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3.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417B5095-B8F0-4709-8344-6C55343C471B}" xr6:coauthVersionLast="47" xr6:coauthVersionMax="47" xr10:uidLastSave="{00000000-0000-0000-0000-000000000000}"/>
  <bookViews>
    <workbookView xWindow="390" yWindow="390" windowWidth="19005" windowHeight="15060" tabRatio="855" xr2:uid="{F781F5CE-EFA7-4FA5-9A68-E5009CED3C64}"/>
  </bookViews>
  <sheets>
    <sheet name="【記載例】" sheetId="14" r:id="rId1"/>
    <sheet name="入力・労働局" sheetId="10" r:id="rId2"/>
    <sheet name="控" sheetId="15" r:id="rId3"/>
    <sheet name="事業・作業の業種番号" sheetId="12" r:id="rId4"/>
    <sheet name="早見表" sheetId="11" r:id="rId5"/>
  </sheets>
  <externalReferences>
    <externalReference r:id="rId6"/>
  </externalReferences>
  <definedNames>
    <definedName name="_xlnm.Print_Area" localSheetId="0">【記載例】!$A$1:$AB$38</definedName>
    <definedName name="_xlnm.Print_Area" localSheetId="2">控!$A$1:$AB$38</definedName>
    <definedName name="_xlnm.Print_Area" localSheetId="4">早見表!$A$1:$M$25</definedName>
    <definedName name="_xlnm.Print_Area" localSheetId="1">入力・労働局!$A$1:$AB$38</definedName>
    <definedName name="給付基礎日額">[1]早見表!$B$5:$B$23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7" i="15" l="1"/>
  <c r="S35" i="15"/>
  <c r="Z33" i="15"/>
  <c r="W33" i="15"/>
  <c r="T33" i="15"/>
  <c r="W32" i="15"/>
  <c r="T32" i="15"/>
  <c r="J33" i="15"/>
  <c r="H33" i="15"/>
  <c r="F33" i="15"/>
  <c r="C29" i="15"/>
  <c r="X24" i="15"/>
  <c r="T24" i="15"/>
  <c r="O24" i="15"/>
  <c r="K24" i="15"/>
  <c r="X22" i="15"/>
  <c r="T8" i="15"/>
  <c r="T9" i="15"/>
  <c r="T10" i="15"/>
  <c r="T11" i="15"/>
  <c r="T12" i="15"/>
  <c r="T13" i="15"/>
  <c r="T14" i="15"/>
  <c r="T15" i="15"/>
  <c r="T16" i="15"/>
  <c r="T17" i="15"/>
  <c r="T18" i="15"/>
  <c r="T19" i="15"/>
  <c r="T20" i="15"/>
  <c r="T21" i="15"/>
  <c r="T22" i="15"/>
  <c r="T7" i="15"/>
  <c r="K8" i="15"/>
  <c r="K9" i="15"/>
  <c r="K10" i="15"/>
  <c r="K11" i="15"/>
  <c r="K12" i="15"/>
  <c r="K13" i="15"/>
  <c r="K14" i="15"/>
  <c r="K15" i="15"/>
  <c r="K16" i="15"/>
  <c r="K17" i="15"/>
  <c r="K18" i="15"/>
  <c r="K19" i="15"/>
  <c r="K20" i="15"/>
  <c r="K21" i="15"/>
  <c r="K22" i="15"/>
  <c r="K7" i="15"/>
  <c r="K5" i="15"/>
  <c r="T5" i="10"/>
  <c r="K5" i="10"/>
  <c r="D4" i="15"/>
  <c r="T5" i="15"/>
  <c r="S4" i="15"/>
  <c r="T4" i="15"/>
  <c r="U4" i="15"/>
  <c r="V4" i="15"/>
  <c r="W4" i="15"/>
  <c r="X4" i="15"/>
  <c r="Y4" i="15"/>
  <c r="Z4" i="15"/>
  <c r="AA4" i="15"/>
  <c r="AB4" i="15"/>
  <c r="R4" i="15"/>
  <c r="D3" i="15"/>
  <c r="X25" i="14" l="1"/>
  <c r="T27" i="14" s="1"/>
  <c r="K27" i="14"/>
  <c r="T29" i="14"/>
  <c r="K29" i="14"/>
  <c r="K25" i="14"/>
  <c r="T23" i="14"/>
  <c r="T25" i="14" s="1"/>
  <c r="O23" i="14"/>
  <c r="O25" i="14" s="1"/>
  <c r="K23" i="14"/>
  <c r="X22" i="14"/>
  <c r="O22" i="14"/>
  <c r="X21" i="14"/>
  <c r="O21" i="14"/>
  <c r="X20" i="14"/>
  <c r="O20" i="14"/>
  <c r="X19" i="14"/>
  <c r="O19" i="14"/>
  <c r="X18" i="14"/>
  <c r="O18" i="14"/>
  <c r="X17" i="14"/>
  <c r="O17" i="14"/>
  <c r="X16" i="14"/>
  <c r="O16" i="14"/>
  <c r="X15" i="14"/>
  <c r="O15" i="14"/>
  <c r="X14" i="14"/>
  <c r="O14" i="14"/>
  <c r="X13" i="14"/>
  <c r="O13" i="14"/>
  <c r="X12" i="14"/>
  <c r="O12" i="14"/>
  <c r="X11" i="14"/>
  <c r="O11" i="14"/>
  <c r="X10" i="14"/>
  <c r="O10" i="14"/>
  <c r="X9" i="14"/>
  <c r="O9" i="14"/>
  <c r="X8" i="14"/>
  <c r="O8" i="14"/>
  <c r="X7" i="14"/>
  <c r="X23" i="14" s="1"/>
  <c r="O7" i="14"/>
  <c r="T5" i="14"/>
  <c r="K5" i="14"/>
  <c r="D4" i="14"/>
  <c r="D4" i="10"/>
  <c r="T29" i="10"/>
  <c r="T29" i="15" s="1"/>
  <c r="K29" i="10"/>
  <c r="K29" i="15" s="1"/>
  <c r="T31" i="14" l="1"/>
  <c r="K31" i="14"/>
  <c r="X8" i="10" l="1"/>
  <c r="X8" i="15" s="1"/>
  <c r="X9" i="10"/>
  <c r="X9" i="15" s="1"/>
  <c r="X10" i="10"/>
  <c r="X10" i="15" s="1"/>
  <c r="X11" i="10"/>
  <c r="X11" i="15" s="1"/>
  <c r="X12" i="10"/>
  <c r="X12" i="15" s="1"/>
  <c r="X13" i="10"/>
  <c r="X13" i="15" s="1"/>
  <c r="X14" i="10"/>
  <c r="X14" i="15" s="1"/>
  <c r="X15" i="10"/>
  <c r="X15" i="15" s="1"/>
  <c r="X16" i="10"/>
  <c r="X16" i="15" s="1"/>
  <c r="X17" i="10"/>
  <c r="X17" i="15" s="1"/>
  <c r="X18" i="10"/>
  <c r="X18" i="15" s="1"/>
  <c r="X19" i="10"/>
  <c r="X19" i="15" s="1"/>
  <c r="X20" i="10"/>
  <c r="X20" i="15" s="1"/>
  <c r="X21" i="10"/>
  <c r="X21" i="15" s="1"/>
  <c r="X22" i="10"/>
  <c r="T23" i="10"/>
  <c r="O8" i="10"/>
  <c r="O8" i="15" s="1"/>
  <c r="O9" i="10"/>
  <c r="O9" i="15" s="1"/>
  <c r="O10" i="10"/>
  <c r="O10" i="15" s="1"/>
  <c r="O11" i="10"/>
  <c r="O11" i="15" s="1"/>
  <c r="O12" i="10"/>
  <c r="O12" i="15" s="1"/>
  <c r="O13" i="10"/>
  <c r="O13" i="15" s="1"/>
  <c r="O14" i="10"/>
  <c r="O14" i="15" s="1"/>
  <c r="O15" i="10"/>
  <c r="O15" i="15" s="1"/>
  <c r="O16" i="10"/>
  <c r="O16" i="15" s="1"/>
  <c r="O17" i="10"/>
  <c r="O17" i="15" s="1"/>
  <c r="O18" i="10"/>
  <c r="O18" i="15" s="1"/>
  <c r="O19" i="10"/>
  <c r="O19" i="15" s="1"/>
  <c r="O20" i="10"/>
  <c r="O20" i="15" s="1"/>
  <c r="O21" i="10"/>
  <c r="O21" i="15" s="1"/>
  <c r="O22" i="10"/>
  <c r="O22" i="15" s="1"/>
  <c r="X7" i="10"/>
  <c r="X7" i="15" s="1"/>
  <c r="O7" i="10"/>
  <c r="O7" i="15" s="1"/>
  <c r="L24" i="11"/>
  <c r="K24" i="11"/>
  <c r="J24" i="11"/>
  <c r="I24" i="11"/>
  <c r="H24" i="11"/>
  <c r="G24" i="11"/>
  <c r="F24" i="11"/>
  <c r="E24" i="11"/>
  <c r="D24" i="11"/>
  <c r="C24" i="11"/>
  <c r="L23" i="11"/>
  <c r="K23" i="11"/>
  <c r="J23" i="11"/>
  <c r="I23" i="11"/>
  <c r="H23" i="11"/>
  <c r="G23" i="11"/>
  <c r="F23" i="11"/>
  <c r="E23" i="11"/>
  <c r="D23" i="11"/>
  <c r="C23" i="11"/>
  <c r="L22" i="11"/>
  <c r="K22" i="11"/>
  <c r="J22" i="11"/>
  <c r="I22" i="11"/>
  <c r="H22" i="11"/>
  <c r="G22" i="11"/>
  <c r="F22" i="11"/>
  <c r="E22" i="11"/>
  <c r="D22" i="11"/>
  <c r="C22" i="11"/>
  <c r="L21" i="11"/>
  <c r="K21" i="11"/>
  <c r="J21" i="11"/>
  <c r="I21" i="11"/>
  <c r="H21" i="11"/>
  <c r="G21" i="11"/>
  <c r="F21" i="11"/>
  <c r="E21" i="11"/>
  <c r="D21" i="11"/>
  <c r="C21" i="11"/>
  <c r="L20" i="11"/>
  <c r="K20" i="11"/>
  <c r="J20" i="11"/>
  <c r="I20" i="11"/>
  <c r="H20" i="11"/>
  <c r="G20" i="11"/>
  <c r="F20" i="11"/>
  <c r="E20" i="11"/>
  <c r="D20" i="11"/>
  <c r="C20" i="11"/>
  <c r="L19" i="11"/>
  <c r="K19" i="11"/>
  <c r="J19" i="11"/>
  <c r="I19" i="11"/>
  <c r="H19" i="11"/>
  <c r="G19" i="11"/>
  <c r="F19" i="11"/>
  <c r="E19" i="11"/>
  <c r="D19" i="11"/>
  <c r="C19" i="11"/>
  <c r="L18" i="11"/>
  <c r="K18" i="11"/>
  <c r="J18" i="11"/>
  <c r="I18" i="11"/>
  <c r="H18" i="11"/>
  <c r="G18" i="11"/>
  <c r="F18" i="11"/>
  <c r="E18" i="11"/>
  <c r="D18" i="11"/>
  <c r="C18" i="11"/>
  <c r="L17" i="11"/>
  <c r="K17" i="11"/>
  <c r="J17" i="11"/>
  <c r="I17" i="11"/>
  <c r="H17" i="11"/>
  <c r="G17" i="11"/>
  <c r="F17" i="11"/>
  <c r="E17" i="11"/>
  <c r="D17" i="11"/>
  <c r="C17" i="11"/>
  <c r="L16" i="11"/>
  <c r="K16" i="11"/>
  <c r="J16" i="11"/>
  <c r="I16" i="11"/>
  <c r="H16" i="11"/>
  <c r="G16" i="11"/>
  <c r="F16" i="11"/>
  <c r="E16" i="11"/>
  <c r="D16" i="11"/>
  <c r="C16" i="11"/>
  <c r="L15" i="11"/>
  <c r="K15" i="11"/>
  <c r="J15" i="11"/>
  <c r="I15" i="11"/>
  <c r="H15" i="11"/>
  <c r="G15" i="11"/>
  <c r="F15" i="11"/>
  <c r="E15" i="11"/>
  <c r="D15" i="11"/>
  <c r="C15" i="11"/>
  <c r="L14" i="11"/>
  <c r="K14" i="11"/>
  <c r="J14" i="11"/>
  <c r="I14" i="11"/>
  <c r="H14" i="11"/>
  <c r="G14" i="11"/>
  <c r="F14" i="11"/>
  <c r="E14" i="11"/>
  <c r="D14" i="11"/>
  <c r="C14" i="11"/>
  <c r="L13" i="11"/>
  <c r="K13" i="11"/>
  <c r="J13" i="11"/>
  <c r="I13" i="11"/>
  <c r="H13" i="11"/>
  <c r="G13" i="11"/>
  <c r="F13" i="11"/>
  <c r="E13" i="11"/>
  <c r="D13" i="11"/>
  <c r="C13" i="11"/>
  <c r="L12" i="11"/>
  <c r="K12" i="11"/>
  <c r="J12" i="11"/>
  <c r="I12" i="11"/>
  <c r="H12" i="11"/>
  <c r="G12" i="11"/>
  <c r="F12" i="11"/>
  <c r="E12" i="11"/>
  <c r="D12" i="11"/>
  <c r="C12" i="11"/>
  <c r="L11" i="11"/>
  <c r="K11" i="11"/>
  <c r="J11" i="11"/>
  <c r="I11" i="11"/>
  <c r="H11" i="11"/>
  <c r="G11" i="11"/>
  <c r="F11" i="11"/>
  <c r="E11" i="11"/>
  <c r="D11" i="11"/>
  <c r="C11" i="11"/>
  <c r="L10" i="11"/>
  <c r="K10" i="11"/>
  <c r="J10" i="11"/>
  <c r="I10" i="11"/>
  <c r="H10" i="11"/>
  <c r="G10" i="11"/>
  <c r="F10" i="11"/>
  <c r="E10" i="11"/>
  <c r="D10" i="11"/>
  <c r="C10" i="11"/>
  <c r="L9" i="11"/>
  <c r="K9" i="11"/>
  <c r="J9" i="11"/>
  <c r="I9" i="11"/>
  <c r="H9" i="11"/>
  <c r="G9" i="11"/>
  <c r="F9" i="11"/>
  <c r="E9" i="11"/>
  <c r="D9" i="11"/>
  <c r="C9" i="11"/>
  <c r="L8" i="11"/>
  <c r="K8" i="11"/>
  <c r="J8" i="11"/>
  <c r="I8" i="11"/>
  <c r="H8" i="11"/>
  <c r="G8" i="11"/>
  <c r="F8" i="11"/>
  <c r="E8" i="11"/>
  <c r="D8" i="11"/>
  <c r="C8" i="11"/>
  <c r="L7" i="11"/>
  <c r="K7" i="11"/>
  <c r="J7" i="11"/>
  <c r="I7" i="11"/>
  <c r="H7" i="11"/>
  <c r="G7" i="11"/>
  <c r="F7" i="11"/>
  <c r="E7" i="11"/>
  <c r="D7" i="11"/>
  <c r="C7" i="11"/>
  <c r="L6" i="11"/>
  <c r="K6" i="11"/>
  <c r="J6" i="11"/>
  <c r="I6" i="11"/>
  <c r="H6" i="11"/>
  <c r="G6" i="11"/>
  <c r="F6" i="11"/>
  <c r="E6" i="11"/>
  <c r="D6" i="11"/>
  <c r="C6" i="11"/>
  <c r="K23" i="10"/>
  <c r="T25" i="10" l="1"/>
  <c r="T25" i="15" s="1"/>
  <c r="T23" i="15"/>
  <c r="K25" i="10"/>
  <c r="K25" i="15" s="1"/>
  <c r="K23" i="15"/>
  <c r="X23" i="10"/>
  <c r="O23" i="10"/>
  <c r="O25" i="10" s="1"/>
  <c r="K27" i="10" s="1"/>
  <c r="X25" i="10" l="1"/>
  <c r="T27" i="10" s="1"/>
  <c r="X23" i="15"/>
  <c r="O23" i="15"/>
  <c r="X25" i="15" l="1"/>
  <c r="T27" i="15"/>
  <c r="O25" i="15"/>
  <c r="K27" i="15"/>
  <c r="T31" i="10" l="1"/>
  <c r="T31" i="15" s="1"/>
  <c r="K31" i="10"/>
  <c r="K31"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FAF06F6-16EB-44EC-ACA8-EDE17840841D}">
      <text>
        <r>
          <rPr>
            <sz val="9"/>
            <color indexed="10"/>
            <rFont val="MS P ゴシック"/>
            <family val="3"/>
            <charset val="128"/>
          </rPr>
          <t>確定年度
年数のみ入力してください。</t>
        </r>
      </text>
    </comment>
    <comment ref="C29" authorId="0" shapeId="0" xr:uid="{90189AD0-8A61-4F92-AAED-528918A8712A}">
      <text>
        <r>
          <rPr>
            <sz val="9"/>
            <color indexed="10"/>
            <rFont val="MS P ゴシック"/>
            <family val="3"/>
            <charset val="128"/>
          </rPr>
          <t>シート「事業・作業の業種番号」を参考にドロップダウンメニューより「事業又は作業の種類の番号」を選択してください。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9C43E840-5A42-4274-B647-B32E83ABDE88}">
      <text>
        <r>
          <rPr>
            <sz val="9"/>
            <color indexed="10"/>
            <rFont val="MS P ゴシック"/>
            <family val="3"/>
            <charset val="128"/>
          </rPr>
          <t>確定保険料
年数のみ入力してください。</t>
        </r>
      </text>
    </comment>
    <comment ref="C29" authorId="0" shapeId="0" xr:uid="{EC410DB6-ACBC-4D09-8B36-572A7473F603}">
      <text>
        <r>
          <rPr>
            <sz val="9"/>
            <color indexed="10"/>
            <rFont val="MS P ゴシック"/>
            <family val="3"/>
            <charset val="128"/>
          </rPr>
          <t>シート「事業・作業の業種番号」を参考に「事業又は作業の種類の番号」を選択してください。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54A876F9-DF4F-4703-BE2E-7D9AD6D792AE}">
      <text>
        <r>
          <rPr>
            <sz val="9"/>
            <color indexed="10"/>
            <rFont val="MS P ゴシック"/>
            <family val="3"/>
            <charset val="128"/>
          </rPr>
          <t>確定保険料
年数のみ入力してください。</t>
        </r>
      </text>
    </comment>
  </commentList>
</comments>
</file>

<file path=xl/sharedStrings.xml><?xml version="1.0" encoding="utf-8"?>
<sst xmlns="http://schemas.openxmlformats.org/spreadsheetml/2006/main" count="251" uniqueCount="153">
  <si>
    <t>給付基礎日額</t>
    <rPh sb="0" eb="2">
      <t>キュウフ</t>
    </rPh>
    <rPh sb="2" eb="4">
      <t>キソ</t>
    </rPh>
    <rPh sb="4" eb="6">
      <t>ニチガク</t>
    </rPh>
    <phoneticPr fontId="2"/>
  </si>
  <si>
    <t>特別加入者数</t>
    <rPh sb="0" eb="2">
      <t>トクベツ</t>
    </rPh>
    <rPh sb="2" eb="5">
      <t>カニュウシャ</t>
    </rPh>
    <rPh sb="5" eb="6">
      <t>スウ</t>
    </rPh>
    <phoneticPr fontId="2"/>
  </si>
  <si>
    <t>保険料算定基礎額計</t>
    <rPh sb="0" eb="3">
      <t>ホケンリョウ</t>
    </rPh>
    <rPh sb="3" eb="5">
      <t>サンテイ</t>
    </rPh>
    <rPh sb="5" eb="7">
      <t>キソ</t>
    </rPh>
    <rPh sb="7" eb="8">
      <t>ガク</t>
    </rPh>
    <rPh sb="8" eb="9">
      <t>ケイ</t>
    </rPh>
    <phoneticPr fontId="2"/>
  </si>
  <si>
    <t>労働保険番号</t>
    <rPh sb="0" eb="2">
      <t>ロウドウ</t>
    </rPh>
    <rPh sb="2" eb="4">
      <t>ホケン</t>
    </rPh>
    <rPh sb="4" eb="6">
      <t>バンゴウ</t>
    </rPh>
    <phoneticPr fontId="2"/>
  </si>
  <si>
    <t>①小計</t>
    <rPh sb="1" eb="3">
      <t>ショウケイ</t>
    </rPh>
    <phoneticPr fontId="2"/>
  </si>
  <si>
    <t>合計（①＋②）</t>
    <rPh sb="0" eb="2">
      <t>ゴウケイ</t>
    </rPh>
    <phoneticPr fontId="2"/>
  </si>
  <si>
    <r>
      <t xml:space="preserve">②特例計算対象者
</t>
    </r>
    <r>
      <rPr>
        <sz val="10"/>
        <rFont val="ＭＳ Ｐゴシック"/>
        <family val="3"/>
        <charset val="128"/>
      </rPr>
      <t>（別紙様式第1号「特例計算対象者内訳」の計）…</t>
    </r>
    <r>
      <rPr>
        <b/>
        <sz val="10"/>
        <color indexed="10"/>
        <rFont val="ＭＳ Ｐゴシック"/>
        <family val="3"/>
        <charset val="128"/>
      </rPr>
      <t>月割計算</t>
    </r>
    <rPh sb="1" eb="3">
      <t>トクレイ</t>
    </rPh>
    <rPh sb="3" eb="5">
      <t>ケイサン</t>
    </rPh>
    <rPh sb="5" eb="8">
      <t>タイショウシャ</t>
    </rPh>
    <rPh sb="10" eb="12">
      <t>ベッシ</t>
    </rPh>
    <rPh sb="12" eb="14">
      <t>ヨウシキ</t>
    </rPh>
    <rPh sb="14" eb="15">
      <t>ダイ</t>
    </rPh>
    <rPh sb="16" eb="17">
      <t>ゴウ</t>
    </rPh>
    <rPh sb="18" eb="20">
      <t>トクレイ</t>
    </rPh>
    <rPh sb="20" eb="22">
      <t>ケイサン</t>
    </rPh>
    <rPh sb="22" eb="25">
      <t>タイショウシャ</t>
    </rPh>
    <rPh sb="25" eb="27">
      <t>ウチワケ</t>
    </rPh>
    <rPh sb="29" eb="30">
      <t>ケイ</t>
    </rPh>
    <rPh sb="32" eb="34">
      <t>ツキワ</t>
    </rPh>
    <rPh sb="34" eb="36">
      <t>ケイサン</t>
    </rPh>
    <phoneticPr fontId="2"/>
  </si>
  <si>
    <r>
      <t>年間を通じて加入している者
（</t>
    </r>
    <r>
      <rPr>
        <b/>
        <sz val="10"/>
        <color indexed="10"/>
        <rFont val="ＭＳ Ｐゴシック"/>
        <family val="3"/>
        <charset val="128"/>
      </rPr>
      <t>年額計算</t>
    </r>
    <r>
      <rPr>
        <sz val="10"/>
        <rFont val="ＭＳ Ｐゴシック"/>
        <family val="3"/>
        <charset val="128"/>
      </rPr>
      <t>）</t>
    </r>
    <rPh sb="0" eb="2">
      <t>ネンカン</t>
    </rPh>
    <rPh sb="3" eb="4">
      <t>ツウ</t>
    </rPh>
    <rPh sb="6" eb="8">
      <t>カニュウ</t>
    </rPh>
    <rPh sb="12" eb="13">
      <t>モノ</t>
    </rPh>
    <rPh sb="15" eb="17">
      <t>ネンガク</t>
    </rPh>
    <rPh sb="17" eb="19">
      <t>ケイサン</t>
    </rPh>
    <phoneticPr fontId="2"/>
  </si>
  <si>
    <t>千円</t>
    <rPh sb="0" eb="2">
      <t>センエン</t>
    </rPh>
    <phoneticPr fontId="2"/>
  </si>
  <si>
    <t>円</t>
    <rPh sb="0" eb="1">
      <t>エン</t>
    </rPh>
    <phoneticPr fontId="2"/>
  </si>
  <si>
    <t>1000分の</t>
    <rPh sb="4" eb="5">
      <t>ブン</t>
    </rPh>
    <phoneticPr fontId="2"/>
  </si>
  <si>
    <t>特別加入保険料算定基礎額表及び特例による月割算定基礎額一覧表</t>
    <rPh sb="0" eb="2">
      <t>トクベツ</t>
    </rPh>
    <rPh sb="2" eb="4">
      <t>カニュウ</t>
    </rPh>
    <rPh sb="4" eb="7">
      <t>ホケンリョウ</t>
    </rPh>
    <rPh sb="7" eb="9">
      <t>サンテイ</t>
    </rPh>
    <rPh sb="9" eb="12">
      <t>キソガク</t>
    </rPh>
    <rPh sb="12" eb="13">
      <t>ヒョウ</t>
    </rPh>
    <rPh sb="13" eb="14">
      <t>オヨ</t>
    </rPh>
    <rPh sb="15" eb="17">
      <t>トクレイ</t>
    </rPh>
    <rPh sb="20" eb="22">
      <t>ツキワ</t>
    </rPh>
    <rPh sb="22" eb="24">
      <t>サンテイ</t>
    </rPh>
    <rPh sb="24" eb="27">
      <t>キソガク</t>
    </rPh>
    <rPh sb="27" eb="30">
      <t>イチランヒョウ</t>
    </rPh>
    <phoneticPr fontId="13"/>
  </si>
  <si>
    <t>特例による月割算定基礎額</t>
    <rPh sb="0" eb="2">
      <t>トクレイ</t>
    </rPh>
    <rPh sb="5" eb="6">
      <t>ツキ</t>
    </rPh>
    <rPh sb="6" eb="7">
      <t>ワリ</t>
    </rPh>
    <rPh sb="7" eb="9">
      <t>サンテイ</t>
    </rPh>
    <rPh sb="9" eb="11">
      <t>キソ</t>
    </rPh>
    <rPh sb="11" eb="12">
      <t>ガク</t>
    </rPh>
    <phoneticPr fontId="2"/>
  </si>
  <si>
    <t>列1</t>
  </si>
  <si>
    <t>列2</t>
  </si>
  <si>
    <t>列3</t>
  </si>
  <si>
    <t>列4</t>
  </si>
  <si>
    <t>列5</t>
  </si>
  <si>
    <t>列6</t>
  </si>
  <si>
    <t>列7</t>
  </si>
  <si>
    <t>列8</t>
  </si>
  <si>
    <t>列9</t>
  </si>
  <si>
    <t>列10</t>
  </si>
  <si>
    <t>保険料算定
基　礎　額　</t>
    <rPh sb="0" eb="2">
      <t>ホケン</t>
    </rPh>
    <rPh sb="2" eb="3">
      <t>リョウ</t>
    </rPh>
    <rPh sb="3" eb="5">
      <t>サンテイ</t>
    </rPh>
    <rPh sb="6" eb="7">
      <t>モト</t>
    </rPh>
    <rPh sb="8" eb="9">
      <t>イシズエ</t>
    </rPh>
    <rPh sb="10" eb="11">
      <t>ガク</t>
    </rPh>
    <phoneticPr fontId="2"/>
  </si>
  <si>
    <t>①</t>
    <phoneticPr fontId="13"/>
  </si>
  <si>
    <r>
      <t xml:space="preserve">②÷12
</t>
    </r>
    <r>
      <rPr>
        <sz val="6"/>
        <rFont val="ＭＳ Ｐ明朝"/>
        <family val="1"/>
        <charset val="128"/>
      </rPr>
      <t>(円未満切り上げ)</t>
    </r>
    <rPh sb="6" eb="9">
      <t>エンミマン</t>
    </rPh>
    <rPh sb="9" eb="10">
      <t>キ</t>
    </rPh>
    <rPh sb="11" eb="12">
      <t>ア</t>
    </rPh>
    <phoneticPr fontId="13"/>
  </si>
  <si>
    <t>②×２</t>
    <phoneticPr fontId="13"/>
  </si>
  <si>
    <t>②×３</t>
    <phoneticPr fontId="13"/>
  </si>
  <si>
    <t>②×４</t>
    <phoneticPr fontId="13"/>
  </si>
  <si>
    <t>②×５</t>
    <phoneticPr fontId="13"/>
  </si>
  <si>
    <t>②×６</t>
    <phoneticPr fontId="13"/>
  </si>
  <si>
    <t>②×７</t>
    <phoneticPr fontId="13"/>
  </si>
  <si>
    <t>②×８</t>
    <phoneticPr fontId="13"/>
  </si>
  <si>
    <t>②×９</t>
    <phoneticPr fontId="13"/>
  </si>
  <si>
    <t>②×１０</t>
    <phoneticPr fontId="13"/>
  </si>
  <si>
    <t>②×１１</t>
    <phoneticPr fontId="13"/>
  </si>
  <si>
    <t>②＝①×365</t>
    <phoneticPr fontId="13"/>
  </si>
  <si>
    <t>※給付基礎日額の ２，０００円、２，５００円、３，０００円 については、家内労働者（その補助者を含む）に限ります。</t>
    <rPh sb="1" eb="3">
      <t>キュウフ</t>
    </rPh>
    <rPh sb="3" eb="7">
      <t>キソニチガク</t>
    </rPh>
    <rPh sb="14" eb="15">
      <t>エン</t>
    </rPh>
    <rPh sb="21" eb="22">
      <t>エン</t>
    </rPh>
    <rPh sb="28" eb="29">
      <t>エン</t>
    </rPh>
    <rPh sb="36" eb="38">
      <t>カナイ</t>
    </rPh>
    <rPh sb="38" eb="41">
      <t>ロウドウシャ</t>
    </rPh>
    <rPh sb="44" eb="46">
      <t>ホジョ</t>
    </rPh>
    <rPh sb="46" eb="47">
      <t>シャ</t>
    </rPh>
    <rPh sb="48" eb="49">
      <t>フク</t>
    </rPh>
    <rPh sb="52" eb="53">
      <t>カギ</t>
    </rPh>
    <phoneticPr fontId="13"/>
  </si>
  <si>
    <t>第２種特別加入保険料申告内訳</t>
    <rPh sb="0" eb="1">
      <t>ダイ</t>
    </rPh>
    <rPh sb="2" eb="3">
      <t>シュ</t>
    </rPh>
    <rPh sb="3" eb="5">
      <t>トクベツ</t>
    </rPh>
    <rPh sb="5" eb="7">
      <t>カニュウ</t>
    </rPh>
    <rPh sb="7" eb="10">
      <t>ホケンリョウ</t>
    </rPh>
    <rPh sb="10" eb="12">
      <t>シンコク</t>
    </rPh>
    <rPh sb="12" eb="14">
      <t>ウチワケ</t>
    </rPh>
    <phoneticPr fontId="2"/>
  </si>
  <si>
    <t>保険料額（③×④）</t>
    <rPh sb="0" eb="3">
      <t>ホケンリョウ</t>
    </rPh>
    <rPh sb="3" eb="4">
      <t>ガク</t>
    </rPh>
    <phoneticPr fontId="2"/>
  </si>
  <si>
    <t>府県</t>
    <rPh sb="0" eb="2">
      <t>フケン</t>
    </rPh>
    <phoneticPr fontId="2"/>
  </si>
  <si>
    <t>所掌</t>
    <rPh sb="0" eb="2">
      <t>ショショウ</t>
    </rPh>
    <phoneticPr fontId="2"/>
  </si>
  <si>
    <t>管　轄</t>
    <rPh sb="0" eb="1">
      <t>カン</t>
    </rPh>
    <rPh sb="2" eb="3">
      <t>カツ</t>
    </rPh>
    <phoneticPr fontId="2"/>
  </si>
  <si>
    <t>基幹番号</t>
    <rPh sb="0" eb="4">
      <t>キカンバンゴウ</t>
    </rPh>
    <phoneticPr fontId="2"/>
  </si>
  <si>
    <t>枝番号</t>
    <rPh sb="0" eb="3">
      <t>エダバンゴウ</t>
    </rPh>
    <phoneticPr fontId="2"/>
  </si>
  <si>
    <t>事業又は作業の種類の番号</t>
  </si>
  <si>
    <t>確定年度</t>
    <rPh sb="0" eb="2">
      <t>カクテイ</t>
    </rPh>
    <rPh sb="2" eb="4">
      <t>ネンド</t>
    </rPh>
    <phoneticPr fontId="2"/>
  </si>
  <si>
    <t>概算年度</t>
    <rPh sb="0" eb="4">
      <t>ガイサンネンド</t>
    </rPh>
    <phoneticPr fontId="2"/>
  </si>
  <si>
    <t>業種</t>
    <rPh sb="0" eb="2">
      <t>ギョウシュ</t>
    </rPh>
    <phoneticPr fontId="13"/>
  </si>
  <si>
    <t>業種区分</t>
    <rPh sb="0" eb="2">
      <t>ギョウシュ</t>
    </rPh>
    <rPh sb="2" eb="4">
      <t>クブン</t>
    </rPh>
    <phoneticPr fontId="2"/>
  </si>
  <si>
    <t>確定年度</t>
    <rPh sb="0" eb="2">
      <t>カクテイ</t>
    </rPh>
    <rPh sb="2" eb="4">
      <t>ネンド</t>
    </rPh>
    <phoneticPr fontId="13"/>
  </si>
  <si>
    <t>概算年度</t>
    <rPh sb="0" eb="2">
      <t>ガイサン</t>
    </rPh>
    <rPh sb="2" eb="4">
      <t>ネンド</t>
    </rPh>
    <phoneticPr fontId="13"/>
  </si>
  <si>
    <t>特1</t>
    <rPh sb="0" eb="1">
      <t>トク</t>
    </rPh>
    <phoneticPr fontId="2"/>
  </si>
  <si>
    <t>個人タクシー、個人貨物運送業者、原動機付自転車又は自転車を使用して行う貨物の運送の事業</t>
    <rPh sb="0" eb="2">
      <t>コジン</t>
    </rPh>
    <phoneticPr fontId="13"/>
  </si>
  <si>
    <t>特１</t>
    <rPh sb="0" eb="1">
      <t>トク</t>
    </rPh>
    <phoneticPr fontId="13"/>
  </si>
  <si>
    <t>特2</t>
    <rPh sb="0" eb="1">
      <t>トク</t>
    </rPh>
    <phoneticPr fontId="2"/>
  </si>
  <si>
    <t>建設業の一人親方</t>
    <rPh sb="0" eb="3">
      <t>ケンセツギョウ</t>
    </rPh>
    <rPh sb="4" eb="8">
      <t>ヒトリオヤカタ</t>
    </rPh>
    <phoneticPr fontId="13"/>
  </si>
  <si>
    <t>特２</t>
    <rPh sb="0" eb="1">
      <t>トク</t>
    </rPh>
    <phoneticPr fontId="13"/>
  </si>
  <si>
    <t>特3</t>
    <rPh sb="0" eb="1">
      <t>トク</t>
    </rPh>
    <phoneticPr fontId="2"/>
  </si>
  <si>
    <t>漁船による自営業者</t>
    <rPh sb="0" eb="2">
      <t>ギョセン</t>
    </rPh>
    <rPh sb="5" eb="9">
      <t>ジエイギョウシャ</t>
    </rPh>
    <phoneticPr fontId="13"/>
  </si>
  <si>
    <t>特３</t>
    <rPh sb="0" eb="1">
      <t>トク</t>
    </rPh>
    <phoneticPr fontId="13"/>
  </si>
  <si>
    <t>特4</t>
    <rPh sb="0" eb="1">
      <t>トク</t>
    </rPh>
    <phoneticPr fontId="2"/>
  </si>
  <si>
    <t>林業の一人親方</t>
    <rPh sb="0" eb="2">
      <t>リンギョウ</t>
    </rPh>
    <rPh sb="3" eb="7">
      <t>ヒトリオヤカタ</t>
    </rPh>
    <phoneticPr fontId="13"/>
  </si>
  <si>
    <t>特４</t>
    <rPh sb="0" eb="1">
      <t>トク</t>
    </rPh>
    <phoneticPr fontId="13"/>
  </si>
  <si>
    <t>特5</t>
    <rPh sb="0" eb="1">
      <t>トク</t>
    </rPh>
    <phoneticPr fontId="2"/>
  </si>
  <si>
    <t>医薬品の配置販売業者</t>
    <rPh sb="0" eb="3">
      <t>イヤクヒン</t>
    </rPh>
    <rPh sb="4" eb="10">
      <t>ハイチハンバイギョウシャ</t>
    </rPh>
    <phoneticPr fontId="13"/>
  </si>
  <si>
    <t>特５</t>
    <rPh sb="0" eb="1">
      <t>トク</t>
    </rPh>
    <phoneticPr fontId="13"/>
  </si>
  <si>
    <t>特6</t>
    <rPh sb="0" eb="1">
      <t>トク</t>
    </rPh>
    <phoneticPr fontId="2"/>
  </si>
  <si>
    <t>再生資源取扱業者</t>
    <rPh sb="0" eb="8">
      <t>サイセイシゲントリアツカイギョウシャ</t>
    </rPh>
    <phoneticPr fontId="13"/>
  </si>
  <si>
    <t>特６</t>
    <rPh sb="0" eb="1">
      <t>トク</t>
    </rPh>
    <phoneticPr fontId="13"/>
  </si>
  <si>
    <t>特7</t>
    <rPh sb="0" eb="1">
      <t>トク</t>
    </rPh>
    <phoneticPr fontId="2"/>
  </si>
  <si>
    <t>船員法第一条に規定する船員が行う事業</t>
    <rPh sb="0" eb="6">
      <t>センインホウダイイチジョウ</t>
    </rPh>
    <rPh sb="7" eb="9">
      <t>キテイ</t>
    </rPh>
    <rPh sb="11" eb="13">
      <t>センイン</t>
    </rPh>
    <phoneticPr fontId="13"/>
  </si>
  <si>
    <t>特７</t>
    <rPh sb="0" eb="1">
      <t>トク</t>
    </rPh>
    <phoneticPr fontId="13"/>
  </si>
  <si>
    <t>特8</t>
    <rPh sb="0" eb="1">
      <t>トク</t>
    </rPh>
    <phoneticPr fontId="2"/>
  </si>
  <si>
    <t>柔道整復師</t>
    <rPh sb="0" eb="5">
      <t>ジュウドウセイフクシ</t>
    </rPh>
    <phoneticPr fontId="13"/>
  </si>
  <si>
    <t>特８</t>
    <rPh sb="0" eb="1">
      <t>トク</t>
    </rPh>
    <phoneticPr fontId="13"/>
  </si>
  <si>
    <t>特9</t>
    <rPh sb="0" eb="1">
      <t>トク</t>
    </rPh>
    <phoneticPr fontId="2"/>
  </si>
  <si>
    <t>創業支援等措置に基づく事業を行う高年齢者</t>
    <rPh sb="0" eb="7">
      <t>ソウギョウシエントウソチ</t>
    </rPh>
    <rPh sb="8" eb="9">
      <t>モト</t>
    </rPh>
    <rPh sb="11" eb="13">
      <t>ジギョウ</t>
    </rPh>
    <phoneticPr fontId="13"/>
  </si>
  <si>
    <t>特９</t>
    <rPh sb="0" eb="1">
      <t>トク</t>
    </rPh>
    <phoneticPr fontId="13"/>
  </si>
  <si>
    <t>特10</t>
    <rPh sb="0" eb="1">
      <t>トク</t>
    </rPh>
    <phoneticPr fontId="2"/>
  </si>
  <si>
    <t>あん摩マッサージ指圧師、はり師又はきゅう師</t>
    <rPh sb="2" eb="3">
      <t>マ</t>
    </rPh>
    <rPh sb="8" eb="11">
      <t>シアツシ</t>
    </rPh>
    <rPh sb="14" eb="16">
      <t>シマタ</t>
    </rPh>
    <rPh sb="20" eb="21">
      <t>シ</t>
    </rPh>
    <phoneticPr fontId="13"/>
  </si>
  <si>
    <t>特１０</t>
    <rPh sb="0" eb="1">
      <t>トク</t>
    </rPh>
    <phoneticPr fontId="13"/>
  </si>
  <si>
    <t>特11</t>
    <rPh sb="0" eb="1">
      <t>トク</t>
    </rPh>
    <phoneticPr fontId="2"/>
  </si>
  <si>
    <t>歯科技工士</t>
    <rPh sb="0" eb="5">
      <t>シカギコウシ</t>
    </rPh>
    <phoneticPr fontId="13"/>
  </si>
  <si>
    <t>特１１</t>
    <rPh sb="0" eb="1">
      <t>トク</t>
    </rPh>
    <phoneticPr fontId="13"/>
  </si>
  <si>
    <t>特12</t>
    <rPh sb="0" eb="1">
      <t>トク</t>
    </rPh>
    <phoneticPr fontId="2"/>
  </si>
  <si>
    <t>特定フリーランス事業</t>
    <rPh sb="0" eb="2">
      <t>トクテイ</t>
    </rPh>
    <rPh sb="8" eb="10">
      <t>ジギョウ</t>
    </rPh>
    <phoneticPr fontId="13"/>
  </si>
  <si>
    <t>特１２</t>
    <rPh sb="0" eb="1">
      <t>トク</t>
    </rPh>
    <phoneticPr fontId="13"/>
  </si>
  <si>
    <t>特13</t>
    <rPh sb="0" eb="1">
      <t>トク</t>
    </rPh>
    <phoneticPr fontId="2"/>
  </si>
  <si>
    <t>指定農業機械作業従事者</t>
    <rPh sb="0" eb="11">
      <t>シテイノウギョウキカイサギョウジュウジシャ</t>
    </rPh>
    <phoneticPr fontId="13"/>
  </si>
  <si>
    <t>特１３</t>
    <rPh sb="0" eb="1">
      <t>トク</t>
    </rPh>
    <phoneticPr fontId="13"/>
  </si>
  <si>
    <t>特14</t>
    <rPh sb="0" eb="1">
      <t>トク</t>
    </rPh>
    <phoneticPr fontId="2"/>
  </si>
  <si>
    <t>職場適応訓練受講者</t>
    <rPh sb="0" eb="9">
      <t>ショクバテキオウクンレンジュコウシャ</t>
    </rPh>
    <phoneticPr fontId="13"/>
  </si>
  <si>
    <t>特１４</t>
    <rPh sb="0" eb="1">
      <t>トク</t>
    </rPh>
    <phoneticPr fontId="13"/>
  </si>
  <si>
    <t>特15</t>
    <rPh sb="0" eb="1">
      <t>トク</t>
    </rPh>
    <phoneticPr fontId="2"/>
  </si>
  <si>
    <t>金属等の加工、洋食器加工作業</t>
    <rPh sb="0" eb="3">
      <t>キンゾクトウ</t>
    </rPh>
    <rPh sb="4" eb="6">
      <t>カコウ</t>
    </rPh>
    <rPh sb="7" eb="10">
      <t>ヨウショッキ</t>
    </rPh>
    <rPh sb="10" eb="12">
      <t>カコウ</t>
    </rPh>
    <rPh sb="12" eb="14">
      <t>サギョウ</t>
    </rPh>
    <phoneticPr fontId="13"/>
  </si>
  <si>
    <t>特１５</t>
    <rPh sb="0" eb="1">
      <t>トク</t>
    </rPh>
    <phoneticPr fontId="13"/>
  </si>
  <si>
    <t>特16</t>
    <rPh sb="0" eb="1">
      <t>トク</t>
    </rPh>
    <phoneticPr fontId="2"/>
  </si>
  <si>
    <t>履物等の加工の作業</t>
    <rPh sb="0" eb="2">
      <t>ハキモノ</t>
    </rPh>
    <rPh sb="2" eb="9">
      <t>トウノカコウノサギョウ</t>
    </rPh>
    <phoneticPr fontId="13"/>
  </si>
  <si>
    <t>特１６</t>
    <rPh sb="0" eb="1">
      <t>トク</t>
    </rPh>
    <phoneticPr fontId="13"/>
  </si>
  <si>
    <t>特17</t>
    <rPh sb="0" eb="1">
      <t>トク</t>
    </rPh>
    <phoneticPr fontId="2"/>
  </si>
  <si>
    <t>陶磁器製造の作業</t>
    <rPh sb="0" eb="5">
      <t>トウジキセイゾウ</t>
    </rPh>
    <rPh sb="6" eb="8">
      <t>サギョウ</t>
    </rPh>
    <phoneticPr fontId="13"/>
  </si>
  <si>
    <t>特１７</t>
    <rPh sb="0" eb="1">
      <t>トク</t>
    </rPh>
    <phoneticPr fontId="13"/>
  </si>
  <si>
    <t>特18</t>
    <rPh sb="0" eb="1">
      <t>トク</t>
    </rPh>
    <phoneticPr fontId="2"/>
  </si>
  <si>
    <t>動力機械による作業</t>
    <rPh sb="0" eb="4">
      <t>ドウリョクキカイ</t>
    </rPh>
    <rPh sb="7" eb="9">
      <t>サギョウ</t>
    </rPh>
    <phoneticPr fontId="13"/>
  </si>
  <si>
    <t>特１８</t>
    <rPh sb="0" eb="1">
      <t>トク</t>
    </rPh>
    <phoneticPr fontId="13"/>
  </si>
  <si>
    <t>特19</t>
    <rPh sb="0" eb="1">
      <t>トク</t>
    </rPh>
    <phoneticPr fontId="2"/>
  </si>
  <si>
    <t>仏壇、食器の格好の作業</t>
    <rPh sb="0" eb="2">
      <t>ブツダン</t>
    </rPh>
    <phoneticPr fontId="13"/>
  </si>
  <si>
    <t>特１９</t>
    <rPh sb="0" eb="1">
      <t>トク</t>
    </rPh>
    <phoneticPr fontId="13"/>
  </si>
  <si>
    <t>特20</t>
    <rPh sb="0" eb="1">
      <t>トク</t>
    </rPh>
    <phoneticPr fontId="2"/>
  </si>
  <si>
    <t>事業主団体等委託訓練従事者</t>
    <rPh sb="0" eb="13">
      <t>ジギョウヌシダンタイトウイタククンレンジュウジシャ</t>
    </rPh>
    <phoneticPr fontId="13"/>
  </si>
  <si>
    <t>特２０</t>
    <rPh sb="0" eb="1">
      <t>トク</t>
    </rPh>
    <phoneticPr fontId="13"/>
  </si>
  <si>
    <t>特21</t>
    <rPh sb="0" eb="1">
      <t>トク</t>
    </rPh>
    <phoneticPr fontId="2"/>
  </si>
  <si>
    <t>特定農作業従事者</t>
    <rPh sb="0" eb="8">
      <t>トクテイノウサギョウジュウジシャ</t>
    </rPh>
    <phoneticPr fontId="13"/>
  </si>
  <si>
    <t>特２１</t>
    <rPh sb="0" eb="1">
      <t>トク</t>
    </rPh>
    <phoneticPr fontId="13"/>
  </si>
  <si>
    <t>特22</t>
    <rPh sb="0" eb="1">
      <t>トク</t>
    </rPh>
    <phoneticPr fontId="2"/>
  </si>
  <si>
    <t>労働組合等常勤役員</t>
    <rPh sb="0" eb="9">
      <t>ロウドウクミアイトウジョウキンヤクイン</t>
    </rPh>
    <phoneticPr fontId="13"/>
  </si>
  <si>
    <t>特２２</t>
    <rPh sb="0" eb="1">
      <t>トク</t>
    </rPh>
    <phoneticPr fontId="13"/>
  </si>
  <si>
    <t>特23</t>
    <rPh sb="0" eb="1">
      <t>トク</t>
    </rPh>
    <phoneticPr fontId="2"/>
  </si>
  <si>
    <t>介護作業従事者及び家事支援従事者</t>
    <rPh sb="0" eb="7">
      <t>カイゴサギョウジュウジシャ</t>
    </rPh>
    <rPh sb="7" eb="8">
      <t>オヨ</t>
    </rPh>
    <rPh sb="9" eb="16">
      <t>カジシエンジュウジシャ</t>
    </rPh>
    <phoneticPr fontId="13"/>
  </si>
  <si>
    <t>特２３</t>
    <rPh sb="0" eb="1">
      <t>トク</t>
    </rPh>
    <phoneticPr fontId="13"/>
  </si>
  <si>
    <t>特24</t>
    <rPh sb="0" eb="1">
      <t>トク</t>
    </rPh>
    <phoneticPr fontId="2"/>
  </si>
  <si>
    <t>営農関係作業従事者</t>
    <rPh sb="0" eb="9">
      <t>エイノウカンケイサギョウジュウジシャ</t>
    </rPh>
    <phoneticPr fontId="13"/>
  </si>
  <si>
    <t>特２４</t>
    <rPh sb="0" eb="1">
      <t>トク</t>
    </rPh>
    <phoneticPr fontId="13"/>
  </si>
  <si>
    <t>特25</t>
    <rPh sb="0" eb="1">
      <t>トク</t>
    </rPh>
    <phoneticPr fontId="2"/>
  </si>
  <si>
    <t>アニメーション制作作業従事者</t>
    <rPh sb="7" eb="14">
      <t>セイサクサギョウジュウジシャ</t>
    </rPh>
    <phoneticPr fontId="13"/>
  </si>
  <si>
    <t>特２５</t>
    <rPh sb="0" eb="1">
      <t>トク</t>
    </rPh>
    <phoneticPr fontId="13"/>
  </si>
  <si>
    <t>特26</t>
    <rPh sb="0" eb="1">
      <t>トク</t>
    </rPh>
    <phoneticPr fontId="2"/>
  </si>
  <si>
    <t>情報処理システムの設計等の情報処理に係る作業従事者</t>
    <rPh sb="0" eb="2">
      <t>ジョウホウ</t>
    </rPh>
    <rPh sb="2" eb="4">
      <t>ショリ</t>
    </rPh>
    <phoneticPr fontId="13"/>
  </si>
  <si>
    <t>特２６</t>
    <rPh sb="0" eb="1">
      <t>トク</t>
    </rPh>
    <phoneticPr fontId="13"/>
  </si>
  <si>
    <t>海外</t>
    <rPh sb="0" eb="2">
      <t>カイガイ</t>
    </rPh>
    <phoneticPr fontId="2"/>
  </si>
  <si>
    <t>海外派遣</t>
    <rPh sb="0" eb="2">
      <t>カイガイ</t>
    </rPh>
    <rPh sb="2" eb="4">
      <t>ハケン</t>
    </rPh>
    <phoneticPr fontId="13"/>
  </si>
  <si>
    <t>海外</t>
    <rPh sb="0" eb="2">
      <t>カイガイ</t>
    </rPh>
    <phoneticPr fontId="13"/>
  </si>
  <si>
    <t>④第２種特別加入保険料率</t>
    <rPh sb="1" eb="2">
      <t>ダイ</t>
    </rPh>
    <rPh sb="3" eb="4">
      <t>シュ</t>
    </rPh>
    <rPh sb="4" eb="6">
      <t>トクベツ</t>
    </rPh>
    <rPh sb="6" eb="8">
      <t>カニュウ</t>
    </rPh>
    <rPh sb="8" eb="10">
      <t>ホケン</t>
    </rPh>
    <rPh sb="10" eb="11">
      <t>リョウ</t>
    </rPh>
    <rPh sb="11" eb="12">
      <t>リツ</t>
    </rPh>
    <phoneticPr fontId="2"/>
  </si>
  <si>
    <t>上記のとおり報告します。</t>
    <rPh sb="0" eb="2">
      <t>ジョウキ</t>
    </rPh>
    <rPh sb="6" eb="8">
      <t>ホウコク</t>
    </rPh>
    <phoneticPr fontId="2"/>
  </si>
  <si>
    <t>郵便番号（</t>
    <rPh sb="0" eb="2">
      <t>ユウビン</t>
    </rPh>
    <rPh sb="2" eb="4">
      <t>バンゴウ</t>
    </rPh>
    <phoneticPr fontId="2"/>
  </si>
  <si>
    <t>-</t>
    <phoneticPr fontId="2"/>
  </si>
  <si>
    <t>）</t>
    <phoneticPr fontId="2"/>
  </si>
  <si>
    <t>年</t>
    <rPh sb="0" eb="1">
      <t>ネン</t>
    </rPh>
    <phoneticPr fontId="2"/>
  </si>
  <si>
    <t>月</t>
    <rPh sb="0" eb="1">
      <t>ツキ</t>
    </rPh>
    <phoneticPr fontId="2"/>
  </si>
  <si>
    <t>日</t>
    <rPh sb="0" eb="1">
      <t>ヒ</t>
    </rPh>
    <phoneticPr fontId="2"/>
  </si>
  <si>
    <t>電話番号（</t>
    <rPh sb="0" eb="2">
      <t>デンワ</t>
    </rPh>
    <rPh sb="2" eb="4">
      <t>バンゴウ</t>
    </rPh>
    <phoneticPr fontId="2"/>
  </si>
  <si>
    <t>住　所</t>
    <rPh sb="0" eb="1">
      <t>ジュウ</t>
    </rPh>
    <rPh sb="2" eb="3">
      <t>ショ</t>
    </rPh>
    <phoneticPr fontId="2"/>
  </si>
  <si>
    <t>鳥取</t>
    <rPh sb="0" eb="2">
      <t>トットリ</t>
    </rPh>
    <phoneticPr fontId="2"/>
  </si>
  <si>
    <t>労働局労働保険特別会計歳入徴収官　殿</t>
    <phoneticPr fontId="2"/>
  </si>
  <si>
    <t>事 業 主</t>
    <rPh sb="0" eb="1">
      <t>コト</t>
    </rPh>
    <rPh sb="2" eb="3">
      <t>ギョウ</t>
    </rPh>
    <rPh sb="4" eb="5">
      <t>シュ</t>
    </rPh>
    <phoneticPr fontId="2"/>
  </si>
  <si>
    <t>氏　名</t>
    <rPh sb="0" eb="1">
      <t>シ</t>
    </rPh>
    <rPh sb="2" eb="3">
      <t>メイ</t>
    </rPh>
    <phoneticPr fontId="2"/>
  </si>
  <si>
    <t>保険料算定
基　 礎　 額</t>
    <rPh sb="0" eb="3">
      <t>ホケンリョウ</t>
    </rPh>
    <phoneticPr fontId="2"/>
  </si>
  <si>
    <t>令和</t>
    <rPh sb="0" eb="2">
      <t>レイワ</t>
    </rPh>
    <phoneticPr fontId="2"/>
  </si>
  <si>
    <t>③保険料算定基礎額</t>
    <rPh sb="1" eb="4">
      <t>ホケンリョウ</t>
    </rPh>
    <rPh sb="4" eb="6">
      <t>サンテイ</t>
    </rPh>
    <rPh sb="6" eb="8">
      <t>キソ</t>
    </rPh>
    <rPh sb="8" eb="9">
      <t>ガク</t>
    </rPh>
    <phoneticPr fontId="2"/>
  </si>
  <si>
    <t>○○○○</t>
    <phoneticPr fontId="2"/>
  </si>
  <si>
    <r>
      <t>　②特例計算対象者</t>
    </r>
    <r>
      <rPr>
        <b/>
        <sz val="10"/>
        <color rgb="FFFF0000"/>
        <rFont val="ＭＳ Ｐゴシック"/>
        <family val="3"/>
        <charset val="128"/>
      </rPr>
      <t>（月割計算）</t>
    </r>
    <r>
      <rPr>
        <sz val="12"/>
        <rFont val="ＭＳ Ｐゴシック"/>
        <family val="3"/>
        <charset val="128"/>
      </rPr>
      <t xml:space="preserve">
</t>
    </r>
    <r>
      <rPr>
        <sz val="10"/>
        <rFont val="ＭＳ Ｐゴシック"/>
        <family val="3"/>
        <charset val="128"/>
      </rPr>
      <t>（確定年度の中途での加入・脱退者、概算年度での新規加入者）</t>
    </r>
    <rPh sb="2" eb="4">
      <t>トクレイ</t>
    </rPh>
    <rPh sb="4" eb="6">
      <t>ケイサン</t>
    </rPh>
    <rPh sb="6" eb="9">
      <t>タイショウシャ</t>
    </rPh>
    <rPh sb="17" eb="21">
      <t>カクテイネンド</t>
    </rPh>
    <rPh sb="22" eb="24">
      <t>チュウト</t>
    </rPh>
    <rPh sb="26" eb="28">
      <t>カニュウ</t>
    </rPh>
    <rPh sb="29" eb="32">
      <t>ダッタイシャ</t>
    </rPh>
    <rPh sb="33" eb="37">
      <t>ガイサンネンド</t>
    </rPh>
    <rPh sb="39" eb="43">
      <t>シンキカニュウ</t>
    </rPh>
    <rPh sb="43" eb="44">
      <t>シャ</t>
    </rPh>
    <phoneticPr fontId="2"/>
  </si>
  <si>
    <t>【鳥取局様式】</t>
    <rPh sb="1" eb="6">
      <t>トットリキョクヨウシキ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</si>
</sst>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Red]\(#,##0\)"/>
    <numFmt numFmtId="177" formatCode="#,##0&quot;円&quot;"/>
    <numFmt numFmtId="178" formatCode="0&quot;月分&quot;"/>
    <numFmt numFmtId="179" formatCode="\(#,##0\);[Red]\-#,##0"/>
    <numFmt numFmtId="180" formatCode="0&quot;人&quot;"/>
    <numFmt numFmtId="181" formatCode="#,##0\ \ \ \ "/>
    <numFmt numFmtId="182" formatCode="#"/>
    <numFmt numFmtId="183" formatCode="#,###"/>
    <numFmt numFmtId="184" formatCode="&quot;令&quot;&quot;和&quot;\ \ 0\ \ &quot;年&quot;&quot;度&quot;&quot;確&quot;&quot;定&quot;"/>
    <numFmt numFmtId="185" formatCode="&quot;令&quot;&quot;和&quot;\ \ 0\ \ &quot;年&quot;&quot;度&quot;&quot;概&quot;&quot;算&quot;"/>
    <numFmt numFmtId="186" formatCode="&quot;令&quot;&quot;和&quot;\ \ 0\ \ &quot;年&quot;&quot;度&quot;&quot;確&quot;&quot;定&quot;&quot;保&quot;&quot;険&quot;&quot;料&quot;"/>
    <numFmt numFmtId="187" formatCode="&quot;令&quot;&quot;和&quot;\ \ 0\ \ &quot;年&quot;&quot;度&quot;&quot;概&quot;&quot;算&quot;&quot;保&quot;&quot;険&quot;&quot;料&quot;"/>
  </numFmts>
  <fonts count="35">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8"/>
      <name val="ＭＳ Ｐゴシック"/>
      <family val="3"/>
      <charset val="128"/>
    </font>
    <font>
      <sz val="17"/>
      <name val="ＭＳ Ｐゴシック"/>
      <family val="3"/>
      <charset val="128"/>
    </font>
    <font>
      <sz val="10"/>
      <name val="ＭＳ Ｐゴシック"/>
      <family val="3"/>
      <charset val="128"/>
    </font>
    <font>
      <b/>
      <sz val="10"/>
      <color indexed="10"/>
      <name val="ＭＳ Ｐゴシック"/>
      <family val="3"/>
      <charset val="128"/>
    </font>
    <font>
      <sz val="9"/>
      <name val="ＭＳ Ｐゴシック"/>
      <family val="3"/>
      <charset val="128"/>
    </font>
    <font>
      <sz val="9"/>
      <color rgb="FF0070C0"/>
      <name val="ＭＳ Ｐゴシック"/>
      <family val="3"/>
      <charset val="128"/>
    </font>
    <font>
      <sz val="11"/>
      <name val="ＭＳ Ｐ明朝"/>
      <family val="1"/>
      <charset val="128"/>
    </font>
    <font>
      <sz val="16"/>
      <name val="ＭＳ Ｐゴシック"/>
      <family val="3"/>
      <charset val="128"/>
    </font>
    <font>
      <sz val="6"/>
      <name val="ＭＳ Ｐ明朝"/>
      <family val="1"/>
      <charset val="128"/>
    </font>
    <font>
      <sz val="11"/>
      <color indexed="8"/>
      <name val="ＭＳ Ｐ明朝"/>
      <family val="1"/>
      <charset val="128"/>
    </font>
    <font>
      <sz val="11"/>
      <color theme="1"/>
      <name val="ＭＳ Ｐ明朝"/>
      <family val="1"/>
      <charset val="128"/>
    </font>
    <font>
      <sz val="10"/>
      <color indexed="8"/>
      <name val="ＭＳ 明朝"/>
      <family val="1"/>
      <charset val="128"/>
    </font>
    <font>
      <sz val="8"/>
      <name val="ＭＳ Ｐ明朝"/>
      <family val="1"/>
      <charset val="128"/>
    </font>
    <font>
      <sz val="14"/>
      <name val="ＭＳ Ｐ明朝"/>
      <family val="1"/>
      <charset val="128"/>
    </font>
    <font>
      <sz val="10"/>
      <name val="ＭＳ Ｐ明朝"/>
      <family val="1"/>
      <charset val="128"/>
    </font>
    <font>
      <sz val="12"/>
      <name val="ＭＳ Ｐ明朝"/>
      <family val="1"/>
      <charset val="128"/>
    </font>
    <font>
      <sz val="14"/>
      <color indexed="12"/>
      <name val="ＭＳ Ｐゴシック"/>
      <family val="3"/>
      <charset val="128"/>
    </font>
    <font>
      <sz val="10"/>
      <color indexed="12"/>
      <name val="ＭＳ Ｐゴシック"/>
      <family val="3"/>
      <charset val="128"/>
    </font>
    <font>
      <sz val="12"/>
      <color indexed="12"/>
      <name val="ＭＳ Ｐゴシック"/>
      <family val="3"/>
      <charset val="128"/>
    </font>
    <font>
      <sz val="14"/>
      <color rgb="FF0000FF"/>
      <name val="ＭＳ Ｐゴシック"/>
      <family val="3"/>
      <charset val="128"/>
    </font>
    <font>
      <sz val="10"/>
      <color rgb="FF0000FF"/>
      <name val="ＭＳ Ｐゴシック"/>
      <family val="3"/>
      <charset val="128"/>
    </font>
    <font>
      <sz val="12"/>
      <color rgb="FF0000FF"/>
      <name val="ＭＳ Ｐゴシック"/>
      <family val="3"/>
      <charset val="128"/>
    </font>
    <font>
      <sz val="9"/>
      <color indexed="14"/>
      <name val="ＭＳ Ｐ明朝"/>
      <family val="1"/>
      <charset val="128"/>
    </font>
    <font>
      <sz val="11"/>
      <color theme="0"/>
      <name val="ＭＳ ゴシック"/>
      <family val="3"/>
      <charset val="128"/>
    </font>
    <font>
      <sz val="16"/>
      <name val="ＭＳ Ｐ明朝"/>
      <family val="1"/>
      <charset val="128"/>
    </font>
    <font>
      <sz val="9"/>
      <name val="ＭＳ Ｐ明朝"/>
      <family val="1"/>
      <charset val="128"/>
    </font>
    <font>
      <sz val="9"/>
      <color indexed="10"/>
      <name val="MS P ゴシック"/>
      <family val="3"/>
      <charset val="128"/>
    </font>
    <font>
      <b/>
      <sz val="12"/>
      <color rgb="FFFF0000"/>
      <name val="ＭＳ Ｐゴシック"/>
      <family val="3"/>
      <charset val="128"/>
    </font>
    <font>
      <b/>
      <sz val="14"/>
      <color rgb="FFFF0000"/>
      <name val="ＭＳ Ｐゴシック"/>
      <family val="3"/>
      <charset val="128"/>
    </font>
    <font>
      <b/>
      <sz val="10"/>
      <color rgb="FFFF0000"/>
      <name val="ＭＳ Ｐゴシック"/>
      <family val="3"/>
      <charset val="128"/>
    </font>
  </fonts>
  <fills count="6">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1"/>
        <bgColor indexed="64"/>
      </patternFill>
    </fill>
    <fill>
      <patternFill patternType="solid">
        <fgColor theme="9" tint="0.59999389629810485"/>
        <bgColor indexed="64"/>
      </patternFill>
    </fill>
  </fills>
  <borders count="93">
    <border>
      <left/>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style="hair">
        <color indexed="64"/>
      </bottom>
      <diagonal/>
    </border>
    <border>
      <left/>
      <right style="medium">
        <color indexed="64"/>
      </right>
      <top/>
      <bottom style="thin">
        <color indexed="64"/>
      </bottom>
      <diagonal/>
    </border>
    <border>
      <left style="medium">
        <color indexed="64"/>
      </left>
      <right/>
      <top/>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style="medium">
        <color indexed="64"/>
      </right>
      <top style="thin">
        <color indexed="64"/>
      </top>
      <bottom style="hair">
        <color indexed="64"/>
      </bottom>
      <diagonal/>
    </border>
    <border>
      <left style="medium">
        <color indexed="64"/>
      </left>
      <right/>
      <top/>
      <bottom style="hair">
        <color indexed="64"/>
      </bottom>
      <diagonal/>
    </border>
    <border>
      <left/>
      <right style="thin">
        <color indexed="64"/>
      </right>
      <top style="hair">
        <color indexed="64"/>
      </top>
      <bottom style="medium">
        <color indexed="64"/>
      </bottom>
      <diagonal/>
    </border>
    <border>
      <left style="thin">
        <color indexed="64"/>
      </left>
      <right style="dashed">
        <color indexed="64"/>
      </right>
      <top style="hair">
        <color indexed="64"/>
      </top>
      <bottom style="medium">
        <color indexed="64"/>
      </bottom>
      <diagonal/>
    </border>
    <border>
      <left style="dashed">
        <color indexed="64"/>
      </left>
      <right style="dashed">
        <color indexed="64"/>
      </right>
      <top style="hair">
        <color indexed="64"/>
      </top>
      <bottom style="medium">
        <color indexed="64"/>
      </bottom>
      <diagonal/>
    </border>
    <border>
      <left style="dashed">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hair">
        <color indexed="64"/>
      </bottom>
      <diagonal/>
    </border>
    <border>
      <left style="thin">
        <color indexed="64"/>
      </left>
      <right style="dashed">
        <color indexed="64"/>
      </right>
      <top style="medium">
        <color indexed="64"/>
      </top>
      <bottom style="hair">
        <color indexed="64"/>
      </bottom>
      <diagonal/>
    </border>
    <border>
      <left style="dashed">
        <color indexed="64"/>
      </left>
      <right style="dashed">
        <color indexed="64"/>
      </right>
      <top style="medium">
        <color indexed="64"/>
      </top>
      <bottom style="hair">
        <color indexed="64"/>
      </bottom>
      <diagonal/>
    </border>
    <border>
      <left style="dashed">
        <color indexed="64"/>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medium">
        <color indexed="64"/>
      </right>
      <top/>
      <bottom/>
      <diagonal/>
    </border>
    <border>
      <left/>
      <right/>
      <top style="medium">
        <color indexed="64"/>
      </top>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1" fillId="0" borderId="0">
      <alignment vertical="center"/>
    </xf>
    <xf numFmtId="0" fontId="1" fillId="0" borderId="0">
      <alignment vertical="center"/>
    </xf>
  </cellStyleXfs>
  <cellXfs count="425">
    <xf numFmtId="0" fontId="0" fillId="0" borderId="0" xfId="0">
      <alignment vertical="center"/>
    </xf>
    <xf numFmtId="0" fontId="3" fillId="0" borderId="0" xfId="0" applyFont="1" applyBorder="1">
      <alignment vertical="center"/>
    </xf>
    <xf numFmtId="0" fontId="4" fillId="0" borderId="0" xfId="0" applyFont="1" applyBorder="1">
      <alignment vertical="center"/>
    </xf>
    <xf numFmtId="49" fontId="1" fillId="0" borderId="0" xfId="0" applyNumberFormat="1" applyFont="1" applyBorder="1">
      <alignment vertical="center"/>
    </xf>
    <xf numFmtId="0" fontId="0" fillId="0" borderId="0" xfId="0" applyBorder="1">
      <alignment vertical="center"/>
    </xf>
    <xf numFmtId="0" fontId="4" fillId="0" borderId="1" xfId="0" applyFont="1" applyBorder="1">
      <alignment vertical="center"/>
    </xf>
    <xf numFmtId="0" fontId="5" fillId="0" borderId="0" xfId="0" applyFont="1" applyBorder="1" applyAlignment="1">
      <alignment vertical="center"/>
    </xf>
    <xf numFmtId="0" fontId="4" fillId="0" borderId="2" xfId="0" applyFont="1" applyBorder="1">
      <alignment vertical="center"/>
    </xf>
    <xf numFmtId="0" fontId="0" fillId="0" borderId="4" xfId="0" applyBorder="1">
      <alignment vertical="center"/>
    </xf>
    <xf numFmtId="0" fontId="0" fillId="0" borderId="4" xfId="0" applyBorder="1" applyAlignment="1">
      <alignment vertical="center"/>
    </xf>
    <xf numFmtId="0" fontId="0" fillId="0" borderId="4" xfId="0" applyBorder="1" applyAlignment="1">
      <alignment horizontal="center" vertical="center"/>
    </xf>
    <xf numFmtId="0" fontId="3" fillId="0" borderId="4" xfId="0" applyFont="1" applyBorder="1" applyAlignment="1">
      <alignment horizontal="center" vertical="center" textRotation="255"/>
    </xf>
    <xf numFmtId="176" fontId="3" fillId="0" borderId="20" xfId="0" applyNumberFormat="1" applyFont="1" applyFill="1" applyBorder="1" applyAlignment="1">
      <alignment horizontal="center" vertical="center"/>
    </xf>
    <xf numFmtId="0" fontId="6" fillId="0" borderId="0" xfId="0" applyFont="1" applyBorder="1" applyAlignment="1">
      <alignment horizontal="center" vertical="center"/>
    </xf>
    <xf numFmtId="0" fontId="11" fillId="0" borderId="0" xfId="2">
      <alignment vertical="center"/>
    </xf>
    <xf numFmtId="0" fontId="14" fillId="2" borderId="27" xfId="3" applyFont="1" applyFill="1" applyBorder="1" applyAlignment="1">
      <alignment horizontal="center" vertical="center" shrinkToFit="1"/>
    </xf>
    <xf numFmtId="0" fontId="15" fillId="2" borderId="26" xfId="3" applyFont="1" applyFill="1" applyBorder="1" applyAlignment="1">
      <alignment horizontal="distributed" vertical="center" justifyLastLine="1"/>
    </xf>
    <xf numFmtId="0" fontId="15" fillId="2" borderId="2" xfId="3" applyFont="1" applyFill="1" applyBorder="1" applyAlignment="1">
      <alignment horizontal="distributed" vertical="center" justifyLastLine="1"/>
    </xf>
    <xf numFmtId="0" fontId="15" fillId="2" borderId="28" xfId="3" applyFont="1" applyFill="1" applyBorder="1" applyAlignment="1">
      <alignment horizontal="distributed" vertical="center" justifyLastLine="1"/>
    </xf>
    <xf numFmtId="0" fontId="16" fillId="2" borderId="29" xfId="3" applyFont="1" applyFill="1" applyBorder="1" applyAlignment="1">
      <alignment horizontal="center" vertical="center" wrapText="1"/>
    </xf>
    <xf numFmtId="0" fontId="14" fillId="2" borderId="30" xfId="3" applyFont="1" applyFill="1" applyBorder="1" applyAlignment="1">
      <alignment horizontal="center" vertical="center" shrinkToFit="1"/>
    </xf>
    <xf numFmtId="178" fontId="11" fillId="2" borderId="31" xfId="3" applyNumberFormat="1" applyFont="1" applyFill="1" applyBorder="1" applyAlignment="1">
      <alignment horizontal="center" vertical="center"/>
    </xf>
    <xf numFmtId="178" fontId="11" fillId="2" borderId="32" xfId="3" applyNumberFormat="1" applyFont="1" applyFill="1" applyBorder="1" applyAlignment="1">
      <alignment horizontal="center" vertical="center"/>
    </xf>
    <xf numFmtId="178" fontId="11" fillId="2" borderId="33" xfId="3" applyNumberFormat="1" applyFont="1" applyFill="1" applyBorder="1" applyAlignment="1">
      <alignment horizontal="center" vertical="center"/>
    </xf>
    <xf numFmtId="0" fontId="16" fillId="2" borderId="34" xfId="3" applyFont="1" applyFill="1" applyBorder="1" applyAlignment="1">
      <alignment horizontal="center" vertical="center" wrapText="1"/>
    </xf>
    <xf numFmtId="0" fontId="14" fillId="2" borderId="35" xfId="3" applyFont="1" applyFill="1" applyBorder="1" applyAlignment="1">
      <alignment horizontal="center" vertical="center" shrinkToFit="1"/>
    </xf>
    <xf numFmtId="178" fontId="17" fillId="2" borderId="36" xfId="3" applyNumberFormat="1" applyFont="1" applyFill="1" applyBorder="1" applyAlignment="1">
      <alignment horizontal="center" vertical="center" wrapText="1"/>
    </xf>
    <xf numFmtId="178" fontId="17" fillId="2" borderId="37" xfId="3" applyNumberFormat="1" applyFont="1" applyFill="1" applyBorder="1" applyAlignment="1">
      <alignment horizontal="center" vertical="center"/>
    </xf>
    <xf numFmtId="178" fontId="17" fillId="2" borderId="38" xfId="3" applyNumberFormat="1" applyFont="1" applyFill="1" applyBorder="1" applyAlignment="1">
      <alignment horizontal="center" vertical="center"/>
    </xf>
    <xf numFmtId="0" fontId="16" fillId="2" borderId="39" xfId="3" applyFont="1" applyFill="1" applyBorder="1" applyAlignment="1">
      <alignment horizontal="center" vertical="center" wrapText="1"/>
    </xf>
    <xf numFmtId="179" fontId="18" fillId="0" borderId="40" xfId="1" applyNumberFormat="1" applyFont="1" applyBorder="1" applyAlignment="1">
      <alignment horizontal="center" vertical="center"/>
    </xf>
    <xf numFmtId="179" fontId="19" fillId="0" borderId="41" xfId="1" applyNumberFormat="1" applyFont="1" applyBorder="1" applyAlignment="1">
      <alignment horizontal="right" vertical="center"/>
    </xf>
    <xf numFmtId="179" fontId="19" fillId="0" borderId="42" xfId="1" applyNumberFormat="1" applyFont="1" applyBorder="1" applyAlignment="1">
      <alignment horizontal="right" vertical="center"/>
    </xf>
    <xf numFmtId="179" fontId="19" fillId="0" borderId="43" xfId="1" applyNumberFormat="1" applyFont="1" applyBorder="1" applyAlignment="1">
      <alignment horizontal="right" vertical="center"/>
    </xf>
    <xf numFmtId="179" fontId="20" fillId="0" borderId="16" xfId="1" applyNumberFormat="1" applyFont="1" applyBorder="1" applyAlignment="1">
      <alignment horizontal="right" vertical="center"/>
    </xf>
    <xf numFmtId="179" fontId="18" fillId="0" borderId="44" xfId="1" applyNumberFormat="1" applyFont="1" applyBorder="1" applyAlignment="1">
      <alignment horizontal="center" vertical="center"/>
    </xf>
    <xf numFmtId="179" fontId="19" fillId="0" borderId="45" xfId="1" applyNumberFormat="1" applyFont="1" applyBorder="1" applyAlignment="1">
      <alignment horizontal="right" vertical="center"/>
    </xf>
    <xf numFmtId="179" fontId="19" fillId="0" borderId="46" xfId="1" applyNumberFormat="1" applyFont="1" applyBorder="1" applyAlignment="1">
      <alignment horizontal="right" vertical="center"/>
    </xf>
    <xf numFmtId="179" fontId="19" fillId="0" borderId="47" xfId="1" applyNumberFormat="1" applyFont="1" applyBorder="1" applyAlignment="1">
      <alignment horizontal="right" vertical="center"/>
    </xf>
    <xf numFmtId="179" fontId="20" fillId="0" borderId="6" xfId="1" applyNumberFormat="1" applyFont="1" applyBorder="1" applyAlignment="1">
      <alignment horizontal="right" vertical="center"/>
    </xf>
    <xf numFmtId="179" fontId="18" fillId="0" borderId="48" xfId="1" applyNumberFormat="1" applyFont="1" applyBorder="1" applyAlignment="1">
      <alignment horizontal="center" vertical="center"/>
    </xf>
    <xf numFmtId="179" fontId="19" fillId="0" borderId="49" xfId="1" applyNumberFormat="1" applyFont="1" applyBorder="1" applyAlignment="1">
      <alignment horizontal="right" vertical="center"/>
    </xf>
    <xf numFmtId="179" fontId="19" fillId="0" borderId="50" xfId="1" applyNumberFormat="1" applyFont="1" applyBorder="1" applyAlignment="1">
      <alignment horizontal="right" vertical="center"/>
    </xf>
    <xf numFmtId="179" fontId="19" fillId="0" borderId="51" xfId="1" applyNumberFormat="1" applyFont="1" applyBorder="1" applyAlignment="1">
      <alignment horizontal="right" vertical="center"/>
    </xf>
    <xf numFmtId="179" fontId="20" fillId="0" borderId="52" xfId="1" applyNumberFormat="1" applyFont="1" applyBorder="1" applyAlignment="1">
      <alignment horizontal="right" vertical="center"/>
    </xf>
    <xf numFmtId="38" fontId="21" fillId="0" borderId="53" xfId="1" applyFont="1" applyBorder="1" applyAlignment="1">
      <alignment horizontal="center" vertical="center"/>
    </xf>
    <xf numFmtId="38" fontId="22" fillId="0" borderId="54" xfId="1" applyFont="1" applyBorder="1" applyAlignment="1">
      <alignment horizontal="right" vertical="center"/>
    </xf>
    <xf numFmtId="38" fontId="22" fillId="0" borderId="55" xfId="1" applyFont="1" applyBorder="1" applyAlignment="1">
      <alignment horizontal="right" vertical="center"/>
    </xf>
    <xf numFmtId="38" fontId="22" fillId="0" borderId="56" xfId="1" applyFont="1" applyBorder="1" applyAlignment="1">
      <alignment horizontal="right" vertical="center"/>
    </xf>
    <xf numFmtId="38" fontId="23" fillId="0" borderId="57" xfId="1" applyFont="1" applyBorder="1" applyAlignment="1">
      <alignment horizontal="right" vertical="center"/>
    </xf>
    <xf numFmtId="38" fontId="4" fillId="0" borderId="30" xfId="1" applyFont="1" applyBorder="1" applyAlignment="1">
      <alignment horizontal="center" vertical="center"/>
    </xf>
    <xf numFmtId="38" fontId="7" fillId="0" borderId="58" xfId="1" applyFont="1" applyBorder="1" applyAlignment="1">
      <alignment horizontal="right" vertical="center"/>
    </xf>
    <xf numFmtId="38" fontId="7" fillId="0" borderId="59" xfId="1" applyFont="1" applyBorder="1" applyAlignment="1">
      <alignment horizontal="right" vertical="center"/>
    </xf>
    <xf numFmtId="38" fontId="7" fillId="0" borderId="60" xfId="1" applyFont="1" applyBorder="1" applyAlignment="1">
      <alignment horizontal="right" vertical="center"/>
    </xf>
    <xf numFmtId="38" fontId="3" fillId="0" borderId="61" xfId="1" applyFont="1" applyBorder="1" applyAlignment="1">
      <alignment horizontal="right" vertical="center"/>
    </xf>
    <xf numFmtId="38" fontId="21" fillId="0" borderId="30" xfId="1" applyFont="1" applyBorder="1" applyAlignment="1">
      <alignment horizontal="center" vertical="center"/>
    </xf>
    <xf numFmtId="38" fontId="22" fillId="0" borderId="58" xfId="1" applyFont="1" applyBorder="1" applyAlignment="1">
      <alignment horizontal="right" vertical="center"/>
    </xf>
    <xf numFmtId="38" fontId="22" fillId="0" borderId="59" xfId="1" applyFont="1" applyBorder="1" applyAlignment="1">
      <alignment horizontal="right" vertical="center"/>
    </xf>
    <xf numFmtId="38" fontId="22" fillId="0" borderId="60" xfId="1" applyFont="1" applyBorder="1" applyAlignment="1">
      <alignment horizontal="right" vertical="center"/>
    </xf>
    <xf numFmtId="38" fontId="23" fillId="0" borderId="61" xfId="1" applyFont="1" applyBorder="1" applyAlignment="1">
      <alignment horizontal="right" vertical="center"/>
    </xf>
    <xf numFmtId="38" fontId="21" fillId="0" borderId="4" xfId="1" applyFont="1" applyBorder="1" applyAlignment="1">
      <alignment horizontal="center" vertical="center"/>
    </xf>
    <xf numFmtId="38" fontId="22" fillId="0" borderId="62" xfId="1" applyFont="1" applyBorder="1" applyAlignment="1">
      <alignment horizontal="right" vertical="center"/>
    </xf>
    <xf numFmtId="38" fontId="22" fillId="0" borderId="63" xfId="1" applyFont="1" applyBorder="1" applyAlignment="1">
      <alignment horizontal="right" vertical="center"/>
    </xf>
    <xf numFmtId="38" fontId="22" fillId="0" borderId="64" xfId="1" applyFont="1" applyBorder="1" applyAlignment="1">
      <alignment horizontal="right" vertical="center"/>
    </xf>
    <xf numFmtId="38" fontId="23" fillId="0" borderId="1" xfId="1" applyFont="1" applyBorder="1" applyAlignment="1">
      <alignment horizontal="right" vertical="center"/>
    </xf>
    <xf numFmtId="38" fontId="24" fillId="0" borderId="30" xfId="1" applyFont="1" applyBorder="1" applyAlignment="1">
      <alignment horizontal="center" vertical="center"/>
    </xf>
    <xf numFmtId="38" fontId="25" fillId="0" borderId="58" xfId="1" applyFont="1" applyBorder="1" applyAlignment="1">
      <alignment horizontal="right" vertical="center"/>
    </xf>
    <xf numFmtId="38" fontId="25" fillId="0" borderId="59" xfId="1" applyFont="1" applyBorder="1" applyAlignment="1">
      <alignment horizontal="right" vertical="center"/>
    </xf>
    <xf numFmtId="38" fontId="25" fillId="0" borderId="60" xfId="1" applyFont="1" applyBorder="1" applyAlignment="1">
      <alignment horizontal="right" vertical="center"/>
    </xf>
    <xf numFmtId="38" fontId="26" fillId="0" borderId="61" xfId="1" applyFont="1" applyBorder="1" applyAlignment="1">
      <alignment horizontal="right" vertical="center"/>
    </xf>
    <xf numFmtId="38" fontId="4" fillId="0" borderId="4" xfId="1" applyFont="1" applyBorder="1" applyAlignment="1">
      <alignment horizontal="center" vertical="center"/>
    </xf>
    <xf numFmtId="38" fontId="7" fillId="0" borderId="62" xfId="1" applyFont="1" applyBorder="1" applyAlignment="1">
      <alignment horizontal="right" vertical="center"/>
    </xf>
    <xf numFmtId="38" fontId="7" fillId="0" borderId="63" xfId="1" applyFont="1" applyBorder="1" applyAlignment="1">
      <alignment horizontal="right" vertical="center"/>
    </xf>
    <xf numFmtId="38" fontId="7" fillId="0" borderId="64" xfId="1" applyFont="1" applyBorder="1" applyAlignment="1">
      <alignment horizontal="right" vertical="center"/>
    </xf>
    <xf numFmtId="38" fontId="3" fillId="0" borderId="1" xfId="1" applyFont="1" applyBorder="1" applyAlignment="1">
      <alignment horizontal="right" vertical="center"/>
    </xf>
    <xf numFmtId="0" fontId="10" fillId="0" borderId="0" xfId="0" applyFont="1" applyBorder="1" applyAlignment="1">
      <alignment vertical="center" wrapText="1"/>
    </xf>
    <xf numFmtId="176" fontId="3" fillId="0" borderId="67" xfId="0" applyNumberFormat="1" applyFont="1" applyFill="1" applyBorder="1" applyAlignment="1">
      <alignment horizontal="center" vertical="center"/>
    </xf>
    <xf numFmtId="0" fontId="9" fillId="0" borderId="72" xfId="0" applyFont="1" applyBorder="1" applyAlignment="1">
      <alignment vertical="center"/>
    </xf>
    <xf numFmtId="14" fontId="0" fillId="0" borderId="25" xfId="0" applyNumberFormat="1" applyBorder="1">
      <alignment vertical="center"/>
    </xf>
    <xf numFmtId="57" fontId="0" fillId="0" borderId="3" xfId="0" applyNumberFormat="1" applyBorder="1">
      <alignment vertical="center"/>
    </xf>
    <xf numFmtId="57" fontId="0" fillId="0" borderId="26" xfId="0" applyNumberFormat="1" applyBorder="1">
      <alignment vertical="center"/>
    </xf>
    <xf numFmtId="0" fontId="28" fillId="4" borderId="3" xfId="0" applyFont="1" applyFill="1" applyBorder="1" applyAlignment="1">
      <alignment horizontal="distributed" vertical="center" justifyLastLine="1"/>
    </xf>
    <xf numFmtId="0" fontId="28" fillId="4" borderId="25" xfId="0" applyFont="1" applyFill="1" applyBorder="1" applyAlignment="1">
      <alignment horizontal="center" vertical="center"/>
    </xf>
    <xf numFmtId="0" fontId="28" fillId="4" borderId="25" xfId="0" applyFont="1" applyFill="1" applyBorder="1">
      <alignment vertical="center"/>
    </xf>
    <xf numFmtId="0" fontId="28" fillId="4" borderId="2" xfId="0" applyFont="1" applyFill="1" applyBorder="1">
      <alignment vertical="center"/>
    </xf>
    <xf numFmtId="0" fontId="0" fillId="0" borderId="44" xfId="0" applyBorder="1" applyAlignment="1">
      <alignment horizontal="left" vertical="center" indent="5"/>
    </xf>
    <xf numFmtId="0" fontId="0" fillId="0" borderId="12" xfId="0" applyBorder="1" applyAlignment="1">
      <alignment horizontal="center" vertical="center"/>
    </xf>
    <xf numFmtId="0" fontId="0" fillId="0" borderId="6" xfId="0" applyBorder="1" applyAlignment="1">
      <alignment horizontal="center" vertical="center"/>
    </xf>
    <xf numFmtId="0" fontId="0" fillId="0" borderId="77" xfId="0" applyBorder="1" applyAlignment="1">
      <alignment horizontal="left" vertical="center" wrapText="1" indent="1"/>
    </xf>
    <xf numFmtId="0" fontId="0" fillId="0" borderId="78" xfId="0" applyBorder="1" applyAlignment="1">
      <alignment horizontal="center" vertical="center"/>
    </xf>
    <xf numFmtId="0" fontId="18" fillId="0" borderId="79" xfId="0" applyFont="1" applyBorder="1" applyAlignment="1">
      <alignment horizontal="center" vertical="center"/>
    </xf>
    <xf numFmtId="0" fontId="18" fillId="0" borderId="80" xfId="0" applyFont="1" applyBorder="1" applyAlignment="1">
      <alignment horizontal="center" vertical="center"/>
    </xf>
    <xf numFmtId="0" fontId="0" fillId="0" borderId="81" xfId="0" applyBorder="1" applyAlignment="1">
      <alignment horizontal="left" vertical="center" wrapText="1" indent="1"/>
    </xf>
    <xf numFmtId="0" fontId="0" fillId="0" borderId="30" xfId="0" applyBorder="1" applyAlignment="1">
      <alignment horizontal="center" vertical="center"/>
    </xf>
    <xf numFmtId="0" fontId="18" fillId="0" borderId="81" xfId="0" applyFont="1" applyBorder="1" applyAlignment="1">
      <alignment horizontal="center" vertical="center"/>
    </xf>
    <xf numFmtId="0" fontId="18" fillId="0" borderId="61" xfId="0" applyFont="1" applyBorder="1" applyAlignment="1">
      <alignment horizontal="center" vertical="center"/>
    </xf>
    <xf numFmtId="0" fontId="0" fillId="0" borderId="10" xfId="0" applyBorder="1" applyAlignment="1">
      <alignment horizontal="left" vertical="center" indent="5"/>
    </xf>
    <xf numFmtId="0" fontId="0" fillId="0" borderId="7" xfId="0" applyBorder="1" applyAlignment="1">
      <alignment horizontal="center" vertical="center"/>
    </xf>
    <xf numFmtId="0" fontId="0" fillId="0" borderId="17" xfId="0" applyBorder="1" applyAlignment="1">
      <alignment horizontal="center" vertical="center"/>
    </xf>
    <xf numFmtId="0" fontId="0" fillId="0" borderId="82" xfId="0" applyBorder="1" applyAlignment="1">
      <alignment horizontal="left" vertical="center" wrapText="1" indent="1"/>
    </xf>
    <xf numFmtId="0" fontId="0" fillId="0" borderId="83" xfId="0" applyBorder="1" applyAlignment="1">
      <alignment horizontal="center" vertical="center"/>
    </xf>
    <xf numFmtId="0" fontId="18" fillId="0" borderId="82" xfId="0" applyFont="1" applyBorder="1" applyAlignment="1">
      <alignment horizontal="center" vertical="center"/>
    </xf>
    <xf numFmtId="0" fontId="18" fillId="0" borderId="84" xfId="0" applyFont="1" applyBorder="1" applyAlignment="1">
      <alignment horizontal="center" vertical="center"/>
    </xf>
    <xf numFmtId="0" fontId="29" fillId="0" borderId="0" xfId="0" applyFont="1">
      <alignment vertical="center"/>
    </xf>
    <xf numFmtId="182" fontId="30" fillId="0" borderId="0" xfId="0" applyNumberFormat="1" applyFont="1">
      <alignment vertical="center"/>
    </xf>
    <xf numFmtId="0" fontId="30" fillId="0" borderId="0" xfId="0" applyFont="1">
      <alignment vertical="center"/>
    </xf>
    <xf numFmtId="0" fontId="11" fillId="0" borderId="0" xfId="0" applyFont="1">
      <alignment vertical="center"/>
    </xf>
    <xf numFmtId="183" fontId="29" fillId="0" borderId="0" xfId="0" applyNumberFormat="1" applyFont="1">
      <alignment vertical="center"/>
    </xf>
    <xf numFmtId="183" fontId="19" fillId="0" borderId="0" xfId="0" applyNumberFormat="1" applyFont="1" applyAlignment="1">
      <alignment horizontal="center" vertical="center"/>
    </xf>
    <xf numFmtId="183" fontId="19" fillId="0" borderId="2" xfId="0" applyNumberFormat="1" applyFont="1" applyBorder="1" applyAlignment="1">
      <alignment horizontal="center" vertical="center"/>
    </xf>
    <xf numFmtId="0" fontId="11" fillId="0" borderId="67"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center" vertical="center" textRotation="255"/>
    </xf>
    <xf numFmtId="0" fontId="4" fillId="0" borderId="17" xfId="0" applyFont="1" applyBorder="1">
      <alignment vertical="center"/>
    </xf>
    <xf numFmtId="0" fontId="4" fillId="0" borderId="1" xfId="0" applyFont="1" applyBorder="1" applyAlignment="1">
      <alignment vertical="center"/>
    </xf>
    <xf numFmtId="0" fontId="11" fillId="0" borderId="0" xfId="0" applyFont="1" applyBorder="1" applyAlignment="1">
      <alignment vertical="center"/>
    </xf>
    <xf numFmtId="0" fontId="30" fillId="0" borderId="0" xfId="0" applyFont="1" applyFill="1" applyBorder="1" applyAlignment="1" applyProtection="1">
      <alignment vertical="center" shrinkToFit="1"/>
      <protection locked="0"/>
    </xf>
    <xf numFmtId="0" fontId="30" fillId="0" borderId="0" xfId="0" applyFont="1" applyFill="1">
      <alignment vertical="center"/>
    </xf>
    <xf numFmtId="49" fontId="30" fillId="0" borderId="0" xfId="0" applyNumberFormat="1" applyFont="1" applyAlignment="1">
      <alignment horizontal="center" vertical="center" shrinkToFit="1"/>
    </xf>
    <xf numFmtId="183" fontId="19" fillId="0" borderId="0" xfId="0" applyNumberFormat="1" applyFont="1" applyBorder="1" applyAlignment="1">
      <alignment horizontal="center" vertical="center"/>
    </xf>
    <xf numFmtId="0" fontId="19" fillId="0" borderId="2" xfId="0" applyFont="1" applyFill="1" applyBorder="1" applyAlignment="1" applyProtection="1">
      <alignment horizontal="right" vertical="center"/>
      <protection locked="0"/>
    </xf>
    <xf numFmtId="0" fontId="0" fillId="0" borderId="0" xfId="0" applyProtection="1">
      <alignment vertical="center"/>
    </xf>
    <xf numFmtId="0" fontId="10" fillId="0" borderId="0" xfId="0" applyFont="1" applyBorder="1" applyAlignment="1" applyProtection="1">
      <alignment vertical="center" wrapText="1"/>
    </xf>
    <xf numFmtId="0" fontId="9" fillId="0" borderId="72" xfId="0" applyFont="1" applyBorder="1" applyAlignment="1" applyProtection="1">
      <alignment vertical="center"/>
    </xf>
    <xf numFmtId="0" fontId="0" fillId="0" borderId="0" xfId="0" applyBorder="1" applyProtection="1">
      <alignment vertical="center"/>
    </xf>
    <xf numFmtId="0" fontId="5" fillId="0" borderId="0" xfId="0" applyFont="1" applyBorder="1" applyAlignment="1" applyProtection="1">
      <alignment vertical="center"/>
    </xf>
    <xf numFmtId="0" fontId="3" fillId="0" borderId="0" xfId="0" applyFont="1" applyBorder="1" applyProtection="1">
      <alignment vertical="center"/>
    </xf>
    <xf numFmtId="0" fontId="4" fillId="0" borderId="2" xfId="0" applyFont="1" applyBorder="1" applyProtection="1">
      <alignment vertical="center"/>
    </xf>
    <xf numFmtId="0" fontId="0" fillId="0" borderId="4" xfId="0" applyBorder="1" applyProtection="1">
      <alignment vertical="center"/>
    </xf>
    <xf numFmtId="0" fontId="4" fillId="0" borderId="17" xfId="0" applyFont="1" applyBorder="1" applyProtection="1">
      <alignment vertical="center"/>
    </xf>
    <xf numFmtId="0" fontId="4" fillId="0" borderId="1" xfId="0" applyFont="1" applyBorder="1" applyProtection="1">
      <alignment vertical="center"/>
    </xf>
    <xf numFmtId="0" fontId="4" fillId="0" borderId="0" xfId="0" applyFont="1" applyBorder="1" applyProtection="1">
      <alignment vertical="center"/>
    </xf>
    <xf numFmtId="0" fontId="0" fillId="0" borderId="4" xfId="0" applyBorder="1" applyAlignment="1" applyProtection="1">
      <alignment horizontal="center" vertical="center"/>
    </xf>
    <xf numFmtId="0" fontId="0" fillId="0" borderId="0" xfId="0" applyBorder="1" applyAlignment="1" applyProtection="1">
      <alignment horizontal="center" vertical="center"/>
    </xf>
    <xf numFmtId="0" fontId="3" fillId="0" borderId="4" xfId="0" applyFont="1" applyBorder="1" applyAlignment="1" applyProtection="1">
      <alignment horizontal="center" vertical="center" textRotation="255"/>
    </xf>
    <xf numFmtId="0" fontId="0" fillId="0" borderId="4" xfId="0" applyBorder="1" applyAlignment="1" applyProtection="1">
      <alignment vertical="center"/>
    </xf>
    <xf numFmtId="0" fontId="4" fillId="0" borderId="1" xfId="0" applyFont="1" applyBorder="1" applyAlignment="1" applyProtection="1">
      <alignment vertical="center"/>
    </xf>
    <xf numFmtId="176" fontId="3" fillId="0" borderId="67" xfId="0" applyNumberFormat="1" applyFont="1" applyFill="1" applyBorder="1" applyAlignment="1" applyProtection="1">
      <alignment horizontal="center" vertical="center"/>
    </xf>
    <xf numFmtId="176" fontId="3" fillId="0" borderId="20" xfId="0" applyNumberFormat="1" applyFont="1" applyFill="1" applyBorder="1" applyAlignment="1" applyProtection="1">
      <alignment horizontal="center" vertical="center"/>
    </xf>
    <xf numFmtId="0" fontId="29" fillId="0" borderId="0" xfId="0" applyFont="1" applyProtection="1">
      <alignment vertical="center"/>
    </xf>
    <xf numFmtId="0" fontId="11" fillId="0" borderId="0" xfId="0" applyFont="1" applyProtection="1">
      <alignment vertical="center"/>
    </xf>
    <xf numFmtId="0" fontId="11" fillId="0" borderId="0" xfId="0" applyFont="1" applyBorder="1" applyAlignment="1" applyProtection="1">
      <alignment vertical="center"/>
    </xf>
    <xf numFmtId="0" fontId="11" fillId="0" borderId="67" xfId="0" applyFont="1" applyBorder="1" applyAlignment="1" applyProtection="1">
      <alignment vertical="center"/>
    </xf>
    <xf numFmtId="182" fontId="30" fillId="0" borderId="0" xfId="0" applyNumberFormat="1" applyFont="1" applyProtection="1">
      <alignment vertical="center"/>
    </xf>
    <xf numFmtId="49" fontId="30" fillId="0" borderId="0" xfId="0" applyNumberFormat="1" applyFont="1" applyAlignment="1" applyProtection="1">
      <alignment horizontal="center" vertical="center" shrinkToFit="1"/>
    </xf>
    <xf numFmtId="0" fontId="30" fillId="0" borderId="0" xfId="0" applyFont="1" applyProtection="1">
      <alignment vertical="center"/>
    </xf>
    <xf numFmtId="0" fontId="30" fillId="0" borderId="0" xfId="0" applyFont="1" applyFill="1" applyBorder="1" applyAlignment="1" applyProtection="1">
      <alignment vertical="center" shrinkToFit="1"/>
    </xf>
    <xf numFmtId="0" fontId="30" fillId="0" borderId="0" xfId="0" applyFont="1" applyFill="1" applyProtection="1">
      <alignment vertical="center"/>
    </xf>
    <xf numFmtId="0" fontId="19" fillId="0" borderId="2" xfId="0" applyFont="1" applyFill="1" applyBorder="1" applyAlignment="1" applyProtection="1">
      <alignment horizontal="right" vertical="center"/>
    </xf>
    <xf numFmtId="0" fontId="19" fillId="3" borderId="2" xfId="0" applyFont="1" applyFill="1" applyBorder="1" applyAlignment="1" applyProtection="1">
      <alignment vertical="center"/>
    </xf>
    <xf numFmtId="183" fontId="19" fillId="0" borderId="2" xfId="0" applyNumberFormat="1" applyFont="1" applyBorder="1" applyAlignment="1" applyProtection="1">
      <alignment horizontal="center" vertical="center"/>
    </xf>
    <xf numFmtId="183" fontId="29" fillId="0" borderId="0" xfId="0" applyNumberFormat="1" applyFont="1" applyProtection="1">
      <alignment vertical="center"/>
    </xf>
    <xf numFmtId="183" fontId="19" fillId="0" borderId="0" xfId="0" applyNumberFormat="1" applyFont="1" applyBorder="1" applyAlignment="1" applyProtection="1">
      <alignment horizontal="center" vertical="center"/>
    </xf>
    <xf numFmtId="183" fontId="19" fillId="0" borderId="0" xfId="0" applyNumberFormat="1" applyFont="1" applyAlignment="1" applyProtection="1">
      <alignment horizontal="center" vertical="center"/>
    </xf>
    <xf numFmtId="49" fontId="1" fillId="0" borderId="0" xfId="0" applyNumberFormat="1" applyFont="1" applyBorder="1" applyProtection="1">
      <alignment vertical="center"/>
    </xf>
    <xf numFmtId="0" fontId="4" fillId="0" borderId="75" xfId="0" applyFont="1" applyBorder="1" applyAlignment="1" applyProtection="1">
      <alignment horizontal="center" vertical="center"/>
    </xf>
    <xf numFmtId="0" fontId="4" fillId="0" borderId="73" xfId="0" applyFont="1" applyBorder="1" applyAlignment="1" applyProtection="1">
      <alignment horizontal="center" vertical="center"/>
    </xf>
    <xf numFmtId="0" fontId="4" fillId="0" borderId="72" xfId="0" applyFont="1" applyBorder="1" applyAlignment="1" applyProtection="1">
      <alignment horizontal="center" vertical="center"/>
    </xf>
    <xf numFmtId="0" fontId="4" fillId="3" borderId="72" xfId="0" applyFont="1" applyFill="1" applyBorder="1" applyAlignment="1" applyProtection="1">
      <alignment horizontal="center" vertical="center"/>
    </xf>
    <xf numFmtId="0" fontId="4" fillId="3" borderId="73" xfId="0" applyFont="1" applyFill="1" applyBorder="1" applyAlignment="1" applyProtection="1">
      <alignment horizontal="center" vertical="center"/>
    </xf>
    <xf numFmtId="0" fontId="4" fillId="3" borderId="74" xfId="0" applyFont="1" applyFill="1" applyBorder="1" applyAlignment="1" applyProtection="1">
      <alignment horizontal="center" vertical="center"/>
    </xf>
    <xf numFmtId="0" fontId="4" fillId="0" borderId="75" xfId="0" applyFont="1" applyBorder="1" applyAlignment="1">
      <alignment horizontal="center" vertical="center"/>
    </xf>
    <xf numFmtId="0" fontId="4" fillId="0" borderId="73" xfId="0" applyFont="1" applyBorder="1" applyAlignment="1">
      <alignment horizontal="center" vertical="center"/>
    </xf>
    <xf numFmtId="0" fontId="4" fillId="0" borderId="72" xfId="0" applyFont="1" applyBorder="1" applyAlignment="1">
      <alignment horizontal="center" vertical="center"/>
    </xf>
    <xf numFmtId="0" fontId="4" fillId="3" borderId="72" xfId="0" applyFont="1" applyFill="1" applyBorder="1" applyAlignment="1" applyProtection="1">
      <alignment horizontal="center" vertical="center"/>
      <protection locked="0"/>
    </xf>
    <xf numFmtId="0" fontId="4" fillId="3" borderId="73" xfId="0" applyFont="1" applyFill="1" applyBorder="1" applyAlignment="1" applyProtection="1">
      <alignment horizontal="center" vertical="center"/>
      <protection locked="0"/>
    </xf>
    <xf numFmtId="0" fontId="4" fillId="3" borderId="74" xfId="0" applyFont="1" applyFill="1" applyBorder="1" applyAlignment="1" applyProtection="1">
      <alignment horizontal="center" vertical="center"/>
      <protection locked="0"/>
    </xf>
    <xf numFmtId="0" fontId="0" fillId="0" borderId="0" xfId="0" applyFont="1" applyProtection="1">
      <alignment vertical="center"/>
    </xf>
    <xf numFmtId="0" fontId="0" fillId="0" borderId="0" xfId="0" applyFont="1" applyBorder="1" applyAlignment="1" applyProtection="1">
      <alignment horizontal="center" vertical="center"/>
    </xf>
    <xf numFmtId="0" fontId="32" fillId="0" borderId="0" xfId="0" applyFont="1" applyBorder="1" applyAlignment="1" applyProtection="1">
      <alignment horizontal="left" vertical="center"/>
    </xf>
    <xf numFmtId="0" fontId="33" fillId="0" borderId="0" xfId="0" applyFont="1" applyBorder="1" applyAlignment="1" applyProtection="1">
      <alignment horizontal="left" vertical="center"/>
    </xf>
    <xf numFmtId="0" fontId="6" fillId="0" borderId="0" xfId="0" applyFont="1" applyBorder="1" applyAlignment="1" applyProtection="1">
      <alignment horizontal="center" vertical="center"/>
    </xf>
    <xf numFmtId="0" fontId="3" fillId="0" borderId="0" xfId="0" applyFont="1" applyBorder="1" applyAlignment="1" applyProtection="1">
      <alignment horizontal="center" vertical="center" textRotation="255"/>
    </xf>
    <xf numFmtId="0" fontId="4" fillId="0" borderId="72" xfId="0" applyFont="1" applyFill="1" applyBorder="1" applyAlignment="1" applyProtection="1">
      <alignment horizontal="center" vertical="center"/>
    </xf>
    <xf numFmtId="0" fontId="4" fillId="0" borderId="74" xfId="0" applyFont="1" applyFill="1" applyBorder="1" applyAlignment="1" applyProtection="1">
      <alignment horizontal="center" vertical="center"/>
    </xf>
    <xf numFmtId="0" fontId="4" fillId="0" borderId="73" xfId="0" applyFont="1" applyFill="1" applyBorder="1" applyAlignment="1" applyProtection="1">
      <alignment horizontal="center" vertical="center"/>
    </xf>
    <xf numFmtId="49" fontId="30" fillId="0" borderId="0" xfId="0" applyNumberFormat="1" applyFont="1" applyFill="1" applyAlignment="1" applyProtection="1">
      <alignment horizontal="center" vertical="center" shrinkToFit="1"/>
    </xf>
    <xf numFmtId="183" fontId="19" fillId="0" borderId="2" xfId="0" applyNumberFormat="1" applyFont="1" applyFill="1" applyBorder="1" applyAlignment="1" applyProtection="1">
      <alignment horizontal="center" vertical="center"/>
    </xf>
    <xf numFmtId="183" fontId="19" fillId="0" borderId="0" xfId="0" applyNumberFormat="1" applyFont="1" applyFill="1" applyAlignment="1" applyProtection="1">
      <alignment horizontal="center" vertical="center"/>
    </xf>
    <xf numFmtId="0" fontId="11" fillId="0" borderId="0" xfId="0" applyFont="1" applyFill="1" applyProtection="1">
      <alignment vertical="center"/>
    </xf>
    <xf numFmtId="0" fontId="29" fillId="0" borderId="0" xfId="0" applyFont="1" applyFill="1" applyProtection="1">
      <alignment vertical="center"/>
    </xf>
    <xf numFmtId="183" fontId="29" fillId="0" borderId="0" xfId="0" applyNumberFormat="1" applyFont="1" applyFill="1" applyProtection="1">
      <alignment vertical="center"/>
    </xf>
    <xf numFmtId="0" fontId="4" fillId="0" borderId="0" xfId="0" applyFont="1" applyFill="1" applyBorder="1" applyProtection="1">
      <alignment vertical="center"/>
    </xf>
    <xf numFmtId="0" fontId="3" fillId="0" borderId="0" xfId="0" applyFont="1" applyFill="1" applyBorder="1" applyProtection="1">
      <alignment vertical="center"/>
    </xf>
    <xf numFmtId="0" fontId="19" fillId="3" borderId="2" xfId="0" applyFont="1" applyFill="1" applyBorder="1" applyAlignment="1" applyProtection="1">
      <alignment horizontal="center" vertical="center"/>
      <protection locked="0"/>
    </xf>
    <xf numFmtId="0" fontId="19" fillId="0" borderId="2" xfId="0" applyFont="1" applyFill="1" applyBorder="1" applyAlignment="1" applyProtection="1">
      <alignment horizontal="center" vertical="center"/>
    </xf>
    <xf numFmtId="0" fontId="6" fillId="0" borderId="0" xfId="0" applyFont="1" applyBorder="1" applyAlignment="1" applyProtection="1">
      <alignment vertical="center"/>
    </xf>
    <xf numFmtId="0" fontId="0" fillId="0" borderId="0" xfId="0" applyAlignment="1" applyProtection="1">
      <alignment vertical="top"/>
    </xf>
    <xf numFmtId="0" fontId="30" fillId="0" borderId="2" xfId="0" applyFont="1" applyBorder="1" applyAlignment="1" applyProtection="1">
      <alignment horizontal="center" vertical="center"/>
    </xf>
    <xf numFmtId="0" fontId="11" fillId="3" borderId="2" xfId="0" applyFont="1" applyFill="1" applyBorder="1" applyAlignment="1" applyProtection="1">
      <alignment horizontal="left" vertical="center"/>
    </xf>
    <xf numFmtId="0" fontId="30" fillId="3" borderId="0" xfId="0" applyFont="1" applyFill="1" applyAlignment="1" applyProtection="1">
      <alignment horizontal="center" vertical="center" shrinkToFit="1"/>
    </xf>
    <xf numFmtId="49" fontId="30" fillId="3" borderId="0" xfId="0" applyNumberFormat="1" applyFont="1" applyFill="1" applyAlignment="1" applyProtection="1">
      <alignment horizontal="center" vertical="center" shrinkToFit="1"/>
    </xf>
    <xf numFmtId="0" fontId="11" fillId="3" borderId="2" xfId="0" applyFont="1" applyFill="1" applyBorder="1" applyAlignment="1" applyProtection="1">
      <alignment horizontal="center" vertical="center"/>
    </xf>
    <xf numFmtId="0" fontId="30" fillId="0" borderId="0" xfId="0" applyFont="1" applyBorder="1" applyAlignment="1" applyProtection="1">
      <alignment horizontal="center" vertical="center"/>
    </xf>
    <xf numFmtId="0" fontId="30" fillId="0" borderId="0" xfId="0" applyFont="1" applyAlignment="1" applyProtection="1">
      <alignment horizontal="center" vertical="center"/>
    </xf>
    <xf numFmtId="0" fontId="3" fillId="0" borderId="86" xfId="0" applyFont="1" applyBorder="1" applyAlignment="1" applyProtection="1">
      <alignment horizontal="center" vertical="center"/>
    </xf>
    <xf numFmtId="0" fontId="3" fillId="0" borderId="68" xfId="0" applyFont="1" applyBorder="1" applyAlignment="1" applyProtection="1">
      <alignment horizontal="center" vertical="center"/>
    </xf>
    <xf numFmtId="0" fontId="3" fillId="0" borderId="44" xfId="0" applyFont="1" applyBorder="1" applyAlignment="1" applyProtection="1">
      <alignment horizontal="center" vertical="center"/>
    </xf>
    <xf numFmtId="0" fontId="3" fillId="0" borderId="87" xfId="0" applyFont="1" applyBorder="1" applyAlignment="1" applyProtection="1">
      <alignment horizontal="center" vertical="center"/>
    </xf>
    <xf numFmtId="0" fontId="3" fillId="0" borderId="70" xfId="0" applyFont="1" applyBorder="1" applyAlignment="1" applyProtection="1">
      <alignment horizontal="center" vertical="center"/>
    </xf>
    <xf numFmtId="0" fontId="3" fillId="0" borderId="48" xfId="0" applyFont="1" applyBorder="1" applyAlignment="1" applyProtection="1">
      <alignment horizontal="center" vertical="center"/>
    </xf>
    <xf numFmtId="176" fontId="3" fillId="0" borderId="17" xfId="0" applyNumberFormat="1" applyFont="1" applyFill="1" applyBorder="1" applyAlignment="1" applyProtection="1">
      <alignment horizontal="right" vertical="center"/>
    </xf>
    <xf numFmtId="176" fontId="3" fillId="0" borderId="67" xfId="0" applyNumberFormat="1" applyFont="1" applyFill="1" applyBorder="1" applyAlignment="1" applyProtection="1">
      <alignment horizontal="right" vertical="center"/>
    </xf>
    <xf numFmtId="176" fontId="3" fillId="0" borderId="10" xfId="0" applyNumberFormat="1" applyFont="1" applyFill="1" applyBorder="1" applyAlignment="1" applyProtection="1">
      <alignment horizontal="right" vertical="center"/>
    </xf>
    <xf numFmtId="176" fontId="3" fillId="0" borderId="20" xfId="0" applyNumberFormat="1" applyFont="1" applyFill="1" applyBorder="1" applyAlignment="1" applyProtection="1">
      <alignment horizontal="right" vertical="center"/>
    </xf>
    <xf numFmtId="181" fontId="4" fillId="0" borderId="22" xfId="1" applyNumberFormat="1" applyFont="1" applyBorder="1" applyAlignment="1" applyProtection="1">
      <alignment horizontal="right" vertical="center"/>
    </xf>
    <xf numFmtId="181" fontId="4" fillId="0" borderId="66" xfId="1" applyNumberFormat="1" applyFont="1" applyBorder="1" applyAlignment="1" applyProtection="1">
      <alignment horizontal="right" vertical="center"/>
    </xf>
    <xf numFmtId="181" fontId="4" fillId="0" borderId="9" xfId="1" applyNumberFormat="1" applyFont="1" applyBorder="1" applyAlignment="1" applyProtection="1">
      <alignment horizontal="right" vertical="center"/>
    </xf>
    <xf numFmtId="181" fontId="4" fillId="0" borderId="8" xfId="1" applyNumberFormat="1" applyFont="1" applyBorder="1" applyAlignment="1" applyProtection="1">
      <alignment horizontal="right" vertical="center"/>
    </xf>
    <xf numFmtId="0" fontId="3" fillId="0" borderId="88" xfId="0" applyFont="1" applyBorder="1" applyAlignment="1" applyProtection="1">
      <alignment horizontal="center" vertical="center" wrapText="1"/>
    </xf>
    <xf numFmtId="0" fontId="3" fillId="0" borderId="89" xfId="0" applyFont="1" applyBorder="1" applyAlignment="1" applyProtection="1">
      <alignment horizontal="center" vertical="center" wrapText="1"/>
    </xf>
    <xf numFmtId="0" fontId="3" fillId="0" borderId="78" xfId="0" applyFont="1" applyBorder="1" applyAlignment="1" applyProtection="1">
      <alignment horizontal="center" vertical="center" wrapText="1"/>
    </xf>
    <xf numFmtId="0" fontId="3" fillId="3" borderId="90" xfId="0" applyFont="1" applyFill="1" applyBorder="1" applyAlignment="1" applyProtection="1">
      <alignment horizontal="center" vertical="center"/>
    </xf>
    <xf numFmtId="0" fontId="3" fillId="3" borderId="91" xfId="0" applyFont="1" applyFill="1" applyBorder="1" applyAlignment="1" applyProtection="1">
      <alignment horizontal="center" vertical="center"/>
    </xf>
    <xf numFmtId="0" fontId="3" fillId="3" borderId="92" xfId="0" applyFont="1" applyFill="1" applyBorder="1" applyAlignment="1" applyProtection="1">
      <alignment horizontal="center" vertical="center"/>
    </xf>
    <xf numFmtId="181" fontId="4" fillId="0" borderId="26" xfId="0" applyNumberFormat="1" applyFont="1" applyFill="1" applyBorder="1" applyAlignment="1" applyProtection="1">
      <alignment horizontal="right" vertical="center"/>
    </xf>
    <xf numFmtId="181" fontId="4" fillId="0" borderId="2" xfId="0" applyNumberFormat="1" applyFont="1" applyFill="1" applyBorder="1" applyAlignment="1" applyProtection="1">
      <alignment horizontal="right" vertical="center"/>
    </xf>
    <xf numFmtId="181" fontId="4" fillId="0" borderId="25" xfId="0" applyNumberFormat="1" applyFont="1" applyFill="1" applyBorder="1" applyAlignment="1" applyProtection="1">
      <alignment horizontal="right" vertical="center"/>
    </xf>
    <xf numFmtId="181" fontId="4" fillId="0" borderId="28" xfId="0" applyNumberFormat="1" applyFont="1" applyFill="1" applyBorder="1" applyAlignment="1" applyProtection="1">
      <alignment horizontal="right" vertical="center"/>
    </xf>
    <xf numFmtId="180" fontId="4" fillId="0" borderId="52" xfId="0" applyNumberFormat="1" applyFont="1" applyBorder="1" applyAlignment="1" applyProtection="1">
      <alignment horizontal="center" vertical="center"/>
    </xf>
    <xf numFmtId="180" fontId="4" fillId="0" borderId="70" xfId="0" applyNumberFormat="1" applyFont="1" applyBorder="1" applyAlignment="1" applyProtection="1">
      <alignment horizontal="center" vertical="center"/>
    </xf>
    <xf numFmtId="180" fontId="4" fillId="0" borderId="48" xfId="0" applyNumberFormat="1" applyFont="1" applyBorder="1" applyAlignment="1" applyProtection="1">
      <alignment horizontal="center" vertical="center"/>
    </xf>
    <xf numFmtId="177" fontId="4" fillId="0" borderId="52" xfId="0" applyNumberFormat="1" applyFont="1" applyBorder="1" applyAlignment="1" applyProtection="1">
      <alignment horizontal="right" vertical="center"/>
    </xf>
    <xf numFmtId="177" fontId="4" fillId="0" borderId="70" xfId="0" applyNumberFormat="1" applyFont="1" applyBorder="1" applyAlignment="1" applyProtection="1">
      <alignment horizontal="right" vertical="center"/>
    </xf>
    <xf numFmtId="177" fontId="4" fillId="0" borderId="48" xfId="0" applyNumberFormat="1" applyFont="1" applyBorder="1" applyAlignment="1" applyProtection="1">
      <alignment horizontal="right" vertical="center"/>
    </xf>
    <xf numFmtId="177" fontId="4" fillId="0" borderId="71" xfId="0" applyNumberFormat="1" applyFont="1" applyBorder="1" applyAlignment="1" applyProtection="1">
      <alignment horizontal="right" vertical="center"/>
    </xf>
    <xf numFmtId="0" fontId="3" fillId="0" borderId="24"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3" fillId="0" borderId="86" xfId="0" applyFont="1" applyBorder="1" applyAlignment="1" applyProtection="1">
      <alignment horizontal="center" vertical="center" wrapText="1"/>
    </xf>
    <xf numFmtId="0" fontId="3" fillId="0" borderId="68" xfId="0" applyFont="1" applyBorder="1" applyAlignment="1" applyProtection="1">
      <alignment horizontal="center" vertical="center" wrapText="1"/>
    </xf>
    <xf numFmtId="0" fontId="3" fillId="0" borderId="44" xfId="0" applyFont="1" applyBorder="1" applyAlignment="1" applyProtection="1">
      <alignment horizontal="center" vertical="center" wrapText="1"/>
    </xf>
    <xf numFmtId="176" fontId="3" fillId="0" borderId="13" xfId="0" applyNumberFormat="1" applyFont="1" applyFill="1" applyBorder="1" applyAlignment="1" applyProtection="1">
      <alignment horizontal="right" vertical="center"/>
    </xf>
    <xf numFmtId="176" fontId="3" fillId="0" borderId="65" xfId="0" applyNumberFormat="1" applyFont="1" applyFill="1" applyBorder="1" applyAlignment="1" applyProtection="1">
      <alignment horizontal="right" vertical="center"/>
    </xf>
    <xf numFmtId="176" fontId="3" fillId="0" borderId="14" xfId="0" applyNumberFormat="1" applyFont="1" applyFill="1" applyBorder="1" applyAlignment="1" applyProtection="1">
      <alignment horizontal="right" vertical="center"/>
    </xf>
    <xf numFmtId="176" fontId="3" fillId="0" borderId="19" xfId="0" applyNumberFormat="1" applyFont="1" applyFill="1" applyBorder="1" applyAlignment="1" applyProtection="1">
      <alignment horizontal="right" vertical="center"/>
    </xf>
    <xf numFmtId="0" fontId="3" fillId="5" borderId="85" xfId="0" applyFont="1" applyFill="1" applyBorder="1" applyAlignment="1" applyProtection="1">
      <alignment horizontal="left" vertical="center" wrapText="1"/>
    </xf>
    <xf numFmtId="0" fontId="3" fillId="5" borderId="11" xfId="0" applyFont="1" applyFill="1" applyBorder="1" applyAlignment="1" applyProtection="1">
      <alignment horizontal="left" vertical="center" wrapText="1"/>
    </xf>
    <xf numFmtId="0" fontId="3" fillId="5" borderId="40" xfId="0" applyFont="1" applyFill="1" applyBorder="1" applyAlignment="1" applyProtection="1">
      <alignment horizontal="left" vertical="center" wrapText="1"/>
    </xf>
    <xf numFmtId="180" fontId="4" fillId="3" borderId="16" xfId="0" applyNumberFormat="1" applyFont="1" applyFill="1" applyBorder="1" applyAlignment="1" applyProtection="1">
      <alignment horizontal="center" vertical="center"/>
    </xf>
    <xf numFmtId="180" fontId="4" fillId="3" borderId="11" xfId="0" applyNumberFormat="1" applyFont="1" applyFill="1" applyBorder="1" applyAlignment="1" applyProtection="1">
      <alignment horizontal="center" vertical="center"/>
    </xf>
    <xf numFmtId="180" fontId="4" fillId="3" borderId="40" xfId="0" applyNumberFormat="1" applyFont="1" applyFill="1" applyBorder="1" applyAlignment="1" applyProtection="1">
      <alignment horizontal="center" vertical="center"/>
    </xf>
    <xf numFmtId="177" fontId="4" fillId="3" borderId="16" xfId="0" applyNumberFormat="1" applyFont="1" applyFill="1" applyBorder="1" applyAlignment="1" applyProtection="1">
      <alignment horizontal="right" vertical="center"/>
    </xf>
    <xf numFmtId="177" fontId="4" fillId="3" borderId="11" xfId="0" applyNumberFormat="1" applyFont="1" applyFill="1" applyBorder="1" applyAlignment="1" applyProtection="1">
      <alignment horizontal="right" vertical="center"/>
    </xf>
    <xf numFmtId="177" fontId="4" fillId="3" borderId="40" xfId="0" applyNumberFormat="1" applyFont="1" applyFill="1" applyBorder="1" applyAlignment="1" applyProtection="1">
      <alignment horizontal="right" vertical="center"/>
    </xf>
    <xf numFmtId="177" fontId="4" fillId="3" borderId="18" xfId="0" applyNumberFormat="1" applyFont="1" applyFill="1" applyBorder="1" applyAlignment="1" applyProtection="1">
      <alignment horizontal="right" vertical="center"/>
    </xf>
    <xf numFmtId="177" fontId="3" fillId="0" borderId="86" xfId="0" applyNumberFormat="1" applyFont="1" applyBorder="1" applyAlignment="1" applyProtection="1">
      <alignment horizontal="right" vertical="center"/>
    </xf>
    <xf numFmtId="177" fontId="3" fillId="0" borderId="68" xfId="0" applyNumberFormat="1" applyFont="1" applyBorder="1" applyAlignment="1" applyProtection="1">
      <alignment horizontal="right" vertical="center"/>
    </xf>
    <xf numFmtId="177" fontId="3" fillId="0" borderId="44" xfId="0" applyNumberFormat="1" applyFont="1" applyBorder="1" applyAlignment="1" applyProtection="1">
      <alignment horizontal="right" vertical="center"/>
    </xf>
    <xf numFmtId="177" fontId="3" fillId="0" borderId="6" xfId="0" applyNumberFormat="1" applyFont="1" applyBorder="1" applyAlignment="1" applyProtection="1">
      <alignment horizontal="right" vertical="center"/>
    </xf>
    <xf numFmtId="180" fontId="4" fillId="3" borderId="6" xfId="0" applyNumberFormat="1" applyFont="1" applyFill="1" applyBorder="1" applyAlignment="1" applyProtection="1">
      <alignment horizontal="center" vertical="center"/>
    </xf>
    <xf numFmtId="180" fontId="4" fillId="3" borderId="68" xfId="0" applyNumberFormat="1" applyFont="1" applyFill="1" applyBorder="1" applyAlignment="1" applyProtection="1">
      <alignment horizontal="center" vertical="center"/>
    </xf>
    <xf numFmtId="180" fontId="4" fillId="3" borderId="44" xfId="0" applyNumberFormat="1" applyFont="1" applyFill="1" applyBorder="1" applyAlignment="1" applyProtection="1">
      <alignment horizontal="center" vertical="center"/>
    </xf>
    <xf numFmtId="177" fontId="4" fillId="0" borderId="6" xfId="0" applyNumberFormat="1" applyFont="1" applyFill="1" applyBorder="1" applyAlignment="1" applyProtection="1">
      <alignment horizontal="right" vertical="center"/>
    </xf>
    <xf numFmtId="177" fontId="4" fillId="0" borderId="68" xfId="0" applyNumberFormat="1" applyFont="1" applyFill="1" applyBorder="1" applyAlignment="1" applyProtection="1">
      <alignment horizontal="right" vertical="center"/>
    </xf>
    <xf numFmtId="177" fontId="4" fillId="0" borderId="44" xfId="0" applyNumberFormat="1" applyFont="1" applyFill="1" applyBorder="1" applyAlignment="1" applyProtection="1">
      <alignment horizontal="right" vertical="center"/>
    </xf>
    <xf numFmtId="177" fontId="4" fillId="0" borderId="15" xfId="0" applyNumberFormat="1" applyFont="1" applyFill="1" applyBorder="1" applyAlignment="1" applyProtection="1">
      <alignment horizontal="right" vertical="center"/>
    </xf>
    <xf numFmtId="0" fontId="7" fillId="0" borderId="0" xfId="0" applyFont="1" applyAlignment="1" applyProtection="1">
      <alignment horizontal="center" vertical="center" textRotation="255" wrapText="1"/>
    </xf>
    <xf numFmtId="0" fontId="3" fillId="0" borderId="0" xfId="0" applyFont="1" applyBorder="1" applyAlignment="1" applyProtection="1">
      <alignment horizontal="center" vertical="center" textRotation="255"/>
    </xf>
    <xf numFmtId="0" fontId="3" fillId="0" borderId="0" xfId="0" applyFont="1" applyAlignment="1" applyProtection="1">
      <alignment horizontal="center" vertical="center" textRotation="255"/>
    </xf>
    <xf numFmtId="0" fontId="6" fillId="0" borderId="0" xfId="0" applyFont="1" applyBorder="1" applyAlignment="1" applyProtection="1">
      <alignment horizontal="center" vertical="center"/>
    </xf>
    <xf numFmtId="184" fontId="3" fillId="3" borderId="0" xfId="0" applyNumberFormat="1" applyFont="1" applyFill="1" applyBorder="1" applyAlignment="1" applyProtection="1">
      <alignment horizontal="center" vertical="center" wrapText="1"/>
    </xf>
    <xf numFmtId="0" fontId="3" fillId="0" borderId="23" xfId="0" applyFont="1" applyBorder="1" applyAlignment="1" applyProtection="1">
      <alignment horizontal="center" vertical="center"/>
    </xf>
    <xf numFmtId="0" fontId="3" fillId="0" borderId="65"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1" xfId="0" applyFont="1" applyBorder="1" applyAlignment="1" applyProtection="1">
      <alignment horizontal="center" vertical="center"/>
    </xf>
    <xf numFmtId="0" fontId="3" fillId="0" borderId="66" xfId="0" applyFont="1" applyBorder="1" applyAlignment="1" applyProtection="1">
      <alignment horizontal="center" vertical="center"/>
    </xf>
    <xf numFmtId="0" fontId="3" fillId="0" borderId="8"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76" xfId="0" applyFont="1" applyBorder="1" applyAlignment="1" applyProtection="1">
      <alignment horizontal="center" vertical="center"/>
    </xf>
    <xf numFmtId="0" fontId="9" fillId="0" borderId="5" xfId="0" applyFont="1" applyBorder="1" applyAlignment="1" applyProtection="1">
      <alignment horizontal="distributed" vertical="center" indent="3"/>
    </xf>
    <xf numFmtId="0" fontId="9" fillId="0" borderId="69" xfId="0" applyFont="1" applyBorder="1" applyAlignment="1" applyProtection="1">
      <alignment horizontal="distributed" vertical="center" indent="3"/>
    </xf>
    <xf numFmtId="0" fontId="9" fillId="0" borderId="76" xfId="0" applyFont="1" applyBorder="1" applyAlignment="1" applyProtection="1">
      <alignment horizontal="distributed" vertical="center" indent="3"/>
    </xf>
    <xf numFmtId="0" fontId="9" fillId="0" borderId="5" xfId="0" applyFont="1" applyBorder="1" applyAlignment="1" applyProtection="1">
      <alignment horizontal="distributed" vertical="center" indent="1"/>
    </xf>
    <xf numFmtId="0" fontId="9" fillId="0" borderId="69" xfId="0" applyFont="1" applyBorder="1" applyAlignment="1" applyProtection="1">
      <alignment horizontal="distributed" vertical="center" indent="1"/>
    </xf>
    <xf numFmtId="0" fontId="9" fillId="0" borderId="76" xfId="0" applyFont="1" applyBorder="1" applyAlignment="1" applyProtection="1">
      <alignment horizontal="distributed" vertical="center" indent="1"/>
    </xf>
    <xf numFmtId="185" fontId="3" fillId="0" borderId="66" xfId="0" applyNumberFormat="1" applyFont="1" applyBorder="1" applyAlignment="1" applyProtection="1">
      <alignment horizontal="center" vertical="top"/>
    </xf>
    <xf numFmtId="0" fontId="0" fillId="0" borderId="85" xfId="0" applyFont="1" applyBorder="1" applyAlignment="1" applyProtection="1">
      <alignment horizontal="center" vertical="center"/>
    </xf>
    <xf numFmtId="0" fontId="0" fillId="0" borderId="11" xfId="0" applyFont="1" applyBorder="1" applyAlignment="1" applyProtection="1">
      <alignment horizontal="center" vertical="center"/>
    </xf>
    <xf numFmtId="0" fontId="0" fillId="0" borderId="40" xfId="0" applyFont="1" applyBorder="1" applyAlignment="1" applyProtection="1">
      <alignment horizontal="center" vertical="center"/>
    </xf>
    <xf numFmtId="0" fontId="0" fillId="0" borderId="86" xfId="0" applyFont="1" applyBorder="1" applyAlignment="1" applyProtection="1">
      <alignment horizontal="center" vertical="center"/>
    </xf>
    <xf numFmtId="0" fontId="0" fillId="0" borderId="68" xfId="0" applyFont="1" applyBorder="1" applyAlignment="1" applyProtection="1">
      <alignment horizontal="center" vertical="center"/>
    </xf>
    <xf numFmtId="0" fontId="0" fillId="0" borderId="44" xfId="0" applyFont="1" applyBorder="1" applyAlignment="1" applyProtection="1">
      <alignment horizontal="center" vertical="center"/>
    </xf>
    <xf numFmtId="0" fontId="0" fillId="0" borderId="16"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0" fillId="0" borderId="40"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0" fillId="0" borderId="68" xfId="0" applyFont="1" applyBorder="1" applyAlignment="1" applyProtection="1">
      <alignment horizontal="center" vertical="center" wrapText="1"/>
    </xf>
    <xf numFmtId="0" fontId="0" fillId="0" borderId="44" xfId="0" applyFont="1" applyBorder="1" applyAlignment="1" applyProtection="1">
      <alignment horizontal="center" vertical="center" wrapText="1"/>
    </xf>
    <xf numFmtId="186" fontId="3" fillId="0" borderId="16" xfId="0" applyNumberFormat="1" applyFont="1" applyFill="1" applyBorder="1" applyAlignment="1" applyProtection="1">
      <alignment horizontal="center" vertical="center"/>
    </xf>
    <xf numFmtId="186" fontId="3" fillId="0" borderId="11" xfId="0" applyNumberFormat="1" applyFont="1" applyFill="1" applyBorder="1" applyAlignment="1" applyProtection="1">
      <alignment horizontal="center" vertical="center"/>
    </xf>
    <xf numFmtId="186" fontId="3" fillId="0" borderId="40" xfId="0" applyNumberFormat="1" applyFont="1" applyFill="1" applyBorder="1" applyAlignment="1" applyProtection="1">
      <alignment horizontal="center" vertical="center"/>
    </xf>
    <xf numFmtId="187" fontId="3" fillId="0" borderId="16" xfId="0" applyNumberFormat="1" applyFont="1" applyFill="1" applyBorder="1" applyAlignment="1" applyProtection="1">
      <alignment horizontal="center" vertical="center"/>
    </xf>
    <xf numFmtId="187" fontId="3" fillId="0" borderId="11" xfId="0" applyNumberFormat="1" applyFont="1" applyFill="1" applyBorder="1" applyAlignment="1" applyProtection="1">
      <alignment horizontal="center" vertical="center"/>
    </xf>
    <xf numFmtId="187" fontId="3" fillId="0" borderId="18" xfId="0" applyNumberFormat="1" applyFont="1" applyFill="1" applyBorder="1" applyAlignment="1" applyProtection="1">
      <alignment horizontal="center" vertical="center"/>
    </xf>
    <xf numFmtId="0" fontId="0" fillId="0" borderId="6" xfId="0" applyFont="1" applyBorder="1" applyAlignment="1" applyProtection="1">
      <alignment horizontal="center" vertical="center"/>
    </xf>
    <xf numFmtId="0" fontId="0" fillId="0" borderId="15" xfId="0" applyFont="1" applyBorder="1" applyAlignment="1" applyProtection="1">
      <alignment horizontal="center" vertical="center"/>
    </xf>
    <xf numFmtId="49" fontId="30" fillId="3" borderId="0" xfId="0" applyNumberFormat="1" applyFont="1" applyFill="1" applyAlignment="1" applyProtection="1">
      <alignment horizontal="center" vertical="center" shrinkToFit="1"/>
      <protection locked="0"/>
    </xf>
    <xf numFmtId="0" fontId="30" fillId="0" borderId="2" xfId="0" applyFont="1" applyBorder="1" applyAlignment="1">
      <alignment horizontal="center" vertical="center"/>
    </xf>
    <xf numFmtId="0" fontId="11" fillId="0" borderId="2" xfId="0" applyFont="1" applyFill="1" applyBorder="1" applyAlignment="1" applyProtection="1">
      <alignment horizontal="center" vertical="center"/>
    </xf>
    <xf numFmtId="0" fontId="30" fillId="0" borderId="0" xfId="0" applyFont="1" applyAlignment="1">
      <alignment horizontal="center" vertical="center"/>
    </xf>
    <xf numFmtId="0" fontId="11" fillId="3" borderId="2" xfId="0" applyFont="1" applyFill="1" applyBorder="1" applyAlignment="1" applyProtection="1">
      <alignment horizontal="left" vertical="center"/>
      <protection locked="0"/>
    </xf>
    <xf numFmtId="0" fontId="30" fillId="0" borderId="0" xfId="0" applyFont="1" applyBorder="1" applyAlignment="1">
      <alignment horizontal="center" vertical="center"/>
    </xf>
    <xf numFmtId="0" fontId="30" fillId="3" borderId="0" xfId="0" applyFont="1" applyFill="1" applyAlignment="1" applyProtection="1">
      <alignment horizontal="center" vertical="center" shrinkToFit="1"/>
      <protection locked="0"/>
    </xf>
    <xf numFmtId="0" fontId="9" fillId="0" borderId="5" xfId="0" applyFont="1" applyBorder="1" applyAlignment="1">
      <alignment horizontal="center" vertical="center"/>
    </xf>
    <xf numFmtId="0" fontId="9" fillId="0" borderId="76" xfId="0" applyFont="1" applyBorder="1" applyAlignment="1">
      <alignment horizontal="center" vertical="center"/>
    </xf>
    <xf numFmtId="0" fontId="9" fillId="0" borderId="5" xfId="0" applyFont="1" applyBorder="1" applyAlignment="1">
      <alignment horizontal="distributed" vertical="center" indent="3"/>
    </xf>
    <xf numFmtId="0" fontId="9" fillId="0" borderId="69" xfId="0" applyFont="1" applyBorder="1" applyAlignment="1">
      <alignment horizontal="distributed" vertical="center" indent="3"/>
    </xf>
    <xf numFmtId="0" fontId="9" fillId="0" borderId="76" xfId="0" applyFont="1" applyBorder="1" applyAlignment="1">
      <alignment horizontal="distributed" vertical="center" indent="3"/>
    </xf>
    <xf numFmtId="0" fontId="3" fillId="0" borderId="87" xfId="0" applyFont="1" applyBorder="1" applyAlignment="1">
      <alignment horizontal="center" vertical="center"/>
    </xf>
    <xf numFmtId="0" fontId="3" fillId="0" borderId="70" xfId="0" applyFont="1" applyBorder="1" applyAlignment="1">
      <alignment horizontal="center" vertical="center"/>
    </xf>
    <xf numFmtId="0" fontId="3" fillId="0" borderId="48" xfId="0" applyFont="1" applyBorder="1" applyAlignment="1">
      <alignment horizontal="center" vertical="center"/>
    </xf>
    <xf numFmtId="0" fontId="3" fillId="5" borderId="85"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40"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86"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89" xfId="0" applyFont="1" applyBorder="1" applyAlignment="1">
      <alignment horizontal="center" vertical="center" wrapText="1"/>
    </xf>
    <xf numFmtId="0" fontId="3" fillId="0" borderId="78" xfId="0" applyFont="1" applyBorder="1" applyAlignment="1">
      <alignment horizontal="center" vertical="center" wrapText="1"/>
    </xf>
    <xf numFmtId="0" fontId="3" fillId="3" borderId="90" xfId="0" applyFont="1" applyFill="1" applyBorder="1" applyAlignment="1" applyProtection="1">
      <alignment horizontal="center" vertical="center"/>
      <protection locked="0"/>
    </xf>
    <xf numFmtId="0" fontId="3" fillId="3" borderId="91" xfId="0" applyFont="1" applyFill="1" applyBorder="1" applyAlignment="1" applyProtection="1">
      <alignment horizontal="center" vertical="center"/>
      <protection locked="0"/>
    </xf>
    <xf numFmtId="0" fontId="3" fillId="3" borderId="92" xfId="0" applyFont="1" applyFill="1" applyBorder="1" applyAlignment="1" applyProtection="1">
      <alignment horizontal="center" vertical="center"/>
      <protection locked="0"/>
    </xf>
    <xf numFmtId="177" fontId="3" fillId="0" borderId="86" xfId="0" applyNumberFormat="1" applyFont="1" applyBorder="1" applyAlignment="1">
      <alignment horizontal="right" vertical="center"/>
    </xf>
    <xf numFmtId="177" fontId="3" fillId="0" borderId="68" xfId="0" applyNumberFormat="1" applyFont="1" applyBorder="1" applyAlignment="1">
      <alignment horizontal="right" vertical="center"/>
    </xf>
    <xf numFmtId="177" fontId="3" fillId="0" borderId="44" xfId="0" applyNumberFormat="1" applyFont="1" applyBorder="1" applyAlignment="1">
      <alignment horizontal="right" vertical="center"/>
    </xf>
    <xf numFmtId="177" fontId="3" fillId="0" borderId="6" xfId="0" applyNumberFormat="1" applyFont="1" applyBorder="1" applyAlignment="1">
      <alignment horizontal="right" vertical="center"/>
    </xf>
    <xf numFmtId="180" fontId="4" fillId="3" borderId="6" xfId="0" applyNumberFormat="1" applyFont="1" applyFill="1" applyBorder="1" applyAlignment="1" applyProtection="1">
      <alignment horizontal="center" vertical="center"/>
      <protection locked="0"/>
    </xf>
    <xf numFmtId="180" fontId="4" fillId="3" borderId="68" xfId="0" applyNumberFormat="1" applyFont="1" applyFill="1" applyBorder="1" applyAlignment="1" applyProtection="1">
      <alignment horizontal="center" vertical="center"/>
      <protection locked="0"/>
    </xf>
    <xf numFmtId="180" fontId="4" fillId="3" borderId="44" xfId="0" applyNumberFormat="1" applyFont="1" applyFill="1" applyBorder="1" applyAlignment="1" applyProtection="1">
      <alignment horizontal="center" vertical="center"/>
      <protection locked="0"/>
    </xf>
    <xf numFmtId="177" fontId="4" fillId="0" borderId="6" xfId="0" applyNumberFormat="1" applyFont="1" applyFill="1" applyBorder="1" applyAlignment="1">
      <alignment horizontal="right" vertical="center"/>
    </xf>
    <xf numFmtId="177" fontId="4" fillId="0" borderId="68"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84" fontId="3" fillId="3" borderId="0" xfId="0" applyNumberFormat="1" applyFont="1" applyFill="1" applyBorder="1" applyAlignment="1" applyProtection="1">
      <alignment horizontal="center" vertical="center" wrapText="1"/>
      <protection locked="0"/>
    </xf>
    <xf numFmtId="185" fontId="3" fillId="0" borderId="66" xfId="0" applyNumberFormat="1" applyFont="1" applyBorder="1" applyAlignment="1">
      <alignment horizontal="center" vertical="top"/>
    </xf>
    <xf numFmtId="0" fontId="0" fillId="0" borderId="16"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40" xfId="0" applyFont="1" applyBorder="1" applyAlignment="1">
      <alignment horizontal="center" vertical="center" wrapText="1"/>
    </xf>
    <xf numFmtId="0" fontId="0" fillId="0" borderId="6" xfId="0" applyFont="1" applyBorder="1" applyAlignment="1">
      <alignment horizontal="center" vertical="center" wrapText="1"/>
    </xf>
    <xf numFmtId="0" fontId="0" fillId="0" borderId="68"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85" xfId="0" applyFont="1" applyBorder="1" applyAlignment="1">
      <alignment horizontal="center" vertical="center"/>
    </xf>
    <xf numFmtId="0" fontId="0" fillId="0" borderId="11" xfId="0" applyFont="1" applyBorder="1" applyAlignment="1">
      <alignment horizontal="center" vertical="center"/>
    </xf>
    <xf numFmtId="0" fontId="0" fillId="0" borderId="40" xfId="0" applyFont="1" applyBorder="1" applyAlignment="1">
      <alignment horizontal="center" vertical="center"/>
    </xf>
    <xf numFmtId="0" fontId="0" fillId="0" borderId="86" xfId="0" applyFont="1" applyBorder="1" applyAlignment="1">
      <alignment horizontal="center" vertical="center"/>
    </xf>
    <xf numFmtId="0" fontId="0" fillId="0" borderId="68" xfId="0" applyFont="1" applyBorder="1" applyAlignment="1">
      <alignment horizontal="center" vertical="center"/>
    </xf>
    <xf numFmtId="0" fontId="0" fillId="0" borderId="44" xfId="0" applyFont="1" applyBorder="1" applyAlignment="1">
      <alignment horizontal="center" vertical="center"/>
    </xf>
    <xf numFmtId="49" fontId="30" fillId="3" borderId="0" xfId="0" applyNumberFormat="1" applyFont="1" applyFill="1" applyAlignment="1" applyProtection="1">
      <alignment horizontal="left" vertical="center" shrinkToFit="1"/>
      <protection locked="0"/>
    </xf>
    <xf numFmtId="0" fontId="30" fillId="3" borderId="0" xfId="0" applyFont="1" applyFill="1" applyAlignment="1" applyProtection="1">
      <alignment horizontal="left" vertical="center" shrinkToFit="1"/>
      <protection locked="0"/>
    </xf>
    <xf numFmtId="186" fontId="3" fillId="0" borderId="16" xfId="0" applyNumberFormat="1" applyFont="1" applyFill="1" applyBorder="1" applyAlignment="1">
      <alignment horizontal="center" vertical="center"/>
    </xf>
    <xf numFmtId="186" fontId="3" fillId="0" borderId="11" xfId="0" applyNumberFormat="1" applyFont="1" applyFill="1" applyBorder="1" applyAlignment="1">
      <alignment horizontal="center" vertical="center"/>
    </xf>
    <xf numFmtId="186" fontId="3" fillId="0" borderId="40" xfId="0" applyNumberFormat="1" applyFont="1" applyFill="1" applyBorder="1" applyAlignment="1">
      <alignment horizontal="center" vertical="center"/>
    </xf>
    <xf numFmtId="187" fontId="3" fillId="0" borderId="16" xfId="0" applyNumberFormat="1" applyFont="1" applyFill="1" applyBorder="1" applyAlignment="1">
      <alignment horizontal="center" vertical="center"/>
    </xf>
    <xf numFmtId="187" fontId="3" fillId="0" borderId="11" xfId="0" applyNumberFormat="1" applyFont="1" applyFill="1" applyBorder="1" applyAlignment="1">
      <alignment horizontal="center" vertical="center"/>
    </xf>
    <xf numFmtId="187" fontId="3" fillId="0" borderId="18" xfId="0" applyNumberFormat="1" applyFont="1" applyFill="1" applyBorder="1" applyAlignment="1">
      <alignment horizontal="center" vertical="center"/>
    </xf>
    <xf numFmtId="0" fontId="0" fillId="0" borderId="6" xfId="0" applyFont="1" applyBorder="1" applyAlignment="1">
      <alignment horizontal="center" vertical="center"/>
    </xf>
    <xf numFmtId="0" fontId="0" fillId="0" borderId="15" xfId="0" applyFont="1" applyBorder="1" applyAlignment="1">
      <alignment horizontal="center" vertical="center"/>
    </xf>
    <xf numFmtId="177" fontId="4" fillId="0" borderId="15" xfId="0" applyNumberFormat="1" applyFont="1" applyFill="1" applyBorder="1" applyAlignment="1">
      <alignment horizontal="right" vertical="center"/>
    </xf>
    <xf numFmtId="176" fontId="3" fillId="0" borderId="17" xfId="0" applyNumberFormat="1" applyFont="1" applyFill="1" applyBorder="1" applyAlignment="1">
      <alignment horizontal="right" vertical="center"/>
    </xf>
    <xf numFmtId="176" fontId="3" fillId="0" borderId="67" xfId="0" applyNumberFormat="1" applyFont="1" applyFill="1" applyBorder="1" applyAlignment="1">
      <alignment horizontal="right" vertical="center"/>
    </xf>
    <xf numFmtId="176" fontId="3" fillId="0" borderId="20" xfId="0" applyNumberFormat="1" applyFont="1" applyFill="1" applyBorder="1" applyAlignment="1">
      <alignment horizontal="right" vertical="center"/>
    </xf>
    <xf numFmtId="181" fontId="4" fillId="0" borderId="22" xfId="1" applyNumberFormat="1" applyFont="1" applyBorder="1" applyAlignment="1">
      <alignment horizontal="right" vertical="center"/>
    </xf>
    <xf numFmtId="181" fontId="4" fillId="0" borderId="66" xfId="1" applyNumberFormat="1" applyFont="1" applyBorder="1" applyAlignment="1">
      <alignment horizontal="right" vertical="center"/>
    </xf>
    <xf numFmtId="181" fontId="4" fillId="0" borderId="8" xfId="1" applyNumberFormat="1" applyFont="1" applyBorder="1" applyAlignment="1">
      <alignment horizontal="right" vertical="center"/>
    </xf>
    <xf numFmtId="181" fontId="4" fillId="0" borderId="26" xfId="0" applyNumberFormat="1" applyFont="1" applyFill="1" applyBorder="1" applyAlignment="1">
      <alignment horizontal="right" vertical="center"/>
    </xf>
    <xf numFmtId="181" fontId="4" fillId="0" borderId="2" xfId="0" applyNumberFormat="1" applyFont="1" applyFill="1" applyBorder="1" applyAlignment="1">
      <alignment horizontal="right" vertical="center"/>
    </xf>
    <xf numFmtId="181" fontId="4" fillId="0" borderId="25" xfId="0" applyNumberFormat="1" applyFont="1" applyFill="1" applyBorder="1" applyAlignment="1">
      <alignment horizontal="right" vertical="center"/>
    </xf>
    <xf numFmtId="176" fontId="3" fillId="0" borderId="10" xfId="0" applyNumberFormat="1" applyFont="1" applyFill="1" applyBorder="1" applyAlignment="1">
      <alignment horizontal="right" vertical="center"/>
    </xf>
    <xf numFmtId="0" fontId="3" fillId="0" borderId="86" xfId="0" applyFont="1" applyBorder="1" applyAlignment="1">
      <alignment horizontal="center" vertical="center"/>
    </xf>
    <xf numFmtId="0" fontId="3" fillId="0" borderId="68" xfId="0" applyFont="1" applyBorder="1" applyAlignment="1">
      <alignment horizontal="center" vertical="center"/>
    </xf>
    <xf numFmtId="0" fontId="3" fillId="0" borderId="44" xfId="0" applyFont="1" applyBorder="1" applyAlignment="1">
      <alignment horizontal="center" vertical="center"/>
    </xf>
    <xf numFmtId="180" fontId="4" fillId="0" borderId="52" xfId="0" applyNumberFormat="1" applyFont="1" applyBorder="1" applyAlignment="1">
      <alignment horizontal="center" vertical="center"/>
    </xf>
    <xf numFmtId="180" fontId="4" fillId="0" borderId="70" xfId="0" applyNumberFormat="1" applyFont="1" applyBorder="1" applyAlignment="1">
      <alignment horizontal="center" vertical="center"/>
    </xf>
    <xf numFmtId="180" fontId="4" fillId="0" borderId="48" xfId="0" applyNumberFormat="1" applyFont="1" applyBorder="1" applyAlignment="1">
      <alignment horizontal="center" vertical="center"/>
    </xf>
    <xf numFmtId="177" fontId="4" fillId="3" borderId="16" xfId="0" applyNumberFormat="1" applyFont="1" applyFill="1" applyBorder="1" applyAlignment="1" applyProtection="1">
      <alignment horizontal="right" vertical="center"/>
      <protection locked="0"/>
    </xf>
    <xf numFmtId="177" fontId="4" fillId="3" borderId="11" xfId="0" applyNumberFormat="1" applyFont="1" applyFill="1" applyBorder="1" applyAlignment="1" applyProtection="1">
      <alignment horizontal="right" vertical="center"/>
      <protection locked="0"/>
    </xf>
    <xf numFmtId="177" fontId="4" fillId="3" borderId="18" xfId="0" applyNumberFormat="1" applyFont="1" applyFill="1" applyBorder="1" applyAlignment="1" applyProtection="1">
      <alignment horizontal="right" vertical="center"/>
      <protection locked="0"/>
    </xf>
    <xf numFmtId="177" fontId="4" fillId="0" borderId="52" xfId="0" applyNumberFormat="1" applyFont="1" applyBorder="1" applyAlignment="1">
      <alignment horizontal="right" vertical="center"/>
    </xf>
    <xf numFmtId="177" fontId="4" fillId="0" borderId="70" xfId="0" applyNumberFormat="1" applyFont="1" applyBorder="1" applyAlignment="1">
      <alignment horizontal="right" vertical="center"/>
    </xf>
    <xf numFmtId="177" fontId="4" fillId="0" borderId="71" xfId="0" applyNumberFormat="1" applyFont="1" applyBorder="1" applyAlignment="1">
      <alignment horizontal="right" vertical="center"/>
    </xf>
    <xf numFmtId="176" fontId="3" fillId="0" borderId="13" xfId="0" applyNumberFormat="1" applyFont="1" applyFill="1" applyBorder="1" applyAlignment="1">
      <alignment horizontal="right" vertical="center"/>
    </xf>
    <xf numFmtId="176" fontId="3" fillId="0" borderId="65" xfId="0" applyNumberFormat="1" applyFont="1" applyFill="1" applyBorder="1" applyAlignment="1">
      <alignment horizontal="right" vertical="center"/>
    </xf>
    <xf numFmtId="176" fontId="3" fillId="0" borderId="14" xfId="0" applyNumberFormat="1" applyFont="1" applyFill="1" applyBorder="1" applyAlignment="1">
      <alignment horizontal="right" vertical="center"/>
    </xf>
    <xf numFmtId="180" fontId="4" fillId="3" borderId="16" xfId="0" applyNumberFormat="1" applyFont="1" applyFill="1" applyBorder="1" applyAlignment="1" applyProtection="1">
      <alignment horizontal="center" vertical="center"/>
      <protection locked="0"/>
    </xf>
    <xf numFmtId="180" fontId="4" fillId="3" borderId="11" xfId="0" applyNumberFormat="1" applyFont="1" applyFill="1" applyBorder="1" applyAlignment="1" applyProtection="1">
      <alignment horizontal="center" vertical="center"/>
      <protection locked="0"/>
    </xf>
    <xf numFmtId="180" fontId="4" fillId="3" borderId="40" xfId="0" applyNumberFormat="1" applyFont="1" applyFill="1" applyBorder="1" applyAlignment="1" applyProtection="1">
      <alignment horizontal="center" vertical="center"/>
      <protection locked="0"/>
    </xf>
    <xf numFmtId="177" fontId="4" fillId="3" borderId="40" xfId="0" applyNumberFormat="1" applyFont="1" applyFill="1" applyBorder="1" applyAlignment="1" applyProtection="1">
      <alignment horizontal="right" vertical="center"/>
      <protection locked="0"/>
    </xf>
    <xf numFmtId="181" fontId="4" fillId="0" borderId="9" xfId="1" applyNumberFormat="1" applyFont="1" applyBorder="1" applyAlignment="1">
      <alignment horizontal="right" vertical="center"/>
    </xf>
    <xf numFmtId="181" fontId="4" fillId="0" borderId="28" xfId="0" applyNumberFormat="1" applyFont="1" applyFill="1" applyBorder="1" applyAlignment="1">
      <alignment horizontal="right" vertical="center"/>
    </xf>
    <xf numFmtId="177" fontId="4" fillId="0" borderId="48" xfId="0" applyNumberFormat="1" applyFont="1" applyBorder="1" applyAlignment="1">
      <alignment horizontal="right" vertical="center"/>
    </xf>
    <xf numFmtId="0" fontId="7" fillId="0" borderId="0" xfId="0" applyFont="1" applyAlignment="1">
      <alignment horizontal="center" vertical="center" textRotation="255" wrapText="1"/>
    </xf>
    <xf numFmtId="0" fontId="3" fillId="0" borderId="0" xfId="0" applyFont="1" applyBorder="1" applyAlignment="1">
      <alignment horizontal="center" vertical="center" textRotation="255"/>
    </xf>
    <xf numFmtId="0" fontId="3" fillId="0" borderId="0" xfId="0" applyFont="1" applyAlignment="1">
      <alignment horizontal="center" vertical="center" textRotation="255"/>
    </xf>
    <xf numFmtId="176" fontId="3" fillId="0" borderId="19" xfId="0" applyNumberFormat="1" applyFont="1" applyFill="1" applyBorder="1" applyAlignment="1">
      <alignment horizontal="right" vertical="center"/>
    </xf>
    <xf numFmtId="0" fontId="9" fillId="0" borderId="5" xfId="0" applyFont="1" applyBorder="1" applyAlignment="1">
      <alignment horizontal="distributed" vertical="center" indent="1"/>
    </xf>
    <xf numFmtId="0" fontId="9" fillId="0" borderId="69" xfId="0" applyFont="1" applyBorder="1" applyAlignment="1">
      <alignment horizontal="distributed" vertical="center" indent="1"/>
    </xf>
    <xf numFmtId="0" fontId="9" fillId="0" borderId="76" xfId="0" applyFont="1" applyBorder="1" applyAlignment="1">
      <alignment horizontal="distributed" vertical="center" indent="1"/>
    </xf>
    <xf numFmtId="0" fontId="3" fillId="0" borderId="23" xfId="0" applyFont="1" applyBorder="1" applyAlignment="1">
      <alignment horizontal="center" vertical="center"/>
    </xf>
    <xf numFmtId="0" fontId="3" fillId="0" borderId="65" xfId="0" applyFont="1" applyBorder="1" applyAlignment="1">
      <alignment horizontal="center" vertical="center"/>
    </xf>
    <xf numFmtId="0" fontId="3" fillId="0" borderId="19" xfId="0" applyFont="1" applyBorder="1" applyAlignment="1">
      <alignment horizontal="center" vertical="center"/>
    </xf>
    <xf numFmtId="0" fontId="3" fillId="0" borderId="21" xfId="0" applyFont="1" applyBorder="1" applyAlignment="1">
      <alignment horizontal="center" vertical="center"/>
    </xf>
    <xf numFmtId="0" fontId="3" fillId="0" borderId="66" xfId="0" applyFont="1" applyBorder="1" applyAlignment="1">
      <alignment horizontal="center" vertical="center"/>
    </xf>
    <xf numFmtId="0" fontId="3" fillId="0" borderId="8" xfId="0" applyFont="1" applyBorder="1" applyAlignment="1">
      <alignment horizontal="center" vertical="center"/>
    </xf>
    <xf numFmtId="184" fontId="3" fillId="0" borderId="0" xfId="0" applyNumberFormat="1" applyFont="1" applyFill="1" applyBorder="1" applyAlignment="1" applyProtection="1">
      <alignment horizontal="center" vertical="center" wrapText="1"/>
    </xf>
    <xf numFmtId="180" fontId="4" fillId="0" borderId="6" xfId="0" applyNumberFormat="1" applyFont="1" applyFill="1" applyBorder="1" applyAlignment="1" applyProtection="1">
      <alignment horizontal="center" vertical="center"/>
    </xf>
    <xf numFmtId="180" fontId="4" fillId="0" borderId="68" xfId="0" applyNumberFormat="1" applyFont="1" applyFill="1" applyBorder="1" applyAlignment="1" applyProtection="1">
      <alignment horizontal="center" vertical="center"/>
    </xf>
    <xf numFmtId="180" fontId="4" fillId="0" borderId="44" xfId="0" applyNumberFormat="1" applyFont="1" applyFill="1" applyBorder="1" applyAlignment="1" applyProtection="1">
      <alignment horizontal="center" vertical="center"/>
    </xf>
    <xf numFmtId="0" fontId="3" fillId="0" borderId="85"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0" borderId="40" xfId="0" applyFont="1" applyFill="1" applyBorder="1" applyAlignment="1" applyProtection="1">
      <alignment horizontal="center" vertical="center" wrapText="1"/>
    </xf>
    <xf numFmtId="0" fontId="30" fillId="0" borderId="2" xfId="0" applyFont="1" applyFill="1" applyBorder="1" applyAlignment="1" applyProtection="1">
      <alignment horizontal="center" vertical="center"/>
    </xf>
    <xf numFmtId="0" fontId="11" fillId="0" borderId="2" xfId="0" applyFont="1" applyFill="1" applyBorder="1" applyAlignment="1" applyProtection="1">
      <alignment horizontal="left" vertical="center"/>
    </xf>
    <xf numFmtId="0" fontId="30" fillId="0" borderId="0" xfId="0" applyFont="1" applyFill="1" applyAlignment="1" applyProtection="1">
      <alignment horizontal="center" vertical="center" shrinkToFit="1"/>
    </xf>
    <xf numFmtId="0" fontId="30" fillId="0" borderId="0" xfId="0" applyFont="1" applyFill="1" applyBorder="1" applyAlignment="1" applyProtection="1">
      <alignment horizontal="center" vertical="center"/>
    </xf>
    <xf numFmtId="0" fontId="30" fillId="0" borderId="0" xfId="0" applyFont="1" applyFill="1" applyAlignment="1" applyProtection="1">
      <alignment horizontal="center" vertical="center"/>
    </xf>
    <xf numFmtId="0" fontId="30" fillId="0" borderId="0" xfId="0" applyFont="1" applyFill="1" applyAlignment="1" applyProtection="1">
      <alignment horizontal="left" vertical="center" shrinkToFit="1"/>
    </xf>
    <xf numFmtId="0" fontId="3" fillId="0" borderId="90" xfId="0" applyFont="1" applyFill="1" applyBorder="1" applyAlignment="1" applyProtection="1">
      <alignment horizontal="center" vertical="center"/>
    </xf>
    <xf numFmtId="0" fontId="3" fillId="0" borderId="91" xfId="0" applyFont="1" applyFill="1" applyBorder="1" applyAlignment="1" applyProtection="1">
      <alignment horizontal="center" vertical="center"/>
    </xf>
    <xf numFmtId="0" fontId="3" fillId="0" borderId="92" xfId="0" applyFont="1" applyFill="1" applyBorder="1" applyAlignment="1" applyProtection="1">
      <alignment horizontal="center" vertical="center"/>
    </xf>
    <xf numFmtId="0" fontId="12" fillId="0" borderId="0" xfId="2" applyFont="1" applyAlignment="1">
      <alignment horizontal="center" vertical="center"/>
    </xf>
    <xf numFmtId="0" fontId="27" fillId="0" borderId="65" xfId="2" applyFont="1" applyBorder="1" applyAlignment="1">
      <alignment horizontal="right" vertical="center"/>
    </xf>
  </cellXfs>
  <cellStyles count="4">
    <cellStyle name="桁区切り" xfId="1" builtinId="6"/>
    <cellStyle name="標準" xfId="0" builtinId="0"/>
    <cellStyle name="標準_★(別表1)特別加入保険料算定基礎額表・特例月割算定基礎額一覧表" xfId="2" xr:uid="{739F6360-3AC6-40ED-AA9E-C92839B53022}"/>
    <cellStyle name="標準_Sheet1" xfId="3" xr:uid="{2F3D4E33-B850-49BD-83B2-487EBBCBD622}"/>
  </cellStyles>
  <dxfs count="15">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ＭＳ Ｐ明朝"/>
        <family val="1"/>
        <charset val="128"/>
        <scheme val="none"/>
      </font>
      <fill>
        <patternFill patternType="solid">
          <fgColor indexed="64"/>
          <bgColor indexed="43"/>
        </patternFill>
      </fill>
      <alignment horizontal="distributed" vertical="center" textRotation="0" wrapText="0" indent="0" justifyLastLine="1" shrinkToFit="0" readingOrder="0"/>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0" indent="5"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4"/>
        <color auto="1"/>
        <name val="ＭＳ Ｐ明朝"/>
        <family val="1"/>
        <charset val="128"/>
        <scheme val="none"/>
      </font>
      <alignment horizontal="center" vertical="center" textRotation="0" wrapText="0" indent="0" justifyLastLine="0" shrinkToFit="0" readingOrder="0"/>
      <border diagonalUp="0" diagonalDown="0">
        <left style="thin">
          <color indexed="64"/>
        </left>
        <right/>
        <top style="hair">
          <color indexed="64"/>
        </top>
        <bottom style="hair">
          <color indexed="64"/>
        </bottom>
        <vertical/>
        <horizontal/>
      </border>
    </dxf>
    <dxf>
      <font>
        <b val="0"/>
        <i val="0"/>
        <strike val="0"/>
        <condense val="0"/>
        <extend val="0"/>
        <outline val="0"/>
        <shadow val="0"/>
        <u val="none"/>
        <vertAlign val="baseline"/>
        <sz val="14"/>
        <color auto="1"/>
        <name val="ＭＳ Ｐ明朝"/>
        <family val="1"/>
        <charset val="128"/>
        <scheme val="none"/>
      </font>
      <alignment horizontal="center" vertical="center" textRotation="0" wrapText="0" indent="0" justifyLastLine="0" shrinkToFit="0" readingOrder="0"/>
      <border diagonalUp="0" diagonalDown="0">
        <left style="thin">
          <color indexed="64"/>
        </left>
        <right style="thin">
          <color indexed="64"/>
        </right>
        <top style="hair">
          <color indexed="64"/>
        </top>
        <bottom style="hair">
          <color indexed="64"/>
        </bottom>
        <vertical/>
        <horizontal/>
      </border>
    </dxf>
    <dxf>
      <font>
        <b val="0"/>
        <i val="0"/>
        <strike val="0"/>
        <condense val="0"/>
        <extend val="0"/>
        <outline val="0"/>
        <shadow val="0"/>
        <u val="none"/>
        <vertAlign val="baseline"/>
        <sz val="14"/>
        <color auto="1"/>
        <name val="ＭＳ Ｐ明朝"/>
        <family val="1"/>
        <charset val="128"/>
        <scheme val="none"/>
      </font>
      <alignment horizontal="center" vertical="center" textRotation="0" wrapText="0" indent="0" justifyLastLine="0" shrinkToFit="0" readingOrder="0"/>
      <border diagonalUp="0" diagonalDown="0">
        <left/>
        <right style="thin">
          <color indexed="64"/>
        </right>
        <top style="hair">
          <color indexed="64"/>
        </top>
        <bottom style="hair">
          <color indexed="64"/>
        </bottom>
        <vertical/>
        <horizontal/>
      </border>
    </dxf>
    <dxf>
      <alignment horizontal="left" vertical="center" textRotation="0" wrapText="1" indent="1" justifyLastLine="0" shrinkToFit="0" readingOrder="0"/>
      <border diagonalUp="0" diagonalDown="0">
        <left style="thin">
          <color indexed="64"/>
        </left>
        <right style="thin">
          <color indexed="64"/>
        </right>
        <top style="hair">
          <color indexed="64"/>
        </top>
        <bottom style="hair">
          <color indexed="64"/>
        </bottom>
      </border>
    </dxf>
    <dxf>
      <border outline="0">
        <left style="medium">
          <color indexed="64"/>
        </left>
        <right style="medium">
          <color indexed="64"/>
        </right>
        <top style="medium">
          <color indexed="64"/>
        </top>
        <bottom style="medium">
          <color indexed="64"/>
        </bottom>
      </border>
    </dxf>
    <dxf>
      <border outline="0">
        <bottom style="thin">
          <color indexed="64"/>
        </bottom>
      </border>
    </dxf>
    <dxf>
      <font>
        <strike val="0"/>
        <outline val="0"/>
        <shadow val="0"/>
        <u val="none"/>
        <vertAlign val="baseline"/>
        <sz val="11"/>
        <color theme="0"/>
        <name val="ＭＳ ゴシック"/>
        <family val="3"/>
        <charset val="128"/>
        <scheme val="none"/>
      </font>
      <fill>
        <patternFill patternType="solid">
          <fgColor indexed="64"/>
          <bgColor theme="1"/>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xdr:col>
      <xdr:colOff>142876</xdr:colOff>
      <xdr:row>0</xdr:row>
      <xdr:rowOff>57150</xdr:rowOff>
    </xdr:from>
    <xdr:to>
      <xdr:col>8</xdr:col>
      <xdr:colOff>57151</xdr:colOff>
      <xdr:row>1</xdr:row>
      <xdr:rowOff>108438</xdr:rowOff>
    </xdr:to>
    <xdr:sp macro="" textlink="">
      <xdr:nvSpPr>
        <xdr:cNvPr id="2" name="正方形/長方形 1">
          <a:extLst>
            <a:ext uri="{FF2B5EF4-FFF2-40B4-BE49-F238E27FC236}">
              <a16:creationId xmlns:a16="http://schemas.microsoft.com/office/drawing/2014/main" id="{EE268E49-4EB6-4EF5-B67E-1AFD8D0DA252}"/>
            </a:ext>
          </a:extLst>
        </xdr:cNvPr>
        <xdr:cNvSpPr/>
      </xdr:nvSpPr>
      <xdr:spPr>
        <a:xfrm>
          <a:off x="895351" y="57150"/>
          <a:ext cx="1295400" cy="432288"/>
        </a:xfrm>
        <a:prstGeom prst="rect">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ln>
                <a:solidFill>
                  <a:srgbClr val="FF0000"/>
                </a:solidFill>
              </a:ln>
              <a:solidFill>
                <a:srgbClr val="FF0000"/>
              </a:solidFill>
              <a:latin typeface="ＭＳ Ｐ明朝" panose="02020600040205080304" pitchFamily="18" charset="-128"/>
              <a:ea typeface="ＭＳ Ｐ明朝" panose="02020600040205080304" pitchFamily="18" charset="-128"/>
            </a:rPr>
            <a:t>記　載　例</a:t>
          </a:r>
        </a:p>
      </xdr:txBody>
    </xdr:sp>
    <xdr:clientData/>
  </xdr:twoCellAnchor>
  <xdr:twoCellAnchor>
    <xdr:from>
      <xdr:col>8</xdr:col>
      <xdr:colOff>190501</xdr:colOff>
      <xdr:row>7</xdr:row>
      <xdr:rowOff>304799</xdr:rowOff>
    </xdr:from>
    <xdr:to>
      <xdr:col>27</xdr:col>
      <xdr:colOff>219076</xdr:colOff>
      <xdr:row>16</xdr:row>
      <xdr:rowOff>95250</xdr:rowOff>
    </xdr:to>
    <xdr:sp macro="" textlink="">
      <xdr:nvSpPr>
        <xdr:cNvPr id="3" name="テキスト ボックス 2">
          <a:extLst>
            <a:ext uri="{FF2B5EF4-FFF2-40B4-BE49-F238E27FC236}">
              <a16:creationId xmlns:a16="http://schemas.microsoft.com/office/drawing/2014/main" id="{CC344C42-45B7-49CE-99AE-897C2BA1DFC9}"/>
            </a:ext>
          </a:extLst>
        </xdr:cNvPr>
        <xdr:cNvSpPr txBox="1"/>
      </xdr:nvSpPr>
      <xdr:spPr>
        <a:xfrm>
          <a:off x="2324101" y="2371724"/>
          <a:ext cx="5276850" cy="253365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kern="1200">
              <a:solidFill>
                <a:srgbClr val="FF0000"/>
              </a:solidFill>
            </a:rPr>
            <a:t>◆「年額計算」欄中の、「確定保険料」欄、「概算保険料」欄はともに、別様式</a:t>
          </a:r>
          <a:endParaRPr kumimoji="1" lang="en-US" altLang="ja-JP" sz="1000" kern="1200">
            <a:solidFill>
              <a:srgbClr val="FF0000"/>
            </a:solidFill>
          </a:endParaRPr>
        </a:p>
        <a:p>
          <a:r>
            <a:rPr kumimoji="1" lang="ja-JP" altLang="en-US" sz="1000" kern="1200">
              <a:solidFill>
                <a:srgbClr val="FF0000"/>
              </a:solidFill>
            </a:rPr>
            <a:t>　　「②　第２種特別加入保険料申告書内訳（別紙）兼　特例計算対象者内訳」</a:t>
          </a:r>
          <a:endParaRPr kumimoji="1" lang="en-US" altLang="ja-JP" sz="1000" kern="1200">
            <a:solidFill>
              <a:srgbClr val="FF0000"/>
            </a:solidFill>
          </a:endParaRPr>
        </a:p>
        <a:p>
          <a:r>
            <a:rPr kumimoji="1" lang="ja-JP" altLang="en-US" sz="1000" kern="1200">
              <a:solidFill>
                <a:srgbClr val="FF0000"/>
              </a:solidFill>
            </a:rPr>
            <a:t>より、給付基礎日額別に「特別加入者数」欄に該当人数を入力してください。</a:t>
          </a:r>
          <a:endParaRPr kumimoji="1" lang="en-US" altLang="ja-JP" sz="1000" kern="1200">
            <a:solidFill>
              <a:srgbClr val="FF0000"/>
            </a:solidFill>
          </a:endParaRPr>
        </a:p>
        <a:p>
          <a:r>
            <a:rPr kumimoji="1" lang="ja-JP" altLang="en-US" sz="1000" kern="1200">
              <a:solidFill>
                <a:srgbClr val="FF0000"/>
              </a:solidFill>
            </a:rPr>
            <a:t>　「保険料算定基礎額計」欄は自動表示されます。</a:t>
          </a:r>
          <a:endParaRPr kumimoji="1" lang="en-US" altLang="ja-JP" sz="1000" kern="1200">
            <a:solidFill>
              <a:srgbClr val="FF0000"/>
            </a:solidFill>
          </a:endParaRPr>
        </a:p>
        <a:p>
          <a:endParaRPr kumimoji="1" lang="en-US" altLang="ja-JP" sz="1000" kern="1200">
            <a:solidFill>
              <a:srgbClr val="FF0000"/>
            </a:solidFill>
          </a:endParaRPr>
        </a:p>
        <a:p>
          <a:r>
            <a:rPr kumimoji="1" lang="ja-JP" altLang="en-US" sz="1000" kern="1200">
              <a:solidFill>
                <a:srgbClr val="FF0000"/>
              </a:solidFill>
            </a:rPr>
            <a:t>◆「特例計算対象者」欄中の、「確定保険料欄」は、別様式</a:t>
          </a:r>
          <a:endParaRPr kumimoji="1" lang="en-US" altLang="ja-JP" sz="1000" kern="1200">
            <a:solidFill>
              <a:srgbClr val="FF0000"/>
            </a:solidFill>
          </a:endParaRPr>
        </a:p>
        <a:p>
          <a:r>
            <a:rPr kumimoji="1" lang="ja-JP" altLang="en-US" sz="1000" kern="1200">
              <a:solidFill>
                <a:srgbClr val="FF0000"/>
              </a:solidFill>
            </a:rPr>
            <a:t>　　「</a:t>
          </a:r>
          <a:r>
            <a:rPr kumimoji="1" lang="ja-JP" altLang="ja-JP" sz="1000">
              <a:solidFill>
                <a:srgbClr val="FF0000"/>
              </a:solidFill>
              <a:effectLst/>
              <a:latin typeface="+mn-lt"/>
              <a:ea typeface="+mn-ea"/>
              <a:cs typeface="+mn-cs"/>
            </a:rPr>
            <a:t>②　第２種特別加入保険料申告書内訳（別紙）兼　特例計算対象者内訳</a:t>
          </a:r>
          <a:r>
            <a:rPr kumimoji="1" lang="ja-JP" altLang="en-US" sz="1000" kern="1200">
              <a:solidFill>
                <a:srgbClr val="FF0000"/>
              </a:solidFill>
            </a:rPr>
            <a:t>」</a:t>
          </a:r>
          <a:endParaRPr kumimoji="1" lang="en-US" altLang="ja-JP" sz="1000" kern="1200">
            <a:solidFill>
              <a:srgbClr val="FF0000"/>
            </a:solidFill>
          </a:endParaRPr>
        </a:p>
        <a:p>
          <a:r>
            <a:rPr kumimoji="1" lang="ja-JP" altLang="en-US" sz="1000" kern="1200">
              <a:solidFill>
                <a:srgbClr val="FF0000"/>
              </a:solidFill>
            </a:rPr>
            <a:t>より、確定年度中途での加入・脱退について合計人数、合計金額を入力してください。</a:t>
          </a:r>
          <a:endParaRPr kumimoji="1" lang="en-US" altLang="ja-JP" sz="1000" kern="1200">
            <a:solidFill>
              <a:srgbClr val="FF0000"/>
            </a:solidFill>
          </a:endParaRPr>
        </a:p>
        <a:p>
          <a:endParaRPr kumimoji="1" lang="en-US" altLang="ja-JP" sz="1000" kern="1200">
            <a:solidFill>
              <a:srgbClr val="FF0000"/>
            </a:solidFill>
          </a:endParaRPr>
        </a:p>
        <a:p>
          <a:r>
            <a:rPr kumimoji="1" lang="ja-JP" altLang="en-US" sz="1000" kern="1200">
              <a:solidFill>
                <a:srgbClr val="FF0000"/>
              </a:solidFill>
            </a:rPr>
            <a:t>◆「合計①＋②」欄</a:t>
          </a:r>
          <a:r>
            <a:rPr kumimoji="1" lang="ja-JP" altLang="ja-JP" sz="1000">
              <a:solidFill>
                <a:srgbClr val="FF0000"/>
              </a:solidFill>
              <a:effectLst/>
              <a:latin typeface="+mn-lt"/>
              <a:ea typeface="+mn-ea"/>
              <a:cs typeface="+mn-cs"/>
            </a:rPr>
            <a:t>中の、「確定保険料」</a:t>
          </a:r>
          <a:r>
            <a:rPr kumimoji="1" lang="ja-JP" altLang="en-US" sz="1000">
              <a:solidFill>
                <a:srgbClr val="FF0000"/>
              </a:solidFill>
              <a:effectLst/>
              <a:latin typeface="+mn-lt"/>
              <a:ea typeface="+mn-ea"/>
              <a:cs typeface="+mn-cs"/>
            </a:rPr>
            <a:t>欄</a:t>
          </a:r>
          <a:r>
            <a:rPr kumimoji="1" lang="ja-JP" altLang="ja-JP" sz="1000">
              <a:solidFill>
                <a:srgbClr val="FF0000"/>
              </a:solidFill>
              <a:effectLst/>
              <a:latin typeface="+mn-lt"/>
              <a:ea typeface="+mn-ea"/>
              <a:cs typeface="+mn-cs"/>
            </a:rPr>
            <a:t>、「概算保険料」</a:t>
          </a:r>
          <a:r>
            <a:rPr kumimoji="1" lang="ja-JP" altLang="en-US" sz="1000">
              <a:solidFill>
                <a:srgbClr val="FF0000"/>
              </a:solidFill>
              <a:effectLst/>
              <a:latin typeface="+mn-lt"/>
              <a:ea typeface="+mn-ea"/>
              <a:cs typeface="+mn-cs"/>
            </a:rPr>
            <a:t>欄の「保険料算定基礎額計」欄は</a:t>
          </a:r>
          <a:r>
            <a:rPr kumimoji="1" lang="ja-JP" altLang="ja-JP" sz="1000">
              <a:solidFill>
                <a:srgbClr val="FF0000"/>
              </a:solidFill>
              <a:effectLst/>
              <a:latin typeface="+mn-lt"/>
              <a:ea typeface="+mn-ea"/>
              <a:cs typeface="+mn-cs"/>
            </a:rPr>
            <a:t>ともに、別様式</a:t>
          </a:r>
          <a:endParaRPr lang="ja-JP" altLang="ja-JP" sz="1000">
            <a:solidFill>
              <a:srgbClr val="FF0000"/>
            </a:solidFill>
            <a:effectLst/>
          </a:endParaRPr>
        </a:p>
        <a:p>
          <a:r>
            <a:rPr kumimoji="1" lang="ja-JP" altLang="ja-JP" sz="1000">
              <a:solidFill>
                <a:srgbClr val="FF0000"/>
              </a:solidFill>
              <a:effectLst/>
              <a:latin typeface="+mn-lt"/>
              <a:ea typeface="+mn-ea"/>
              <a:cs typeface="+mn-cs"/>
            </a:rPr>
            <a:t>　</a:t>
          </a:r>
          <a:r>
            <a:rPr kumimoji="1" lang="ja-JP" altLang="en-US" sz="1000">
              <a:solidFill>
                <a:srgbClr val="FF0000"/>
              </a:solidFill>
              <a:effectLst/>
              <a:latin typeface="+mn-lt"/>
              <a:ea typeface="+mn-ea"/>
              <a:cs typeface="+mn-cs"/>
            </a:rPr>
            <a:t>　</a:t>
          </a:r>
          <a:r>
            <a:rPr kumimoji="1" lang="ja-JP" altLang="ja-JP" sz="1000">
              <a:solidFill>
                <a:srgbClr val="FF0000"/>
              </a:solidFill>
              <a:effectLst/>
              <a:latin typeface="+mn-lt"/>
              <a:ea typeface="+mn-ea"/>
              <a:cs typeface="+mn-cs"/>
            </a:rPr>
            <a:t>「②　第２種特別加入保険料申告書内訳（別紙）兼　特例計算対象者内訳」</a:t>
          </a:r>
          <a:endParaRPr kumimoji="1" lang="en-US" altLang="ja-JP" sz="1000">
            <a:solidFill>
              <a:srgbClr val="FF0000"/>
            </a:solidFill>
            <a:effectLst/>
            <a:latin typeface="+mn-lt"/>
            <a:ea typeface="+mn-ea"/>
            <a:cs typeface="+mn-cs"/>
          </a:endParaRPr>
        </a:p>
        <a:p>
          <a:r>
            <a:rPr kumimoji="1" lang="ja-JP" altLang="en-US" sz="1000">
              <a:solidFill>
                <a:srgbClr val="FF0000"/>
              </a:solidFill>
              <a:effectLst/>
              <a:latin typeface="+mn-lt"/>
              <a:ea typeface="+mn-ea"/>
              <a:cs typeface="+mn-cs"/>
            </a:rPr>
            <a:t>の保険料算定基礎額の「合計」欄と一致します。</a:t>
          </a:r>
          <a:endParaRPr lang="ja-JP" altLang="ja-JP" sz="1000">
            <a:solidFill>
              <a:srgbClr val="FF0000"/>
            </a:solidFill>
            <a:effectLst/>
          </a:endParaRPr>
        </a:p>
        <a:p>
          <a:endParaRPr kumimoji="1" lang="en-US" altLang="ja-JP" sz="1100" kern="1200">
            <a:solidFill>
              <a:srgbClr val="FF0000"/>
            </a:solidFill>
          </a:endParaRPr>
        </a:p>
        <a:p>
          <a:endParaRPr kumimoji="1" lang="ja-JP" altLang="en-US" sz="1100" kern="1200"/>
        </a:p>
      </xdr:txBody>
    </xdr:sp>
    <xdr:clientData/>
  </xdr:twoCellAnchor>
  <xdr:twoCellAnchor>
    <xdr:from>
      <xdr:col>0</xdr:col>
      <xdr:colOff>209550</xdr:colOff>
      <xdr:row>8</xdr:row>
      <xdr:rowOff>133350</xdr:rowOff>
    </xdr:from>
    <xdr:to>
      <xdr:col>9</xdr:col>
      <xdr:colOff>19050</xdr:colOff>
      <xdr:row>13</xdr:row>
      <xdr:rowOff>180975</xdr:rowOff>
    </xdr:to>
    <xdr:cxnSp macro="">
      <xdr:nvCxnSpPr>
        <xdr:cNvPr id="4" name="直線矢印コネクタ 3">
          <a:extLst>
            <a:ext uri="{FF2B5EF4-FFF2-40B4-BE49-F238E27FC236}">
              <a16:creationId xmlns:a16="http://schemas.microsoft.com/office/drawing/2014/main" id="{D466BA2B-E8B2-4020-9460-151A4BEB00A0}"/>
            </a:ext>
          </a:extLst>
        </xdr:cNvPr>
        <xdr:cNvCxnSpPr/>
      </xdr:nvCxnSpPr>
      <xdr:spPr bwMode="auto">
        <a:xfrm flipH="1">
          <a:off x="209550" y="2505075"/>
          <a:ext cx="2219325" cy="1571625"/>
        </a:xfrm>
        <a:prstGeom prst="straightConnector1">
          <a:avLst/>
        </a:prstGeom>
        <a:solidFill>
          <a:srgbClr val="FFFFE1"/>
        </a:solidFill>
        <a:ln w="9525" cap="flat" cmpd="sng" algn="ctr">
          <a:solidFill>
            <a:srgbClr val="FF0000"/>
          </a:solidFill>
          <a:prstDash val="solid"/>
          <a:round/>
          <a:headEnd type="none" w="med" len="med"/>
          <a:tailEnd type="triangle"/>
        </a:ln>
        <a:effectLst/>
      </xdr:spPr>
    </xdr:cxnSp>
    <xdr:clientData/>
  </xdr:twoCellAnchor>
  <xdr:twoCellAnchor>
    <xdr:from>
      <xdr:col>3</xdr:col>
      <xdr:colOff>171450</xdr:colOff>
      <xdr:row>11</xdr:row>
      <xdr:rowOff>66675</xdr:rowOff>
    </xdr:from>
    <xdr:to>
      <xdr:col>9</xdr:col>
      <xdr:colOff>47625</xdr:colOff>
      <xdr:row>23</xdr:row>
      <xdr:rowOff>95250</xdr:rowOff>
    </xdr:to>
    <xdr:cxnSp macro="">
      <xdr:nvCxnSpPr>
        <xdr:cNvPr id="5" name="直線矢印コネクタ 4">
          <a:extLst>
            <a:ext uri="{FF2B5EF4-FFF2-40B4-BE49-F238E27FC236}">
              <a16:creationId xmlns:a16="http://schemas.microsoft.com/office/drawing/2014/main" id="{BE594478-37B0-41EF-8318-ABA5B08E1A80}"/>
            </a:ext>
          </a:extLst>
        </xdr:cNvPr>
        <xdr:cNvCxnSpPr/>
      </xdr:nvCxnSpPr>
      <xdr:spPr bwMode="auto">
        <a:xfrm flipH="1">
          <a:off x="923925" y="3352800"/>
          <a:ext cx="1533525" cy="3686175"/>
        </a:xfrm>
        <a:prstGeom prst="straightConnector1">
          <a:avLst/>
        </a:prstGeom>
        <a:solidFill>
          <a:srgbClr val="FFFFE1"/>
        </a:solidFill>
        <a:ln w="9525" cap="flat" cmpd="sng" algn="ctr">
          <a:solidFill>
            <a:srgbClr val="FF0000"/>
          </a:solidFill>
          <a:prstDash val="solid"/>
          <a:round/>
          <a:headEnd type="none" w="med" len="med"/>
          <a:tailEnd type="triangle"/>
        </a:ln>
        <a:effectLst/>
      </xdr:spPr>
    </xdr:cxnSp>
    <xdr:clientData/>
  </xdr:twoCellAnchor>
  <xdr:twoCellAnchor>
    <xdr:from>
      <xdr:col>9</xdr:col>
      <xdr:colOff>47625</xdr:colOff>
      <xdr:row>13</xdr:row>
      <xdr:rowOff>85725</xdr:rowOff>
    </xdr:from>
    <xdr:to>
      <xdr:col>23</xdr:col>
      <xdr:colOff>238123</xdr:colOff>
      <xdr:row>24</xdr:row>
      <xdr:rowOff>133352</xdr:rowOff>
    </xdr:to>
    <xdr:grpSp>
      <xdr:nvGrpSpPr>
        <xdr:cNvPr id="13" name="グループ化 12">
          <a:extLst>
            <a:ext uri="{FF2B5EF4-FFF2-40B4-BE49-F238E27FC236}">
              <a16:creationId xmlns:a16="http://schemas.microsoft.com/office/drawing/2014/main" id="{29266A73-C4E1-00CB-6635-2E86118A7506}"/>
            </a:ext>
          </a:extLst>
        </xdr:cNvPr>
        <xdr:cNvGrpSpPr/>
      </xdr:nvGrpSpPr>
      <xdr:grpSpPr>
        <a:xfrm>
          <a:off x="2457450" y="3981450"/>
          <a:ext cx="4057648" cy="3667127"/>
          <a:chOff x="2476500" y="4027994"/>
          <a:chExt cx="4038598" cy="3620583"/>
        </a:xfrm>
      </xdr:grpSpPr>
      <xdr:cxnSp macro="">
        <xdr:nvCxnSpPr>
          <xdr:cNvPr id="7" name="直線矢印コネクタ 6">
            <a:extLst>
              <a:ext uri="{FF2B5EF4-FFF2-40B4-BE49-F238E27FC236}">
                <a16:creationId xmlns:a16="http://schemas.microsoft.com/office/drawing/2014/main" id="{C1EAC978-E57D-61EC-D0CF-F9D3B3DE2121}"/>
              </a:ext>
            </a:extLst>
          </xdr:cNvPr>
          <xdr:cNvCxnSpPr/>
        </xdr:nvCxnSpPr>
        <xdr:spPr bwMode="auto">
          <a:xfrm>
            <a:off x="2476500" y="4027994"/>
            <a:ext cx="1602320" cy="3601636"/>
          </a:xfrm>
          <a:prstGeom prst="straightConnector1">
            <a:avLst/>
          </a:prstGeom>
          <a:solidFill>
            <a:srgbClr val="FFFFE1"/>
          </a:solidFill>
          <a:ln w="9525" cap="flat" cmpd="sng" algn="ctr">
            <a:solidFill>
              <a:srgbClr val="FF0000"/>
            </a:solidFill>
            <a:prstDash val="solid"/>
            <a:round/>
            <a:headEnd type="none" w="med" len="med"/>
            <a:tailEnd type="triangle"/>
          </a:ln>
          <a:effectLst/>
        </xdr:spPr>
      </xdr:cxnSp>
      <xdr:cxnSp macro="">
        <xdr:nvCxnSpPr>
          <xdr:cNvPr id="8" name="直線矢印コネクタ 7">
            <a:extLst>
              <a:ext uri="{FF2B5EF4-FFF2-40B4-BE49-F238E27FC236}">
                <a16:creationId xmlns:a16="http://schemas.microsoft.com/office/drawing/2014/main" id="{E7DE416D-AC3D-AF6A-9208-F19A13675F9D}"/>
              </a:ext>
            </a:extLst>
          </xdr:cNvPr>
          <xdr:cNvCxnSpPr/>
        </xdr:nvCxnSpPr>
        <xdr:spPr bwMode="auto">
          <a:xfrm>
            <a:off x="2495550" y="4047304"/>
            <a:ext cx="4019548" cy="3601273"/>
          </a:xfrm>
          <a:prstGeom prst="straightConnector1">
            <a:avLst/>
          </a:prstGeom>
          <a:solidFill>
            <a:srgbClr val="FFFFE1"/>
          </a:solidFill>
          <a:ln w="9525" cap="flat" cmpd="sng" algn="ctr">
            <a:solidFill>
              <a:srgbClr val="FF0000"/>
            </a:solidFill>
            <a:prstDash val="solid"/>
            <a:round/>
            <a:headEnd type="none" w="med" len="med"/>
            <a:tailEnd type="triangle"/>
          </a:ln>
          <a:effectLst/>
        </xdr:spPr>
      </xdr:cxnSp>
    </xdr:grp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作成方法"/>
      <sheetName val="内訳_１枚目（事業主証明と業種の入力）"/>
      <sheetName val="内訳_２枚目"/>
      <sheetName val="内訳_３枚目"/>
      <sheetName val="事業・作業の業種番号"/>
      <sheetName val="入力･１枚目"/>
      <sheetName val="２枚目"/>
      <sheetName val="３枚目"/>
      <sheetName val="早見表"/>
      <sheetName val="特例開始"/>
      <sheetName val="入力･特例_1（事業主証明）"/>
      <sheetName val="入力･特例_2"/>
      <sheetName val="入力･特例_3"/>
      <sheetName val="入力･特例_4"/>
      <sheetName val="入力･特例_5"/>
      <sheetName val="特例終了"/>
      <sheetName val="提出用・特例_1"/>
      <sheetName val="提出用・特例_2"/>
      <sheetName val="提出用・特例_3"/>
      <sheetName val="提出用・特例_4"/>
      <sheetName val="提出用・特例_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5">
          <cell r="B5">
            <v>25000</v>
          </cell>
        </row>
        <row r="6">
          <cell r="B6">
            <v>24000</v>
          </cell>
        </row>
        <row r="7">
          <cell r="B7">
            <v>22000</v>
          </cell>
        </row>
        <row r="8">
          <cell r="B8">
            <v>20000</v>
          </cell>
        </row>
        <row r="9">
          <cell r="B9">
            <v>18000</v>
          </cell>
        </row>
        <row r="10">
          <cell r="B10">
            <v>16000</v>
          </cell>
        </row>
        <row r="11">
          <cell r="B11">
            <v>14000</v>
          </cell>
        </row>
        <row r="12">
          <cell r="B12">
            <v>12000</v>
          </cell>
        </row>
        <row r="13">
          <cell r="B13">
            <v>10000</v>
          </cell>
        </row>
        <row r="14">
          <cell r="B14">
            <v>9000</v>
          </cell>
        </row>
        <row r="15">
          <cell r="B15">
            <v>8000</v>
          </cell>
        </row>
        <row r="16">
          <cell r="B16">
            <v>7000</v>
          </cell>
        </row>
        <row r="17">
          <cell r="B17">
            <v>6000</v>
          </cell>
        </row>
        <row r="18">
          <cell r="B18">
            <v>5000</v>
          </cell>
        </row>
        <row r="19">
          <cell r="B19">
            <v>4000</v>
          </cell>
        </row>
        <row r="20">
          <cell r="B20">
            <v>3500</v>
          </cell>
        </row>
        <row r="21">
          <cell r="B21" t="str">
            <v>(3,000)</v>
          </cell>
        </row>
        <row r="22">
          <cell r="B22" t="str">
            <v>(2,500)</v>
          </cell>
        </row>
        <row r="23">
          <cell r="B23" t="str">
            <v>(2,000)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E577C03-BB18-4469-B599-A53D5D272C79}" name="テーブル13" displayName="テーブル13" ref="D2:G29" totalsRowShown="0" headerRowDxfId="14" headerRowBorderDxfId="13" tableBorderDxfId="12">
  <tableColumns count="4">
    <tableColumn id="2" xr3:uid="{2701C9D7-BC75-4950-9550-F4AB5D647312}" name="業種" dataDxfId="11"/>
    <tableColumn id="3" xr3:uid="{A5013064-202C-4BC6-91B5-16B1FA762AF7}" name="業種区分" dataDxfId="10"/>
    <tableColumn id="4" xr3:uid="{82CE4698-2DEF-4A2A-9107-0102387D6EF2}" name="確定年度" dataDxfId="9"/>
    <tableColumn id="5" xr3:uid="{E50ECEAE-1083-4A80-BFC8-4B67FE7446B2}" name="概算年度" dataDxfId="8"/>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B4459D9-1993-4F1E-B19C-EBCC6E8DC9FC}" name="テーブル3" displayName="テーブル3" ref="A2:C29" totalsRowShown="0" headerRowBorderDxfId="7" tableBorderDxfId="6" totalsRowBorderDxfId="5">
  <autoFilter ref="A2:C29" xr:uid="{28D04DD8-9B29-465D-8AD2-73A09E22353B}"/>
  <tableColumns count="3">
    <tableColumn id="1" xr3:uid="{BB0AA8B7-0E5E-4933-8603-6F6DB407132C}" name="事業又は作業の種類の番号" dataDxfId="4"/>
    <tableColumn id="2" xr3:uid="{5A5AE399-A689-4331-893A-DDC39B6C9F60}" name="確定年度" dataDxfId="3"/>
    <tableColumn id="3" xr3:uid="{A4293525-8023-46BC-B90E-86F2FF86B6AD}" name="概算年度" dataDxfId="2"/>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6B5D2AB-F22C-41A0-897E-2E4870F5D896}" name="テーブル1" displayName="テーブル1" ref="A3:M24" totalsRowShown="0" headerRowDxfId="1" tableBorderDxfId="0" headerRowCellStyle="標準_Sheet1">
  <tableColumns count="13">
    <tableColumn id="1" xr3:uid="{1CE24770-5FF7-4EC4-B8B5-6423EC113F2A}" name="給付基礎日額"/>
    <tableColumn id="2" xr3:uid="{462D9C13-28D4-4554-B014-07995AE998A1}" name="特例による月割算定基礎額"/>
    <tableColumn id="3" xr3:uid="{EA8CB168-297D-4191-9CFD-76DF71B37A12}" name="列1">
      <calculatedColumnFormula>$B4*C$4</calculatedColumnFormula>
    </tableColumn>
    <tableColumn id="4" xr3:uid="{EE4105CA-A5C4-411B-BEF2-BDEBC7497EB2}" name="列2">
      <calculatedColumnFormula>$B4*D$4</calculatedColumnFormula>
    </tableColumn>
    <tableColumn id="5" xr3:uid="{1088D4B6-D12F-462B-9381-F6EA1CF4D9F5}" name="列3">
      <calculatedColumnFormula>$B4*E$4</calculatedColumnFormula>
    </tableColumn>
    <tableColumn id="6" xr3:uid="{AC216325-0F47-4104-BFDF-D23D4E08C5DC}" name="列4">
      <calculatedColumnFormula>$B4*F$4</calculatedColumnFormula>
    </tableColumn>
    <tableColumn id="7" xr3:uid="{01C9F5AC-C0A7-4D48-964E-F96115A60BD4}" name="列5">
      <calculatedColumnFormula>$B4*G$4</calculatedColumnFormula>
    </tableColumn>
    <tableColumn id="8" xr3:uid="{2CA00A8B-8A97-4A69-A5A6-57FFE64824C5}" name="列6">
      <calculatedColumnFormula>$B4*H$4</calculatedColumnFormula>
    </tableColumn>
    <tableColumn id="9" xr3:uid="{FDD21878-142E-41FC-B361-2E0D3C7370B2}" name="列7">
      <calculatedColumnFormula>$B4*I$4</calculatedColumnFormula>
    </tableColumn>
    <tableColumn id="10" xr3:uid="{629B875F-CAE0-498D-AEA7-BB9DB0AB9C3A}" name="列8">
      <calculatedColumnFormula>$B4*J$4</calculatedColumnFormula>
    </tableColumn>
    <tableColumn id="11" xr3:uid="{BA63AC67-AE9B-4C21-917B-83B94760883E}" name="列9">
      <calculatedColumnFormula>$B4*K$4</calculatedColumnFormula>
    </tableColumn>
    <tableColumn id="12" xr3:uid="{574545B8-F2B2-4F12-BFCA-1F5A3796FAAA}" name="列10">
      <calculatedColumnFormula>$B4*L$4</calculatedColumnFormula>
    </tableColumn>
    <tableColumn id="13" xr3:uid="{2185FE90-02B8-43AA-A991-2E5105CD9CC9}" name="保険料算定_x000a_基　礎　額　"/>
  </tableColumns>
  <tableStyleInfo name="TableStyleMedium7"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tables/table1.xml" Type="http://schemas.openxmlformats.org/officeDocument/2006/relationships/table"/><Relationship Id="rId3" Target="../tables/table2.xml" Type="http://schemas.openxmlformats.org/officeDocument/2006/relationships/table"/></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tables/table3.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5F1DA-5947-4115-AFAA-928EA7BDE598}">
  <sheetPr>
    <tabColor rgb="FFFF0000"/>
  </sheetPr>
  <dimension ref="A1:AE62"/>
  <sheetViews>
    <sheetView showGridLines="0" tabSelected="1" view="pageBreakPreview" zoomScaleNormal="100" zoomScaleSheetLayoutView="100" workbookViewId="0">
      <selection activeCell="S2" sqref="S2"/>
    </sheetView>
  </sheetViews>
  <sheetFormatPr defaultRowHeight="13.5"/>
  <cols>
    <col min="1" max="1" width="3" style="121" customWidth="1"/>
    <col min="2" max="2" width="3.25" style="121" customWidth="1"/>
    <col min="3" max="38" width="3.625" style="121" customWidth="1"/>
    <col min="39" max="16384" width="9" style="121"/>
  </cols>
  <sheetData>
    <row r="1" spans="1:28" ht="30" customHeight="1">
      <c r="A1" s="187" t="s">
        <v>152</v>
      </c>
      <c r="C1" s="186"/>
      <c r="D1" s="186"/>
      <c r="E1" s="186"/>
      <c r="F1" s="186"/>
      <c r="G1" s="186"/>
      <c r="H1" s="260" t="s">
        <v>38</v>
      </c>
      <c r="I1" s="260"/>
      <c r="J1" s="260"/>
      <c r="K1" s="260"/>
      <c r="L1" s="260"/>
      <c r="M1" s="260"/>
      <c r="N1" s="260"/>
      <c r="O1" s="260"/>
      <c r="P1" s="260"/>
      <c r="Q1" s="260"/>
      <c r="R1" s="260"/>
      <c r="S1" s="260"/>
      <c r="T1" s="260"/>
      <c r="U1" s="260"/>
      <c r="V1" s="186"/>
      <c r="W1" s="186"/>
      <c r="X1" s="186"/>
      <c r="Y1" s="186"/>
      <c r="Z1" s="186"/>
      <c r="AA1" s="186"/>
    </row>
    <row r="2" spans="1:28" ht="15" customHeight="1" thickBot="1">
      <c r="A2" s="167"/>
      <c r="B2" s="168"/>
      <c r="C2" s="168"/>
      <c r="D2" s="168"/>
      <c r="E2" s="168"/>
      <c r="F2" s="168"/>
      <c r="G2" s="168"/>
      <c r="H2" s="168"/>
      <c r="I2" s="168"/>
      <c r="J2" s="168"/>
      <c r="K2" s="168"/>
      <c r="L2" s="168"/>
      <c r="M2" s="168"/>
      <c r="N2" s="168"/>
      <c r="O2" s="168"/>
      <c r="P2" s="168"/>
      <c r="Q2" s="168"/>
      <c r="R2" s="168"/>
      <c r="S2" s="169"/>
      <c r="T2" s="168"/>
      <c r="U2" s="170"/>
      <c r="V2" s="168"/>
      <c r="W2" s="168"/>
      <c r="X2" s="168"/>
      <c r="Y2" s="168"/>
      <c r="Z2" s="168"/>
      <c r="AA2" s="168"/>
      <c r="AB2" s="167"/>
    </row>
    <row r="3" spans="1:28" ht="13.5" customHeight="1" thickBot="1">
      <c r="B3" s="122"/>
      <c r="C3" s="122"/>
      <c r="D3" s="261">
        <v>7</v>
      </c>
      <c r="E3" s="261"/>
      <c r="F3" s="261"/>
      <c r="G3" s="261"/>
      <c r="H3" s="261"/>
      <c r="I3" s="261"/>
      <c r="K3" s="262" t="s">
        <v>3</v>
      </c>
      <c r="L3" s="263"/>
      <c r="M3" s="263"/>
      <c r="N3" s="264"/>
      <c r="O3" s="268" t="s">
        <v>40</v>
      </c>
      <c r="P3" s="269"/>
      <c r="Q3" s="123" t="s">
        <v>41</v>
      </c>
      <c r="R3" s="268" t="s">
        <v>42</v>
      </c>
      <c r="S3" s="269"/>
      <c r="T3" s="270" t="s">
        <v>43</v>
      </c>
      <c r="U3" s="271"/>
      <c r="V3" s="271"/>
      <c r="W3" s="271"/>
      <c r="X3" s="271"/>
      <c r="Y3" s="272"/>
      <c r="Z3" s="273" t="s">
        <v>44</v>
      </c>
      <c r="AA3" s="274"/>
      <c r="AB3" s="275"/>
    </row>
    <row r="4" spans="1:28" ht="32.1" customHeight="1" thickBot="1">
      <c r="A4" s="124"/>
      <c r="B4" s="125"/>
      <c r="C4" s="125"/>
      <c r="D4" s="276">
        <f>D3+1</f>
        <v>8</v>
      </c>
      <c r="E4" s="276"/>
      <c r="F4" s="276"/>
      <c r="G4" s="276"/>
      <c r="H4" s="276"/>
      <c r="I4" s="276"/>
      <c r="K4" s="265"/>
      <c r="L4" s="266"/>
      <c r="M4" s="266"/>
      <c r="N4" s="267"/>
      <c r="O4" s="155">
        <v>3</v>
      </c>
      <c r="P4" s="156">
        <v>1</v>
      </c>
      <c r="Q4" s="157">
        <v>1</v>
      </c>
      <c r="R4" s="173">
        <v>0</v>
      </c>
      <c r="S4" s="159">
        <v>1</v>
      </c>
      <c r="T4" s="158">
        <v>1</v>
      </c>
      <c r="U4" s="159">
        <v>2</v>
      </c>
      <c r="V4" s="159">
        <v>3</v>
      </c>
      <c r="W4" s="159">
        <v>4</v>
      </c>
      <c r="X4" s="159">
        <v>5</v>
      </c>
      <c r="Y4" s="160">
        <v>6</v>
      </c>
      <c r="Z4" s="158">
        <v>0</v>
      </c>
      <c r="AA4" s="159">
        <v>0</v>
      </c>
      <c r="AB4" s="160">
        <v>0</v>
      </c>
    </row>
    <row r="5" spans="1:28" ht="32.1" customHeight="1">
      <c r="A5" s="124"/>
      <c r="B5" s="126"/>
      <c r="C5" s="277" t="s">
        <v>0</v>
      </c>
      <c r="D5" s="278"/>
      <c r="E5" s="278"/>
      <c r="F5" s="279"/>
      <c r="G5" s="283" t="s">
        <v>147</v>
      </c>
      <c r="H5" s="284"/>
      <c r="I5" s="284"/>
      <c r="J5" s="285"/>
      <c r="K5" s="289">
        <f>D3</f>
        <v>7</v>
      </c>
      <c r="L5" s="290"/>
      <c r="M5" s="290"/>
      <c r="N5" s="290"/>
      <c r="O5" s="290"/>
      <c r="P5" s="290"/>
      <c r="Q5" s="290"/>
      <c r="R5" s="290"/>
      <c r="S5" s="291"/>
      <c r="T5" s="292">
        <f>D4</f>
        <v>8</v>
      </c>
      <c r="U5" s="293"/>
      <c r="V5" s="293"/>
      <c r="W5" s="293"/>
      <c r="X5" s="293"/>
      <c r="Y5" s="293"/>
      <c r="Z5" s="293"/>
      <c r="AA5" s="293"/>
      <c r="AB5" s="294"/>
    </row>
    <row r="6" spans="1:28" ht="17.25">
      <c r="A6" s="124"/>
      <c r="B6" s="127"/>
      <c r="C6" s="280"/>
      <c r="D6" s="281"/>
      <c r="E6" s="281"/>
      <c r="F6" s="282"/>
      <c r="G6" s="286"/>
      <c r="H6" s="287"/>
      <c r="I6" s="287"/>
      <c r="J6" s="288"/>
      <c r="K6" s="295" t="s">
        <v>1</v>
      </c>
      <c r="L6" s="281"/>
      <c r="M6" s="281"/>
      <c r="N6" s="282"/>
      <c r="O6" s="295" t="s">
        <v>2</v>
      </c>
      <c r="P6" s="281"/>
      <c r="Q6" s="281"/>
      <c r="R6" s="281"/>
      <c r="S6" s="282"/>
      <c r="T6" s="295" t="s">
        <v>1</v>
      </c>
      <c r="U6" s="281"/>
      <c r="V6" s="281"/>
      <c r="W6" s="282"/>
      <c r="X6" s="295" t="s">
        <v>2</v>
      </c>
      <c r="Y6" s="281"/>
      <c r="Z6" s="281"/>
      <c r="AA6" s="281"/>
      <c r="AB6" s="296"/>
    </row>
    <row r="7" spans="1:28" ht="24" customHeight="1">
      <c r="A7" s="128"/>
      <c r="B7" s="129"/>
      <c r="C7" s="246">
        <v>25000</v>
      </c>
      <c r="D7" s="247"/>
      <c r="E7" s="247"/>
      <c r="F7" s="248"/>
      <c r="G7" s="249">
        <v>9125000</v>
      </c>
      <c r="H7" s="247"/>
      <c r="I7" s="247"/>
      <c r="J7" s="248"/>
      <c r="K7" s="250"/>
      <c r="L7" s="251"/>
      <c r="M7" s="251"/>
      <c r="N7" s="252"/>
      <c r="O7" s="253" t="str">
        <f t="shared" ref="O7:O22" si="0">IF(K7="","",G7*K7)</f>
        <v/>
      </c>
      <c r="P7" s="254"/>
      <c r="Q7" s="254"/>
      <c r="R7" s="254"/>
      <c r="S7" s="255"/>
      <c r="T7" s="250"/>
      <c r="U7" s="251"/>
      <c r="V7" s="251"/>
      <c r="W7" s="252"/>
      <c r="X7" s="253" t="str">
        <f t="shared" ref="X7:X22" si="1">IF(T7="","",G7*T7)</f>
        <v/>
      </c>
      <c r="Y7" s="254"/>
      <c r="Z7" s="254"/>
      <c r="AA7" s="254"/>
      <c r="AB7" s="256"/>
    </row>
    <row r="8" spans="1:28" ht="24" customHeight="1">
      <c r="B8" s="130"/>
      <c r="C8" s="246">
        <v>24000</v>
      </c>
      <c r="D8" s="247"/>
      <c r="E8" s="247"/>
      <c r="F8" s="248"/>
      <c r="G8" s="249">
        <v>8760000</v>
      </c>
      <c r="H8" s="247"/>
      <c r="I8" s="247"/>
      <c r="J8" s="248"/>
      <c r="K8" s="250"/>
      <c r="L8" s="251"/>
      <c r="M8" s="251"/>
      <c r="N8" s="252"/>
      <c r="O8" s="253" t="str">
        <f t="shared" si="0"/>
        <v/>
      </c>
      <c r="P8" s="254"/>
      <c r="Q8" s="254"/>
      <c r="R8" s="254"/>
      <c r="S8" s="255"/>
      <c r="T8" s="250"/>
      <c r="U8" s="251"/>
      <c r="V8" s="251"/>
      <c r="W8" s="252"/>
      <c r="X8" s="253" t="str">
        <f t="shared" si="1"/>
        <v/>
      </c>
      <c r="Y8" s="254"/>
      <c r="Z8" s="254"/>
      <c r="AA8" s="254"/>
      <c r="AB8" s="256"/>
    </row>
    <row r="9" spans="1:28" ht="24" customHeight="1">
      <c r="A9" s="128"/>
      <c r="B9" s="131"/>
      <c r="C9" s="246">
        <v>22000</v>
      </c>
      <c r="D9" s="247"/>
      <c r="E9" s="247"/>
      <c r="F9" s="248"/>
      <c r="G9" s="249">
        <v>8030000</v>
      </c>
      <c r="H9" s="247"/>
      <c r="I9" s="247"/>
      <c r="J9" s="248"/>
      <c r="K9" s="250"/>
      <c r="L9" s="251"/>
      <c r="M9" s="251"/>
      <c r="N9" s="252"/>
      <c r="O9" s="253" t="str">
        <f t="shared" si="0"/>
        <v/>
      </c>
      <c r="P9" s="254"/>
      <c r="Q9" s="254"/>
      <c r="R9" s="254"/>
      <c r="S9" s="255"/>
      <c r="T9" s="250"/>
      <c r="U9" s="251"/>
      <c r="V9" s="251"/>
      <c r="W9" s="252"/>
      <c r="X9" s="253" t="str">
        <f t="shared" si="1"/>
        <v/>
      </c>
      <c r="Y9" s="254"/>
      <c r="Z9" s="254"/>
      <c r="AA9" s="254"/>
      <c r="AB9" s="256"/>
    </row>
    <row r="10" spans="1:28" ht="24" customHeight="1">
      <c r="A10" s="132"/>
      <c r="B10" s="133"/>
      <c r="C10" s="246">
        <v>20000</v>
      </c>
      <c r="D10" s="247"/>
      <c r="E10" s="247"/>
      <c r="F10" s="248"/>
      <c r="G10" s="249">
        <v>7300000</v>
      </c>
      <c r="H10" s="247"/>
      <c r="I10" s="247"/>
      <c r="J10" s="248"/>
      <c r="K10" s="250"/>
      <c r="L10" s="251"/>
      <c r="M10" s="251"/>
      <c r="N10" s="252"/>
      <c r="O10" s="253" t="str">
        <f t="shared" si="0"/>
        <v/>
      </c>
      <c r="P10" s="254"/>
      <c r="Q10" s="254"/>
      <c r="R10" s="254"/>
      <c r="S10" s="255"/>
      <c r="T10" s="250"/>
      <c r="U10" s="251"/>
      <c r="V10" s="251"/>
      <c r="W10" s="252"/>
      <c r="X10" s="253" t="str">
        <f t="shared" si="1"/>
        <v/>
      </c>
      <c r="Y10" s="254"/>
      <c r="Z10" s="254"/>
      <c r="AA10" s="254"/>
      <c r="AB10" s="256"/>
    </row>
    <row r="11" spans="1:28" ht="24" customHeight="1">
      <c r="A11" s="134"/>
      <c r="B11" s="172"/>
      <c r="C11" s="246">
        <v>18000</v>
      </c>
      <c r="D11" s="247"/>
      <c r="E11" s="247"/>
      <c r="F11" s="248"/>
      <c r="G11" s="249">
        <v>6570000</v>
      </c>
      <c r="H11" s="247"/>
      <c r="I11" s="247"/>
      <c r="J11" s="248"/>
      <c r="K11" s="250"/>
      <c r="L11" s="251"/>
      <c r="M11" s="251"/>
      <c r="N11" s="252"/>
      <c r="O11" s="253" t="str">
        <f t="shared" si="0"/>
        <v/>
      </c>
      <c r="P11" s="254"/>
      <c r="Q11" s="254"/>
      <c r="R11" s="254"/>
      <c r="S11" s="255"/>
      <c r="T11" s="250"/>
      <c r="U11" s="251"/>
      <c r="V11" s="251"/>
      <c r="W11" s="252"/>
      <c r="X11" s="253" t="str">
        <f t="shared" si="1"/>
        <v/>
      </c>
      <c r="Y11" s="254"/>
      <c r="Z11" s="254"/>
      <c r="AA11" s="254"/>
      <c r="AB11" s="256"/>
    </row>
    <row r="12" spans="1:28" ht="24" customHeight="1">
      <c r="A12" s="257" t="s">
        <v>7</v>
      </c>
      <c r="B12" s="258"/>
      <c r="C12" s="246">
        <v>16000</v>
      </c>
      <c r="D12" s="247"/>
      <c r="E12" s="247"/>
      <c r="F12" s="248"/>
      <c r="G12" s="249">
        <v>5840000</v>
      </c>
      <c r="H12" s="247"/>
      <c r="I12" s="247"/>
      <c r="J12" s="248"/>
      <c r="K12" s="250"/>
      <c r="L12" s="251"/>
      <c r="M12" s="251"/>
      <c r="N12" s="252"/>
      <c r="O12" s="253" t="str">
        <f t="shared" si="0"/>
        <v/>
      </c>
      <c r="P12" s="254"/>
      <c r="Q12" s="254"/>
      <c r="R12" s="254"/>
      <c r="S12" s="255"/>
      <c r="T12" s="250"/>
      <c r="U12" s="251"/>
      <c r="V12" s="251"/>
      <c r="W12" s="252"/>
      <c r="X12" s="253" t="str">
        <f t="shared" si="1"/>
        <v/>
      </c>
      <c r="Y12" s="254"/>
      <c r="Z12" s="254"/>
      <c r="AA12" s="254"/>
      <c r="AB12" s="256"/>
    </row>
    <row r="13" spans="1:28" ht="24" customHeight="1">
      <c r="A13" s="259"/>
      <c r="B13" s="258"/>
      <c r="C13" s="246">
        <v>14000</v>
      </c>
      <c r="D13" s="247"/>
      <c r="E13" s="247"/>
      <c r="F13" s="248"/>
      <c r="G13" s="249">
        <v>5110000</v>
      </c>
      <c r="H13" s="247"/>
      <c r="I13" s="247"/>
      <c r="J13" s="248"/>
      <c r="K13" s="250"/>
      <c r="L13" s="251"/>
      <c r="M13" s="251"/>
      <c r="N13" s="252"/>
      <c r="O13" s="253" t="str">
        <f t="shared" si="0"/>
        <v/>
      </c>
      <c r="P13" s="254"/>
      <c r="Q13" s="254"/>
      <c r="R13" s="254"/>
      <c r="S13" s="255"/>
      <c r="T13" s="250"/>
      <c r="U13" s="251"/>
      <c r="V13" s="251"/>
      <c r="W13" s="252"/>
      <c r="X13" s="253" t="str">
        <f t="shared" si="1"/>
        <v/>
      </c>
      <c r="Y13" s="254"/>
      <c r="Z13" s="254"/>
      <c r="AA13" s="254"/>
      <c r="AB13" s="256"/>
    </row>
    <row r="14" spans="1:28" ht="24" customHeight="1">
      <c r="A14" s="259"/>
      <c r="B14" s="258"/>
      <c r="C14" s="246">
        <v>12000</v>
      </c>
      <c r="D14" s="247"/>
      <c r="E14" s="247"/>
      <c r="F14" s="248"/>
      <c r="G14" s="249">
        <v>4380000</v>
      </c>
      <c r="H14" s="247"/>
      <c r="I14" s="247"/>
      <c r="J14" s="248"/>
      <c r="K14" s="250"/>
      <c r="L14" s="251"/>
      <c r="M14" s="251"/>
      <c r="N14" s="252"/>
      <c r="O14" s="253" t="str">
        <f t="shared" si="0"/>
        <v/>
      </c>
      <c r="P14" s="254"/>
      <c r="Q14" s="254"/>
      <c r="R14" s="254"/>
      <c r="S14" s="255"/>
      <c r="T14" s="250"/>
      <c r="U14" s="251"/>
      <c r="V14" s="251"/>
      <c r="W14" s="252"/>
      <c r="X14" s="253" t="str">
        <f t="shared" si="1"/>
        <v/>
      </c>
      <c r="Y14" s="254"/>
      <c r="Z14" s="254"/>
      <c r="AA14" s="254"/>
      <c r="AB14" s="256"/>
    </row>
    <row r="15" spans="1:28" ht="24" customHeight="1">
      <c r="A15" s="259"/>
      <c r="B15" s="258"/>
      <c r="C15" s="246">
        <v>10000</v>
      </c>
      <c r="D15" s="247"/>
      <c r="E15" s="247"/>
      <c r="F15" s="248"/>
      <c r="G15" s="249">
        <v>3650000</v>
      </c>
      <c r="H15" s="247"/>
      <c r="I15" s="247"/>
      <c r="J15" s="248"/>
      <c r="K15" s="250"/>
      <c r="L15" s="251"/>
      <c r="M15" s="251"/>
      <c r="N15" s="252"/>
      <c r="O15" s="253" t="str">
        <f t="shared" si="0"/>
        <v/>
      </c>
      <c r="P15" s="254"/>
      <c r="Q15" s="254"/>
      <c r="R15" s="254"/>
      <c r="S15" s="255"/>
      <c r="T15" s="250"/>
      <c r="U15" s="251"/>
      <c r="V15" s="251"/>
      <c r="W15" s="252"/>
      <c r="X15" s="253" t="str">
        <f t="shared" si="1"/>
        <v/>
      </c>
      <c r="Y15" s="254"/>
      <c r="Z15" s="254"/>
      <c r="AA15" s="254"/>
      <c r="AB15" s="256"/>
    </row>
    <row r="16" spans="1:28" ht="24" customHeight="1">
      <c r="A16" s="259"/>
      <c r="B16" s="258"/>
      <c r="C16" s="246">
        <v>9000</v>
      </c>
      <c r="D16" s="247"/>
      <c r="E16" s="247"/>
      <c r="F16" s="248"/>
      <c r="G16" s="249">
        <v>3285000</v>
      </c>
      <c r="H16" s="247"/>
      <c r="I16" s="247"/>
      <c r="J16" s="248"/>
      <c r="K16" s="250"/>
      <c r="L16" s="251"/>
      <c r="M16" s="251"/>
      <c r="N16" s="252"/>
      <c r="O16" s="253" t="str">
        <f t="shared" si="0"/>
        <v/>
      </c>
      <c r="P16" s="254"/>
      <c r="Q16" s="254"/>
      <c r="R16" s="254"/>
      <c r="S16" s="255"/>
      <c r="T16" s="250"/>
      <c r="U16" s="251"/>
      <c r="V16" s="251"/>
      <c r="W16" s="252"/>
      <c r="X16" s="253" t="str">
        <f t="shared" si="1"/>
        <v/>
      </c>
      <c r="Y16" s="254"/>
      <c r="Z16" s="254"/>
      <c r="AA16" s="254"/>
      <c r="AB16" s="256"/>
    </row>
    <row r="17" spans="1:31" ht="24" customHeight="1">
      <c r="A17" s="259"/>
      <c r="B17" s="258"/>
      <c r="C17" s="246">
        <v>8000</v>
      </c>
      <c r="D17" s="247"/>
      <c r="E17" s="247"/>
      <c r="F17" s="248"/>
      <c r="G17" s="249">
        <v>2920000</v>
      </c>
      <c r="H17" s="247"/>
      <c r="I17" s="247"/>
      <c r="J17" s="248"/>
      <c r="K17" s="250"/>
      <c r="L17" s="251"/>
      <c r="M17" s="251"/>
      <c r="N17" s="252"/>
      <c r="O17" s="253" t="str">
        <f t="shared" si="0"/>
        <v/>
      </c>
      <c r="P17" s="254"/>
      <c r="Q17" s="254"/>
      <c r="R17" s="254"/>
      <c r="S17" s="255"/>
      <c r="T17" s="250"/>
      <c r="U17" s="251"/>
      <c r="V17" s="251"/>
      <c r="W17" s="252"/>
      <c r="X17" s="253" t="str">
        <f t="shared" si="1"/>
        <v/>
      </c>
      <c r="Y17" s="254"/>
      <c r="Z17" s="254"/>
      <c r="AA17" s="254"/>
      <c r="AB17" s="256"/>
    </row>
    <row r="18" spans="1:31" ht="24" customHeight="1">
      <c r="A18" s="259"/>
      <c r="B18" s="258"/>
      <c r="C18" s="246">
        <v>7000</v>
      </c>
      <c r="D18" s="247"/>
      <c r="E18" s="247"/>
      <c r="F18" s="248"/>
      <c r="G18" s="249">
        <v>2555000</v>
      </c>
      <c r="H18" s="247"/>
      <c r="I18" s="247"/>
      <c r="J18" s="248"/>
      <c r="K18" s="250"/>
      <c r="L18" s="251"/>
      <c r="M18" s="251"/>
      <c r="N18" s="252"/>
      <c r="O18" s="253" t="str">
        <f t="shared" si="0"/>
        <v/>
      </c>
      <c r="P18" s="254"/>
      <c r="Q18" s="254"/>
      <c r="R18" s="254"/>
      <c r="S18" s="255"/>
      <c r="T18" s="250"/>
      <c r="U18" s="251"/>
      <c r="V18" s="251"/>
      <c r="W18" s="252"/>
      <c r="X18" s="253" t="str">
        <f t="shared" si="1"/>
        <v/>
      </c>
      <c r="Y18" s="254"/>
      <c r="Z18" s="254"/>
      <c r="AA18" s="254"/>
      <c r="AB18" s="256"/>
    </row>
    <row r="19" spans="1:31" ht="24" customHeight="1">
      <c r="A19" s="134"/>
      <c r="B19" s="172"/>
      <c r="C19" s="246">
        <v>6000</v>
      </c>
      <c r="D19" s="247"/>
      <c r="E19" s="247"/>
      <c r="F19" s="248"/>
      <c r="G19" s="249">
        <v>2190000</v>
      </c>
      <c r="H19" s="247"/>
      <c r="I19" s="247"/>
      <c r="J19" s="248"/>
      <c r="K19" s="250"/>
      <c r="L19" s="251"/>
      <c r="M19" s="251"/>
      <c r="N19" s="252"/>
      <c r="O19" s="253" t="str">
        <f t="shared" si="0"/>
        <v/>
      </c>
      <c r="P19" s="254"/>
      <c r="Q19" s="254"/>
      <c r="R19" s="254"/>
      <c r="S19" s="255"/>
      <c r="T19" s="250">
        <v>1</v>
      </c>
      <c r="U19" s="251"/>
      <c r="V19" s="251"/>
      <c r="W19" s="252"/>
      <c r="X19" s="253">
        <f t="shared" si="1"/>
        <v>2190000</v>
      </c>
      <c r="Y19" s="254"/>
      <c r="Z19" s="254"/>
      <c r="AA19" s="254"/>
      <c r="AB19" s="256"/>
    </row>
    <row r="20" spans="1:31" ht="24" customHeight="1">
      <c r="A20" s="134"/>
      <c r="B20" s="172"/>
      <c r="C20" s="246">
        <v>5000</v>
      </c>
      <c r="D20" s="247"/>
      <c r="E20" s="247"/>
      <c r="F20" s="248"/>
      <c r="G20" s="249">
        <v>1825000</v>
      </c>
      <c r="H20" s="247"/>
      <c r="I20" s="247"/>
      <c r="J20" s="248"/>
      <c r="K20" s="250">
        <v>1</v>
      </c>
      <c r="L20" s="251"/>
      <c r="M20" s="251"/>
      <c r="N20" s="252"/>
      <c r="O20" s="253">
        <f t="shared" si="0"/>
        <v>1825000</v>
      </c>
      <c r="P20" s="254"/>
      <c r="Q20" s="254"/>
      <c r="R20" s="254"/>
      <c r="S20" s="255"/>
      <c r="T20" s="250">
        <v>1</v>
      </c>
      <c r="U20" s="251"/>
      <c r="V20" s="251"/>
      <c r="W20" s="252"/>
      <c r="X20" s="253">
        <f t="shared" si="1"/>
        <v>1825000</v>
      </c>
      <c r="Y20" s="254"/>
      <c r="Z20" s="254"/>
      <c r="AA20" s="254"/>
      <c r="AB20" s="256"/>
    </row>
    <row r="21" spans="1:31" ht="24" customHeight="1">
      <c r="A21" s="135"/>
      <c r="B21" s="136"/>
      <c r="C21" s="246">
        <v>4000</v>
      </c>
      <c r="D21" s="247"/>
      <c r="E21" s="247"/>
      <c r="F21" s="248"/>
      <c r="G21" s="249">
        <v>1460000</v>
      </c>
      <c r="H21" s="247"/>
      <c r="I21" s="247"/>
      <c r="J21" s="248"/>
      <c r="K21" s="250">
        <v>2</v>
      </c>
      <c r="L21" s="251"/>
      <c r="M21" s="251"/>
      <c r="N21" s="252"/>
      <c r="O21" s="253">
        <f t="shared" si="0"/>
        <v>2920000</v>
      </c>
      <c r="P21" s="254"/>
      <c r="Q21" s="254"/>
      <c r="R21" s="254"/>
      <c r="S21" s="255"/>
      <c r="T21" s="250">
        <v>1</v>
      </c>
      <c r="U21" s="251"/>
      <c r="V21" s="251"/>
      <c r="W21" s="252"/>
      <c r="X21" s="253">
        <f t="shared" si="1"/>
        <v>1460000</v>
      </c>
      <c r="Y21" s="254"/>
      <c r="Z21" s="254"/>
      <c r="AA21" s="254"/>
      <c r="AB21" s="256"/>
    </row>
    <row r="22" spans="1:31" ht="24" customHeight="1">
      <c r="B22" s="130"/>
      <c r="C22" s="246">
        <v>3500</v>
      </c>
      <c r="D22" s="247"/>
      <c r="E22" s="247"/>
      <c r="F22" s="248"/>
      <c r="G22" s="249">
        <v>1277500</v>
      </c>
      <c r="H22" s="247"/>
      <c r="I22" s="247"/>
      <c r="J22" s="248"/>
      <c r="K22" s="250">
        <v>1</v>
      </c>
      <c r="L22" s="251"/>
      <c r="M22" s="251"/>
      <c r="N22" s="252"/>
      <c r="O22" s="253">
        <f t="shared" si="0"/>
        <v>1277500</v>
      </c>
      <c r="P22" s="254"/>
      <c r="Q22" s="254"/>
      <c r="R22" s="254"/>
      <c r="S22" s="255"/>
      <c r="T22" s="250">
        <v>1</v>
      </c>
      <c r="U22" s="251"/>
      <c r="V22" s="251"/>
      <c r="W22" s="252"/>
      <c r="X22" s="253">
        <f t="shared" si="1"/>
        <v>1277500</v>
      </c>
      <c r="Y22" s="254"/>
      <c r="Z22" s="254"/>
      <c r="AA22" s="254"/>
      <c r="AB22" s="256"/>
    </row>
    <row r="23" spans="1:31" ht="24" customHeight="1" thickBot="1">
      <c r="A23" s="128"/>
      <c r="B23" s="127"/>
      <c r="C23" s="198" t="s">
        <v>4</v>
      </c>
      <c r="D23" s="199"/>
      <c r="E23" s="199"/>
      <c r="F23" s="199"/>
      <c r="G23" s="199"/>
      <c r="H23" s="199"/>
      <c r="I23" s="199"/>
      <c r="J23" s="200"/>
      <c r="K23" s="219">
        <f>SUM(K7:K22)</f>
        <v>4</v>
      </c>
      <c r="L23" s="220"/>
      <c r="M23" s="220"/>
      <c r="N23" s="221"/>
      <c r="O23" s="222">
        <f>SUM(O7:S22)</f>
        <v>6022500</v>
      </c>
      <c r="P23" s="223"/>
      <c r="Q23" s="223"/>
      <c r="R23" s="223"/>
      <c r="S23" s="224"/>
      <c r="T23" s="219">
        <f>SUM(T7:T22)</f>
        <v>4</v>
      </c>
      <c r="U23" s="220"/>
      <c r="V23" s="220"/>
      <c r="W23" s="221"/>
      <c r="X23" s="222">
        <f>SUM(X7:AB22)</f>
        <v>6752500</v>
      </c>
      <c r="Y23" s="223"/>
      <c r="Z23" s="223"/>
      <c r="AA23" s="223"/>
      <c r="AB23" s="225"/>
    </row>
    <row r="24" spans="1:31" ht="45" customHeight="1">
      <c r="A24" s="124"/>
      <c r="B24" s="131"/>
      <c r="C24" s="236" t="s">
        <v>151</v>
      </c>
      <c r="D24" s="237"/>
      <c r="E24" s="237"/>
      <c r="F24" s="237"/>
      <c r="G24" s="237"/>
      <c r="H24" s="237"/>
      <c r="I24" s="237"/>
      <c r="J24" s="238"/>
      <c r="K24" s="239">
        <v>4</v>
      </c>
      <c r="L24" s="240"/>
      <c r="M24" s="240"/>
      <c r="N24" s="241"/>
      <c r="O24" s="242">
        <v>5657506</v>
      </c>
      <c r="P24" s="243"/>
      <c r="Q24" s="243"/>
      <c r="R24" s="243"/>
      <c r="S24" s="244"/>
      <c r="T24" s="239">
        <v>4</v>
      </c>
      <c r="U24" s="240"/>
      <c r="V24" s="240"/>
      <c r="W24" s="241"/>
      <c r="X24" s="242">
        <v>6965424</v>
      </c>
      <c r="Y24" s="243"/>
      <c r="Z24" s="243"/>
      <c r="AA24" s="243"/>
      <c r="AB24" s="245"/>
    </row>
    <row r="25" spans="1:31" ht="32.1" customHeight="1" thickBot="1">
      <c r="A25" s="124"/>
      <c r="B25" s="131"/>
      <c r="C25" s="198" t="s">
        <v>5</v>
      </c>
      <c r="D25" s="199"/>
      <c r="E25" s="199"/>
      <c r="F25" s="199"/>
      <c r="G25" s="199"/>
      <c r="H25" s="199"/>
      <c r="I25" s="199"/>
      <c r="J25" s="200"/>
      <c r="K25" s="219">
        <f>SUM(K23,K24)</f>
        <v>8</v>
      </c>
      <c r="L25" s="220"/>
      <c r="M25" s="220"/>
      <c r="N25" s="221"/>
      <c r="O25" s="222">
        <f>SUM(O23,O24)</f>
        <v>11680006</v>
      </c>
      <c r="P25" s="223"/>
      <c r="Q25" s="223"/>
      <c r="R25" s="223"/>
      <c r="S25" s="224"/>
      <c r="T25" s="219">
        <f>SUM(T23,T24)</f>
        <v>8</v>
      </c>
      <c r="U25" s="220"/>
      <c r="V25" s="220"/>
      <c r="W25" s="221"/>
      <c r="X25" s="222">
        <f>SUM(X23,X24)</f>
        <v>13717924</v>
      </c>
      <c r="Y25" s="223"/>
      <c r="Z25" s="223"/>
      <c r="AA25" s="223"/>
      <c r="AB25" s="225"/>
    </row>
    <row r="26" spans="1:31" ht="15" customHeight="1">
      <c r="A26" s="124"/>
      <c r="B26" s="131"/>
      <c r="C26" s="226" t="s">
        <v>149</v>
      </c>
      <c r="D26" s="227"/>
      <c r="E26" s="227"/>
      <c r="F26" s="227"/>
      <c r="G26" s="227"/>
      <c r="H26" s="227"/>
      <c r="I26" s="227"/>
      <c r="J26" s="228"/>
      <c r="K26" s="232" t="s">
        <v>8</v>
      </c>
      <c r="L26" s="233"/>
      <c r="M26" s="233"/>
      <c r="N26" s="233"/>
      <c r="O26" s="233"/>
      <c r="P26" s="233"/>
      <c r="Q26" s="233"/>
      <c r="R26" s="233"/>
      <c r="S26" s="234"/>
      <c r="T26" s="232" t="s">
        <v>8</v>
      </c>
      <c r="U26" s="233"/>
      <c r="V26" s="233"/>
      <c r="W26" s="233"/>
      <c r="X26" s="233"/>
      <c r="Y26" s="233"/>
      <c r="Z26" s="233"/>
      <c r="AA26" s="233"/>
      <c r="AB26" s="235"/>
    </row>
    <row r="27" spans="1:31" ht="20.100000000000001" customHeight="1">
      <c r="A27" s="124"/>
      <c r="B27" s="131"/>
      <c r="C27" s="229"/>
      <c r="D27" s="230"/>
      <c r="E27" s="230"/>
      <c r="F27" s="230"/>
      <c r="G27" s="230"/>
      <c r="H27" s="230"/>
      <c r="I27" s="230"/>
      <c r="J27" s="231"/>
      <c r="K27" s="215">
        <f>ROUNDDOWN(O25/1000,0)</f>
        <v>11680</v>
      </c>
      <c r="L27" s="216"/>
      <c r="M27" s="216"/>
      <c r="N27" s="216"/>
      <c r="O27" s="216"/>
      <c r="P27" s="216"/>
      <c r="Q27" s="216"/>
      <c r="R27" s="216"/>
      <c r="S27" s="217"/>
      <c r="T27" s="215">
        <f>ROUNDDOWN(X25/1000,0)</f>
        <v>13717</v>
      </c>
      <c r="U27" s="216"/>
      <c r="V27" s="216"/>
      <c r="W27" s="216"/>
      <c r="X27" s="216"/>
      <c r="Y27" s="216"/>
      <c r="Z27" s="216"/>
      <c r="AA27" s="216"/>
      <c r="AB27" s="218"/>
    </row>
    <row r="28" spans="1:31" ht="15" customHeight="1">
      <c r="A28" s="124"/>
      <c r="B28" s="131"/>
      <c r="C28" s="209" t="s">
        <v>133</v>
      </c>
      <c r="D28" s="210"/>
      <c r="E28" s="210"/>
      <c r="F28" s="210"/>
      <c r="G28" s="210"/>
      <c r="H28" s="210"/>
      <c r="I28" s="210"/>
      <c r="J28" s="211"/>
      <c r="K28" s="201" t="s">
        <v>10</v>
      </c>
      <c r="L28" s="202"/>
      <c r="M28" s="202"/>
      <c r="N28" s="202"/>
      <c r="O28" s="202"/>
      <c r="P28" s="202"/>
      <c r="Q28" s="202"/>
      <c r="R28" s="202"/>
      <c r="S28" s="137"/>
      <c r="T28" s="201" t="s">
        <v>10</v>
      </c>
      <c r="U28" s="202"/>
      <c r="V28" s="202"/>
      <c r="W28" s="202"/>
      <c r="X28" s="202"/>
      <c r="Y28" s="202"/>
      <c r="Z28" s="202"/>
      <c r="AA28" s="202"/>
      <c r="AB28" s="138"/>
    </row>
    <row r="29" spans="1:31" ht="20.100000000000001" customHeight="1">
      <c r="A29" s="124"/>
      <c r="B29" s="131"/>
      <c r="C29" s="212" t="s">
        <v>55</v>
      </c>
      <c r="D29" s="213"/>
      <c r="E29" s="213"/>
      <c r="F29" s="213"/>
      <c r="G29" s="213"/>
      <c r="H29" s="213"/>
      <c r="I29" s="213"/>
      <c r="J29" s="214"/>
      <c r="K29" s="215">
        <f>VLOOKUP(C29,事業・作業の業種番号!A2:C29,2,FALSE)</f>
        <v>17</v>
      </c>
      <c r="L29" s="216"/>
      <c r="M29" s="216"/>
      <c r="N29" s="216"/>
      <c r="O29" s="216"/>
      <c r="P29" s="216"/>
      <c r="Q29" s="216"/>
      <c r="R29" s="216"/>
      <c r="S29" s="217"/>
      <c r="T29" s="215">
        <f>VLOOKUP(C29,事業・作業の業種番号!A3:C29,3,FALSE)</f>
        <v>17</v>
      </c>
      <c r="U29" s="216"/>
      <c r="V29" s="216"/>
      <c r="W29" s="216"/>
      <c r="X29" s="216"/>
      <c r="Y29" s="216"/>
      <c r="Z29" s="216"/>
      <c r="AA29" s="216"/>
      <c r="AB29" s="218"/>
    </row>
    <row r="30" spans="1:31" ht="15" customHeight="1">
      <c r="A30" s="124"/>
      <c r="B30" s="131"/>
      <c r="C30" s="195" t="s">
        <v>39</v>
      </c>
      <c r="D30" s="196"/>
      <c r="E30" s="196"/>
      <c r="F30" s="196"/>
      <c r="G30" s="196"/>
      <c r="H30" s="196"/>
      <c r="I30" s="196"/>
      <c r="J30" s="197"/>
      <c r="K30" s="201" t="s">
        <v>9</v>
      </c>
      <c r="L30" s="202"/>
      <c r="M30" s="202"/>
      <c r="N30" s="202"/>
      <c r="O30" s="202"/>
      <c r="P30" s="202"/>
      <c r="Q30" s="202"/>
      <c r="R30" s="202"/>
      <c r="S30" s="203"/>
      <c r="T30" s="201" t="s">
        <v>9</v>
      </c>
      <c r="U30" s="202"/>
      <c r="V30" s="202"/>
      <c r="W30" s="202"/>
      <c r="X30" s="202"/>
      <c r="Y30" s="202"/>
      <c r="Z30" s="202"/>
      <c r="AA30" s="202"/>
      <c r="AB30" s="204"/>
    </row>
    <row r="31" spans="1:31" ht="20.100000000000001" customHeight="1" thickBot="1">
      <c r="A31" s="124"/>
      <c r="B31" s="131"/>
      <c r="C31" s="198"/>
      <c r="D31" s="199"/>
      <c r="E31" s="199"/>
      <c r="F31" s="199"/>
      <c r="G31" s="199"/>
      <c r="H31" s="199"/>
      <c r="I31" s="199"/>
      <c r="J31" s="200"/>
      <c r="K31" s="205">
        <f>K27*K29</f>
        <v>198560</v>
      </c>
      <c r="L31" s="206"/>
      <c r="M31" s="206"/>
      <c r="N31" s="206"/>
      <c r="O31" s="206"/>
      <c r="P31" s="206"/>
      <c r="Q31" s="206"/>
      <c r="R31" s="206"/>
      <c r="S31" s="207"/>
      <c r="T31" s="205">
        <f>T27*T29</f>
        <v>233189</v>
      </c>
      <c r="U31" s="206"/>
      <c r="V31" s="206"/>
      <c r="W31" s="206"/>
      <c r="X31" s="206"/>
      <c r="Y31" s="206"/>
      <c r="Z31" s="206"/>
      <c r="AA31" s="206"/>
      <c r="AB31" s="208"/>
    </row>
    <row r="32" spans="1:31" s="140" customFormat="1" ht="22.5" customHeight="1">
      <c r="A32" s="139"/>
      <c r="D32" s="141" t="s">
        <v>134</v>
      </c>
      <c r="G32" s="141"/>
      <c r="H32" s="141"/>
      <c r="I32" s="141"/>
      <c r="J32" s="141"/>
      <c r="K32" s="142"/>
      <c r="L32" s="142"/>
      <c r="M32" s="142"/>
      <c r="N32" s="142"/>
      <c r="O32" s="142"/>
      <c r="P32" s="142"/>
      <c r="Q32" s="142"/>
      <c r="R32" s="143" t="s">
        <v>135</v>
      </c>
      <c r="S32" s="143"/>
      <c r="T32" s="190"/>
      <c r="U32" s="190"/>
      <c r="V32" s="144" t="s">
        <v>136</v>
      </c>
      <c r="W32" s="191"/>
      <c r="X32" s="190"/>
      <c r="Y32" s="145" t="s">
        <v>137</v>
      </c>
      <c r="Z32" s="146"/>
      <c r="AA32" s="146"/>
      <c r="AB32" s="147"/>
      <c r="AC32" s="139"/>
      <c r="AD32" s="139"/>
      <c r="AE32" s="139"/>
    </row>
    <row r="33" spans="1:29" s="140" customFormat="1" ht="18" customHeight="1">
      <c r="A33" s="139"/>
      <c r="B33" s="139"/>
      <c r="C33" s="139"/>
      <c r="D33" s="139"/>
      <c r="E33" s="148" t="s">
        <v>148</v>
      </c>
      <c r="F33" s="149">
        <v>8</v>
      </c>
      <c r="G33" s="150" t="s">
        <v>138</v>
      </c>
      <c r="H33" s="149">
        <v>6</v>
      </c>
      <c r="I33" s="150" t="s">
        <v>139</v>
      </c>
      <c r="J33" s="149">
        <v>1</v>
      </c>
      <c r="K33" s="150" t="s">
        <v>140</v>
      </c>
      <c r="N33" s="151"/>
      <c r="O33" s="151"/>
      <c r="P33" s="151"/>
      <c r="Q33" s="151"/>
      <c r="R33" s="143" t="s">
        <v>141</v>
      </c>
      <c r="S33" s="143"/>
      <c r="T33" s="190"/>
      <c r="U33" s="190"/>
      <c r="V33" s="144" t="s">
        <v>136</v>
      </c>
      <c r="W33" s="191"/>
      <c r="X33" s="191"/>
      <c r="Y33" s="144" t="s">
        <v>136</v>
      </c>
      <c r="Z33" s="191"/>
      <c r="AA33" s="190"/>
      <c r="AB33" s="145" t="s">
        <v>137</v>
      </c>
      <c r="AC33" s="151"/>
    </row>
    <row r="34" spans="1:29" s="140" customFormat="1" ht="12" customHeight="1">
      <c r="A34" s="139"/>
      <c r="B34" s="139"/>
      <c r="C34" s="139"/>
      <c r="D34" s="139"/>
      <c r="E34" s="152"/>
      <c r="F34" s="152"/>
      <c r="G34" s="152"/>
      <c r="H34" s="152"/>
      <c r="I34" s="152"/>
      <c r="J34" s="152"/>
      <c r="K34" s="152"/>
      <c r="N34" s="151"/>
      <c r="O34" s="151"/>
      <c r="P34" s="151"/>
      <c r="Q34" s="151"/>
      <c r="R34" s="143"/>
      <c r="S34" s="143"/>
      <c r="T34" s="143"/>
      <c r="U34" s="143"/>
      <c r="V34" s="143"/>
      <c r="W34" s="143"/>
      <c r="X34" s="143"/>
      <c r="Y34" s="143"/>
      <c r="Z34" s="143"/>
      <c r="AA34" s="143"/>
      <c r="AB34" s="143"/>
      <c r="AC34" s="151"/>
    </row>
    <row r="35" spans="1:29" s="140" customFormat="1" ht="30" customHeight="1">
      <c r="A35" s="139"/>
      <c r="B35" s="153"/>
      <c r="C35" s="153"/>
      <c r="D35" s="153"/>
      <c r="I35" s="153"/>
      <c r="J35" s="153"/>
      <c r="K35" s="153"/>
      <c r="L35" s="153"/>
      <c r="M35" s="153"/>
      <c r="N35" s="139"/>
      <c r="O35" s="139"/>
      <c r="P35" s="139"/>
      <c r="Q35" s="188" t="s">
        <v>142</v>
      </c>
      <c r="R35" s="188"/>
      <c r="S35" s="189" t="s">
        <v>150</v>
      </c>
      <c r="T35" s="189"/>
      <c r="U35" s="189"/>
      <c r="V35" s="189"/>
      <c r="W35" s="189"/>
      <c r="X35" s="189"/>
      <c r="Y35" s="189"/>
      <c r="Z35" s="189"/>
      <c r="AA35" s="189"/>
      <c r="AB35" s="189"/>
      <c r="AC35" s="151"/>
    </row>
    <row r="36" spans="1:29" s="140" customFormat="1" ht="18" customHeight="1">
      <c r="A36" s="139"/>
      <c r="B36" s="151"/>
      <c r="C36" s="192" t="s">
        <v>143</v>
      </c>
      <c r="D36" s="192"/>
      <c r="E36" s="193" t="s">
        <v>144</v>
      </c>
      <c r="F36" s="193"/>
      <c r="G36" s="193"/>
      <c r="H36" s="193"/>
      <c r="I36" s="193"/>
      <c r="J36" s="193"/>
      <c r="K36" s="193"/>
      <c r="L36" s="193"/>
      <c r="M36" s="151"/>
      <c r="N36" s="194" t="s">
        <v>145</v>
      </c>
      <c r="O36" s="194"/>
      <c r="P36" s="194"/>
      <c r="Q36" s="139"/>
      <c r="R36" s="139"/>
      <c r="W36" s="151"/>
      <c r="X36" s="151"/>
      <c r="Y36" s="151"/>
      <c r="Z36" s="151"/>
      <c r="AA36" s="151"/>
      <c r="AB36" s="151"/>
      <c r="AC36" s="151"/>
    </row>
    <row r="37" spans="1:29" ht="30" customHeight="1">
      <c r="B37" s="131"/>
      <c r="C37" s="131"/>
      <c r="D37" s="131"/>
      <c r="E37" s="131"/>
      <c r="F37" s="131"/>
      <c r="G37" s="131"/>
      <c r="H37" s="131"/>
      <c r="I37" s="131"/>
      <c r="J37" s="126"/>
      <c r="K37" s="131"/>
      <c r="L37" s="131"/>
      <c r="M37" s="131"/>
      <c r="N37" s="139"/>
      <c r="O37" s="139"/>
      <c r="P37" s="139"/>
      <c r="Q37" s="188" t="s">
        <v>146</v>
      </c>
      <c r="R37" s="188"/>
      <c r="S37" s="189" t="s">
        <v>150</v>
      </c>
      <c r="T37" s="189"/>
      <c r="U37" s="189"/>
      <c r="V37" s="189"/>
      <c r="W37" s="189"/>
      <c r="X37" s="189"/>
      <c r="Y37" s="189"/>
      <c r="Z37" s="189"/>
      <c r="AA37" s="189"/>
      <c r="AB37" s="189"/>
    </row>
    <row r="38" spans="1:29" ht="8.25" customHeight="1">
      <c r="B38" s="131"/>
      <c r="C38" s="131"/>
      <c r="D38" s="131"/>
      <c r="E38" s="131"/>
      <c r="F38" s="131"/>
      <c r="G38" s="131"/>
      <c r="H38" s="131"/>
      <c r="I38" s="131"/>
      <c r="J38" s="126"/>
      <c r="K38" s="131"/>
      <c r="L38" s="131"/>
      <c r="M38" s="131"/>
      <c r="N38" s="131"/>
      <c r="O38" s="131"/>
      <c r="P38" s="131"/>
      <c r="Q38" s="131"/>
    </row>
    <row r="39" spans="1:29" ht="11.1" customHeight="1">
      <c r="B39" s="131"/>
      <c r="C39" s="131"/>
      <c r="D39" s="131"/>
      <c r="E39" s="131"/>
      <c r="F39" s="131"/>
      <c r="G39" s="131"/>
      <c r="H39" s="131"/>
      <c r="I39" s="131"/>
      <c r="J39" s="126"/>
      <c r="K39" s="131"/>
      <c r="L39" s="131"/>
      <c r="M39" s="131"/>
      <c r="N39" s="131"/>
      <c r="O39" s="131"/>
      <c r="P39" s="131"/>
      <c r="Q39" s="131"/>
    </row>
    <row r="40" spans="1:29" ht="28.5" customHeight="1">
      <c r="B40" s="131"/>
      <c r="C40" s="131"/>
      <c r="D40" s="131"/>
      <c r="E40" s="131"/>
      <c r="F40" s="131"/>
      <c r="G40" s="131"/>
      <c r="H40" s="131"/>
      <c r="I40" s="131"/>
      <c r="J40" s="126"/>
      <c r="K40" s="131"/>
      <c r="L40" s="131"/>
      <c r="M40" s="131"/>
      <c r="N40" s="131"/>
      <c r="O40" s="131"/>
      <c r="P40" s="131"/>
      <c r="Q40" s="131"/>
      <c r="R40" s="131"/>
      <c r="S40" s="131"/>
    </row>
    <row r="41" spans="1:29" ht="28.5" customHeight="1">
      <c r="B41" s="131"/>
      <c r="C41" s="131"/>
      <c r="D41" s="131"/>
      <c r="E41" s="131"/>
      <c r="F41" s="131"/>
      <c r="G41" s="131"/>
      <c r="H41" s="131"/>
      <c r="I41" s="131"/>
      <c r="J41" s="126"/>
      <c r="K41" s="131"/>
      <c r="L41" s="131"/>
      <c r="M41" s="131"/>
      <c r="N41" s="131"/>
      <c r="O41" s="131"/>
      <c r="P41" s="131"/>
      <c r="Q41" s="131"/>
      <c r="R41" s="131"/>
      <c r="S41" s="131"/>
      <c r="T41" s="154"/>
      <c r="U41" s="154"/>
      <c r="V41" s="154"/>
      <c r="W41" s="154"/>
    </row>
    <row r="42" spans="1:29" ht="28.5" customHeight="1">
      <c r="B42" s="131"/>
      <c r="C42" s="131"/>
      <c r="D42" s="131"/>
      <c r="E42" s="131"/>
      <c r="F42" s="131"/>
      <c r="G42" s="131"/>
      <c r="H42" s="131"/>
      <c r="I42" s="131"/>
      <c r="J42" s="126"/>
      <c r="K42" s="131"/>
      <c r="L42" s="131"/>
      <c r="M42" s="131"/>
      <c r="N42" s="131"/>
      <c r="O42" s="131"/>
      <c r="P42" s="131"/>
      <c r="Q42" s="131"/>
      <c r="R42" s="131"/>
      <c r="S42" s="131"/>
      <c r="T42" s="154"/>
      <c r="U42" s="154"/>
      <c r="V42" s="154"/>
      <c r="W42" s="154"/>
    </row>
    <row r="43" spans="1:29" ht="28.5" customHeight="1">
      <c r="B43" s="131"/>
      <c r="C43" s="131"/>
      <c r="D43" s="131"/>
      <c r="E43" s="131"/>
      <c r="F43" s="131"/>
      <c r="G43" s="131"/>
      <c r="H43" s="131"/>
      <c r="I43" s="131"/>
      <c r="J43" s="126"/>
      <c r="K43" s="131"/>
      <c r="L43" s="131"/>
      <c r="M43" s="131"/>
      <c r="N43" s="131"/>
      <c r="O43" s="131"/>
      <c r="P43" s="131"/>
      <c r="Q43" s="131"/>
      <c r="R43" s="131"/>
      <c r="S43" s="131"/>
      <c r="T43" s="154"/>
      <c r="U43" s="154"/>
      <c r="V43" s="154"/>
      <c r="W43" s="154"/>
    </row>
    <row r="44" spans="1:29" ht="28.5" customHeight="1">
      <c r="B44" s="131"/>
      <c r="C44" s="131"/>
      <c r="D44" s="131"/>
      <c r="E44" s="131"/>
      <c r="F44" s="131"/>
      <c r="G44" s="131"/>
      <c r="H44" s="131"/>
      <c r="I44" s="131"/>
      <c r="J44" s="126"/>
      <c r="K44" s="131"/>
      <c r="L44" s="131"/>
      <c r="M44" s="131"/>
      <c r="N44" s="131"/>
      <c r="O44" s="131"/>
      <c r="P44" s="131"/>
      <c r="Q44" s="131"/>
      <c r="R44" s="131"/>
      <c r="S44" s="131"/>
      <c r="T44" s="154"/>
      <c r="U44" s="154"/>
      <c r="V44" s="154"/>
      <c r="W44" s="154"/>
    </row>
    <row r="45" spans="1:29" ht="28.5" customHeight="1">
      <c r="B45" s="131"/>
      <c r="C45" s="131"/>
      <c r="D45" s="131"/>
      <c r="E45" s="131"/>
      <c r="F45" s="131"/>
      <c r="G45" s="131"/>
      <c r="H45" s="131"/>
      <c r="I45" s="131"/>
      <c r="J45" s="126"/>
      <c r="K45" s="131"/>
      <c r="L45" s="131"/>
      <c r="M45" s="131"/>
      <c r="N45" s="131"/>
      <c r="O45" s="131"/>
      <c r="P45" s="131"/>
      <c r="Q45" s="131"/>
      <c r="R45" s="131"/>
      <c r="S45" s="131"/>
      <c r="T45" s="154"/>
      <c r="U45" s="154"/>
      <c r="V45" s="154"/>
      <c r="W45" s="154"/>
    </row>
    <row r="46" spans="1:29" ht="28.5" customHeight="1">
      <c r="B46" s="131"/>
      <c r="C46" s="131"/>
      <c r="D46" s="131"/>
      <c r="E46" s="131"/>
      <c r="F46" s="131"/>
      <c r="G46" s="131"/>
      <c r="H46" s="131"/>
      <c r="I46" s="131"/>
      <c r="J46" s="126"/>
      <c r="K46" s="131"/>
      <c r="L46" s="131"/>
      <c r="M46" s="131"/>
      <c r="N46" s="131"/>
      <c r="O46" s="131"/>
      <c r="P46" s="131"/>
      <c r="Q46" s="131"/>
      <c r="R46" s="131"/>
      <c r="S46" s="131"/>
      <c r="T46" s="154"/>
      <c r="U46" s="154"/>
      <c r="V46" s="154"/>
      <c r="W46" s="154"/>
    </row>
    <row r="47" spans="1:29" ht="28.5" customHeight="1">
      <c r="B47" s="131"/>
      <c r="C47" s="131"/>
      <c r="D47" s="131"/>
      <c r="E47" s="131"/>
      <c r="F47" s="131"/>
      <c r="G47" s="131"/>
      <c r="H47" s="131"/>
      <c r="I47" s="131"/>
      <c r="J47" s="126"/>
      <c r="K47" s="131"/>
      <c r="L47" s="131"/>
      <c r="M47" s="131"/>
      <c r="N47" s="131"/>
      <c r="O47" s="131"/>
      <c r="P47" s="131"/>
      <c r="Q47" s="131"/>
      <c r="R47" s="131"/>
      <c r="S47" s="131"/>
      <c r="T47" s="154"/>
      <c r="U47" s="154"/>
      <c r="V47" s="154"/>
      <c r="W47" s="154"/>
    </row>
    <row r="48" spans="1:29" ht="28.5" customHeight="1">
      <c r="B48" s="131"/>
      <c r="C48" s="131"/>
      <c r="D48" s="131"/>
      <c r="E48" s="131"/>
      <c r="F48" s="131"/>
      <c r="G48" s="131"/>
      <c r="H48" s="131"/>
      <c r="I48" s="131"/>
      <c r="J48" s="126"/>
      <c r="K48" s="131"/>
      <c r="L48" s="131"/>
      <c r="M48" s="131"/>
      <c r="N48" s="131"/>
      <c r="O48" s="131"/>
      <c r="P48" s="131"/>
      <c r="Q48" s="131"/>
      <c r="R48" s="131"/>
      <c r="S48" s="131"/>
      <c r="T48" s="154"/>
      <c r="U48" s="154"/>
      <c r="V48" s="154"/>
      <c r="W48" s="154"/>
    </row>
    <row r="49" spans="2:23" ht="28.5" customHeight="1">
      <c r="B49" s="131"/>
      <c r="C49" s="131"/>
      <c r="D49" s="131"/>
      <c r="E49" s="131"/>
      <c r="F49" s="131"/>
      <c r="G49" s="131"/>
      <c r="H49" s="131"/>
      <c r="I49" s="131"/>
      <c r="J49" s="126"/>
      <c r="K49" s="131"/>
      <c r="L49" s="131"/>
      <c r="M49" s="131"/>
      <c r="N49" s="131"/>
      <c r="O49" s="131"/>
      <c r="P49" s="131"/>
      <c r="Q49" s="131"/>
      <c r="R49" s="131"/>
      <c r="S49" s="131"/>
      <c r="T49" s="154"/>
      <c r="U49" s="154"/>
      <c r="V49" s="154"/>
      <c r="W49" s="154"/>
    </row>
    <row r="50" spans="2:23" ht="28.5" customHeight="1">
      <c r="B50" s="131"/>
      <c r="C50" s="131"/>
      <c r="D50" s="131"/>
      <c r="E50" s="131"/>
      <c r="F50" s="131"/>
      <c r="G50" s="131"/>
      <c r="H50" s="131"/>
      <c r="I50" s="131"/>
      <c r="J50" s="126"/>
      <c r="K50" s="131"/>
      <c r="L50" s="131"/>
      <c r="M50" s="131"/>
      <c r="N50" s="131"/>
      <c r="O50" s="131"/>
      <c r="P50" s="131"/>
      <c r="Q50" s="131"/>
      <c r="R50" s="131"/>
      <c r="S50" s="131"/>
      <c r="T50" s="154"/>
      <c r="U50" s="154"/>
      <c r="V50" s="154"/>
      <c r="W50" s="154"/>
    </row>
    <row r="51" spans="2:23" ht="28.5" customHeight="1">
      <c r="B51" s="131"/>
      <c r="C51" s="131"/>
      <c r="D51" s="131"/>
      <c r="E51" s="131"/>
      <c r="F51" s="131"/>
      <c r="G51" s="131"/>
      <c r="H51" s="131"/>
      <c r="I51" s="131"/>
      <c r="J51" s="126"/>
      <c r="K51" s="131"/>
      <c r="L51" s="131"/>
      <c r="M51" s="131"/>
      <c r="N51" s="131"/>
      <c r="O51" s="131"/>
      <c r="P51" s="131"/>
      <c r="Q51" s="131"/>
      <c r="R51" s="131"/>
      <c r="S51" s="131"/>
      <c r="T51" s="154"/>
      <c r="U51" s="154"/>
      <c r="V51" s="154"/>
      <c r="W51" s="154"/>
    </row>
    <row r="52" spans="2:23" ht="28.5" customHeight="1">
      <c r="B52" s="131"/>
      <c r="C52" s="131"/>
      <c r="D52" s="131"/>
      <c r="E52" s="131"/>
      <c r="F52" s="131"/>
      <c r="G52" s="131"/>
      <c r="H52" s="131"/>
      <c r="I52" s="131"/>
      <c r="J52" s="126"/>
      <c r="K52" s="131"/>
      <c r="L52" s="131"/>
      <c r="M52" s="131"/>
      <c r="N52" s="131"/>
      <c r="O52" s="131"/>
      <c r="P52" s="131"/>
      <c r="Q52" s="131"/>
      <c r="R52" s="131"/>
      <c r="S52" s="131"/>
      <c r="T52" s="154"/>
      <c r="U52" s="154"/>
      <c r="V52" s="154"/>
      <c r="W52" s="154"/>
    </row>
    <row r="53" spans="2:23" ht="28.5" customHeight="1">
      <c r="B53" s="131"/>
      <c r="C53" s="131"/>
      <c r="D53" s="131"/>
      <c r="E53" s="131"/>
      <c r="F53" s="131"/>
      <c r="G53" s="131"/>
      <c r="H53" s="131"/>
      <c r="I53" s="131"/>
      <c r="J53" s="126"/>
      <c r="K53" s="131"/>
      <c r="L53" s="131"/>
      <c r="M53" s="131"/>
      <c r="N53" s="131"/>
      <c r="O53" s="131"/>
      <c r="P53" s="131"/>
      <c r="Q53" s="131"/>
      <c r="R53" s="131"/>
      <c r="S53" s="131"/>
      <c r="T53" s="154"/>
      <c r="U53" s="154"/>
      <c r="V53" s="154"/>
      <c r="W53" s="154"/>
    </row>
    <row r="54" spans="2:23" ht="28.5" customHeight="1">
      <c r="B54" s="131"/>
      <c r="C54" s="131"/>
      <c r="D54" s="131"/>
      <c r="E54" s="131"/>
      <c r="F54" s="131"/>
      <c r="G54" s="131"/>
      <c r="H54" s="131"/>
      <c r="I54" s="131"/>
      <c r="J54" s="126"/>
      <c r="K54" s="131"/>
      <c r="L54" s="131"/>
      <c r="M54" s="131"/>
      <c r="N54" s="131"/>
      <c r="O54" s="131"/>
      <c r="P54" s="131"/>
      <c r="Q54" s="131"/>
      <c r="R54" s="131"/>
      <c r="S54" s="131"/>
      <c r="T54" s="154"/>
      <c r="U54" s="154"/>
      <c r="V54" s="154"/>
      <c r="W54" s="154"/>
    </row>
    <row r="55" spans="2:23" ht="28.5" customHeight="1">
      <c r="B55" s="131"/>
      <c r="C55" s="131"/>
      <c r="D55" s="131"/>
      <c r="E55" s="131"/>
      <c r="F55" s="131"/>
      <c r="G55" s="131"/>
      <c r="H55" s="131"/>
      <c r="I55" s="131"/>
      <c r="J55" s="126"/>
      <c r="K55" s="131"/>
      <c r="L55" s="131"/>
      <c r="M55" s="131"/>
      <c r="N55" s="131"/>
      <c r="O55" s="131"/>
      <c r="P55" s="131"/>
      <c r="Q55" s="131"/>
      <c r="R55" s="131"/>
      <c r="S55" s="131"/>
      <c r="T55" s="154"/>
      <c r="U55" s="154"/>
      <c r="V55" s="154"/>
      <c r="W55" s="154"/>
    </row>
    <row r="56" spans="2:23" ht="28.5" customHeight="1">
      <c r="B56" s="131"/>
      <c r="C56" s="131"/>
      <c r="D56" s="131"/>
      <c r="E56" s="131"/>
      <c r="F56" s="131"/>
      <c r="G56" s="131"/>
      <c r="H56" s="131"/>
      <c r="I56" s="131"/>
      <c r="J56" s="126"/>
      <c r="K56" s="131"/>
      <c r="L56" s="131"/>
      <c r="M56" s="131"/>
      <c r="N56" s="131"/>
      <c r="O56" s="131"/>
      <c r="P56" s="131"/>
      <c r="Q56" s="131"/>
      <c r="R56" s="131"/>
      <c r="S56" s="131"/>
      <c r="T56" s="154"/>
      <c r="U56" s="154"/>
      <c r="V56" s="154"/>
      <c r="W56" s="154"/>
    </row>
    <row r="57" spans="2:23" ht="28.5" customHeight="1">
      <c r="B57" s="131"/>
      <c r="C57" s="131"/>
      <c r="D57" s="131"/>
      <c r="E57" s="131"/>
      <c r="F57" s="131"/>
      <c r="G57" s="131"/>
      <c r="H57" s="131"/>
      <c r="I57" s="131"/>
      <c r="J57" s="126"/>
      <c r="K57" s="131"/>
      <c r="L57" s="131"/>
      <c r="M57" s="131"/>
      <c r="N57" s="131"/>
      <c r="O57" s="131"/>
      <c r="P57" s="131"/>
      <c r="Q57" s="131"/>
      <c r="R57" s="131"/>
      <c r="S57" s="131"/>
      <c r="T57" s="154"/>
      <c r="U57" s="154"/>
      <c r="V57" s="154"/>
      <c r="W57" s="154"/>
    </row>
    <row r="58" spans="2:23" ht="28.5" customHeight="1">
      <c r="B58" s="131"/>
      <c r="C58" s="131"/>
      <c r="D58" s="131"/>
      <c r="E58" s="131"/>
      <c r="F58" s="131"/>
      <c r="G58" s="131"/>
      <c r="H58" s="131"/>
      <c r="I58" s="131"/>
      <c r="J58" s="126"/>
      <c r="K58" s="131"/>
      <c r="L58" s="131"/>
      <c r="M58" s="131"/>
      <c r="N58" s="131"/>
      <c r="O58" s="131"/>
      <c r="P58" s="131"/>
      <c r="Q58" s="131"/>
      <c r="R58" s="131"/>
      <c r="S58" s="131"/>
      <c r="T58" s="154"/>
      <c r="U58" s="154"/>
      <c r="V58" s="154"/>
      <c r="W58" s="154"/>
    </row>
    <row r="59" spans="2:23" ht="28.5" customHeight="1">
      <c r="B59" s="131"/>
      <c r="C59" s="131"/>
      <c r="D59" s="131"/>
      <c r="E59" s="131"/>
      <c r="F59" s="131"/>
      <c r="G59" s="131"/>
      <c r="H59" s="131"/>
      <c r="I59" s="131"/>
      <c r="J59" s="126"/>
      <c r="K59" s="131"/>
      <c r="L59" s="131"/>
      <c r="M59" s="131"/>
      <c r="N59" s="131"/>
      <c r="O59" s="131"/>
      <c r="P59" s="131"/>
      <c r="Q59" s="131"/>
      <c r="R59" s="131"/>
      <c r="S59" s="131"/>
      <c r="T59" s="154"/>
      <c r="U59" s="154"/>
      <c r="V59" s="154"/>
      <c r="W59" s="154"/>
    </row>
    <row r="60" spans="2:23" ht="28.5" customHeight="1">
      <c r="B60" s="131"/>
      <c r="C60" s="131"/>
      <c r="D60" s="131"/>
      <c r="E60" s="131"/>
      <c r="F60" s="131"/>
      <c r="G60" s="131"/>
      <c r="H60" s="131"/>
      <c r="I60" s="131"/>
      <c r="J60" s="126"/>
      <c r="K60" s="131"/>
      <c r="L60" s="131"/>
      <c r="M60" s="131"/>
      <c r="N60" s="131"/>
      <c r="O60" s="131"/>
      <c r="P60" s="131"/>
      <c r="Q60" s="131"/>
      <c r="R60" s="131"/>
      <c r="S60" s="131"/>
      <c r="T60" s="154"/>
      <c r="U60" s="154"/>
      <c r="V60" s="154"/>
      <c r="W60" s="154"/>
    </row>
    <row r="61" spans="2:23">
      <c r="B61" s="124"/>
      <c r="C61" s="124"/>
      <c r="D61" s="124"/>
      <c r="E61" s="124"/>
      <c r="F61" s="124"/>
      <c r="G61" s="124"/>
      <c r="H61" s="124"/>
      <c r="I61" s="124"/>
      <c r="J61" s="124"/>
      <c r="K61" s="124"/>
      <c r="L61" s="124"/>
      <c r="M61" s="124"/>
      <c r="N61" s="124"/>
      <c r="O61" s="124"/>
      <c r="P61" s="124"/>
      <c r="Q61" s="124"/>
      <c r="R61" s="124"/>
      <c r="S61" s="124"/>
      <c r="T61" s="124"/>
      <c r="U61" s="124"/>
      <c r="V61" s="124"/>
      <c r="W61" s="124"/>
    </row>
    <row r="62" spans="2:23">
      <c r="B62" s="124"/>
      <c r="C62" s="124"/>
      <c r="D62" s="124"/>
      <c r="E62" s="124"/>
      <c r="F62" s="124"/>
      <c r="G62" s="124"/>
      <c r="H62" s="124"/>
      <c r="I62" s="124"/>
      <c r="J62" s="124"/>
      <c r="K62" s="124"/>
      <c r="L62" s="124"/>
      <c r="M62" s="124"/>
      <c r="N62" s="124"/>
      <c r="O62" s="124"/>
      <c r="P62" s="124"/>
      <c r="Q62" s="124"/>
      <c r="R62" s="124"/>
      <c r="S62" s="124"/>
      <c r="T62" s="124"/>
      <c r="U62" s="124"/>
      <c r="V62" s="124"/>
      <c r="W62" s="124"/>
    </row>
  </sheetData>
  <sheetProtection sheet="1" selectLockedCells="1"/>
  <mergeCells count="156">
    <mergeCell ref="T7:W7"/>
    <mergeCell ref="X7:AB7"/>
    <mergeCell ref="C5:F6"/>
    <mergeCell ref="G5:J6"/>
    <mergeCell ref="K5:S5"/>
    <mergeCell ref="T5:AB5"/>
    <mergeCell ref="K6:N6"/>
    <mergeCell ref="O6:S6"/>
    <mergeCell ref="T6:W6"/>
    <mergeCell ref="X6:AB6"/>
    <mergeCell ref="H1:U1"/>
    <mergeCell ref="C9:F9"/>
    <mergeCell ref="G9:J9"/>
    <mergeCell ref="K9:N9"/>
    <mergeCell ref="O9:S9"/>
    <mergeCell ref="T9:W9"/>
    <mergeCell ref="X9:AB9"/>
    <mergeCell ref="C8:F8"/>
    <mergeCell ref="G8:J8"/>
    <mergeCell ref="K8:N8"/>
    <mergeCell ref="O8:S8"/>
    <mergeCell ref="T8:W8"/>
    <mergeCell ref="X8:AB8"/>
    <mergeCell ref="D3:I3"/>
    <mergeCell ref="K3:N4"/>
    <mergeCell ref="O3:P3"/>
    <mergeCell ref="R3:S3"/>
    <mergeCell ref="T3:Y3"/>
    <mergeCell ref="Z3:AB3"/>
    <mergeCell ref="D4:I4"/>
    <mergeCell ref="C7:F7"/>
    <mergeCell ref="G7:J7"/>
    <mergeCell ref="K7:N7"/>
    <mergeCell ref="O7:S7"/>
    <mergeCell ref="C11:F11"/>
    <mergeCell ref="G11:J11"/>
    <mergeCell ref="K11:N11"/>
    <mergeCell ref="O11:S11"/>
    <mergeCell ref="T11:W11"/>
    <mergeCell ref="X11:AB11"/>
    <mergeCell ref="C10:F10"/>
    <mergeCell ref="G10:J10"/>
    <mergeCell ref="K10:N10"/>
    <mergeCell ref="O10:S10"/>
    <mergeCell ref="T10:W10"/>
    <mergeCell ref="X10:AB10"/>
    <mergeCell ref="X12:AB12"/>
    <mergeCell ref="C13:F13"/>
    <mergeCell ref="G13:J13"/>
    <mergeCell ref="K13:N13"/>
    <mergeCell ref="O13:S13"/>
    <mergeCell ref="T13:W13"/>
    <mergeCell ref="X13:AB13"/>
    <mergeCell ref="A12:B18"/>
    <mergeCell ref="C12:F12"/>
    <mergeCell ref="G12:J12"/>
    <mergeCell ref="K12:N12"/>
    <mergeCell ref="O12:S12"/>
    <mergeCell ref="T12:W12"/>
    <mergeCell ref="C14:F14"/>
    <mergeCell ref="G14:J14"/>
    <mergeCell ref="K14:N14"/>
    <mergeCell ref="O14:S14"/>
    <mergeCell ref="C16:F16"/>
    <mergeCell ref="G16:J16"/>
    <mergeCell ref="K16:N16"/>
    <mergeCell ref="O16:S16"/>
    <mergeCell ref="T16:W16"/>
    <mergeCell ref="X16:AB16"/>
    <mergeCell ref="T14:W14"/>
    <mergeCell ref="X14:AB14"/>
    <mergeCell ref="C15:F15"/>
    <mergeCell ref="G15:J15"/>
    <mergeCell ref="K15:N15"/>
    <mergeCell ref="O15:S15"/>
    <mergeCell ref="T15:W15"/>
    <mergeCell ref="X15:AB15"/>
    <mergeCell ref="C18:F18"/>
    <mergeCell ref="G18:J18"/>
    <mergeCell ref="K18:N18"/>
    <mergeCell ref="O18:S18"/>
    <mergeCell ref="T18:W18"/>
    <mergeCell ref="X18:AB18"/>
    <mergeCell ref="C17:F17"/>
    <mergeCell ref="G17:J17"/>
    <mergeCell ref="K17:N17"/>
    <mergeCell ref="O17:S17"/>
    <mergeCell ref="T17:W17"/>
    <mergeCell ref="X17:AB17"/>
    <mergeCell ref="C20:F20"/>
    <mergeCell ref="G20:J20"/>
    <mergeCell ref="K20:N20"/>
    <mergeCell ref="O20:S20"/>
    <mergeCell ref="T20:W20"/>
    <mergeCell ref="X20:AB20"/>
    <mergeCell ref="C19:F19"/>
    <mergeCell ref="G19:J19"/>
    <mergeCell ref="K19:N19"/>
    <mergeCell ref="O19:S19"/>
    <mergeCell ref="T19:W19"/>
    <mergeCell ref="X19:AB19"/>
    <mergeCell ref="C22:F22"/>
    <mergeCell ref="G22:J22"/>
    <mergeCell ref="K22:N22"/>
    <mergeCell ref="O22:S22"/>
    <mergeCell ref="T22:W22"/>
    <mergeCell ref="X22:AB22"/>
    <mergeCell ref="C21:F21"/>
    <mergeCell ref="G21:J21"/>
    <mergeCell ref="K21:N21"/>
    <mergeCell ref="O21:S21"/>
    <mergeCell ref="T21:W21"/>
    <mergeCell ref="X21:AB21"/>
    <mergeCell ref="C23:J23"/>
    <mergeCell ref="K23:N23"/>
    <mergeCell ref="O23:S23"/>
    <mergeCell ref="T23:W23"/>
    <mergeCell ref="X23:AB23"/>
    <mergeCell ref="C24:J24"/>
    <mergeCell ref="K24:N24"/>
    <mergeCell ref="O24:S24"/>
    <mergeCell ref="T24:W24"/>
    <mergeCell ref="X24:AB24"/>
    <mergeCell ref="C25:J25"/>
    <mergeCell ref="K25:N25"/>
    <mergeCell ref="O25:S25"/>
    <mergeCell ref="T25:W25"/>
    <mergeCell ref="X25:AB25"/>
    <mergeCell ref="C26:J27"/>
    <mergeCell ref="K26:S26"/>
    <mergeCell ref="T26:AB26"/>
    <mergeCell ref="K27:S27"/>
    <mergeCell ref="T27:AB27"/>
    <mergeCell ref="C30:J31"/>
    <mergeCell ref="K30:S30"/>
    <mergeCell ref="T30:AB30"/>
    <mergeCell ref="K31:S31"/>
    <mergeCell ref="T31:AB31"/>
    <mergeCell ref="T32:U32"/>
    <mergeCell ref="W32:X32"/>
    <mergeCell ref="C28:J28"/>
    <mergeCell ref="K28:R28"/>
    <mergeCell ref="T28:AA28"/>
    <mergeCell ref="C29:J29"/>
    <mergeCell ref="K29:S29"/>
    <mergeCell ref="T29:AB29"/>
    <mergeCell ref="Q37:R37"/>
    <mergeCell ref="S37:AB37"/>
    <mergeCell ref="T33:U33"/>
    <mergeCell ref="W33:X33"/>
    <mergeCell ref="Z33:AA33"/>
    <mergeCell ref="Q35:R35"/>
    <mergeCell ref="S35:AB35"/>
    <mergeCell ref="C36:D36"/>
    <mergeCell ref="E36:L36"/>
    <mergeCell ref="N36:P36"/>
  </mergeCells>
  <phoneticPr fontId="2"/>
  <dataValidations count="2">
    <dataValidation imeMode="off" allowBlank="1" showInputMessage="1" showErrorMessage="1" sqref="O7:O25 S28 T7:T31 K7:K31 X7:X25 AB28 O4:AB4 J33 F33 H33 T32:W33 Y32:AA33 X32" xr:uid="{3C5A22F6-4ACA-4F1E-A1A3-839AF5120082}"/>
    <dataValidation imeMode="hiragana" allowBlank="1" showInputMessage="1" showErrorMessage="1" sqref="C36:D36 S35:AB35 S37:AB37" xr:uid="{1AA7CD0A-5026-487B-8C74-89BFD0607220}"/>
  </dataValidations>
  <printOptions horizontalCentered="1"/>
  <pageMargins left="0.39" right="0.19685039370078741" top="0.69" bottom="0.19685039370078741" header="0.51181102362204722" footer="0.27"/>
  <pageSetup paperSize="9" scale="98" orientation="portrait" cellComments="asDisplayed"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EDC284C-EC1D-4F45-99BD-5DD0C4E698A5}">
          <x14:formula1>
            <xm:f>事業・作業の業種番号!$A$3:$A$30</xm:f>
          </x14:formula1>
          <xm:sqref>C29:J29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E62FE-48D5-4D54-B551-D059D95A324A}">
  <sheetPr>
    <tabColor rgb="FFFFFF99"/>
  </sheetPr>
  <dimension ref="A1:AE62"/>
  <sheetViews>
    <sheetView showGridLines="0" view="pageBreakPreview" zoomScaleNormal="100" zoomScaleSheetLayoutView="100" workbookViewId="0">
      <selection activeCell="S4" sqref="S4"/>
    </sheetView>
  </sheetViews>
  <sheetFormatPr defaultRowHeight="13.5"/>
  <cols>
    <col min="1" max="1" width="3" customWidth="1"/>
    <col min="2" max="2" width="3.25" customWidth="1"/>
    <col min="3" max="38" width="3.625" customWidth="1"/>
  </cols>
  <sheetData>
    <row r="1" spans="1:28" s="121" customFormat="1" ht="30" customHeight="1">
      <c r="A1" s="187" t="s">
        <v>152</v>
      </c>
      <c r="C1" s="186"/>
      <c r="D1" s="186"/>
      <c r="E1" s="186"/>
      <c r="F1" s="186"/>
      <c r="G1" s="186"/>
      <c r="H1" s="260" t="s">
        <v>38</v>
      </c>
      <c r="I1" s="260"/>
      <c r="J1" s="260"/>
      <c r="K1" s="260"/>
      <c r="L1" s="260"/>
      <c r="M1" s="260"/>
      <c r="N1" s="260"/>
      <c r="O1" s="260"/>
      <c r="P1" s="260"/>
      <c r="Q1" s="260"/>
      <c r="R1" s="260"/>
      <c r="S1" s="260"/>
      <c r="T1" s="260"/>
      <c r="U1" s="260"/>
      <c r="V1" s="186"/>
      <c r="W1" s="186"/>
      <c r="X1" s="186"/>
      <c r="Y1" s="186"/>
      <c r="Z1" s="186"/>
      <c r="AA1" s="186"/>
    </row>
    <row r="2" spans="1:28" ht="15" customHeight="1" thickBot="1">
      <c r="B2" s="13"/>
      <c r="C2" s="13"/>
      <c r="D2" s="13"/>
      <c r="E2" s="13"/>
      <c r="F2" s="13"/>
      <c r="G2" s="13"/>
      <c r="H2" s="13"/>
      <c r="I2" s="13"/>
      <c r="J2" s="13"/>
      <c r="K2" s="13"/>
      <c r="L2" s="13"/>
      <c r="M2" s="13"/>
      <c r="N2" s="13"/>
      <c r="O2" s="13"/>
      <c r="P2" s="13"/>
      <c r="Q2" s="13"/>
      <c r="R2" s="13"/>
      <c r="S2" s="13"/>
      <c r="T2" s="13"/>
      <c r="U2" s="13"/>
      <c r="V2" s="13"/>
      <c r="W2" s="13"/>
      <c r="X2" s="13"/>
      <c r="Y2" s="13"/>
      <c r="Z2" s="13"/>
      <c r="AA2" s="13"/>
    </row>
    <row r="3" spans="1:28" ht="13.5" customHeight="1" thickBot="1">
      <c r="B3" s="75"/>
      <c r="C3" s="75"/>
      <c r="D3" s="337">
        <v>7</v>
      </c>
      <c r="E3" s="337"/>
      <c r="F3" s="337"/>
      <c r="G3" s="337"/>
      <c r="H3" s="337"/>
      <c r="I3" s="337"/>
      <c r="K3" s="401" t="s">
        <v>3</v>
      </c>
      <c r="L3" s="402"/>
      <c r="M3" s="402"/>
      <c r="N3" s="403"/>
      <c r="O3" s="304" t="s">
        <v>40</v>
      </c>
      <c r="P3" s="305"/>
      <c r="Q3" s="77" t="s">
        <v>41</v>
      </c>
      <c r="R3" s="304" t="s">
        <v>42</v>
      </c>
      <c r="S3" s="305"/>
      <c r="T3" s="306" t="s">
        <v>43</v>
      </c>
      <c r="U3" s="307"/>
      <c r="V3" s="307"/>
      <c r="W3" s="307"/>
      <c r="X3" s="307"/>
      <c r="Y3" s="308"/>
      <c r="Z3" s="398" t="s">
        <v>44</v>
      </c>
      <c r="AA3" s="399"/>
      <c r="AB3" s="400"/>
    </row>
    <row r="4" spans="1:28" ht="32.1" customHeight="1" thickBot="1">
      <c r="A4" s="4"/>
      <c r="B4" s="6"/>
      <c r="C4" s="6"/>
      <c r="D4" s="338">
        <f>D3+1</f>
        <v>8</v>
      </c>
      <c r="E4" s="338"/>
      <c r="F4" s="338"/>
      <c r="G4" s="338"/>
      <c r="H4" s="338"/>
      <c r="I4" s="338"/>
      <c r="K4" s="404"/>
      <c r="L4" s="405"/>
      <c r="M4" s="405"/>
      <c r="N4" s="406"/>
      <c r="O4" s="161">
        <v>3</v>
      </c>
      <c r="P4" s="162">
        <v>1</v>
      </c>
      <c r="Q4" s="163">
        <v>1</v>
      </c>
      <c r="R4" s="173">
        <v>0</v>
      </c>
      <c r="S4" s="165"/>
      <c r="T4" s="164"/>
      <c r="U4" s="165"/>
      <c r="V4" s="165"/>
      <c r="W4" s="165"/>
      <c r="X4" s="165"/>
      <c r="Y4" s="166"/>
      <c r="Z4" s="164"/>
      <c r="AA4" s="165"/>
      <c r="AB4" s="166"/>
    </row>
    <row r="5" spans="1:28" ht="32.1" customHeight="1">
      <c r="A5" s="4"/>
      <c r="B5" s="1"/>
      <c r="C5" s="345" t="s">
        <v>0</v>
      </c>
      <c r="D5" s="346"/>
      <c r="E5" s="346"/>
      <c r="F5" s="347"/>
      <c r="G5" s="339" t="s">
        <v>147</v>
      </c>
      <c r="H5" s="340"/>
      <c r="I5" s="340"/>
      <c r="J5" s="341"/>
      <c r="K5" s="353">
        <f>D3</f>
        <v>7</v>
      </c>
      <c r="L5" s="354"/>
      <c r="M5" s="354"/>
      <c r="N5" s="354"/>
      <c r="O5" s="354"/>
      <c r="P5" s="354"/>
      <c r="Q5" s="354"/>
      <c r="R5" s="354"/>
      <c r="S5" s="355"/>
      <c r="T5" s="356">
        <f>D4</f>
        <v>8</v>
      </c>
      <c r="U5" s="357"/>
      <c r="V5" s="357"/>
      <c r="W5" s="357"/>
      <c r="X5" s="357"/>
      <c r="Y5" s="357"/>
      <c r="Z5" s="357"/>
      <c r="AA5" s="357"/>
      <c r="AB5" s="358"/>
    </row>
    <row r="6" spans="1:28" ht="17.25">
      <c r="A6" s="4"/>
      <c r="B6" s="7"/>
      <c r="C6" s="348"/>
      <c r="D6" s="349"/>
      <c r="E6" s="349"/>
      <c r="F6" s="350"/>
      <c r="G6" s="342"/>
      <c r="H6" s="343"/>
      <c r="I6" s="343"/>
      <c r="J6" s="344"/>
      <c r="K6" s="359" t="s">
        <v>1</v>
      </c>
      <c r="L6" s="349"/>
      <c r="M6" s="349"/>
      <c r="N6" s="350"/>
      <c r="O6" s="359" t="s">
        <v>2</v>
      </c>
      <c r="P6" s="349"/>
      <c r="Q6" s="349"/>
      <c r="R6" s="349"/>
      <c r="S6" s="350"/>
      <c r="T6" s="359" t="s">
        <v>1</v>
      </c>
      <c r="U6" s="349"/>
      <c r="V6" s="349"/>
      <c r="W6" s="350"/>
      <c r="X6" s="359" t="s">
        <v>2</v>
      </c>
      <c r="Y6" s="349"/>
      <c r="Z6" s="349"/>
      <c r="AA6" s="349"/>
      <c r="AB6" s="360"/>
    </row>
    <row r="7" spans="1:28" ht="24" customHeight="1">
      <c r="A7" s="8"/>
      <c r="B7" s="113"/>
      <c r="C7" s="327">
        <v>25000</v>
      </c>
      <c r="D7" s="328"/>
      <c r="E7" s="328"/>
      <c r="F7" s="329"/>
      <c r="G7" s="330">
        <v>9125000</v>
      </c>
      <c r="H7" s="328"/>
      <c r="I7" s="328"/>
      <c r="J7" s="329"/>
      <c r="K7" s="331"/>
      <c r="L7" s="332"/>
      <c r="M7" s="332"/>
      <c r="N7" s="333"/>
      <c r="O7" s="334" t="str">
        <f t="shared" ref="O7:O22" si="0">IF(K7="","",G7*K7)</f>
        <v/>
      </c>
      <c r="P7" s="335"/>
      <c r="Q7" s="335"/>
      <c r="R7" s="335"/>
      <c r="S7" s="336"/>
      <c r="T7" s="331"/>
      <c r="U7" s="332"/>
      <c r="V7" s="332"/>
      <c r="W7" s="333"/>
      <c r="X7" s="334" t="str">
        <f t="shared" ref="X7:X22" si="1">IF(T7="","",G7*T7)</f>
        <v/>
      </c>
      <c r="Y7" s="335"/>
      <c r="Z7" s="335"/>
      <c r="AA7" s="335"/>
      <c r="AB7" s="361"/>
    </row>
    <row r="8" spans="1:28" ht="24" customHeight="1">
      <c r="B8" s="5"/>
      <c r="C8" s="327">
        <v>24000</v>
      </c>
      <c r="D8" s="328"/>
      <c r="E8" s="328"/>
      <c r="F8" s="329"/>
      <c r="G8" s="330">
        <v>8760000</v>
      </c>
      <c r="H8" s="328"/>
      <c r="I8" s="328"/>
      <c r="J8" s="329"/>
      <c r="K8" s="331"/>
      <c r="L8" s="332"/>
      <c r="M8" s="332"/>
      <c r="N8" s="333"/>
      <c r="O8" s="334" t="str">
        <f t="shared" si="0"/>
        <v/>
      </c>
      <c r="P8" s="335"/>
      <c r="Q8" s="335"/>
      <c r="R8" s="335"/>
      <c r="S8" s="336"/>
      <c r="T8" s="331"/>
      <c r="U8" s="332"/>
      <c r="V8" s="332"/>
      <c r="W8" s="333"/>
      <c r="X8" s="334" t="str">
        <f t="shared" si="1"/>
        <v/>
      </c>
      <c r="Y8" s="335"/>
      <c r="Z8" s="335"/>
      <c r="AA8" s="335"/>
      <c r="AB8" s="361"/>
    </row>
    <row r="9" spans="1:28" ht="24" customHeight="1">
      <c r="A9" s="8"/>
      <c r="B9" s="2"/>
      <c r="C9" s="327">
        <v>22000</v>
      </c>
      <c r="D9" s="328"/>
      <c r="E9" s="328"/>
      <c r="F9" s="329"/>
      <c r="G9" s="330">
        <v>8030000</v>
      </c>
      <c r="H9" s="328"/>
      <c r="I9" s="328"/>
      <c r="J9" s="329"/>
      <c r="K9" s="331"/>
      <c r="L9" s="332"/>
      <c r="M9" s="332"/>
      <c r="N9" s="333"/>
      <c r="O9" s="334" t="str">
        <f t="shared" si="0"/>
        <v/>
      </c>
      <c r="P9" s="335"/>
      <c r="Q9" s="335"/>
      <c r="R9" s="335"/>
      <c r="S9" s="336"/>
      <c r="T9" s="331"/>
      <c r="U9" s="332"/>
      <c r="V9" s="332"/>
      <c r="W9" s="333"/>
      <c r="X9" s="334" t="str">
        <f t="shared" si="1"/>
        <v/>
      </c>
      <c r="Y9" s="335"/>
      <c r="Z9" s="335"/>
      <c r="AA9" s="335"/>
      <c r="AB9" s="361"/>
    </row>
    <row r="10" spans="1:28" ht="24" customHeight="1">
      <c r="A10" s="10"/>
      <c r="B10" s="111"/>
      <c r="C10" s="327">
        <v>20000</v>
      </c>
      <c r="D10" s="328"/>
      <c r="E10" s="328"/>
      <c r="F10" s="329"/>
      <c r="G10" s="330">
        <v>7300000</v>
      </c>
      <c r="H10" s="328"/>
      <c r="I10" s="328"/>
      <c r="J10" s="329"/>
      <c r="K10" s="331"/>
      <c r="L10" s="332"/>
      <c r="M10" s="332"/>
      <c r="N10" s="333"/>
      <c r="O10" s="334" t="str">
        <f t="shared" si="0"/>
        <v/>
      </c>
      <c r="P10" s="335"/>
      <c r="Q10" s="335"/>
      <c r="R10" s="335"/>
      <c r="S10" s="336"/>
      <c r="T10" s="331"/>
      <c r="U10" s="332"/>
      <c r="V10" s="332"/>
      <c r="W10" s="333"/>
      <c r="X10" s="334" t="str">
        <f t="shared" si="1"/>
        <v/>
      </c>
      <c r="Y10" s="335"/>
      <c r="Z10" s="335"/>
      <c r="AA10" s="335"/>
      <c r="AB10" s="361"/>
    </row>
    <row r="11" spans="1:28" ht="24" customHeight="1">
      <c r="A11" s="11"/>
      <c r="B11" s="112"/>
      <c r="C11" s="327">
        <v>18000</v>
      </c>
      <c r="D11" s="328"/>
      <c r="E11" s="328"/>
      <c r="F11" s="329"/>
      <c r="G11" s="330">
        <v>6570000</v>
      </c>
      <c r="H11" s="328"/>
      <c r="I11" s="328"/>
      <c r="J11" s="329"/>
      <c r="K11" s="331"/>
      <c r="L11" s="332"/>
      <c r="M11" s="332"/>
      <c r="N11" s="333"/>
      <c r="O11" s="334" t="str">
        <f t="shared" si="0"/>
        <v/>
      </c>
      <c r="P11" s="335"/>
      <c r="Q11" s="335"/>
      <c r="R11" s="335"/>
      <c r="S11" s="336"/>
      <c r="T11" s="331"/>
      <c r="U11" s="332"/>
      <c r="V11" s="332"/>
      <c r="W11" s="333"/>
      <c r="X11" s="334" t="str">
        <f t="shared" si="1"/>
        <v/>
      </c>
      <c r="Y11" s="335"/>
      <c r="Z11" s="335"/>
      <c r="AA11" s="335"/>
      <c r="AB11" s="361"/>
    </row>
    <row r="12" spans="1:28" ht="24" customHeight="1">
      <c r="A12" s="394" t="s">
        <v>7</v>
      </c>
      <c r="B12" s="395"/>
      <c r="C12" s="327">
        <v>16000</v>
      </c>
      <c r="D12" s="328"/>
      <c r="E12" s="328"/>
      <c r="F12" s="329"/>
      <c r="G12" s="330">
        <v>5840000</v>
      </c>
      <c r="H12" s="328"/>
      <c r="I12" s="328"/>
      <c r="J12" s="329"/>
      <c r="K12" s="331"/>
      <c r="L12" s="332"/>
      <c r="M12" s="332"/>
      <c r="N12" s="333"/>
      <c r="O12" s="334" t="str">
        <f t="shared" si="0"/>
        <v/>
      </c>
      <c r="P12" s="335"/>
      <c r="Q12" s="335"/>
      <c r="R12" s="335"/>
      <c r="S12" s="336"/>
      <c r="T12" s="331"/>
      <c r="U12" s="332"/>
      <c r="V12" s="332"/>
      <c r="W12" s="333"/>
      <c r="X12" s="334" t="str">
        <f t="shared" si="1"/>
        <v/>
      </c>
      <c r="Y12" s="335"/>
      <c r="Z12" s="335"/>
      <c r="AA12" s="335"/>
      <c r="AB12" s="361"/>
    </row>
    <row r="13" spans="1:28" ht="24" customHeight="1">
      <c r="A13" s="396"/>
      <c r="B13" s="395"/>
      <c r="C13" s="327">
        <v>14000</v>
      </c>
      <c r="D13" s="328"/>
      <c r="E13" s="328"/>
      <c r="F13" s="329"/>
      <c r="G13" s="330">
        <v>5110000</v>
      </c>
      <c r="H13" s="328"/>
      <c r="I13" s="328"/>
      <c r="J13" s="329"/>
      <c r="K13" s="331"/>
      <c r="L13" s="332"/>
      <c r="M13" s="332"/>
      <c r="N13" s="333"/>
      <c r="O13" s="334" t="str">
        <f t="shared" si="0"/>
        <v/>
      </c>
      <c r="P13" s="335"/>
      <c r="Q13" s="335"/>
      <c r="R13" s="335"/>
      <c r="S13" s="336"/>
      <c r="T13" s="331"/>
      <c r="U13" s="332"/>
      <c r="V13" s="332"/>
      <c r="W13" s="333"/>
      <c r="X13" s="334" t="str">
        <f t="shared" si="1"/>
        <v/>
      </c>
      <c r="Y13" s="335"/>
      <c r="Z13" s="335"/>
      <c r="AA13" s="335"/>
      <c r="AB13" s="361"/>
    </row>
    <row r="14" spans="1:28" ht="24" customHeight="1">
      <c r="A14" s="396"/>
      <c r="B14" s="395"/>
      <c r="C14" s="327">
        <v>12000</v>
      </c>
      <c r="D14" s="328"/>
      <c r="E14" s="328"/>
      <c r="F14" s="329"/>
      <c r="G14" s="330">
        <v>4380000</v>
      </c>
      <c r="H14" s="328"/>
      <c r="I14" s="328"/>
      <c r="J14" s="329"/>
      <c r="K14" s="331"/>
      <c r="L14" s="332"/>
      <c r="M14" s="332"/>
      <c r="N14" s="333"/>
      <c r="O14" s="334" t="str">
        <f t="shared" si="0"/>
        <v/>
      </c>
      <c r="P14" s="335"/>
      <c r="Q14" s="335"/>
      <c r="R14" s="335"/>
      <c r="S14" s="336"/>
      <c r="T14" s="331"/>
      <c r="U14" s="332"/>
      <c r="V14" s="332"/>
      <c r="W14" s="333"/>
      <c r="X14" s="334" t="str">
        <f t="shared" si="1"/>
        <v/>
      </c>
      <c r="Y14" s="335"/>
      <c r="Z14" s="335"/>
      <c r="AA14" s="335"/>
      <c r="AB14" s="361"/>
    </row>
    <row r="15" spans="1:28" ht="24" customHeight="1">
      <c r="A15" s="396"/>
      <c r="B15" s="395"/>
      <c r="C15" s="327">
        <v>10000</v>
      </c>
      <c r="D15" s="328"/>
      <c r="E15" s="328"/>
      <c r="F15" s="329"/>
      <c r="G15" s="330">
        <v>3650000</v>
      </c>
      <c r="H15" s="328"/>
      <c r="I15" s="328"/>
      <c r="J15" s="329"/>
      <c r="K15" s="331"/>
      <c r="L15" s="332"/>
      <c r="M15" s="332"/>
      <c r="N15" s="333"/>
      <c r="O15" s="334" t="str">
        <f t="shared" si="0"/>
        <v/>
      </c>
      <c r="P15" s="335"/>
      <c r="Q15" s="335"/>
      <c r="R15" s="335"/>
      <c r="S15" s="336"/>
      <c r="T15" s="331"/>
      <c r="U15" s="332"/>
      <c r="V15" s="332"/>
      <c r="W15" s="333"/>
      <c r="X15" s="334" t="str">
        <f t="shared" si="1"/>
        <v/>
      </c>
      <c r="Y15" s="335"/>
      <c r="Z15" s="335"/>
      <c r="AA15" s="335"/>
      <c r="AB15" s="361"/>
    </row>
    <row r="16" spans="1:28" ht="24" customHeight="1">
      <c r="A16" s="396"/>
      <c r="B16" s="395"/>
      <c r="C16" s="327">
        <v>9000</v>
      </c>
      <c r="D16" s="328"/>
      <c r="E16" s="328"/>
      <c r="F16" s="329"/>
      <c r="G16" s="330">
        <v>3285000</v>
      </c>
      <c r="H16" s="328"/>
      <c r="I16" s="328"/>
      <c r="J16" s="329"/>
      <c r="K16" s="331"/>
      <c r="L16" s="332"/>
      <c r="M16" s="332"/>
      <c r="N16" s="333"/>
      <c r="O16" s="334" t="str">
        <f t="shared" si="0"/>
        <v/>
      </c>
      <c r="P16" s="335"/>
      <c r="Q16" s="335"/>
      <c r="R16" s="335"/>
      <c r="S16" s="336"/>
      <c r="T16" s="331"/>
      <c r="U16" s="332"/>
      <c r="V16" s="332"/>
      <c r="W16" s="333"/>
      <c r="X16" s="334" t="str">
        <f t="shared" si="1"/>
        <v/>
      </c>
      <c r="Y16" s="335"/>
      <c r="Z16" s="335"/>
      <c r="AA16" s="335"/>
      <c r="AB16" s="361"/>
    </row>
    <row r="17" spans="1:31" ht="24" customHeight="1">
      <c r="A17" s="396"/>
      <c r="B17" s="395"/>
      <c r="C17" s="327">
        <v>8000</v>
      </c>
      <c r="D17" s="328"/>
      <c r="E17" s="328"/>
      <c r="F17" s="329"/>
      <c r="G17" s="330">
        <v>2920000</v>
      </c>
      <c r="H17" s="328"/>
      <c r="I17" s="328"/>
      <c r="J17" s="329"/>
      <c r="K17" s="331"/>
      <c r="L17" s="332"/>
      <c r="M17" s="332"/>
      <c r="N17" s="333"/>
      <c r="O17" s="334" t="str">
        <f t="shared" si="0"/>
        <v/>
      </c>
      <c r="P17" s="335"/>
      <c r="Q17" s="335"/>
      <c r="R17" s="335"/>
      <c r="S17" s="336"/>
      <c r="T17" s="331"/>
      <c r="U17" s="332"/>
      <c r="V17" s="332"/>
      <c r="W17" s="333"/>
      <c r="X17" s="334" t="str">
        <f t="shared" si="1"/>
        <v/>
      </c>
      <c r="Y17" s="335"/>
      <c r="Z17" s="335"/>
      <c r="AA17" s="335"/>
      <c r="AB17" s="361"/>
    </row>
    <row r="18" spans="1:31" ht="24" customHeight="1">
      <c r="A18" s="396"/>
      <c r="B18" s="395"/>
      <c r="C18" s="327">
        <v>7000</v>
      </c>
      <c r="D18" s="328"/>
      <c r="E18" s="328"/>
      <c r="F18" s="329"/>
      <c r="G18" s="330">
        <v>2555000</v>
      </c>
      <c r="H18" s="328"/>
      <c r="I18" s="328"/>
      <c r="J18" s="329"/>
      <c r="K18" s="331"/>
      <c r="L18" s="332"/>
      <c r="M18" s="332"/>
      <c r="N18" s="333"/>
      <c r="O18" s="334" t="str">
        <f t="shared" si="0"/>
        <v/>
      </c>
      <c r="P18" s="335"/>
      <c r="Q18" s="335"/>
      <c r="R18" s="335"/>
      <c r="S18" s="336"/>
      <c r="T18" s="331"/>
      <c r="U18" s="332"/>
      <c r="V18" s="332"/>
      <c r="W18" s="333"/>
      <c r="X18" s="334" t="str">
        <f t="shared" si="1"/>
        <v/>
      </c>
      <c r="Y18" s="335"/>
      <c r="Z18" s="335"/>
      <c r="AA18" s="335"/>
      <c r="AB18" s="361"/>
    </row>
    <row r="19" spans="1:31" ht="24" customHeight="1">
      <c r="A19" s="11"/>
      <c r="B19" s="112"/>
      <c r="C19" s="327">
        <v>6000</v>
      </c>
      <c r="D19" s="328"/>
      <c r="E19" s="328"/>
      <c r="F19" s="329"/>
      <c r="G19" s="330">
        <v>2190000</v>
      </c>
      <c r="H19" s="328"/>
      <c r="I19" s="328"/>
      <c r="J19" s="329"/>
      <c r="K19" s="331"/>
      <c r="L19" s="332"/>
      <c r="M19" s="332"/>
      <c r="N19" s="333"/>
      <c r="O19" s="334" t="str">
        <f t="shared" si="0"/>
        <v/>
      </c>
      <c r="P19" s="335"/>
      <c r="Q19" s="335"/>
      <c r="R19" s="335"/>
      <c r="S19" s="336"/>
      <c r="T19" s="331"/>
      <c r="U19" s="332"/>
      <c r="V19" s="332"/>
      <c r="W19" s="333"/>
      <c r="X19" s="334" t="str">
        <f t="shared" si="1"/>
        <v/>
      </c>
      <c r="Y19" s="335"/>
      <c r="Z19" s="335"/>
      <c r="AA19" s="335"/>
      <c r="AB19" s="361"/>
    </row>
    <row r="20" spans="1:31" ht="24" customHeight="1">
      <c r="A20" s="11"/>
      <c r="B20" s="112"/>
      <c r="C20" s="327">
        <v>5000</v>
      </c>
      <c r="D20" s="328"/>
      <c r="E20" s="328"/>
      <c r="F20" s="329"/>
      <c r="G20" s="330">
        <v>1825000</v>
      </c>
      <c r="H20" s="328"/>
      <c r="I20" s="328"/>
      <c r="J20" s="329"/>
      <c r="K20" s="331"/>
      <c r="L20" s="332"/>
      <c r="M20" s="332"/>
      <c r="N20" s="333"/>
      <c r="O20" s="334" t="str">
        <f t="shared" si="0"/>
        <v/>
      </c>
      <c r="P20" s="335"/>
      <c r="Q20" s="335"/>
      <c r="R20" s="335"/>
      <c r="S20" s="336"/>
      <c r="T20" s="331"/>
      <c r="U20" s="332"/>
      <c r="V20" s="332"/>
      <c r="W20" s="333"/>
      <c r="X20" s="334" t="str">
        <f t="shared" si="1"/>
        <v/>
      </c>
      <c r="Y20" s="335"/>
      <c r="Z20" s="335"/>
      <c r="AA20" s="335"/>
      <c r="AB20" s="361"/>
    </row>
    <row r="21" spans="1:31" ht="24" customHeight="1">
      <c r="A21" s="9"/>
      <c r="B21" s="114"/>
      <c r="C21" s="327">
        <v>4000</v>
      </c>
      <c r="D21" s="328"/>
      <c r="E21" s="328"/>
      <c r="F21" s="329"/>
      <c r="G21" s="330">
        <v>1460000</v>
      </c>
      <c r="H21" s="328"/>
      <c r="I21" s="328"/>
      <c r="J21" s="329"/>
      <c r="K21" s="331"/>
      <c r="L21" s="332"/>
      <c r="M21" s="332"/>
      <c r="N21" s="333"/>
      <c r="O21" s="334" t="str">
        <f t="shared" si="0"/>
        <v/>
      </c>
      <c r="P21" s="335"/>
      <c r="Q21" s="335"/>
      <c r="R21" s="335"/>
      <c r="S21" s="336"/>
      <c r="T21" s="331"/>
      <c r="U21" s="332"/>
      <c r="V21" s="332"/>
      <c r="W21" s="333"/>
      <c r="X21" s="334" t="str">
        <f t="shared" si="1"/>
        <v/>
      </c>
      <c r="Y21" s="335"/>
      <c r="Z21" s="335"/>
      <c r="AA21" s="335"/>
      <c r="AB21" s="361"/>
    </row>
    <row r="22" spans="1:31" ht="24" customHeight="1">
      <c r="B22" s="5"/>
      <c r="C22" s="327">
        <v>3500</v>
      </c>
      <c r="D22" s="328"/>
      <c r="E22" s="328"/>
      <c r="F22" s="329"/>
      <c r="G22" s="330">
        <v>1277500</v>
      </c>
      <c r="H22" s="328"/>
      <c r="I22" s="328"/>
      <c r="J22" s="329"/>
      <c r="K22" s="331"/>
      <c r="L22" s="332"/>
      <c r="M22" s="332"/>
      <c r="N22" s="333"/>
      <c r="O22" s="334" t="str">
        <f t="shared" si="0"/>
        <v/>
      </c>
      <c r="P22" s="335"/>
      <c r="Q22" s="335"/>
      <c r="R22" s="335"/>
      <c r="S22" s="336"/>
      <c r="T22" s="331"/>
      <c r="U22" s="332"/>
      <c r="V22" s="332"/>
      <c r="W22" s="333"/>
      <c r="X22" s="334" t="str">
        <f t="shared" si="1"/>
        <v/>
      </c>
      <c r="Y22" s="335"/>
      <c r="Z22" s="335"/>
      <c r="AA22" s="335"/>
      <c r="AB22" s="361"/>
    </row>
    <row r="23" spans="1:31" ht="24" customHeight="1" thickBot="1">
      <c r="A23" s="8"/>
      <c r="B23" s="7"/>
      <c r="C23" s="309" t="s">
        <v>4</v>
      </c>
      <c r="D23" s="310"/>
      <c r="E23" s="310"/>
      <c r="F23" s="310"/>
      <c r="G23" s="310"/>
      <c r="H23" s="310"/>
      <c r="I23" s="310"/>
      <c r="J23" s="311"/>
      <c r="K23" s="375">
        <f>SUM(K7:K22)</f>
        <v>0</v>
      </c>
      <c r="L23" s="376"/>
      <c r="M23" s="376"/>
      <c r="N23" s="377"/>
      <c r="O23" s="381">
        <f>SUM(O7:S22)</f>
        <v>0</v>
      </c>
      <c r="P23" s="382"/>
      <c r="Q23" s="382"/>
      <c r="R23" s="382"/>
      <c r="S23" s="393"/>
      <c r="T23" s="375">
        <f>SUM(T7:T22)</f>
        <v>0</v>
      </c>
      <c r="U23" s="376"/>
      <c r="V23" s="376"/>
      <c r="W23" s="377"/>
      <c r="X23" s="381">
        <f>SUM(X7:AB22)</f>
        <v>0</v>
      </c>
      <c r="Y23" s="382"/>
      <c r="Z23" s="382"/>
      <c r="AA23" s="382"/>
      <c r="AB23" s="383"/>
    </row>
    <row r="24" spans="1:31" ht="45" customHeight="1">
      <c r="A24" s="4"/>
      <c r="B24" s="2"/>
      <c r="C24" s="312" t="s">
        <v>6</v>
      </c>
      <c r="D24" s="313"/>
      <c r="E24" s="313"/>
      <c r="F24" s="313"/>
      <c r="G24" s="313"/>
      <c r="H24" s="313"/>
      <c r="I24" s="313"/>
      <c r="J24" s="314"/>
      <c r="K24" s="387"/>
      <c r="L24" s="388"/>
      <c r="M24" s="388"/>
      <c r="N24" s="389"/>
      <c r="O24" s="378"/>
      <c r="P24" s="379"/>
      <c r="Q24" s="379"/>
      <c r="R24" s="379"/>
      <c r="S24" s="390"/>
      <c r="T24" s="387"/>
      <c r="U24" s="388"/>
      <c r="V24" s="388"/>
      <c r="W24" s="389"/>
      <c r="X24" s="378"/>
      <c r="Y24" s="379"/>
      <c r="Z24" s="379"/>
      <c r="AA24" s="379"/>
      <c r="AB24" s="380"/>
    </row>
    <row r="25" spans="1:31" ht="32.1" customHeight="1" thickBot="1">
      <c r="A25" s="4"/>
      <c r="B25" s="2"/>
      <c r="C25" s="309" t="s">
        <v>5</v>
      </c>
      <c r="D25" s="310"/>
      <c r="E25" s="310"/>
      <c r="F25" s="310"/>
      <c r="G25" s="310"/>
      <c r="H25" s="310"/>
      <c r="I25" s="310"/>
      <c r="J25" s="311"/>
      <c r="K25" s="375">
        <f>SUM(K23,K24)</f>
        <v>0</v>
      </c>
      <c r="L25" s="376"/>
      <c r="M25" s="376"/>
      <c r="N25" s="377"/>
      <c r="O25" s="222">
        <f>SUM(O23,O24)</f>
        <v>0</v>
      </c>
      <c r="P25" s="223"/>
      <c r="Q25" s="223"/>
      <c r="R25" s="223"/>
      <c r="S25" s="224"/>
      <c r="T25" s="375">
        <f>SUM(T23,T24)</f>
        <v>0</v>
      </c>
      <c r="U25" s="376"/>
      <c r="V25" s="376"/>
      <c r="W25" s="377"/>
      <c r="X25" s="381">
        <f>SUM(X23,X24)</f>
        <v>0</v>
      </c>
      <c r="Y25" s="382"/>
      <c r="Z25" s="382"/>
      <c r="AA25" s="382"/>
      <c r="AB25" s="383"/>
    </row>
    <row r="26" spans="1:31" ht="15" customHeight="1">
      <c r="A26" s="4"/>
      <c r="B26" s="2"/>
      <c r="C26" s="315" t="s">
        <v>149</v>
      </c>
      <c r="D26" s="316"/>
      <c r="E26" s="316"/>
      <c r="F26" s="316"/>
      <c r="G26" s="316"/>
      <c r="H26" s="316"/>
      <c r="I26" s="316"/>
      <c r="J26" s="317"/>
      <c r="K26" s="384" t="s">
        <v>8</v>
      </c>
      <c r="L26" s="385"/>
      <c r="M26" s="385"/>
      <c r="N26" s="385"/>
      <c r="O26" s="385"/>
      <c r="P26" s="385"/>
      <c r="Q26" s="385"/>
      <c r="R26" s="385"/>
      <c r="S26" s="386"/>
      <c r="T26" s="384" t="s">
        <v>8</v>
      </c>
      <c r="U26" s="385"/>
      <c r="V26" s="385"/>
      <c r="W26" s="385"/>
      <c r="X26" s="385"/>
      <c r="Y26" s="385"/>
      <c r="Z26" s="385"/>
      <c r="AA26" s="385"/>
      <c r="AB26" s="397"/>
    </row>
    <row r="27" spans="1:31" ht="20.100000000000001" customHeight="1">
      <c r="A27" s="4"/>
      <c r="B27" s="2"/>
      <c r="C27" s="318"/>
      <c r="D27" s="319"/>
      <c r="E27" s="319"/>
      <c r="F27" s="319"/>
      <c r="G27" s="319"/>
      <c r="H27" s="319"/>
      <c r="I27" s="319"/>
      <c r="J27" s="320"/>
      <c r="K27" s="215">
        <f>ROUNDDOWN(O25/1000,0)</f>
        <v>0</v>
      </c>
      <c r="L27" s="216"/>
      <c r="M27" s="216"/>
      <c r="N27" s="216"/>
      <c r="O27" s="216"/>
      <c r="P27" s="216"/>
      <c r="Q27" s="216"/>
      <c r="R27" s="216"/>
      <c r="S27" s="217"/>
      <c r="T27" s="215">
        <f>ROUNDDOWN(X25/1000,0)</f>
        <v>0</v>
      </c>
      <c r="U27" s="216"/>
      <c r="V27" s="216"/>
      <c r="W27" s="216"/>
      <c r="X27" s="216"/>
      <c r="Y27" s="216"/>
      <c r="Z27" s="216"/>
      <c r="AA27" s="216"/>
      <c r="AB27" s="218"/>
    </row>
    <row r="28" spans="1:31" ht="15" customHeight="1">
      <c r="A28" s="4"/>
      <c r="B28" s="2"/>
      <c r="C28" s="321" t="s">
        <v>133</v>
      </c>
      <c r="D28" s="322"/>
      <c r="E28" s="322"/>
      <c r="F28" s="322"/>
      <c r="G28" s="322"/>
      <c r="H28" s="322"/>
      <c r="I28" s="322"/>
      <c r="J28" s="323"/>
      <c r="K28" s="362" t="s">
        <v>10</v>
      </c>
      <c r="L28" s="363"/>
      <c r="M28" s="363"/>
      <c r="N28" s="363"/>
      <c r="O28" s="363"/>
      <c r="P28" s="363"/>
      <c r="Q28" s="363"/>
      <c r="R28" s="363"/>
      <c r="S28" s="76"/>
      <c r="T28" s="362" t="s">
        <v>10</v>
      </c>
      <c r="U28" s="363"/>
      <c r="V28" s="363"/>
      <c r="W28" s="363"/>
      <c r="X28" s="363"/>
      <c r="Y28" s="363"/>
      <c r="Z28" s="363"/>
      <c r="AA28" s="363"/>
      <c r="AB28" s="12"/>
    </row>
    <row r="29" spans="1:31" ht="20.100000000000001" customHeight="1">
      <c r="A29" s="4"/>
      <c r="B29" s="2"/>
      <c r="C29" s="324"/>
      <c r="D29" s="325"/>
      <c r="E29" s="325"/>
      <c r="F29" s="325"/>
      <c r="G29" s="325"/>
      <c r="H29" s="325"/>
      <c r="I29" s="325"/>
      <c r="J29" s="326"/>
      <c r="K29" s="368" t="e">
        <f>VLOOKUP(C29,事業・作業の業種番号!A2:C29,2,FALSE)</f>
        <v>#N/A</v>
      </c>
      <c r="L29" s="369"/>
      <c r="M29" s="369"/>
      <c r="N29" s="369"/>
      <c r="O29" s="369"/>
      <c r="P29" s="369"/>
      <c r="Q29" s="369"/>
      <c r="R29" s="369"/>
      <c r="S29" s="370"/>
      <c r="T29" s="368" t="e">
        <f>VLOOKUP(C29,事業・作業の業種番号!A3:C29,3,FALSE)</f>
        <v>#N/A</v>
      </c>
      <c r="U29" s="369"/>
      <c r="V29" s="369"/>
      <c r="W29" s="369"/>
      <c r="X29" s="369"/>
      <c r="Y29" s="369"/>
      <c r="Z29" s="369"/>
      <c r="AA29" s="369"/>
      <c r="AB29" s="392"/>
    </row>
    <row r="30" spans="1:31" ht="15" customHeight="1">
      <c r="A30" s="4"/>
      <c r="B30" s="2"/>
      <c r="C30" s="372" t="s">
        <v>39</v>
      </c>
      <c r="D30" s="373"/>
      <c r="E30" s="373"/>
      <c r="F30" s="373"/>
      <c r="G30" s="373"/>
      <c r="H30" s="373"/>
      <c r="I30" s="373"/>
      <c r="J30" s="374"/>
      <c r="K30" s="362" t="s">
        <v>9</v>
      </c>
      <c r="L30" s="363"/>
      <c r="M30" s="363"/>
      <c r="N30" s="363"/>
      <c r="O30" s="363"/>
      <c r="P30" s="363"/>
      <c r="Q30" s="363"/>
      <c r="R30" s="363"/>
      <c r="S30" s="371"/>
      <c r="T30" s="362" t="s">
        <v>9</v>
      </c>
      <c r="U30" s="363"/>
      <c r="V30" s="363"/>
      <c r="W30" s="363"/>
      <c r="X30" s="363"/>
      <c r="Y30" s="363"/>
      <c r="Z30" s="363"/>
      <c r="AA30" s="363"/>
      <c r="AB30" s="364"/>
    </row>
    <row r="31" spans="1:31" ht="20.100000000000001" customHeight="1" thickBot="1">
      <c r="A31" s="4"/>
      <c r="B31" s="2"/>
      <c r="C31" s="309"/>
      <c r="D31" s="310"/>
      <c r="E31" s="310"/>
      <c r="F31" s="310"/>
      <c r="G31" s="310"/>
      <c r="H31" s="310"/>
      <c r="I31" s="310"/>
      <c r="J31" s="311"/>
      <c r="K31" s="365" t="e">
        <f>K27*K29</f>
        <v>#N/A</v>
      </c>
      <c r="L31" s="366"/>
      <c r="M31" s="366"/>
      <c r="N31" s="366"/>
      <c r="O31" s="366"/>
      <c r="P31" s="366"/>
      <c r="Q31" s="366"/>
      <c r="R31" s="366"/>
      <c r="S31" s="391"/>
      <c r="T31" s="365" t="e">
        <f>T27*T29</f>
        <v>#N/A</v>
      </c>
      <c r="U31" s="366"/>
      <c r="V31" s="366"/>
      <c r="W31" s="366"/>
      <c r="X31" s="366"/>
      <c r="Y31" s="366"/>
      <c r="Z31" s="366"/>
      <c r="AA31" s="366"/>
      <c r="AB31" s="367"/>
    </row>
    <row r="32" spans="1:31" s="106" customFormat="1" ht="22.5" customHeight="1">
      <c r="A32" s="103"/>
      <c r="D32" s="115" t="s">
        <v>134</v>
      </c>
      <c r="G32" s="115"/>
      <c r="H32" s="115"/>
      <c r="I32" s="115"/>
      <c r="J32" s="115"/>
      <c r="K32" s="110"/>
      <c r="L32" s="110"/>
      <c r="M32" s="110"/>
      <c r="N32" s="110"/>
      <c r="O32" s="110"/>
      <c r="P32" s="110"/>
      <c r="Q32" s="110"/>
      <c r="R32" s="104" t="s">
        <v>135</v>
      </c>
      <c r="S32" s="104"/>
      <c r="T32" s="303"/>
      <c r="U32" s="303"/>
      <c r="V32" s="118" t="s">
        <v>136</v>
      </c>
      <c r="W32" s="351"/>
      <c r="X32" s="352"/>
      <c r="Y32" s="105" t="s">
        <v>137</v>
      </c>
      <c r="Z32" s="116"/>
      <c r="AA32" s="116"/>
      <c r="AB32" s="117"/>
      <c r="AC32" s="103"/>
      <c r="AD32" s="103"/>
      <c r="AE32" s="103"/>
    </row>
    <row r="33" spans="1:29" s="106" customFormat="1" ht="18" customHeight="1">
      <c r="A33" s="103"/>
      <c r="B33" s="103"/>
      <c r="C33" s="103"/>
      <c r="D33" s="103"/>
      <c r="E33" s="120" t="s">
        <v>148</v>
      </c>
      <c r="F33" s="184"/>
      <c r="G33" s="109" t="s">
        <v>138</v>
      </c>
      <c r="H33" s="184"/>
      <c r="I33" s="109" t="s">
        <v>139</v>
      </c>
      <c r="J33" s="184"/>
      <c r="K33" s="109" t="s">
        <v>140</v>
      </c>
      <c r="N33" s="107"/>
      <c r="O33" s="107"/>
      <c r="P33" s="107"/>
      <c r="Q33" s="107"/>
      <c r="R33" s="104" t="s">
        <v>141</v>
      </c>
      <c r="S33" s="104"/>
      <c r="T33" s="303"/>
      <c r="U33" s="303"/>
      <c r="V33" s="118" t="s">
        <v>136</v>
      </c>
      <c r="W33" s="297"/>
      <c r="X33" s="297"/>
      <c r="Y33" s="118" t="s">
        <v>136</v>
      </c>
      <c r="Z33" s="297"/>
      <c r="AA33" s="303"/>
      <c r="AB33" s="105" t="s">
        <v>137</v>
      </c>
      <c r="AC33" s="107"/>
    </row>
    <row r="34" spans="1:29" s="106" customFormat="1" ht="12" customHeight="1">
      <c r="A34" s="103"/>
      <c r="B34" s="103"/>
      <c r="C34" s="103"/>
      <c r="D34" s="103"/>
      <c r="E34" s="119"/>
      <c r="F34" s="119"/>
      <c r="G34" s="119"/>
      <c r="H34" s="119"/>
      <c r="I34" s="119"/>
      <c r="J34" s="119"/>
      <c r="K34" s="119"/>
      <c r="N34" s="107"/>
      <c r="O34" s="107"/>
      <c r="P34" s="107"/>
      <c r="Q34" s="107"/>
      <c r="R34" s="104"/>
      <c r="S34" s="104"/>
      <c r="T34" s="104"/>
      <c r="U34" s="104"/>
      <c r="V34" s="104"/>
      <c r="W34" s="104"/>
      <c r="X34" s="104"/>
      <c r="Y34" s="104"/>
      <c r="Z34" s="104"/>
      <c r="AA34" s="104"/>
      <c r="AB34" s="104"/>
      <c r="AC34" s="107"/>
    </row>
    <row r="35" spans="1:29" s="106" customFormat="1" ht="30" customHeight="1">
      <c r="A35" s="103"/>
      <c r="B35" s="108"/>
      <c r="C35" s="108"/>
      <c r="D35" s="108"/>
      <c r="I35" s="108"/>
      <c r="J35" s="108"/>
      <c r="K35" s="108"/>
      <c r="L35" s="108"/>
      <c r="M35" s="108"/>
      <c r="N35" s="103"/>
      <c r="O35" s="103"/>
      <c r="P35" s="103"/>
      <c r="Q35" s="298" t="s">
        <v>142</v>
      </c>
      <c r="R35" s="298"/>
      <c r="S35" s="301"/>
      <c r="T35" s="301"/>
      <c r="U35" s="301"/>
      <c r="V35" s="301"/>
      <c r="W35" s="301"/>
      <c r="X35" s="301"/>
      <c r="Y35" s="301"/>
      <c r="Z35" s="301"/>
      <c r="AA35" s="301"/>
      <c r="AB35" s="301"/>
      <c r="AC35" s="107"/>
    </row>
    <row r="36" spans="1:29" s="106" customFormat="1" ht="18" customHeight="1">
      <c r="A36" s="103"/>
      <c r="B36" s="107"/>
      <c r="C36" s="299" t="s">
        <v>143</v>
      </c>
      <c r="D36" s="299"/>
      <c r="E36" s="302" t="s">
        <v>144</v>
      </c>
      <c r="F36" s="302"/>
      <c r="G36" s="302"/>
      <c r="H36" s="302"/>
      <c r="I36" s="302"/>
      <c r="J36" s="302"/>
      <c r="K36" s="302"/>
      <c r="L36" s="302"/>
      <c r="M36" s="107"/>
      <c r="N36" s="300" t="s">
        <v>145</v>
      </c>
      <c r="O36" s="300"/>
      <c r="P36" s="300"/>
      <c r="Q36" s="103"/>
      <c r="R36" s="103"/>
      <c r="W36" s="107"/>
      <c r="X36" s="107"/>
      <c r="Y36" s="107"/>
      <c r="Z36" s="107"/>
      <c r="AA36" s="107"/>
      <c r="AB36" s="107"/>
      <c r="AC36" s="107"/>
    </row>
    <row r="37" spans="1:29" ht="30" customHeight="1">
      <c r="B37" s="2"/>
      <c r="C37" s="2"/>
      <c r="D37" s="2"/>
      <c r="E37" s="2"/>
      <c r="F37" s="2"/>
      <c r="G37" s="2"/>
      <c r="H37" s="2"/>
      <c r="I37" s="2"/>
      <c r="J37" s="1"/>
      <c r="K37" s="2"/>
      <c r="L37" s="2"/>
      <c r="M37" s="2"/>
      <c r="N37" s="103"/>
      <c r="O37" s="103"/>
      <c r="P37" s="103"/>
      <c r="Q37" s="298" t="s">
        <v>146</v>
      </c>
      <c r="R37" s="298"/>
      <c r="S37" s="301"/>
      <c r="T37" s="301"/>
      <c r="U37" s="301"/>
      <c r="V37" s="301"/>
      <c r="W37" s="301"/>
      <c r="X37" s="301"/>
      <c r="Y37" s="301"/>
      <c r="Z37" s="301"/>
      <c r="AA37" s="301"/>
      <c r="AB37" s="301"/>
    </row>
    <row r="38" spans="1:29" ht="8.25" customHeight="1">
      <c r="B38" s="2"/>
      <c r="C38" s="2"/>
      <c r="D38" s="2"/>
      <c r="E38" s="2"/>
      <c r="F38" s="2"/>
      <c r="G38" s="2"/>
      <c r="H38" s="2"/>
      <c r="I38" s="2"/>
      <c r="J38" s="1"/>
      <c r="K38" s="2"/>
      <c r="L38" s="2"/>
      <c r="M38" s="2"/>
      <c r="N38" s="2"/>
      <c r="O38" s="2"/>
      <c r="P38" s="2"/>
      <c r="Q38" s="2"/>
    </row>
    <row r="39" spans="1:29" ht="11.1" customHeight="1">
      <c r="B39" s="2"/>
      <c r="C39" s="2"/>
      <c r="D39" s="2"/>
      <c r="E39" s="2"/>
      <c r="F39" s="2"/>
      <c r="G39" s="2"/>
      <c r="H39" s="2"/>
      <c r="I39" s="2"/>
      <c r="J39" s="1"/>
      <c r="K39" s="2"/>
      <c r="L39" s="2"/>
      <c r="M39" s="2"/>
      <c r="N39" s="2"/>
      <c r="O39" s="2"/>
      <c r="P39" s="2"/>
      <c r="Q39" s="2"/>
    </row>
    <row r="40" spans="1:29" ht="28.5" customHeight="1">
      <c r="B40" s="2"/>
      <c r="C40" s="2"/>
      <c r="D40" s="2"/>
      <c r="E40" s="2"/>
      <c r="F40" s="2"/>
      <c r="G40" s="2"/>
      <c r="H40" s="2"/>
      <c r="I40" s="2"/>
      <c r="J40" s="1"/>
      <c r="K40" s="2"/>
      <c r="L40" s="2"/>
      <c r="M40" s="2"/>
      <c r="N40" s="2"/>
      <c r="O40" s="2"/>
      <c r="P40" s="2"/>
      <c r="Q40" s="2"/>
      <c r="R40" s="2"/>
      <c r="S40" s="2"/>
    </row>
    <row r="41" spans="1:29" ht="28.5" customHeight="1">
      <c r="B41" s="2"/>
      <c r="C41" s="2"/>
      <c r="D41" s="2"/>
      <c r="E41" s="2"/>
      <c r="F41" s="2"/>
      <c r="G41" s="2"/>
      <c r="H41" s="2"/>
      <c r="I41" s="2"/>
      <c r="J41" s="1"/>
      <c r="K41" s="2"/>
      <c r="L41" s="2"/>
      <c r="M41" s="2"/>
      <c r="N41" s="2"/>
      <c r="O41" s="2"/>
      <c r="P41" s="2"/>
      <c r="Q41" s="2"/>
      <c r="R41" s="2"/>
      <c r="S41" s="2"/>
      <c r="T41" s="3"/>
      <c r="U41" s="3"/>
      <c r="V41" s="3"/>
      <c r="W41" s="3"/>
    </row>
    <row r="42" spans="1:29" ht="28.5" customHeight="1">
      <c r="B42" s="2"/>
      <c r="C42" s="2"/>
      <c r="D42" s="2"/>
      <c r="E42" s="2"/>
      <c r="F42" s="2"/>
      <c r="G42" s="2"/>
      <c r="H42" s="2"/>
      <c r="I42" s="2"/>
      <c r="J42" s="1"/>
      <c r="K42" s="2"/>
      <c r="L42" s="2"/>
      <c r="M42" s="2"/>
      <c r="N42" s="2"/>
      <c r="O42" s="2"/>
      <c r="P42" s="2"/>
      <c r="Q42" s="2"/>
      <c r="R42" s="2"/>
      <c r="S42" s="2"/>
      <c r="T42" s="3"/>
      <c r="U42" s="3"/>
      <c r="V42" s="3"/>
      <c r="W42" s="3"/>
    </row>
    <row r="43" spans="1:29" ht="28.5" customHeight="1">
      <c r="B43" s="2"/>
      <c r="C43" s="2"/>
      <c r="D43" s="2"/>
      <c r="E43" s="2"/>
      <c r="F43" s="2"/>
      <c r="G43" s="2"/>
      <c r="H43" s="2"/>
      <c r="I43" s="2"/>
      <c r="J43" s="1"/>
      <c r="K43" s="2"/>
      <c r="L43" s="2"/>
      <c r="M43" s="2"/>
      <c r="N43" s="2"/>
      <c r="O43" s="2"/>
      <c r="P43" s="2"/>
      <c r="Q43" s="2"/>
      <c r="R43" s="2"/>
      <c r="S43" s="2"/>
      <c r="T43" s="3"/>
      <c r="U43" s="3"/>
      <c r="V43" s="3"/>
      <c r="W43" s="3"/>
    </row>
    <row r="44" spans="1:29" ht="28.5" customHeight="1">
      <c r="B44" s="2"/>
      <c r="C44" s="2"/>
      <c r="D44" s="2"/>
      <c r="E44" s="2"/>
      <c r="F44" s="2"/>
      <c r="G44" s="2"/>
      <c r="H44" s="2"/>
      <c r="I44" s="2"/>
      <c r="J44" s="1"/>
      <c r="K44" s="2"/>
      <c r="L44" s="2"/>
      <c r="M44" s="2"/>
      <c r="N44" s="2"/>
      <c r="O44" s="2"/>
      <c r="P44" s="2"/>
      <c r="Q44" s="2"/>
      <c r="R44" s="2"/>
      <c r="S44" s="2"/>
      <c r="T44" s="3"/>
      <c r="U44" s="3"/>
      <c r="V44" s="3"/>
      <c r="W44" s="3"/>
    </row>
    <row r="45" spans="1:29" ht="28.5" customHeight="1">
      <c r="B45" s="2"/>
      <c r="C45" s="2"/>
      <c r="D45" s="2"/>
      <c r="E45" s="2"/>
      <c r="F45" s="2"/>
      <c r="G45" s="2"/>
      <c r="H45" s="2"/>
      <c r="I45" s="2"/>
      <c r="J45" s="1"/>
      <c r="K45" s="2"/>
      <c r="L45" s="2"/>
      <c r="M45" s="2"/>
      <c r="N45" s="2"/>
      <c r="O45" s="2"/>
      <c r="P45" s="2"/>
      <c r="Q45" s="2"/>
      <c r="R45" s="2"/>
      <c r="S45" s="2"/>
      <c r="T45" s="3"/>
      <c r="U45" s="3"/>
      <c r="V45" s="3"/>
      <c r="W45" s="3"/>
    </row>
    <row r="46" spans="1:29" ht="28.5" customHeight="1">
      <c r="B46" s="2"/>
      <c r="C46" s="2"/>
      <c r="D46" s="2"/>
      <c r="E46" s="2"/>
      <c r="F46" s="2"/>
      <c r="G46" s="2"/>
      <c r="H46" s="2"/>
      <c r="I46" s="2"/>
      <c r="J46" s="1"/>
      <c r="K46" s="2"/>
      <c r="L46" s="2"/>
      <c r="M46" s="2"/>
      <c r="N46" s="2"/>
      <c r="O46" s="2"/>
      <c r="P46" s="2"/>
      <c r="Q46" s="2"/>
      <c r="R46" s="2"/>
      <c r="S46" s="2"/>
      <c r="T46" s="3"/>
      <c r="U46" s="3"/>
      <c r="V46" s="3"/>
      <c r="W46" s="3"/>
    </row>
    <row r="47" spans="1:29" ht="28.5" customHeight="1">
      <c r="B47" s="2"/>
      <c r="C47" s="2"/>
      <c r="D47" s="2"/>
      <c r="E47" s="2"/>
      <c r="F47" s="2"/>
      <c r="G47" s="2"/>
      <c r="H47" s="2"/>
      <c r="I47" s="2"/>
      <c r="J47" s="1"/>
      <c r="K47" s="2"/>
      <c r="L47" s="2"/>
      <c r="M47" s="2"/>
      <c r="N47" s="2"/>
      <c r="O47" s="2"/>
      <c r="P47" s="2"/>
      <c r="Q47" s="2"/>
      <c r="R47" s="2"/>
      <c r="S47" s="2"/>
      <c r="T47" s="3"/>
      <c r="U47" s="3"/>
      <c r="V47" s="3"/>
      <c r="W47" s="3"/>
    </row>
    <row r="48" spans="1:29" ht="28.5" customHeight="1">
      <c r="B48" s="2"/>
      <c r="C48" s="2"/>
      <c r="D48" s="2"/>
      <c r="E48" s="2"/>
      <c r="F48" s="2"/>
      <c r="G48" s="2"/>
      <c r="H48" s="2"/>
      <c r="I48" s="2"/>
      <c r="J48" s="1"/>
      <c r="K48" s="2"/>
      <c r="L48" s="2"/>
      <c r="M48" s="2"/>
      <c r="N48" s="2"/>
      <c r="O48" s="2"/>
      <c r="P48" s="2"/>
      <c r="Q48" s="2"/>
      <c r="R48" s="2"/>
      <c r="S48" s="2"/>
      <c r="T48" s="3"/>
      <c r="U48" s="3"/>
      <c r="V48" s="3"/>
      <c r="W48" s="3"/>
    </row>
    <row r="49" spans="2:23" ht="28.5" customHeight="1">
      <c r="B49" s="2"/>
      <c r="C49" s="2"/>
      <c r="D49" s="2"/>
      <c r="E49" s="2"/>
      <c r="F49" s="2"/>
      <c r="G49" s="2"/>
      <c r="H49" s="2"/>
      <c r="I49" s="2"/>
      <c r="J49" s="1"/>
      <c r="K49" s="2"/>
      <c r="L49" s="2"/>
      <c r="M49" s="2"/>
      <c r="N49" s="2"/>
      <c r="O49" s="2"/>
      <c r="P49" s="2"/>
      <c r="Q49" s="2"/>
      <c r="R49" s="2"/>
      <c r="S49" s="2"/>
      <c r="T49" s="3"/>
      <c r="U49" s="3"/>
      <c r="V49" s="3"/>
      <c r="W49" s="3"/>
    </row>
    <row r="50" spans="2:23" ht="28.5" customHeight="1">
      <c r="B50" s="2"/>
      <c r="C50" s="2"/>
      <c r="D50" s="2"/>
      <c r="E50" s="2"/>
      <c r="F50" s="2"/>
      <c r="G50" s="2"/>
      <c r="H50" s="2"/>
      <c r="I50" s="2"/>
      <c r="J50" s="1"/>
      <c r="K50" s="2"/>
      <c r="L50" s="2"/>
      <c r="M50" s="2"/>
      <c r="N50" s="2"/>
      <c r="O50" s="2"/>
      <c r="P50" s="2"/>
      <c r="Q50" s="2"/>
      <c r="R50" s="2"/>
      <c r="S50" s="2"/>
      <c r="T50" s="3"/>
      <c r="U50" s="3"/>
      <c r="V50" s="3"/>
      <c r="W50" s="3"/>
    </row>
    <row r="51" spans="2:23" ht="28.5" customHeight="1">
      <c r="B51" s="2"/>
      <c r="C51" s="2"/>
      <c r="D51" s="2"/>
      <c r="E51" s="2"/>
      <c r="F51" s="2"/>
      <c r="G51" s="2"/>
      <c r="H51" s="2"/>
      <c r="I51" s="2"/>
      <c r="J51" s="1"/>
      <c r="K51" s="2"/>
      <c r="L51" s="2"/>
      <c r="M51" s="2"/>
      <c r="N51" s="2"/>
      <c r="O51" s="2"/>
      <c r="P51" s="2"/>
      <c r="Q51" s="2"/>
      <c r="R51" s="2"/>
      <c r="S51" s="2"/>
      <c r="T51" s="3"/>
      <c r="U51" s="3"/>
      <c r="V51" s="3"/>
      <c r="W51" s="3"/>
    </row>
    <row r="52" spans="2:23" ht="28.5" customHeight="1">
      <c r="B52" s="2"/>
      <c r="C52" s="2"/>
      <c r="D52" s="2"/>
      <c r="E52" s="2"/>
      <c r="F52" s="2"/>
      <c r="G52" s="2"/>
      <c r="H52" s="2"/>
      <c r="I52" s="2"/>
      <c r="J52" s="1"/>
      <c r="K52" s="2"/>
      <c r="L52" s="2"/>
      <c r="M52" s="2"/>
      <c r="N52" s="2"/>
      <c r="O52" s="2"/>
      <c r="P52" s="2"/>
      <c r="Q52" s="2"/>
      <c r="R52" s="2"/>
      <c r="S52" s="2"/>
      <c r="T52" s="3"/>
      <c r="U52" s="3"/>
      <c r="V52" s="3"/>
      <c r="W52" s="3"/>
    </row>
    <row r="53" spans="2:23" ht="28.5" customHeight="1">
      <c r="B53" s="2"/>
      <c r="C53" s="2"/>
      <c r="D53" s="2"/>
      <c r="E53" s="2"/>
      <c r="F53" s="2"/>
      <c r="G53" s="2"/>
      <c r="H53" s="2"/>
      <c r="I53" s="2"/>
      <c r="J53" s="1"/>
      <c r="K53" s="2"/>
      <c r="L53" s="2"/>
      <c r="M53" s="2"/>
      <c r="N53" s="2"/>
      <c r="O53" s="2"/>
      <c r="P53" s="2"/>
      <c r="Q53" s="2"/>
      <c r="R53" s="2"/>
      <c r="S53" s="2"/>
      <c r="T53" s="3"/>
      <c r="U53" s="3"/>
      <c r="V53" s="3"/>
      <c r="W53" s="3"/>
    </row>
    <row r="54" spans="2:23" ht="28.5" customHeight="1">
      <c r="B54" s="2"/>
      <c r="C54" s="2"/>
      <c r="D54" s="2"/>
      <c r="E54" s="2"/>
      <c r="F54" s="2"/>
      <c r="G54" s="2"/>
      <c r="H54" s="2"/>
      <c r="I54" s="2"/>
      <c r="J54" s="1"/>
      <c r="K54" s="2"/>
      <c r="L54" s="2"/>
      <c r="M54" s="2"/>
      <c r="N54" s="2"/>
      <c r="O54" s="2"/>
      <c r="P54" s="2"/>
      <c r="Q54" s="2"/>
      <c r="R54" s="2"/>
      <c r="S54" s="2"/>
      <c r="T54" s="3"/>
      <c r="U54" s="3"/>
      <c r="V54" s="3"/>
      <c r="W54" s="3"/>
    </row>
    <row r="55" spans="2:23" ht="28.5" customHeight="1">
      <c r="B55" s="2"/>
      <c r="C55" s="2"/>
      <c r="D55" s="2"/>
      <c r="E55" s="2"/>
      <c r="F55" s="2"/>
      <c r="G55" s="2"/>
      <c r="H55" s="2"/>
      <c r="I55" s="2"/>
      <c r="J55" s="1"/>
      <c r="K55" s="2"/>
      <c r="L55" s="2"/>
      <c r="M55" s="2"/>
      <c r="N55" s="2"/>
      <c r="O55" s="2"/>
      <c r="P55" s="2"/>
      <c r="Q55" s="2"/>
      <c r="R55" s="2"/>
      <c r="S55" s="2"/>
      <c r="T55" s="3"/>
      <c r="U55" s="3"/>
      <c r="V55" s="3"/>
      <c r="W55" s="3"/>
    </row>
    <row r="56" spans="2:23" ht="28.5" customHeight="1">
      <c r="B56" s="2"/>
      <c r="C56" s="2"/>
      <c r="D56" s="2"/>
      <c r="E56" s="2"/>
      <c r="F56" s="2"/>
      <c r="G56" s="2"/>
      <c r="H56" s="2"/>
      <c r="I56" s="2"/>
      <c r="J56" s="1"/>
      <c r="K56" s="2"/>
      <c r="L56" s="2"/>
      <c r="M56" s="2"/>
      <c r="N56" s="2"/>
      <c r="O56" s="2"/>
      <c r="P56" s="2"/>
      <c r="Q56" s="2"/>
      <c r="R56" s="2"/>
      <c r="S56" s="2"/>
      <c r="T56" s="3"/>
      <c r="U56" s="3"/>
      <c r="V56" s="3"/>
      <c r="W56" s="3"/>
    </row>
    <row r="57" spans="2:23" ht="28.5" customHeight="1">
      <c r="B57" s="2"/>
      <c r="C57" s="2"/>
      <c r="D57" s="2"/>
      <c r="E57" s="2"/>
      <c r="F57" s="2"/>
      <c r="G57" s="2"/>
      <c r="H57" s="2"/>
      <c r="I57" s="2"/>
      <c r="J57" s="1"/>
      <c r="K57" s="2"/>
      <c r="L57" s="2"/>
      <c r="M57" s="2"/>
      <c r="N57" s="2"/>
      <c r="O57" s="2"/>
      <c r="P57" s="2"/>
      <c r="Q57" s="2"/>
      <c r="R57" s="2"/>
      <c r="S57" s="2"/>
      <c r="T57" s="3"/>
      <c r="U57" s="3"/>
      <c r="V57" s="3"/>
      <c r="W57" s="3"/>
    </row>
    <row r="58" spans="2:23" ht="28.5" customHeight="1">
      <c r="B58" s="2"/>
      <c r="C58" s="2"/>
      <c r="D58" s="2"/>
      <c r="E58" s="2"/>
      <c r="F58" s="2"/>
      <c r="G58" s="2"/>
      <c r="H58" s="2"/>
      <c r="I58" s="2"/>
      <c r="J58" s="1"/>
      <c r="K58" s="2"/>
      <c r="L58" s="2"/>
      <c r="M58" s="2"/>
      <c r="N58" s="2"/>
      <c r="O58" s="2"/>
      <c r="P58" s="2"/>
      <c r="Q58" s="2"/>
      <c r="R58" s="2"/>
      <c r="S58" s="2"/>
      <c r="T58" s="3"/>
      <c r="U58" s="3"/>
      <c r="V58" s="3"/>
      <c r="W58" s="3"/>
    </row>
    <row r="59" spans="2:23" ht="28.5" customHeight="1">
      <c r="B59" s="2"/>
      <c r="C59" s="2"/>
      <c r="D59" s="2"/>
      <c r="E59" s="2"/>
      <c r="F59" s="2"/>
      <c r="G59" s="2"/>
      <c r="H59" s="2"/>
      <c r="I59" s="2"/>
      <c r="J59" s="1"/>
      <c r="K59" s="2"/>
      <c r="L59" s="2"/>
      <c r="M59" s="2"/>
      <c r="N59" s="2"/>
      <c r="O59" s="2"/>
      <c r="P59" s="2"/>
      <c r="Q59" s="2"/>
      <c r="R59" s="2"/>
      <c r="S59" s="2"/>
      <c r="T59" s="3"/>
      <c r="U59" s="3"/>
      <c r="V59" s="3"/>
      <c r="W59" s="3"/>
    </row>
    <row r="60" spans="2:23" ht="28.5" customHeight="1">
      <c r="B60" s="2"/>
      <c r="C60" s="2"/>
      <c r="D60" s="2"/>
      <c r="E60" s="2"/>
      <c r="F60" s="2"/>
      <c r="G60" s="2"/>
      <c r="H60" s="2"/>
      <c r="I60" s="2"/>
      <c r="J60" s="1"/>
      <c r="K60" s="2"/>
      <c r="L60" s="2"/>
      <c r="M60" s="2"/>
      <c r="N60" s="2"/>
      <c r="O60" s="2"/>
      <c r="P60" s="2"/>
      <c r="Q60" s="2"/>
      <c r="R60" s="2"/>
      <c r="S60" s="2"/>
      <c r="T60" s="3"/>
      <c r="U60" s="3"/>
      <c r="V60" s="3"/>
      <c r="W60" s="3"/>
    </row>
    <row r="61" spans="2:23">
      <c r="B61" s="4"/>
      <c r="C61" s="4"/>
      <c r="D61" s="4"/>
      <c r="E61" s="4"/>
      <c r="F61" s="4"/>
      <c r="G61" s="4"/>
      <c r="H61" s="4"/>
      <c r="I61" s="4"/>
      <c r="J61" s="4"/>
      <c r="K61" s="4"/>
      <c r="L61" s="4"/>
      <c r="M61" s="4"/>
      <c r="N61" s="4"/>
      <c r="O61" s="4"/>
      <c r="P61" s="4"/>
      <c r="Q61" s="4"/>
      <c r="R61" s="4"/>
      <c r="S61" s="4"/>
      <c r="T61" s="4"/>
      <c r="U61" s="4"/>
      <c r="V61" s="4"/>
      <c r="W61" s="4"/>
    </row>
    <row r="62" spans="2:23">
      <c r="B62" s="4"/>
      <c r="C62" s="4"/>
      <c r="D62" s="4"/>
      <c r="E62" s="4"/>
      <c r="F62" s="4"/>
      <c r="G62" s="4"/>
      <c r="H62" s="4"/>
      <c r="I62" s="4"/>
      <c r="J62" s="4"/>
      <c r="K62" s="4"/>
      <c r="L62" s="4"/>
      <c r="M62" s="4"/>
      <c r="N62" s="4"/>
      <c r="O62" s="4"/>
      <c r="P62" s="4"/>
      <c r="Q62" s="4"/>
      <c r="R62" s="4"/>
      <c r="S62" s="4"/>
      <c r="T62" s="4"/>
      <c r="U62" s="4"/>
      <c r="V62" s="4"/>
      <c r="W62" s="4"/>
    </row>
  </sheetData>
  <sheetProtection sheet="1" selectLockedCells="1"/>
  <mergeCells count="156">
    <mergeCell ref="H1:U1"/>
    <mergeCell ref="T26:AB26"/>
    <mergeCell ref="T27:AB27"/>
    <mergeCell ref="T20:W20"/>
    <mergeCell ref="T21:W21"/>
    <mergeCell ref="T22:W22"/>
    <mergeCell ref="T16:W16"/>
    <mergeCell ref="T17:W17"/>
    <mergeCell ref="T18:W18"/>
    <mergeCell ref="T19:W19"/>
    <mergeCell ref="O20:S20"/>
    <mergeCell ref="K21:N21"/>
    <mergeCell ref="O21:S21"/>
    <mergeCell ref="K22:N22"/>
    <mergeCell ref="O22:S22"/>
    <mergeCell ref="Z3:AB3"/>
    <mergeCell ref="K3:N4"/>
    <mergeCell ref="T7:W7"/>
    <mergeCell ref="T6:W6"/>
    <mergeCell ref="K27:S27"/>
    <mergeCell ref="X12:AB12"/>
    <mergeCell ref="T8:W8"/>
    <mergeCell ref="A12:B18"/>
    <mergeCell ref="K15:N15"/>
    <mergeCell ref="K19:N19"/>
    <mergeCell ref="K23:N23"/>
    <mergeCell ref="K14:N14"/>
    <mergeCell ref="O14:S14"/>
    <mergeCell ref="O13:S13"/>
    <mergeCell ref="C13:F13"/>
    <mergeCell ref="C14:F14"/>
    <mergeCell ref="C15:F15"/>
    <mergeCell ref="G12:J12"/>
    <mergeCell ref="G13:J13"/>
    <mergeCell ref="K12:N12"/>
    <mergeCell ref="K13:N13"/>
    <mergeCell ref="C30:J31"/>
    <mergeCell ref="T25:W25"/>
    <mergeCell ref="X24:AB24"/>
    <mergeCell ref="X25:AB25"/>
    <mergeCell ref="K26:S26"/>
    <mergeCell ref="K28:R28"/>
    <mergeCell ref="X21:AB21"/>
    <mergeCell ref="X22:AB22"/>
    <mergeCell ref="C19:F19"/>
    <mergeCell ref="C20:F20"/>
    <mergeCell ref="C21:F21"/>
    <mergeCell ref="T24:W24"/>
    <mergeCell ref="K24:N24"/>
    <mergeCell ref="O24:S24"/>
    <mergeCell ref="O25:S25"/>
    <mergeCell ref="K25:N25"/>
    <mergeCell ref="K31:S31"/>
    <mergeCell ref="T28:AA28"/>
    <mergeCell ref="T29:AB29"/>
    <mergeCell ref="X23:AB23"/>
    <mergeCell ref="X20:AB20"/>
    <mergeCell ref="O23:S23"/>
    <mergeCell ref="T23:W23"/>
    <mergeCell ref="K20:N20"/>
    <mergeCell ref="K11:N11"/>
    <mergeCell ref="T11:W11"/>
    <mergeCell ref="T12:W12"/>
    <mergeCell ref="K16:N16"/>
    <mergeCell ref="O16:S16"/>
    <mergeCell ref="K17:N17"/>
    <mergeCell ref="O18:S18"/>
    <mergeCell ref="K18:N18"/>
    <mergeCell ref="X15:AB15"/>
    <mergeCell ref="X16:AB16"/>
    <mergeCell ref="X17:AB17"/>
    <mergeCell ref="X11:AB11"/>
    <mergeCell ref="X18:AB18"/>
    <mergeCell ref="T15:W15"/>
    <mergeCell ref="T13:W13"/>
    <mergeCell ref="O15:S15"/>
    <mergeCell ref="X13:AB13"/>
    <mergeCell ref="X14:AB14"/>
    <mergeCell ref="O19:S19"/>
    <mergeCell ref="O17:S17"/>
    <mergeCell ref="O11:S11"/>
    <mergeCell ref="O12:S12"/>
    <mergeCell ref="X19:AB19"/>
    <mergeCell ref="T10:W10"/>
    <mergeCell ref="K10:N10"/>
    <mergeCell ref="O10:S10"/>
    <mergeCell ref="T32:U32"/>
    <mergeCell ref="W32:X32"/>
    <mergeCell ref="K5:S5"/>
    <mergeCell ref="T5:AB5"/>
    <mergeCell ref="K9:N9"/>
    <mergeCell ref="O9:S9"/>
    <mergeCell ref="X6:AB6"/>
    <mergeCell ref="X7:AB7"/>
    <mergeCell ref="K6:N6"/>
    <mergeCell ref="K7:N7"/>
    <mergeCell ref="O6:S6"/>
    <mergeCell ref="O7:S7"/>
    <mergeCell ref="X8:AB8"/>
    <mergeCell ref="X9:AB9"/>
    <mergeCell ref="X10:AB10"/>
    <mergeCell ref="T30:AB30"/>
    <mergeCell ref="T31:AB31"/>
    <mergeCell ref="K29:S29"/>
    <mergeCell ref="K30:S30"/>
    <mergeCell ref="T9:W9"/>
    <mergeCell ref="T14:W14"/>
    <mergeCell ref="D3:I3"/>
    <mergeCell ref="D4:I4"/>
    <mergeCell ref="G5:J6"/>
    <mergeCell ref="G7:J7"/>
    <mergeCell ref="G8:J8"/>
    <mergeCell ref="G9:J9"/>
    <mergeCell ref="C10:F10"/>
    <mergeCell ref="C11:F11"/>
    <mergeCell ref="C12:F12"/>
    <mergeCell ref="C5:F6"/>
    <mergeCell ref="C7:F7"/>
    <mergeCell ref="C8:F8"/>
    <mergeCell ref="C9:F9"/>
    <mergeCell ref="G10:J10"/>
    <mergeCell ref="G11:J11"/>
    <mergeCell ref="O3:P3"/>
    <mergeCell ref="R3:S3"/>
    <mergeCell ref="T3:Y3"/>
    <mergeCell ref="C23:J23"/>
    <mergeCell ref="C24:J24"/>
    <mergeCell ref="C25:J25"/>
    <mergeCell ref="C26:J27"/>
    <mergeCell ref="C28:J28"/>
    <mergeCell ref="C29:J29"/>
    <mergeCell ref="C22:F22"/>
    <mergeCell ref="G14:J14"/>
    <mergeCell ref="G15:J15"/>
    <mergeCell ref="G16:J16"/>
    <mergeCell ref="G17:J17"/>
    <mergeCell ref="G18:J18"/>
    <mergeCell ref="G19:J19"/>
    <mergeCell ref="G20:J20"/>
    <mergeCell ref="G21:J21"/>
    <mergeCell ref="G22:J22"/>
    <mergeCell ref="C16:F16"/>
    <mergeCell ref="C17:F17"/>
    <mergeCell ref="C18:F18"/>
    <mergeCell ref="K8:N8"/>
    <mergeCell ref="O8:S8"/>
    <mergeCell ref="W33:X33"/>
    <mergeCell ref="Q37:R37"/>
    <mergeCell ref="C36:D36"/>
    <mergeCell ref="Q35:R35"/>
    <mergeCell ref="N36:P36"/>
    <mergeCell ref="S35:AB35"/>
    <mergeCell ref="S37:AB37"/>
    <mergeCell ref="E36:L36"/>
    <mergeCell ref="T33:U33"/>
    <mergeCell ref="Z33:AA33"/>
  </mergeCells>
  <phoneticPr fontId="2"/>
  <dataValidations count="2">
    <dataValidation imeMode="off" allowBlank="1" showInputMessage="1" showErrorMessage="1" sqref="T7:T31 S28 X32 X7:X25 AB28 O4:AB4 J33 F33 H33 T32:W33 Y32:AA33 K7:K31 O7:O25" xr:uid="{E5890AEF-B67D-4562-AB66-E5BD31DBCF0E}"/>
    <dataValidation imeMode="hiragana" allowBlank="1" showInputMessage="1" showErrorMessage="1" sqref="C36:D36 S35:AB35 S37:AB37" xr:uid="{B0607D2E-1A83-487C-90BB-9643F7D99093}"/>
  </dataValidations>
  <printOptions horizontalCentered="1"/>
  <pageMargins left="0.39370078740157483" right="0.19685039370078741" top="0.70866141732283472" bottom="0.19685039370078741" header="0.51181102362204722" footer="0.27559055118110237"/>
  <pageSetup paperSize="9" scale="98" orientation="portrait" blackAndWhite="1"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CE4DCDB-7EBE-4687-807E-29EFE3E9A19C}">
          <x14:formula1>
            <xm:f>事業・作業の業種番号!$A$3:$A$30</xm:f>
          </x14:formula1>
          <xm:sqref>C29:J29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EDC7F-63C3-4D02-90BD-C4A882D87F15}">
  <dimension ref="A1:AE62"/>
  <sheetViews>
    <sheetView showGridLines="0" view="pageBreakPreview" zoomScaleNormal="100" zoomScaleSheetLayoutView="100" workbookViewId="0">
      <selection activeCell="BO1" sqref="BO1"/>
    </sheetView>
  </sheetViews>
  <sheetFormatPr defaultRowHeight="13.5"/>
  <cols>
    <col min="1" max="1" width="3" style="121" customWidth="1"/>
    <col min="2" max="2" width="3.25" style="121" customWidth="1"/>
    <col min="3" max="38" width="3.625" style="121" customWidth="1"/>
    <col min="39" max="16384" width="9" style="121"/>
  </cols>
  <sheetData>
    <row r="1" spans="1:28" ht="30" customHeight="1">
      <c r="A1" s="187" t="s">
        <v>152</v>
      </c>
      <c r="C1" s="186"/>
      <c r="D1" s="186"/>
      <c r="E1" s="186"/>
      <c r="F1" s="186"/>
      <c r="G1" s="186"/>
      <c r="H1" s="260" t="s">
        <v>38</v>
      </c>
      <c r="I1" s="260"/>
      <c r="J1" s="260"/>
      <c r="K1" s="260"/>
      <c r="L1" s="260"/>
      <c r="M1" s="260"/>
      <c r="N1" s="260"/>
      <c r="O1" s="260"/>
      <c r="P1" s="260"/>
      <c r="Q1" s="260"/>
      <c r="R1" s="260"/>
      <c r="S1" s="260"/>
      <c r="T1" s="260"/>
      <c r="U1" s="260"/>
      <c r="V1" s="186"/>
      <c r="W1" s="186"/>
      <c r="X1" s="186"/>
      <c r="Y1" s="186"/>
      <c r="Z1" s="186"/>
      <c r="AA1" s="186"/>
    </row>
    <row r="2" spans="1:28" ht="15" customHeight="1" thickBot="1">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row>
    <row r="3" spans="1:28" ht="13.5" customHeight="1" thickBot="1">
      <c r="B3" s="122"/>
      <c r="C3" s="122"/>
      <c r="D3" s="407">
        <f>入力・労働局!D3</f>
        <v>7</v>
      </c>
      <c r="E3" s="407"/>
      <c r="F3" s="407"/>
      <c r="G3" s="407"/>
      <c r="H3" s="407"/>
      <c r="I3" s="407"/>
      <c r="K3" s="262" t="s">
        <v>3</v>
      </c>
      <c r="L3" s="263"/>
      <c r="M3" s="263"/>
      <c r="N3" s="264"/>
      <c r="O3" s="268" t="s">
        <v>40</v>
      </c>
      <c r="P3" s="269"/>
      <c r="Q3" s="123" t="s">
        <v>41</v>
      </c>
      <c r="R3" s="268" t="s">
        <v>42</v>
      </c>
      <c r="S3" s="269"/>
      <c r="T3" s="270" t="s">
        <v>43</v>
      </c>
      <c r="U3" s="271"/>
      <c r="V3" s="271"/>
      <c r="W3" s="271"/>
      <c r="X3" s="271"/>
      <c r="Y3" s="272"/>
      <c r="Z3" s="273" t="s">
        <v>44</v>
      </c>
      <c r="AA3" s="274"/>
      <c r="AB3" s="275"/>
    </row>
    <row r="4" spans="1:28" ht="32.1" customHeight="1" thickBot="1">
      <c r="A4" s="124"/>
      <c r="B4" s="125"/>
      <c r="C4" s="125"/>
      <c r="D4" s="276">
        <f>入力・労働局!D4</f>
        <v>8</v>
      </c>
      <c r="E4" s="276"/>
      <c r="F4" s="276"/>
      <c r="G4" s="276"/>
      <c r="H4" s="276"/>
      <c r="I4" s="276"/>
      <c r="K4" s="265"/>
      <c r="L4" s="266"/>
      <c r="M4" s="266"/>
      <c r="N4" s="267"/>
      <c r="O4" s="155">
        <v>3</v>
      </c>
      <c r="P4" s="156">
        <v>1</v>
      </c>
      <c r="Q4" s="157">
        <v>1</v>
      </c>
      <c r="R4" s="173">
        <f>IF(入力・労働局!R4="","",入力・労働局!R4)</f>
        <v>0</v>
      </c>
      <c r="S4" s="174" t="str">
        <f>IF(入力・労働局!S4="","",入力・労働局!S4)</f>
        <v/>
      </c>
      <c r="T4" s="173" t="str">
        <f>IF(入力・労働局!T4="","",入力・労働局!T4)</f>
        <v/>
      </c>
      <c r="U4" s="175" t="str">
        <f>IF(入力・労働局!U4="","",入力・労働局!U4)</f>
        <v/>
      </c>
      <c r="V4" s="175" t="str">
        <f>IF(入力・労働局!V4="","",入力・労働局!V4)</f>
        <v/>
      </c>
      <c r="W4" s="175" t="str">
        <f>IF(入力・労働局!W4="","",入力・労働局!W4)</f>
        <v/>
      </c>
      <c r="X4" s="175" t="str">
        <f>IF(入力・労働局!X4="","",入力・労働局!X4)</f>
        <v/>
      </c>
      <c r="Y4" s="174" t="str">
        <f>IF(入力・労働局!Y4="","",入力・労働局!Y4)</f>
        <v/>
      </c>
      <c r="Z4" s="173" t="str">
        <f>IF(入力・労働局!Z4="","",入力・労働局!Z4)</f>
        <v/>
      </c>
      <c r="AA4" s="175" t="str">
        <f>IF(入力・労働局!AA4="","",入力・労働局!AA4)</f>
        <v/>
      </c>
      <c r="AB4" s="174" t="str">
        <f>IF(入力・労働局!AB4="","",入力・労働局!AB4)</f>
        <v/>
      </c>
    </row>
    <row r="5" spans="1:28" ht="32.1" customHeight="1">
      <c r="A5" s="124"/>
      <c r="B5" s="126"/>
      <c r="C5" s="277" t="s">
        <v>0</v>
      </c>
      <c r="D5" s="278"/>
      <c r="E5" s="278"/>
      <c r="F5" s="279"/>
      <c r="G5" s="283" t="s">
        <v>147</v>
      </c>
      <c r="H5" s="284"/>
      <c r="I5" s="284"/>
      <c r="J5" s="285"/>
      <c r="K5" s="289">
        <f>入力・労働局!K5</f>
        <v>7</v>
      </c>
      <c r="L5" s="290"/>
      <c r="M5" s="290"/>
      <c r="N5" s="290"/>
      <c r="O5" s="290"/>
      <c r="P5" s="290"/>
      <c r="Q5" s="290"/>
      <c r="R5" s="290"/>
      <c r="S5" s="291"/>
      <c r="T5" s="292">
        <f>D4</f>
        <v>8</v>
      </c>
      <c r="U5" s="293"/>
      <c r="V5" s="293"/>
      <c r="W5" s="293"/>
      <c r="X5" s="293"/>
      <c r="Y5" s="293"/>
      <c r="Z5" s="293"/>
      <c r="AA5" s="293"/>
      <c r="AB5" s="294"/>
    </row>
    <row r="6" spans="1:28" ht="17.25">
      <c r="A6" s="124"/>
      <c r="B6" s="127"/>
      <c r="C6" s="280"/>
      <c r="D6" s="281"/>
      <c r="E6" s="281"/>
      <c r="F6" s="282"/>
      <c r="G6" s="286"/>
      <c r="H6" s="287"/>
      <c r="I6" s="287"/>
      <c r="J6" s="288"/>
      <c r="K6" s="295" t="s">
        <v>1</v>
      </c>
      <c r="L6" s="281"/>
      <c r="M6" s="281"/>
      <c r="N6" s="282"/>
      <c r="O6" s="295" t="s">
        <v>2</v>
      </c>
      <c r="P6" s="281"/>
      <c r="Q6" s="281"/>
      <c r="R6" s="281"/>
      <c r="S6" s="282"/>
      <c r="T6" s="295" t="s">
        <v>1</v>
      </c>
      <c r="U6" s="281"/>
      <c r="V6" s="281"/>
      <c r="W6" s="282"/>
      <c r="X6" s="295" t="s">
        <v>2</v>
      </c>
      <c r="Y6" s="281"/>
      <c r="Z6" s="281"/>
      <c r="AA6" s="281"/>
      <c r="AB6" s="296"/>
    </row>
    <row r="7" spans="1:28" ht="24" customHeight="1">
      <c r="A7" s="128"/>
      <c r="B7" s="129"/>
      <c r="C7" s="246">
        <v>25000</v>
      </c>
      <c r="D7" s="247"/>
      <c r="E7" s="247"/>
      <c r="F7" s="248"/>
      <c r="G7" s="249">
        <v>9125000</v>
      </c>
      <c r="H7" s="247"/>
      <c r="I7" s="247"/>
      <c r="J7" s="248"/>
      <c r="K7" s="408" t="str">
        <f>IF(入力・労働局!K7="","",入力・労働局!K7)</f>
        <v/>
      </c>
      <c r="L7" s="409"/>
      <c r="M7" s="409"/>
      <c r="N7" s="410"/>
      <c r="O7" s="253" t="str">
        <f>IF(入力・労働局!O7="","",入力・労働局!O7)</f>
        <v/>
      </c>
      <c r="P7" s="254"/>
      <c r="Q7" s="254"/>
      <c r="R7" s="254"/>
      <c r="S7" s="255"/>
      <c r="T7" s="408" t="str">
        <f>IF(入力・労働局!T7="","",入力・労働局!T7)</f>
        <v/>
      </c>
      <c r="U7" s="409"/>
      <c r="V7" s="409"/>
      <c r="W7" s="410"/>
      <c r="X7" s="253" t="str">
        <f>IF(入力・労働局!X7="","",入力・労働局!X7)</f>
        <v/>
      </c>
      <c r="Y7" s="254"/>
      <c r="Z7" s="254"/>
      <c r="AA7" s="254"/>
      <c r="AB7" s="256"/>
    </row>
    <row r="8" spans="1:28" ht="24" customHeight="1">
      <c r="B8" s="130"/>
      <c r="C8" s="246">
        <v>24000</v>
      </c>
      <c r="D8" s="247"/>
      <c r="E8" s="247"/>
      <c r="F8" s="248"/>
      <c r="G8" s="249">
        <v>8760000</v>
      </c>
      <c r="H8" s="247"/>
      <c r="I8" s="247"/>
      <c r="J8" s="248"/>
      <c r="K8" s="408" t="str">
        <f>IF(入力・労働局!K8="","",入力・労働局!K8)</f>
        <v/>
      </c>
      <c r="L8" s="409"/>
      <c r="M8" s="409"/>
      <c r="N8" s="410"/>
      <c r="O8" s="253" t="str">
        <f>IF(入力・労働局!O8="","",入力・労働局!O8)</f>
        <v/>
      </c>
      <c r="P8" s="254"/>
      <c r="Q8" s="254"/>
      <c r="R8" s="254"/>
      <c r="S8" s="255"/>
      <c r="T8" s="408" t="str">
        <f>IF(入力・労働局!T8="","",入力・労働局!T8)</f>
        <v/>
      </c>
      <c r="U8" s="409"/>
      <c r="V8" s="409"/>
      <c r="W8" s="410"/>
      <c r="X8" s="253" t="str">
        <f>IF(入力・労働局!X8="","",入力・労働局!X8)</f>
        <v/>
      </c>
      <c r="Y8" s="254"/>
      <c r="Z8" s="254"/>
      <c r="AA8" s="254"/>
      <c r="AB8" s="256"/>
    </row>
    <row r="9" spans="1:28" ht="24" customHeight="1">
      <c r="A9" s="128"/>
      <c r="B9" s="131"/>
      <c r="C9" s="246">
        <v>22000</v>
      </c>
      <c r="D9" s="247"/>
      <c r="E9" s="247"/>
      <c r="F9" s="248"/>
      <c r="G9" s="249">
        <v>8030000</v>
      </c>
      <c r="H9" s="247"/>
      <c r="I9" s="247"/>
      <c r="J9" s="248"/>
      <c r="K9" s="408" t="str">
        <f>IF(入力・労働局!K9="","",入力・労働局!K9)</f>
        <v/>
      </c>
      <c r="L9" s="409"/>
      <c r="M9" s="409"/>
      <c r="N9" s="410"/>
      <c r="O9" s="253" t="str">
        <f>IF(入力・労働局!O9="","",入力・労働局!O9)</f>
        <v/>
      </c>
      <c r="P9" s="254"/>
      <c r="Q9" s="254"/>
      <c r="R9" s="254"/>
      <c r="S9" s="255"/>
      <c r="T9" s="408" t="str">
        <f>IF(入力・労働局!T9="","",入力・労働局!T9)</f>
        <v/>
      </c>
      <c r="U9" s="409"/>
      <c r="V9" s="409"/>
      <c r="W9" s="410"/>
      <c r="X9" s="253" t="str">
        <f>IF(入力・労働局!X9="","",入力・労働局!X9)</f>
        <v/>
      </c>
      <c r="Y9" s="254"/>
      <c r="Z9" s="254"/>
      <c r="AA9" s="254"/>
      <c r="AB9" s="256"/>
    </row>
    <row r="10" spans="1:28" ht="24" customHeight="1">
      <c r="A10" s="132"/>
      <c r="B10" s="133"/>
      <c r="C10" s="246">
        <v>20000</v>
      </c>
      <c r="D10" s="247"/>
      <c r="E10" s="247"/>
      <c r="F10" s="248"/>
      <c r="G10" s="249">
        <v>7300000</v>
      </c>
      <c r="H10" s="247"/>
      <c r="I10" s="247"/>
      <c r="J10" s="248"/>
      <c r="K10" s="408" t="str">
        <f>IF(入力・労働局!K10="","",入力・労働局!K10)</f>
        <v/>
      </c>
      <c r="L10" s="409"/>
      <c r="M10" s="409"/>
      <c r="N10" s="410"/>
      <c r="O10" s="253" t="str">
        <f>IF(入力・労働局!O10="","",入力・労働局!O10)</f>
        <v/>
      </c>
      <c r="P10" s="254"/>
      <c r="Q10" s="254"/>
      <c r="R10" s="254"/>
      <c r="S10" s="255"/>
      <c r="T10" s="408" t="str">
        <f>IF(入力・労働局!T10="","",入力・労働局!T10)</f>
        <v/>
      </c>
      <c r="U10" s="409"/>
      <c r="V10" s="409"/>
      <c r="W10" s="410"/>
      <c r="X10" s="253" t="str">
        <f>IF(入力・労働局!X10="","",入力・労働局!X10)</f>
        <v/>
      </c>
      <c r="Y10" s="254"/>
      <c r="Z10" s="254"/>
      <c r="AA10" s="254"/>
      <c r="AB10" s="256"/>
    </row>
    <row r="11" spans="1:28" ht="24" customHeight="1">
      <c r="A11" s="134"/>
      <c r="B11" s="172"/>
      <c r="C11" s="246">
        <v>18000</v>
      </c>
      <c r="D11" s="247"/>
      <c r="E11" s="247"/>
      <c r="F11" s="248"/>
      <c r="G11" s="249">
        <v>6570000</v>
      </c>
      <c r="H11" s="247"/>
      <c r="I11" s="247"/>
      <c r="J11" s="248"/>
      <c r="K11" s="408" t="str">
        <f>IF(入力・労働局!K11="","",入力・労働局!K11)</f>
        <v/>
      </c>
      <c r="L11" s="409"/>
      <c r="M11" s="409"/>
      <c r="N11" s="410"/>
      <c r="O11" s="253" t="str">
        <f>IF(入力・労働局!O11="","",入力・労働局!O11)</f>
        <v/>
      </c>
      <c r="P11" s="254"/>
      <c r="Q11" s="254"/>
      <c r="R11" s="254"/>
      <c r="S11" s="255"/>
      <c r="T11" s="408" t="str">
        <f>IF(入力・労働局!T11="","",入力・労働局!T11)</f>
        <v/>
      </c>
      <c r="U11" s="409"/>
      <c r="V11" s="409"/>
      <c r="W11" s="410"/>
      <c r="X11" s="253" t="str">
        <f>IF(入力・労働局!X11="","",入力・労働局!X11)</f>
        <v/>
      </c>
      <c r="Y11" s="254"/>
      <c r="Z11" s="254"/>
      <c r="AA11" s="254"/>
      <c r="AB11" s="256"/>
    </row>
    <row r="12" spans="1:28" ht="24" customHeight="1">
      <c r="A12" s="257" t="s">
        <v>7</v>
      </c>
      <c r="B12" s="258"/>
      <c r="C12" s="246">
        <v>16000</v>
      </c>
      <c r="D12" s="247"/>
      <c r="E12" s="247"/>
      <c r="F12" s="248"/>
      <c r="G12" s="249">
        <v>5840000</v>
      </c>
      <c r="H12" s="247"/>
      <c r="I12" s="247"/>
      <c r="J12" s="248"/>
      <c r="K12" s="408" t="str">
        <f>IF(入力・労働局!K12="","",入力・労働局!K12)</f>
        <v/>
      </c>
      <c r="L12" s="409"/>
      <c r="M12" s="409"/>
      <c r="N12" s="410"/>
      <c r="O12" s="253" t="str">
        <f>IF(入力・労働局!O12="","",入力・労働局!O12)</f>
        <v/>
      </c>
      <c r="P12" s="254"/>
      <c r="Q12" s="254"/>
      <c r="R12" s="254"/>
      <c r="S12" s="255"/>
      <c r="T12" s="408" t="str">
        <f>IF(入力・労働局!T12="","",入力・労働局!T12)</f>
        <v/>
      </c>
      <c r="U12" s="409"/>
      <c r="V12" s="409"/>
      <c r="W12" s="410"/>
      <c r="X12" s="253" t="str">
        <f>IF(入力・労働局!X12="","",入力・労働局!X12)</f>
        <v/>
      </c>
      <c r="Y12" s="254"/>
      <c r="Z12" s="254"/>
      <c r="AA12" s="254"/>
      <c r="AB12" s="256"/>
    </row>
    <row r="13" spans="1:28" ht="24" customHeight="1">
      <c r="A13" s="259"/>
      <c r="B13" s="258"/>
      <c r="C13" s="246">
        <v>14000</v>
      </c>
      <c r="D13" s="247"/>
      <c r="E13" s="247"/>
      <c r="F13" s="248"/>
      <c r="G13" s="249">
        <v>5110000</v>
      </c>
      <c r="H13" s="247"/>
      <c r="I13" s="247"/>
      <c r="J13" s="248"/>
      <c r="K13" s="408" t="str">
        <f>IF(入力・労働局!K13="","",入力・労働局!K13)</f>
        <v/>
      </c>
      <c r="L13" s="409"/>
      <c r="M13" s="409"/>
      <c r="N13" s="410"/>
      <c r="O13" s="253" t="str">
        <f>IF(入力・労働局!O13="","",入力・労働局!O13)</f>
        <v/>
      </c>
      <c r="P13" s="254"/>
      <c r="Q13" s="254"/>
      <c r="R13" s="254"/>
      <c r="S13" s="255"/>
      <c r="T13" s="408" t="str">
        <f>IF(入力・労働局!T13="","",入力・労働局!T13)</f>
        <v/>
      </c>
      <c r="U13" s="409"/>
      <c r="V13" s="409"/>
      <c r="W13" s="410"/>
      <c r="X13" s="253" t="str">
        <f>IF(入力・労働局!X13="","",入力・労働局!X13)</f>
        <v/>
      </c>
      <c r="Y13" s="254"/>
      <c r="Z13" s="254"/>
      <c r="AA13" s="254"/>
      <c r="AB13" s="256"/>
    </row>
    <row r="14" spans="1:28" ht="24" customHeight="1">
      <c r="A14" s="259"/>
      <c r="B14" s="258"/>
      <c r="C14" s="246">
        <v>12000</v>
      </c>
      <c r="D14" s="247"/>
      <c r="E14" s="247"/>
      <c r="F14" s="248"/>
      <c r="G14" s="249">
        <v>4380000</v>
      </c>
      <c r="H14" s="247"/>
      <c r="I14" s="247"/>
      <c r="J14" s="248"/>
      <c r="K14" s="408" t="str">
        <f>IF(入力・労働局!K14="","",入力・労働局!K14)</f>
        <v/>
      </c>
      <c r="L14" s="409"/>
      <c r="M14" s="409"/>
      <c r="N14" s="410"/>
      <c r="O14" s="253" t="str">
        <f>IF(入力・労働局!O14="","",入力・労働局!O14)</f>
        <v/>
      </c>
      <c r="P14" s="254"/>
      <c r="Q14" s="254"/>
      <c r="R14" s="254"/>
      <c r="S14" s="255"/>
      <c r="T14" s="408" t="str">
        <f>IF(入力・労働局!T14="","",入力・労働局!T14)</f>
        <v/>
      </c>
      <c r="U14" s="409"/>
      <c r="V14" s="409"/>
      <c r="W14" s="410"/>
      <c r="X14" s="253" t="str">
        <f>IF(入力・労働局!X14="","",入力・労働局!X14)</f>
        <v/>
      </c>
      <c r="Y14" s="254"/>
      <c r="Z14" s="254"/>
      <c r="AA14" s="254"/>
      <c r="AB14" s="256"/>
    </row>
    <row r="15" spans="1:28" ht="24" customHeight="1">
      <c r="A15" s="259"/>
      <c r="B15" s="258"/>
      <c r="C15" s="246">
        <v>10000</v>
      </c>
      <c r="D15" s="247"/>
      <c r="E15" s="247"/>
      <c r="F15" s="248"/>
      <c r="G15" s="249">
        <v>3650000</v>
      </c>
      <c r="H15" s="247"/>
      <c r="I15" s="247"/>
      <c r="J15" s="248"/>
      <c r="K15" s="408" t="str">
        <f>IF(入力・労働局!K15="","",入力・労働局!K15)</f>
        <v/>
      </c>
      <c r="L15" s="409"/>
      <c r="M15" s="409"/>
      <c r="N15" s="410"/>
      <c r="O15" s="253" t="str">
        <f>IF(入力・労働局!O15="","",入力・労働局!O15)</f>
        <v/>
      </c>
      <c r="P15" s="254"/>
      <c r="Q15" s="254"/>
      <c r="R15" s="254"/>
      <c r="S15" s="255"/>
      <c r="T15" s="408" t="str">
        <f>IF(入力・労働局!T15="","",入力・労働局!T15)</f>
        <v/>
      </c>
      <c r="U15" s="409"/>
      <c r="V15" s="409"/>
      <c r="W15" s="410"/>
      <c r="X15" s="253" t="str">
        <f>IF(入力・労働局!X15="","",入力・労働局!X15)</f>
        <v/>
      </c>
      <c r="Y15" s="254"/>
      <c r="Z15" s="254"/>
      <c r="AA15" s="254"/>
      <c r="AB15" s="256"/>
    </row>
    <row r="16" spans="1:28" ht="24" customHeight="1">
      <c r="A16" s="259"/>
      <c r="B16" s="258"/>
      <c r="C16" s="246">
        <v>9000</v>
      </c>
      <c r="D16" s="247"/>
      <c r="E16" s="247"/>
      <c r="F16" s="248"/>
      <c r="G16" s="249">
        <v>3285000</v>
      </c>
      <c r="H16" s="247"/>
      <c r="I16" s="247"/>
      <c r="J16" s="248"/>
      <c r="K16" s="408" t="str">
        <f>IF(入力・労働局!K16="","",入力・労働局!K16)</f>
        <v/>
      </c>
      <c r="L16" s="409"/>
      <c r="M16" s="409"/>
      <c r="N16" s="410"/>
      <c r="O16" s="253" t="str">
        <f>IF(入力・労働局!O16="","",入力・労働局!O16)</f>
        <v/>
      </c>
      <c r="P16" s="254"/>
      <c r="Q16" s="254"/>
      <c r="R16" s="254"/>
      <c r="S16" s="255"/>
      <c r="T16" s="408" t="str">
        <f>IF(入力・労働局!T16="","",入力・労働局!T16)</f>
        <v/>
      </c>
      <c r="U16" s="409"/>
      <c r="V16" s="409"/>
      <c r="W16" s="410"/>
      <c r="X16" s="253" t="str">
        <f>IF(入力・労働局!X16="","",入力・労働局!X16)</f>
        <v/>
      </c>
      <c r="Y16" s="254"/>
      <c r="Z16" s="254"/>
      <c r="AA16" s="254"/>
      <c r="AB16" s="256"/>
    </row>
    <row r="17" spans="1:31" ht="24" customHeight="1">
      <c r="A17" s="259"/>
      <c r="B17" s="258"/>
      <c r="C17" s="246">
        <v>8000</v>
      </c>
      <c r="D17" s="247"/>
      <c r="E17" s="247"/>
      <c r="F17" s="248"/>
      <c r="G17" s="249">
        <v>2920000</v>
      </c>
      <c r="H17" s="247"/>
      <c r="I17" s="247"/>
      <c r="J17" s="248"/>
      <c r="K17" s="408" t="str">
        <f>IF(入力・労働局!K17="","",入力・労働局!K17)</f>
        <v/>
      </c>
      <c r="L17" s="409"/>
      <c r="M17" s="409"/>
      <c r="N17" s="410"/>
      <c r="O17" s="253" t="str">
        <f>IF(入力・労働局!O17="","",入力・労働局!O17)</f>
        <v/>
      </c>
      <c r="P17" s="254"/>
      <c r="Q17" s="254"/>
      <c r="R17" s="254"/>
      <c r="S17" s="255"/>
      <c r="T17" s="408" t="str">
        <f>IF(入力・労働局!T17="","",入力・労働局!T17)</f>
        <v/>
      </c>
      <c r="U17" s="409"/>
      <c r="V17" s="409"/>
      <c r="W17" s="410"/>
      <c r="X17" s="253" t="str">
        <f>IF(入力・労働局!X17="","",入力・労働局!X17)</f>
        <v/>
      </c>
      <c r="Y17" s="254"/>
      <c r="Z17" s="254"/>
      <c r="AA17" s="254"/>
      <c r="AB17" s="256"/>
    </row>
    <row r="18" spans="1:31" ht="24" customHeight="1">
      <c r="A18" s="259"/>
      <c r="B18" s="258"/>
      <c r="C18" s="246">
        <v>7000</v>
      </c>
      <c r="D18" s="247"/>
      <c r="E18" s="247"/>
      <c r="F18" s="248"/>
      <c r="G18" s="249">
        <v>2555000</v>
      </c>
      <c r="H18" s="247"/>
      <c r="I18" s="247"/>
      <c r="J18" s="248"/>
      <c r="K18" s="408" t="str">
        <f>IF(入力・労働局!K18="","",入力・労働局!K18)</f>
        <v/>
      </c>
      <c r="L18" s="409"/>
      <c r="M18" s="409"/>
      <c r="N18" s="410"/>
      <c r="O18" s="253" t="str">
        <f>IF(入力・労働局!O18="","",入力・労働局!O18)</f>
        <v/>
      </c>
      <c r="P18" s="254"/>
      <c r="Q18" s="254"/>
      <c r="R18" s="254"/>
      <c r="S18" s="255"/>
      <c r="T18" s="408" t="str">
        <f>IF(入力・労働局!T18="","",入力・労働局!T18)</f>
        <v/>
      </c>
      <c r="U18" s="409"/>
      <c r="V18" s="409"/>
      <c r="W18" s="410"/>
      <c r="X18" s="253" t="str">
        <f>IF(入力・労働局!X18="","",入力・労働局!X18)</f>
        <v/>
      </c>
      <c r="Y18" s="254"/>
      <c r="Z18" s="254"/>
      <c r="AA18" s="254"/>
      <c r="AB18" s="256"/>
    </row>
    <row r="19" spans="1:31" ht="24" customHeight="1">
      <c r="A19" s="134"/>
      <c r="B19" s="172"/>
      <c r="C19" s="246">
        <v>6000</v>
      </c>
      <c r="D19" s="247"/>
      <c r="E19" s="247"/>
      <c r="F19" s="248"/>
      <c r="G19" s="249">
        <v>2190000</v>
      </c>
      <c r="H19" s="247"/>
      <c r="I19" s="247"/>
      <c r="J19" s="248"/>
      <c r="K19" s="408" t="str">
        <f>IF(入力・労働局!K19="","",入力・労働局!K19)</f>
        <v/>
      </c>
      <c r="L19" s="409"/>
      <c r="M19" s="409"/>
      <c r="N19" s="410"/>
      <c r="O19" s="253" t="str">
        <f>IF(入力・労働局!O19="","",入力・労働局!O19)</f>
        <v/>
      </c>
      <c r="P19" s="254"/>
      <c r="Q19" s="254"/>
      <c r="R19" s="254"/>
      <c r="S19" s="255"/>
      <c r="T19" s="408" t="str">
        <f>IF(入力・労働局!T19="","",入力・労働局!T19)</f>
        <v/>
      </c>
      <c r="U19" s="409"/>
      <c r="V19" s="409"/>
      <c r="W19" s="410"/>
      <c r="X19" s="253" t="str">
        <f>IF(入力・労働局!X19="","",入力・労働局!X19)</f>
        <v/>
      </c>
      <c r="Y19" s="254"/>
      <c r="Z19" s="254"/>
      <c r="AA19" s="254"/>
      <c r="AB19" s="256"/>
    </row>
    <row r="20" spans="1:31" ht="24" customHeight="1">
      <c r="A20" s="134"/>
      <c r="B20" s="172"/>
      <c r="C20" s="246">
        <v>5000</v>
      </c>
      <c r="D20" s="247"/>
      <c r="E20" s="247"/>
      <c r="F20" s="248"/>
      <c r="G20" s="249">
        <v>1825000</v>
      </c>
      <c r="H20" s="247"/>
      <c r="I20" s="247"/>
      <c r="J20" s="248"/>
      <c r="K20" s="408" t="str">
        <f>IF(入力・労働局!K20="","",入力・労働局!K20)</f>
        <v/>
      </c>
      <c r="L20" s="409"/>
      <c r="M20" s="409"/>
      <c r="N20" s="410"/>
      <c r="O20" s="253" t="str">
        <f>IF(入力・労働局!O20="","",入力・労働局!O20)</f>
        <v/>
      </c>
      <c r="P20" s="254"/>
      <c r="Q20" s="254"/>
      <c r="R20" s="254"/>
      <c r="S20" s="255"/>
      <c r="T20" s="408" t="str">
        <f>IF(入力・労働局!T20="","",入力・労働局!T20)</f>
        <v/>
      </c>
      <c r="U20" s="409"/>
      <c r="V20" s="409"/>
      <c r="W20" s="410"/>
      <c r="X20" s="253" t="str">
        <f>IF(入力・労働局!X20="","",入力・労働局!X20)</f>
        <v/>
      </c>
      <c r="Y20" s="254"/>
      <c r="Z20" s="254"/>
      <c r="AA20" s="254"/>
      <c r="AB20" s="256"/>
    </row>
    <row r="21" spans="1:31" ht="24" customHeight="1">
      <c r="A21" s="135"/>
      <c r="B21" s="136"/>
      <c r="C21" s="246">
        <v>4000</v>
      </c>
      <c r="D21" s="247"/>
      <c r="E21" s="247"/>
      <c r="F21" s="248"/>
      <c r="G21" s="249">
        <v>1460000</v>
      </c>
      <c r="H21" s="247"/>
      <c r="I21" s="247"/>
      <c r="J21" s="248"/>
      <c r="K21" s="408" t="str">
        <f>IF(入力・労働局!K21="","",入力・労働局!K21)</f>
        <v/>
      </c>
      <c r="L21" s="409"/>
      <c r="M21" s="409"/>
      <c r="N21" s="410"/>
      <c r="O21" s="253" t="str">
        <f>IF(入力・労働局!O21="","",入力・労働局!O21)</f>
        <v/>
      </c>
      <c r="P21" s="254"/>
      <c r="Q21" s="254"/>
      <c r="R21" s="254"/>
      <c r="S21" s="255"/>
      <c r="T21" s="408" t="str">
        <f>IF(入力・労働局!T21="","",入力・労働局!T21)</f>
        <v/>
      </c>
      <c r="U21" s="409"/>
      <c r="V21" s="409"/>
      <c r="W21" s="410"/>
      <c r="X21" s="253" t="str">
        <f>IF(入力・労働局!X21="","",入力・労働局!X21)</f>
        <v/>
      </c>
      <c r="Y21" s="254"/>
      <c r="Z21" s="254"/>
      <c r="AA21" s="254"/>
      <c r="AB21" s="256"/>
    </row>
    <row r="22" spans="1:31" ht="24" customHeight="1">
      <c r="B22" s="130"/>
      <c r="C22" s="246">
        <v>3500</v>
      </c>
      <c r="D22" s="247"/>
      <c r="E22" s="247"/>
      <c r="F22" s="248"/>
      <c r="G22" s="249">
        <v>1277500</v>
      </c>
      <c r="H22" s="247"/>
      <c r="I22" s="247"/>
      <c r="J22" s="248"/>
      <c r="K22" s="408" t="str">
        <f>IF(入力・労働局!K22="","",入力・労働局!K22)</f>
        <v/>
      </c>
      <c r="L22" s="409"/>
      <c r="M22" s="409"/>
      <c r="N22" s="410"/>
      <c r="O22" s="253" t="str">
        <f>IF(入力・労働局!O22="","",入力・労働局!O22)</f>
        <v/>
      </c>
      <c r="P22" s="254"/>
      <c r="Q22" s="254"/>
      <c r="R22" s="254"/>
      <c r="S22" s="255"/>
      <c r="T22" s="408" t="str">
        <f>IF(入力・労働局!T22="","",入力・労働局!T22)</f>
        <v/>
      </c>
      <c r="U22" s="409"/>
      <c r="V22" s="409"/>
      <c r="W22" s="410"/>
      <c r="X22" s="253" t="str">
        <f>IF(入力・労働局!X22="","",入力・労働局!X22)</f>
        <v/>
      </c>
      <c r="Y22" s="254"/>
      <c r="Z22" s="254"/>
      <c r="AA22" s="254"/>
      <c r="AB22" s="256"/>
    </row>
    <row r="23" spans="1:31" ht="24" customHeight="1" thickBot="1">
      <c r="A23" s="128"/>
      <c r="B23" s="127"/>
      <c r="C23" s="198" t="s">
        <v>4</v>
      </c>
      <c r="D23" s="199"/>
      <c r="E23" s="199"/>
      <c r="F23" s="199"/>
      <c r="G23" s="199"/>
      <c r="H23" s="199"/>
      <c r="I23" s="199"/>
      <c r="J23" s="200"/>
      <c r="K23" s="219">
        <f>入力・労働局!K23</f>
        <v>0</v>
      </c>
      <c r="L23" s="220"/>
      <c r="M23" s="220"/>
      <c r="N23" s="221"/>
      <c r="O23" s="222">
        <f>入力・労働局!O23</f>
        <v>0</v>
      </c>
      <c r="P23" s="223"/>
      <c r="Q23" s="223"/>
      <c r="R23" s="223"/>
      <c r="S23" s="224"/>
      <c r="T23" s="219">
        <f>入力・労働局!T23</f>
        <v>0</v>
      </c>
      <c r="U23" s="220"/>
      <c r="V23" s="220"/>
      <c r="W23" s="221"/>
      <c r="X23" s="222">
        <f>入力・労働局!X23</f>
        <v>0</v>
      </c>
      <c r="Y23" s="223"/>
      <c r="Z23" s="223"/>
      <c r="AA23" s="223"/>
      <c r="AB23" s="225"/>
    </row>
    <row r="24" spans="1:31" ht="45" customHeight="1">
      <c r="A24" s="124"/>
      <c r="B24" s="131"/>
      <c r="C24" s="411" t="s">
        <v>6</v>
      </c>
      <c r="D24" s="412"/>
      <c r="E24" s="412"/>
      <c r="F24" s="412"/>
      <c r="G24" s="412"/>
      <c r="H24" s="412"/>
      <c r="I24" s="412"/>
      <c r="J24" s="413"/>
      <c r="K24" s="408" t="str">
        <f>IF(入力・労働局!K24="","",入力・労働局!K24)</f>
        <v/>
      </c>
      <c r="L24" s="409"/>
      <c r="M24" s="409"/>
      <c r="N24" s="410"/>
      <c r="O24" s="253" t="str">
        <f>IF(入力・労働局!O24="","",入力・労働局!O24)</f>
        <v/>
      </c>
      <c r="P24" s="254"/>
      <c r="Q24" s="254"/>
      <c r="R24" s="254"/>
      <c r="S24" s="255"/>
      <c r="T24" s="408" t="str">
        <f>IF(入力・労働局!T24="","",入力・労働局!T24)</f>
        <v/>
      </c>
      <c r="U24" s="409"/>
      <c r="V24" s="409"/>
      <c r="W24" s="410"/>
      <c r="X24" s="253" t="str">
        <f>IF(入力・労働局!X24="","",入力・労働局!X24)</f>
        <v/>
      </c>
      <c r="Y24" s="254"/>
      <c r="Z24" s="254"/>
      <c r="AA24" s="254"/>
      <c r="AB24" s="256"/>
    </row>
    <row r="25" spans="1:31" ht="32.1" customHeight="1" thickBot="1">
      <c r="A25" s="124"/>
      <c r="B25" s="131"/>
      <c r="C25" s="198" t="s">
        <v>5</v>
      </c>
      <c r="D25" s="199"/>
      <c r="E25" s="199"/>
      <c r="F25" s="199"/>
      <c r="G25" s="199"/>
      <c r="H25" s="199"/>
      <c r="I25" s="199"/>
      <c r="J25" s="200"/>
      <c r="K25" s="219">
        <f>入力・労働局!K25</f>
        <v>0</v>
      </c>
      <c r="L25" s="220"/>
      <c r="M25" s="220"/>
      <c r="N25" s="221"/>
      <c r="O25" s="222">
        <f>入力・労働局!O25</f>
        <v>0</v>
      </c>
      <c r="P25" s="223"/>
      <c r="Q25" s="223"/>
      <c r="R25" s="223"/>
      <c r="S25" s="224"/>
      <c r="T25" s="219">
        <f>入力・労働局!T25</f>
        <v>0</v>
      </c>
      <c r="U25" s="220"/>
      <c r="V25" s="220"/>
      <c r="W25" s="221"/>
      <c r="X25" s="222">
        <f>入力・労働局!X25</f>
        <v>0</v>
      </c>
      <c r="Y25" s="223"/>
      <c r="Z25" s="223"/>
      <c r="AA25" s="223"/>
      <c r="AB25" s="225"/>
    </row>
    <row r="26" spans="1:31" ht="15" customHeight="1">
      <c r="A26" s="124"/>
      <c r="B26" s="131"/>
      <c r="C26" s="226" t="s">
        <v>149</v>
      </c>
      <c r="D26" s="227"/>
      <c r="E26" s="227"/>
      <c r="F26" s="227"/>
      <c r="G26" s="227"/>
      <c r="H26" s="227"/>
      <c r="I26" s="227"/>
      <c r="J26" s="228"/>
      <c r="K26" s="232" t="s">
        <v>8</v>
      </c>
      <c r="L26" s="233"/>
      <c r="M26" s="233"/>
      <c r="N26" s="233"/>
      <c r="O26" s="233"/>
      <c r="P26" s="233"/>
      <c r="Q26" s="233"/>
      <c r="R26" s="233"/>
      <c r="S26" s="234"/>
      <c r="T26" s="232" t="s">
        <v>8</v>
      </c>
      <c r="U26" s="233"/>
      <c r="V26" s="233"/>
      <c r="W26" s="233"/>
      <c r="X26" s="233"/>
      <c r="Y26" s="233"/>
      <c r="Z26" s="233"/>
      <c r="AA26" s="233"/>
      <c r="AB26" s="235"/>
    </row>
    <row r="27" spans="1:31" ht="20.100000000000001" customHeight="1">
      <c r="A27" s="124"/>
      <c r="B27" s="131"/>
      <c r="C27" s="229"/>
      <c r="D27" s="230"/>
      <c r="E27" s="230"/>
      <c r="F27" s="230"/>
      <c r="G27" s="230"/>
      <c r="H27" s="230"/>
      <c r="I27" s="230"/>
      <c r="J27" s="231"/>
      <c r="K27" s="215">
        <f>入力・労働局!K27</f>
        <v>0</v>
      </c>
      <c r="L27" s="216"/>
      <c r="M27" s="216"/>
      <c r="N27" s="216"/>
      <c r="O27" s="216"/>
      <c r="P27" s="216"/>
      <c r="Q27" s="216"/>
      <c r="R27" s="216"/>
      <c r="S27" s="217"/>
      <c r="T27" s="215">
        <f>入力・労働局!T27</f>
        <v>0</v>
      </c>
      <c r="U27" s="216"/>
      <c r="V27" s="216"/>
      <c r="W27" s="216"/>
      <c r="X27" s="216"/>
      <c r="Y27" s="216"/>
      <c r="Z27" s="216"/>
      <c r="AA27" s="216"/>
      <c r="AB27" s="218"/>
    </row>
    <row r="28" spans="1:31" ht="15" customHeight="1">
      <c r="A28" s="124"/>
      <c r="B28" s="131"/>
      <c r="C28" s="209" t="s">
        <v>133</v>
      </c>
      <c r="D28" s="210"/>
      <c r="E28" s="210"/>
      <c r="F28" s="210"/>
      <c r="G28" s="210"/>
      <c r="H28" s="210"/>
      <c r="I28" s="210"/>
      <c r="J28" s="211"/>
      <c r="K28" s="201" t="s">
        <v>10</v>
      </c>
      <c r="L28" s="202"/>
      <c r="M28" s="202"/>
      <c r="N28" s="202"/>
      <c r="O28" s="202"/>
      <c r="P28" s="202"/>
      <c r="Q28" s="202"/>
      <c r="R28" s="202"/>
      <c r="S28" s="137"/>
      <c r="T28" s="201" t="s">
        <v>10</v>
      </c>
      <c r="U28" s="202"/>
      <c r="V28" s="202"/>
      <c r="W28" s="202"/>
      <c r="X28" s="202"/>
      <c r="Y28" s="202"/>
      <c r="Z28" s="202"/>
      <c r="AA28" s="202"/>
      <c r="AB28" s="138"/>
    </row>
    <row r="29" spans="1:31" ht="20.100000000000001" customHeight="1">
      <c r="A29" s="124"/>
      <c r="B29" s="131"/>
      <c r="C29" s="420" t="str">
        <f>IF(入力・労働局!C29="","",入力・労働局!C29)</f>
        <v/>
      </c>
      <c r="D29" s="421"/>
      <c r="E29" s="421"/>
      <c r="F29" s="421"/>
      <c r="G29" s="421"/>
      <c r="H29" s="421"/>
      <c r="I29" s="421"/>
      <c r="J29" s="422"/>
      <c r="K29" s="215" t="e">
        <f>入力・労働局!K29</f>
        <v>#N/A</v>
      </c>
      <c r="L29" s="216"/>
      <c r="M29" s="216"/>
      <c r="N29" s="216"/>
      <c r="O29" s="216"/>
      <c r="P29" s="216"/>
      <c r="Q29" s="216"/>
      <c r="R29" s="216"/>
      <c r="S29" s="217"/>
      <c r="T29" s="215" t="e">
        <f>入力・労働局!T29</f>
        <v>#N/A</v>
      </c>
      <c r="U29" s="216"/>
      <c r="V29" s="216"/>
      <c r="W29" s="216"/>
      <c r="X29" s="216"/>
      <c r="Y29" s="216"/>
      <c r="Z29" s="216"/>
      <c r="AA29" s="216"/>
      <c r="AB29" s="218"/>
    </row>
    <row r="30" spans="1:31" ht="15" customHeight="1">
      <c r="A30" s="124"/>
      <c r="B30" s="131"/>
      <c r="C30" s="195" t="s">
        <v>39</v>
      </c>
      <c r="D30" s="196"/>
      <c r="E30" s="196"/>
      <c r="F30" s="196"/>
      <c r="G30" s="196"/>
      <c r="H30" s="196"/>
      <c r="I30" s="196"/>
      <c r="J30" s="197"/>
      <c r="K30" s="201" t="s">
        <v>9</v>
      </c>
      <c r="L30" s="202"/>
      <c r="M30" s="202"/>
      <c r="N30" s="202"/>
      <c r="O30" s="202"/>
      <c r="P30" s="202"/>
      <c r="Q30" s="202"/>
      <c r="R30" s="202"/>
      <c r="S30" s="203"/>
      <c r="T30" s="201" t="s">
        <v>9</v>
      </c>
      <c r="U30" s="202"/>
      <c r="V30" s="202"/>
      <c r="W30" s="202"/>
      <c r="X30" s="202"/>
      <c r="Y30" s="202"/>
      <c r="Z30" s="202"/>
      <c r="AA30" s="202"/>
      <c r="AB30" s="204"/>
    </row>
    <row r="31" spans="1:31" ht="20.100000000000001" customHeight="1" thickBot="1">
      <c r="A31" s="124"/>
      <c r="B31" s="131"/>
      <c r="C31" s="198"/>
      <c r="D31" s="199"/>
      <c r="E31" s="199"/>
      <c r="F31" s="199"/>
      <c r="G31" s="199"/>
      <c r="H31" s="199"/>
      <c r="I31" s="199"/>
      <c r="J31" s="200"/>
      <c r="K31" s="205" t="e">
        <f>入力・労働局!K31</f>
        <v>#N/A</v>
      </c>
      <c r="L31" s="206"/>
      <c r="M31" s="206"/>
      <c r="N31" s="206"/>
      <c r="O31" s="206"/>
      <c r="P31" s="206"/>
      <c r="Q31" s="206"/>
      <c r="R31" s="206"/>
      <c r="S31" s="207"/>
      <c r="T31" s="205" t="e">
        <f>入力・労働局!T31</f>
        <v>#N/A</v>
      </c>
      <c r="U31" s="206"/>
      <c r="V31" s="206"/>
      <c r="W31" s="206"/>
      <c r="X31" s="206"/>
      <c r="Y31" s="206"/>
      <c r="Z31" s="206"/>
      <c r="AA31" s="206"/>
      <c r="AB31" s="208"/>
    </row>
    <row r="32" spans="1:31" s="140" customFormat="1" ht="22.5" customHeight="1">
      <c r="A32" s="139"/>
      <c r="D32" s="141" t="s">
        <v>134</v>
      </c>
      <c r="G32" s="141"/>
      <c r="H32" s="141"/>
      <c r="I32" s="141"/>
      <c r="J32" s="141"/>
      <c r="K32" s="142"/>
      <c r="L32" s="142"/>
      <c r="M32" s="142"/>
      <c r="N32" s="142"/>
      <c r="O32" s="142"/>
      <c r="P32" s="142"/>
      <c r="Q32" s="142"/>
      <c r="R32" s="143" t="s">
        <v>135</v>
      </c>
      <c r="S32" s="143"/>
      <c r="T32" s="416" t="str">
        <f>IF(入力・労働局!T32="","",入力・労働局!T32)</f>
        <v/>
      </c>
      <c r="U32" s="416"/>
      <c r="V32" s="176" t="s">
        <v>136</v>
      </c>
      <c r="W32" s="419" t="str">
        <f>IF(入力・労働局!W32="","",入力・労働局!W32)</f>
        <v/>
      </c>
      <c r="X32" s="419"/>
      <c r="Y32" s="145" t="s">
        <v>137</v>
      </c>
      <c r="Z32" s="146"/>
      <c r="AA32" s="146"/>
      <c r="AB32" s="147"/>
      <c r="AC32" s="139"/>
      <c r="AD32" s="139"/>
      <c r="AE32" s="139"/>
    </row>
    <row r="33" spans="1:29" s="140" customFormat="1" ht="18" customHeight="1">
      <c r="A33" s="139"/>
      <c r="B33" s="139"/>
      <c r="C33" s="139"/>
      <c r="D33" s="139"/>
      <c r="E33" s="148" t="s">
        <v>148</v>
      </c>
      <c r="F33" s="185" t="str">
        <f>IF(入力・労働局!F33="","",入力・労働局!F33)</f>
        <v/>
      </c>
      <c r="G33" s="177" t="s">
        <v>138</v>
      </c>
      <c r="H33" s="185" t="str">
        <f>IF(入力・労働局!H33="","",入力・労働局!H33)</f>
        <v/>
      </c>
      <c r="I33" s="177" t="s">
        <v>139</v>
      </c>
      <c r="J33" s="185" t="str">
        <f>IF(入力・労働局!J33="","",入力・労働局!J33)</f>
        <v/>
      </c>
      <c r="K33" s="150" t="s">
        <v>140</v>
      </c>
      <c r="N33" s="151"/>
      <c r="O33" s="151"/>
      <c r="P33" s="151"/>
      <c r="Q33" s="151"/>
      <c r="R33" s="143" t="s">
        <v>141</v>
      </c>
      <c r="S33" s="143"/>
      <c r="T33" s="416" t="str">
        <f>IF(入力・労働局!T33="","",入力・労働局!T33)</f>
        <v/>
      </c>
      <c r="U33" s="416"/>
      <c r="V33" s="176" t="s">
        <v>136</v>
      </c>
      <c r="W33" s="416" t="str">
        <f>IF(入力・労働局!W33="","",入力・労働局!W33)</f>
        <v/>
      </c>
      <c r="X33" s="416"/>
      <c r="Y33" s="176" t="s">
        <v>136</v>
      </c>
      <c r="Z33" s="416" t="str">
        <f>IF(入力・労働局!Z33="","",入力・労働局!Z33)</f>
        <v/>
      </c>
      <c r="AA33" s="416"/>
      <c r="AB33" s="145" t="s">
        <v>137</v>
      </c>
      <c r="AC33" s="151"/>
    </row>
    <row r="34" spans="1:29" s="140" customFormat="1" ht="12" customHeight="1">
      <c r="A34" s="139"/>
      <c r="B34" s="139"/>
      <c r="C34" s="139"/>
      <c r="D34" s="139"/>
      <c r="E34" s="152"/>
      <c r="F34" s="152"/>
      <c r="G34" s="152"/>
      <c r="H34" s="152"/>
      <c r="I34" s="152"/>
      <c r="J34" s="152"/>
      <c r="K34" s="152"/>
      <c r="N34" s="151"/>
      <c r="O34" s="151"/>
      <c r="P34" s="151"/>
      <c r="Q34" s="151"/>
      <c r="R34" s="143"/>
      <c r="S34" s="143"/>
      <c r="T34" s="143"/>
      <c r="U34" s="143"/>
      <c r="V34" s="143"/>
      <c r="W34" s="143"/>
      <c r="X34" s="143"/>
      <c r="Y34" s="143"/>
      <c r="Z34" s="143"/>
      <c r="AA34" s="143"/>
      <c r="AB34" s="143"/>
      <c r="AC34" s="151"/>
    </row>
    <row r="35" spans="1:29" s="140" customFormat="1" ht="30" customHeight="1">
      <c r="A35" s="139"/>
      <c r="B35" s="153"/>
      <c r="C35" s="178"/>
      <c r="D35" s="178"/>
      <c r="E35" s="179"/>
      <c r="F35" s="179"/>
      <c r="G35" s="179"/>
      <c r="H35" s="179"/>
      <c r="I35" s="178"/>
      <c r="J35" s="178"/>
      <c r="K35" s="178"/>
      <c r="L35" s="178"/>
      <c r="M35" s="178"/>
      <c r="N35" s="180"/>
      <c r="O35" s="180"/>
      <c r="P35" s="180"/>
      <c r="Q35" s="414" t="s">
        <v>142</v>
      </c>
      <c r="R35" s="414"/>
      <c r="S35" s="415" t="str">
        <f>IF(入力・労働局!S35="","",入力・労働局!S35)</f>
        <v/>
      </c>
      <c r="T35" s="415"/>
      <c r="U35" s="415"/>
      <c r="V35" s="415"/>
      <c r="W35" s="415"/>
      <c r="X35" s="415"/>
      <c r="Y35" s="415"/>
      <c r="Z35" s="415"/>
      <c r="AA35" s="415"/>
      <c r="AB35" s="415"/>
      <c r="AC35" s="151"/>
    </row>
    <row r="36" spans="1:29" s="140" customFormat="1" ht="18" customHeight="1">
      <c r="A36" s="139"/>
      <c r="B36" s="151"/>
      <c r="C36" s="299" t="s">
        <v>143</v>
      </c>
      <c r="D36" s="299"/>
      <c r="E36" s="417" t="s">
        <v>144</v>
      </c>
      <c r="F36" s="417"/>
      <c r="G36" s="417"/>
      <c r="H36" s="417"/>
      <c r="I36" s="417"/>
      <c r="J36" s="417"/>
      <c r="K36" s="417"/>
      <c r="L36" s="417"/>
      <c r="M36" s="181"/>
      <c r="N36" s="418" t="s">
        <v>145</v>
      </c>
      <c r="O36" s="418"/>
      <c r="P36" s="418"/>
      <c r="Q36" s="180"/>
      <c r="R36" s="180"/>
      <c r="S36" s="179"/>
      <c r="T36" s="179"/>
      <c r="U36" s="179"/>
      <c r="V36" s="179"/>
      <c r="W36" s="181"/>
      <c r="X36" s="181"/>
      <c r="Y36" s="181"/>
      <c r="Z36" s="181"/>
      <c r="AA36" s="181"/>
      <c r="AB36" s="181"/>
      <c r="AC36" s="151"/>
    </row>
    <row r="37" spans="1:29" ht="30" customHeight="1">
      <c r="B37" s="131"/>
      <c r="C37" s="182"/>
      <c r="D37" s="182"/>
      <c r="E37" s="182"/>
      <c r="F37" s="182"/>
      <c r="G37" s="182"/>
      <c r="H37" s="182"/>
      <c r="I37" s="182"/>
      <c r="J37" s="183"/>
      <c r="K37" s="182"/>
      <c r="L37" s="182"/>
      <c r="M37" s="182"/>
      <c r="N37" s="180"/>
      <c r="O37" s="180"/>
      <c r="P37" s="180"/>
      <c r="Q37" s="414" t="s">
        <v>146</v>
      </c>
      <c r="R37" s="414"/>
      <c r="S37" s="415" t="str">
        <f>IF(入力・労働局!S37="","",入力・労働局!S37)</f>
        <v/>
      </c>
      <c r="T37" s="415"/>
      <c r="U37" s="415"/>
      <c r="V37" s="415"/>
      <c r="W37" s="415"/>
      <c r="X37" s="415"/>
      <c r="Y37" s="415"/>
      <c r="Z37" s="415"/>
      <c r="AA37" s="415"/>
      <c r="AB37" s="415"/>
    </row>
    <row r="38" spans="1:29" ht="8.25" customHeight="1">
      <c r="B38" s="131"/>
      <c r="C38" s="131"/>
      <c r="D38" s="131"/>
      <c r="E38" s="131"/>
      <c r="F38" s="131"/>
      <c r="G38" s="131"/>
      <c r="H38" s="131"/>
      <c r="I38" s="131"/>
      <c r="J38" s="126"/>
      <c r="K38" s="131"/>
      <c r="L38" s="131"/>
      <c r="M38" s="131"/>
      <c r="N38" s="131"/>
      <c r="O38" s="131"/>
      <c r="P38" s="131"/>
      <c r="Q38" s="131"/>
    </row>
    <row r="39" spans="1:29" ht="11.1" customHeight="1">
      <c r="B39" s="131"/>
      <c r="C39" s="131"/>
      <c r="D39" s="131"/>
      <c r="E39" s="131"/>
      <c r="F39" s="131"/>
      <c r="G39" s="131"/>
      <c r="H39" s="131"/>
      <c r="I39" s="131"/>
      <c r="J39" s="126"/>
      <c r="K39" s="131"/>
      <c r="L39" s="131"/>
      <c r="M39" s="131"/>
      <c r="N39" s="131"/>
      <c r="O39" s="131"/>
      <c r="P39" s="131"/>
      <c r="Q39" s="131"/>
    </row>
    <row r="40" spans="1:29" ht="28.5" customHeight="1">
      <c r="B40" s="131"/>
      <c r="C40" s="131"/>
      <c r="D40" s="131"/>
      <c r="E40" s="131"/>
      <c r="F40" s="131"/>
      <c r="G40" s="131"/>
      <c r="H40" s="131"/>
      <c r="I40" s="131"/>
      <c r="J40" s="126"/>
      <c r="K40" s="131"/>
      <c r="L40" s="131"/>
      <c r="M40" s="131"/>
      <c r="N40" s="131"/>
      <c r="O40" s="131"/>
      <c r="P40" s="131"/>
      <c r="Q40" s="131"/>
      <c r="R40" s="131"/>
      <c r="S40" s="131"/>
    </row>
    <row r="41" spans="1:29" ht="28.5" customHeight="1">
      <c r="B41" s="131"/>
      <c r="C41" s="131"/>
      <c r="D41" s="131"/>
      <c r="E41" s="131"/>
      <c r="F41" s="131"/>
      <c r="G41" s="131"/>
      <c r="H41" s="131"/>
      <c r="I41" s="131"/>
      <c r="J41" s="126"/>
      <c r="K41" s="131"/>
      <c r="L41" s="131"/>
      <c r="M41" s="131"/>
      <c r="N41" s="131"/>
      <c r="O41" s="131"/>
      <c r="P41" s="131"/>
      <c r="Q41" s="131"/>
      <c r="R41" s="131"/>
      <c r="S41" s="131"/>
      <c r="T41" s="154"/>
      <c r="U41" s="154"/>
      <c r="V41" s="154"/>
      <c r="W41" s="154"/>
    </row>
    <row r="42" spans="1:29" ht="28.5" customHeight="1">
      <c r="B42" s="131"/>
      <c r="C42" s="131"/>
      <c r="D42" s="131"/>
      <c r="E42" s="131"/>
      <c r="F42" s="131"/>
      <c r="G42" s="131"/>
      <c r="H42" s="131"/>
      <c r="I42" s="131"/>
      <c r="J42" s="126"/>
      <c r="K42" s="131"/>
      <c r="L42" s="131"/>
      <c r="M42" s="131"/>
      <c r="N42" s="131"/>
      <c r="O42" s="131"/>
      <c r="P42" s="131"/>
      <c r="Q42" s="131"/>
      <c r="R42" s="131"/>
      <c r="S42" s="131"/>
      <c r="T42" s="154"/>
      <c r="U42" s="154"/>
      <c r="V42" s="154"/>
      <c r="W42" s="154"/>
    </row>
    <row r="43" spans="1:29" ht="28.5" customHeight="1">
      <c r="B43" s="131"/>
      <c r="C43" s="131"/>
      <c r="D43" s="131"/>
      <c r="E43" s="131"/>
      <c r="F43" s="131"/>
      <c r="G43" s="131"/>
      <c r="H43" s="131"/>
      <c r="I43" s="131"/>
      <c r="J43" s="126"/>
      <c r="K43" s="131"/>
      <c r="L43" s="131"/>
      <c r="M43" s="131"/>
      <c r="N43" s="131"/>
      <c r="O43" s="131"/>
      <c r="P43" s="131"/>
      <c r="Q43" s="131"/>
      <c r="R43" s="131"/>
      <c r="S43" s="131"/>
      <c r="T43" s="154"/>
      <c r="U43" s="154"/>
      <c r="V43" s="154"/>
      <c r="W43" s="154"/>
    </row>
    <row r="44" spans="1:29" ht="28.5" customHeight="1">
      <c r="B44" s="131"/>
      <c r="C44" s="131"/>
      <c r="D44" s="131"/>
      <c r="E44" s="131"/>
      <c r="F44" s="131"/>
      <c r="G44" s="131"/>
      <c r="H44" s="131"/>
      <c r="I44" s="131"/>
      <c r="J44" s="126"/>
      <c r="K44" s="131"/>
      <c r="L44" s="131"/>
      <c r="M44" s="131"/>
      <c r="N44" s="131"/>
      <c r="O44" s="131"/>
      <c r="P44" s="131"/>
      <c r="Q44" s="131"/>
      <c r="R44" s="131"/>
      <c r="S44" s="131"/>
      <c r="T44" s="154"/>
      <c r="U44" s="154"/>
      <c r="V44" s="154"/>
      <c r="W44" s="154"/>
    </row>
    <row r="45" spans="1:29" ht="28.5" customHeight="1">
      <c r="B45" s="131"/>
      <c r="C45" s="131"/>
      <c r="D45" s="131"/>
      <c r="E45" s="131"/>
      <c r="F45" s="131"/>
      <c r="G45" s="131"/>
      <c r="H45" s="131"/>
      <c r="I45" s="131"/>
      <c r="J45" s="126"/>
      <c r="K45" s="131"/>
      <c r="L45" s="131"/>
      <c r="M45" s="131"/>
      <c r="N45" s="131"/>
      <c r="O45" s="131"/>
      <c r="P45" s="131"/>
      <c r="Q45" s="131"/>
      <c r="R45" s="131"/>
      <c r="S45" s="131"/>
      <c r="T45" s="154"/>
      <c r="U45" s="154"/>
      <c r="V45" s="154"/>
      <c r="W45" s="154"/>
    </row>
    <row r="46" spans="1:29" ht="28.5" customHeight="1">
      <c r="B46" s="131"/>
      <c r="C46" s="131"/>
      <c r="D46" s="131"/>
      <c r="E46" s="131"/>
      <c r="F46" s="131"/>
      <c r="G46" s="131"/>
      <c r="H46" s="131"/>
      <c r="I46" s="131"/>
      <c r="J46" s="126"/>
      <c r="K46" s="131"/>
      <c r="L46" s="131"/>
      <c r="M46" s="131"/>
      <c r="N46" s="131"/>
      <c r="O46" s="131"/>
      <c r="P46" s="131"/>
      <c r="Q46" s="131"/>
      <c r="R46" s="131"/>
      <c r="S46" s="131"/>
      <c r="T46" s="154"/>
      <c r="U46" s="154"/>
      <c r="V46" s="154"/>
      <c r="W46" s="154"/>
    </row>
    <row r="47" spans="1:29" ht="28.5" customHeight="1">
      <c r="B47" s="131"/>
      <c r="C47" s="131"/>
      <c r="D47" s="131"/>
      <c r="E47" s="131"/>
      <c r="F47" s="131"/>
      <c r="G47" s="131"/>
      <c r="H47" s="131"/>
      <c r="I47" s="131"/>
      <c r="J47" s="126"/>
      <c r="K47" s="131"/>
      <c r="L47" s="131"/>
      <c r="M47" s="131"/>
      <c r="N47" s="131"/>
      <c r="O47" s="131"/>
      <c r="P47" s="131"/>
      <c r="Q47" s="131"/>
      <c r="R47" s="131"/>
      <c r="S47" s="131"/>
      <c r="T47" s="154"/>
      <c r="U47" s="154"/>
      <c r="V47" s="154"/>
      <c r="W47" s="154"/>
    </row>
    <row r="48" spans="1:29" ht="28.5" customHeight="1">
      <c r="B48" s="131"/>
      <c r="C48" s="131"/>
      <c r="D48" s="131"/>
      <c r="E48" s="131"/>
      <c r="F48" s="131"/>
      <c r="G48" s="131"/>
      <c r="H48" s="131"/>
      <c r="I48" s="131"/>
      <c r="J48" s="126"/>
      <c r="K48" s="131"/>
      <c r="L48" s="131"/>
      <c r="M48" s="131"/>
      <c r="N48" s="131"/>
      <c r="O48" s="131"/>
      <c r="P48" s="131"/>
      <c r="Q48" s="131"/>
      <c r="R48" s="131"/>
      <c r="S48" s="131"/>
      <c r="T48" s="154"/>
      <c r="U48" s="154"/>
      <c r="V48" s="154"/>
      <c r="W48" s="154"/>
    </row>
    <row r="49" spans="2:23" ht="28.5" customHeight="1">
      <c r="B49" s="131"/>
      <c r="C49" s="131"/>
      <c r="D49" s="131"/>
      <c r="E49" s="131"/>
      <c r="F49" s="131"/>
      <c r="G49" s="131"/>
      <c r="H49" s="131"/>
      <c r="I49" s="131"/>
      <c r="J49" s="126"/>
      <c r="K49" s="131"/>
      <c r="L49" s="131"/>
      <c r="M49" s="131"/>
      <c r="N49" s="131"/>
      <c r="O49" s="131"/>
      <c r="P49" s="131"/>
      <c r="Q49" s="131"/>
      <c r="R49" s="131"/>
      <c r="S49" s="131"/>
      <c r="T49" s="154"/>
      <c r="U49" s="154"/>
      <c r="V49" s="154"/>
      <c r="W49" s="154"/>
    </row>
    <row r="50" spans="2:23" ht="28.5" customHeight="1">
      <c r="B50" s="131"/>
      <c r="C50" s="131"/>
      <c r="D50" s="131"/>
      <c r="E50" s="131"/>
      <c r="F50" s="131"/>
      <c r="G50" s="131"/>
      <c r="H50" s="131"/>
      <c r="I50" s="131"/>
      <c r="J50" s="126"/>
      <c r="K50" s="131"/>
      <c r="L50" s="131"/>
      <c r="M50" s="131"/>
      <c r="N50" s="131"/>
      <c r="O50" s="131"/>
      <c r="P50" s="131"/>
      <c r="Q50" s="131"/>
      <c r="R50" s="131"/>
      <c r="S50" s="131"/>
      <c r="T50" s="154"/>
      <c r="U50" s="154"/>
      <c r="V50" s="154"/>
      <c r="W50" s="154"/>
    </row>
    <row r="51" spans="2:23" ht="28.5" customHeight="1">
      <c r="B51" s="131"/>
      <c r="C51" s="131"/>
      <c r="D51" s="131"/>
      <c r="E51" s="131"/>
      <c r="F51" s="131"/>
      <c r="G51" s="131"/>
      <c r="H51" s="131"/>
      <c r="I51" s="131"/>
      <c r="J51" s="126"/>
      <c r="K51" s="131"/>
      <c r="L51" s="131"/>
      <c r="M51" s="131"/>
      <c r="N51" s="131"/>
      <c r="O51" s="131"/>
      <c r="P51" s="131"/>
      <c r="Q51" s="131"/>
      <c r="R51" s="131"/>
      <c r="S51" s="131"/>
      <c r="T51" s="154"/>
      <c r="U51" s="154"/>
      <c r="V51" s="154"/>
      <c r="W51" s="154"/>
    </row>
    <row r="52" spans="2:23" ht="28.5" customHeight="1">
      <c r="B52" s="131"/>
      <c r="C52" s="131"/>
      <c r="D52" s="131"/>
      <c r="E52" s="131"/>
      <c r="F52" s="131"/>
      <c r="G52" s="131"/>
      <c r="H52" s="131"/>
      <c r="I52" s="131"/>
      <c r="J52" s="126"/>
      <c r="K52" s="131"/>
      <c r="L52" s="131"/>
      <c r="M52" s="131"/>
      <c r="N52" s="131"/>
      <c r="O52" s="131"/>
      <c r="P52" s="131"/>
      <c r="Q52" s="131"/>
      <c r="R52" s="131"/>
      <c r="S52" s="131"/>
      <c r="T52" s="154"/>
      <c r="U52" s="154"/>
      <c r="V52" s="154"/>
      <c r="W52" s="154"/>
    </row>
    <row r="53" spans="2:23" ht="28.5" customHeight="1">
      <c r="B53" s="131"/>
      <c r="C53" s="131"/>
      <c r="D53" s="131"/>
      <c r="E53" s="131"/>
      <c r="F53" s="131"/>
      <c r="G53" s="131"/>
      <c r="H53" s="131"/>
      <c r="I53" s="131"/>
      <c r="J53" s="126"/>
      <c r="K53" s="131"/>
      <c r="L53" s="131"/>
      <c r="M53" s="131"/>
      <c r="N53" s="131"/>
      <c r="O53" s="131"/>
      <c r="P53" s="131"/>
      <c r="Q53" s="131"/>
      <c r="R53" s="131"/>
      <c r="S53" s="131"/>
      <c r="T53" s="154"/>
      <c r="U53" s="154"/>
      <c r="V53" s="154"/>
      <c r="W53" s="154"/>
    </row>
    <row r="54" spans="2:23" ht="28.5" customHeight="1">
      <c r="B54" s="131"/>
      <c r="C54" s="131"/>
      <c r="D54" s="131"/>
      <c r="E54" s="131"/>
      <c r="F54" s="131"/>
      <c r="G54" s="131"/>
      <c r="H54" s="131"/>
      <c r="I54" s="131"/>
      <c r="J54" s="126"/>
      <c r="K54" s="131"/>
      <c r="L54" s="131"/>
      <c r="M54" s="131"/>
      <c r="N54" s="131"/>
      <c r="O54" s="131"/>
      <c r="P54" s="131"/>
      <c r="Q54" s="131"/>
      <c r="R54" s="131"/>
      <c r="S54" s="131"/>
      <c r="T54" s="154"/>
      <c r="U54" s="154"/>
      <c r="V54" s="154"/>
      <c r="W54" s="154"/>
    </row>
    <row r="55" spans="2:23" ht="28.5" customHeight="1">
      <c r="B55" s="131"/>
      <c r="C55" s="131"/>
      <c r="D55" s="131"/>
      <c r="E55" s="131"/>
      <c r="F55" s="131"/>
      <c r="G55" s="131"/>
      <c r="H55" s="131"/>
      <c r="I55" s="131"/>
      <c r="J55" s="126"/>
      <c r="K55" s="131"/>
      <c r="L55" s="131"/>
      <c r="M55" s="131"/>
      <c r="N55" s="131"/>
      <c r="O55" s="131"/>
      <c r="P55" s="131"/>
      <c r="Q55" s="131"/>
      <c r="R55" s="131"/>
      <c r="S55" s="131"/>
      <c r="T55" s="154"/>
      <c r="U55" s="154"/>
      <c r="V55" s="154"/>
      <c r="W55" s="154"/>
    </row>
    <row r="56" spans="2:23" ht="28.5" customHeight="1">
      <c r="B56" s="131"/>
      <c r="C56" s="131"/>
      <c r="D56" s="131"/>
      <c r="E56" s="131"/>
      <c r="F56" s="131"/>
      <c r="G56" s="131"/>
      <c r="H56" s="131"/>
      <c r="I56" s="131"/>
      <c r="J56" s="126"/>
      <c r="K56" s="131"/>
      <c r="L56" s="131"/>
      <c r="M56" s="131"/>
      <c r="N56" s="131"/>
      <c r="O56" s="131"/>
      <c r="P56" s="131"/>
      <c r="Q56" s="131"/>
      <c r="R56" s="131"/>
      <c r="S56" s="131"/>
      <c r="T56" s="154"/>
      <c r="U56" s="154"/>
      <c r="V56" s="154"/>
      <c r="W56" s="154"/>
    </row>
    <row r="57" spans="2:23" ht="28.5" customHeight="1">
      <c r="B57" s="131"/>
      <c r="C57" s="131"/>
      <c r="D57" s="131"/>
      <c r="E57" s="131"/>
      <c r="F57" s="131"/>
      <c r="G57" s="131"/>
      <c r="H57" s="131"/>
      <c r="I57" s="131"/>
      <c r="J57" s="126"/>
      <c r="K57" s="131"/>
      <c r="L57" s="131"/>
      <c r="M57" s="131"/>
      <c r="N57" s="131"/>
      <c r="O57" s="131"/>
      <c r="P57" s="131"/>
      <c r="Q57" s="131"/>
      <c r="R57" s="131"/>
      <c r="S57" s="131"/>
      <c r="T57" s="154"/>
      <c r="U57" s="154"/>
      <c r="V57" s="154"/>
      <c r="W57" s="154"/>
    </row>
    <row r="58" spans="2:23" ht="28.5" customHeight="1">
      <c r="B58" s="131"/>
      <c r="C58" s="131"/>
      <c r="D58" s="131"/>
      <c r="E58" s="131"/>
      <c r="F58" s="131"/>
      <c r="G58" s="131"/>
      <c r="H58" s="131"/>
      <c r="I58" s="131"/>
      <c r="J58" s="126"/>
      <c r="K58" s="131"/>
      <c r="L58" s="131"/>
      <c r="M58" s="131"/>
      <c r="N58" s="131"/>
      <c r="O58" s="131"/>
      <c r="P58" s="131"/>
      <c r="Q58" s="131"/>
      <c r="R58" s="131"/>
      <c r="S58" s="131"/>
      <c r="T58" s="154"/>
      <c r="U58" s="154"/>
      <c r="V58" s="154"/>
      <c r="W58" s="154"/>
    </row>
    <row r="59" spans="2:23" ht="28.5" customHeight="1">
      <c r="B59" s="131"/>
      <c r="C59" s="131"/>
      <c r="D59" s="131"/>
      <c r="E59" s="131"/>
      <c r="F59" s="131"/>
      <c r="G59" s="131"/>
      <c r="H59" s="131"/>
      <c r="I59" s="131"/>
      <c r="J59" s="126"/>
      <c r="K59" s="131"/>
      <c r="L59" s="131"/>
      <c r="M59" s="131"/>
      <c r="N59" s="131"/>
      <c r="O59" s="131"/>
      <c r="P59" s="131"/>
      <c r="Q59" s="131"/>
      <c r="R59" s="131"/>
      <c r="S59" s="131"/>
      <c r="T59" s="154"/>
      <c r="U59" s="154"/>
      <c r="V59" s="154"/>
      <c r="W59" s="154"/>
    </row>
    <row r="60" spans="2:23" ht="28.5" customHeight="1">
      <c r="B60" s="131"/>
      <c r="C60" s="131"/>
      <c r="D60" s="131"/>
      <c r="E60" s="131"/>
      <c r="F60" s="131"/>
      <c r="G60" s="131"/>
      <c r="H60" s="131"/>
      <c r="I60" s="131"/>
      <c r="J60" s="126"/>
      <c r="K60" s="131"/>
      <c r="L60" s="131"/>
      <c r="M60" s="131"/>
      <c r="N60" s="131"/>
      <c r="O60" s="131"/>
      <c r="P60" s="131"/>
      <c r="Q60" s="131"/>
      <c r="R60" s="131"/>
      <c r="S60" s="131"/>
      <c r="T60" s="154"/>
      <c r="U60" s="154"/>
      <c r="V60" s="154"/>
      <c r="W60" s="154"/>
    </row>
    <row r="61" spans="2:23">
      <c r="B61" s="124"/>
      <c r="C61" s="124"/>
      <c r="D61" s="124"/>
      <c r="E61" s="124"/>
      <c r="F61" s="124"/>
      <c r="G61" s="124"/>
      <c r="H61" s="124"/>
      <c r="I61" s="124"/>
      <c r="J61" s="124"/>
      <c r="K61" s="124"/>
      <c r="L61" s="124"/>
      <c r="M61" s="124"/>
      <c r="N61" s="124"/>
      <c r="O61" s="124"/>
      <c r="P61" s="124"/>
      <c r="Q61" s="124"/>
      <c r="R61" s="124"/>
      <c r="S61" s="124"/>
      <c r="T61" s="124"/>
      <c r="U61" s="124"/>
      <c r="V61" s="124"/>
      <c r="W61" s="124"/>
    </row>
    <row r="62" spans="2:23">
      <c r="B62" s="124"/>
      <c r="C62" s="124"/>
      <c r="D62" s="124"/>
      <c r="E62" s="124"/>
      <c r="F62" s="124"/>
      <c r="G62" s="124"/>
      <c r="H62" s="124"/>
      <c r="I62" s="124"/>
      <c r="J62" s="124"/>
      <c r="K62" s="124"/>
      <c r="L62" s="124"/>
      <c r="M62" s="124"/>
      <c r="N62" s="124"/>
      <c r="O62" s="124"/>
      <c r="P62" s="124"/>
      <c r="Q62" s="124"/>
      <c r="R62" s="124"/>
      <c r="S62" s="124"/>
      <c r="T62" s="124"/>
      <c r="U62" s="124"/>
      <c r="V62" s="124"/>
      <c r="W62" s="124"/>
    </row>
  </sheetData>
  <sheetProtection sheet="1" selectLockedCells="1" selectUnlockedCells="1"/>
  <mergeCells count="156">
    <mergeCell ref="Q37:R37"/>
    <mergeCell ref="S37:AB37"/>
    <mergeCell ref="H1:U1"/>
    <mergeCell ref="T33:U33"/>
    <mergeCell ref="W33:X33"/>
    <mergeCell ref="Z33:AA33"/>
    <mergeCell ref="Q35:R35"/>
    <mergeCell ref="S35:AB35"/>
    <mergeCell ref="C36:D36"/>
    <mergeCell ref="E36:L36"/>
    <mergeCell ref="N36:P36"/>
    <mergeCell ref="C30:J31"/>
    <mergeCell ref="K30:S30"/>
    <mergeCell ref="T30:AB30"/>
    <mergeCell ref="K31:S31"/>
    <mergeCell ref="T31:AB31"/>
    <mergeCell ref="T32:U32"/>
    <mergeCell ref="W32:X32"/>
    <mergeCell ref="C28:J28"/>
    <mergeCell ref="K28:R28"/>
    <mergeCell ref="T28:AA28"/>
    <mergeCell ref="C29:J29"/>
    <mergeCell ref="K29:S29"/>
    <mergeCell ref="T29:AB29"/>
    <mergeCell ref="C25:J25"/>
    <mergeCell ref="K25:N25"/>
    <mergeCell ref="O25:S25"/>
    <mergeCell ref="T25:W25"/>
    <mergeCell ref="X25:AB25"/>
    <mergeCell ref="C26:J27"/>
    <mergeCell ref="K26:S26"/>
    <mergeCell ref="T26:AB26"/>
    <mergeCell ref="K27:S27"/>
    <mergeCell ref="T27:AB27"/>
    <mergeCell ref="C23:J23"/>
    <mergeCell ref="K23:N23"/>
    <mergeCell ref="O23:S23"/>
    <mergeCell ref="T23:W23"/>
    <mergeCell ref="X23:AB23"/>
    <mergeCell ref="C24:J24"/>
    <mergeCell ref="K24:N24"/>
    <mergeCell ref="O24:S24"/>
    <mergeCell ref="T24:W24"/>
    <mergeCell ref="X24:AB24"/>
    <mergeCell ref="C22:F22"/>
    <mergeCell ref="G22:J22"/>
    <mergeCell ref="K22:N22"/>
    <mergeCell ref="O22:S22"/>
    <mergeCell ref="T22:W22"/>
    <mergeCell ref="X22:AB22"/>
    <mergeCell ref="C21:F21"/>
    <mergeCell ref="G21:J21"/>
    <mergeCell ref="K21:N21"/>
    <mergeCell ref="O21:S21"/>
    <mergeCell ref="T21:W21"/>
    <mergeCell ref="X21:AB21"/>
    <mergeCell ref="C20:F20"/>
    <mergeCell ref="G20:J20"/>
    <mergeCell ref="K20:N20"/>
    <mergeCell ref="O20:S20"/>
    <mergeCell ref="T20:W20"/>
    <mergeCell ref="X20:AB20"/>
    <mergeCell ref="C19:F19"/>
    <mergeCell ref="G19:J19"/>
    <mergeCell ref="K19:N19"/>
    <mergeCell ref="O19:S19"/>
    <mergeCell ref="T19:W19"/>
    <mergeCell ref="X19:AB19"/>
    <mergeCell ref="X14:AB14"/>
    <mergeCell ref="C15:F15"/>
    <mergeCell ref="G15:J15"/>
    <mergeCell ref="K15:N15"/>
    <mergeCell ref="O15:S15"/>
    <mergeCell ref="T15:W15"/>
    <mergeCell ref="X15:AB15"/>
    <mergeCell ref="C18:F18"/>
    <mergeCell ref="G18:J18"/>
    <mergeCell ref="K18:N18"/>
    <mergeCell ref="O18:S18"/>
    <mergeCell ref="T18:W18"/>
    <mergeCell ref="X18:AB18"/>
    <mergeCell ref="C17:F17"/>
    <mergeCell ref="G17:J17"/>
    <mergeCell ref="K17:N17"/>
    <mergeCell ref="O17:S17"/>
    <mergeCell ref="T17:W17"/>
    <mergeCell ref="X17:AB17"/>
    <mergeCell ref="X12:AB12"/>
    <mergeCell ref="C13:F13"/>
    <mergeCell ref="G13:J13"/>
    <mergeCell ref="K13:N13"/>
    <mergeCell ref="O13:S13"/>
    <mergeCell ref="T13:W13"/>
    <mergeCell ref="X13:AB13"/>
    <mergeCell ref="A12:B18"/>
    <mergeCell ref="C12:F12"/>
    <mergeCell ref="G12:J12"/>
    <mergeCell ref="K12:N12"/>
    <mergeCell ref="O12:S12"/>
    <mergeCell ref="T12:W12"/>
    <mergeCell ref="C14:F14"/>
    <mergeCell ref="G14:J14"/>
    <mergeCell ref="K14:N14"/>
    <mergeCell ref="O14:S14"/>
    <mergeCell ref="C16:F16"/>
    <mergeCell ref="G16:J16"/>
    <mergeCell ref="K16:N16"/>
    <mergeCell ref="O16:S16"/>
    <mergeCell ref="T16:W16"/>
    <mergeCell ref="X16:AB16"/>
    <mergeCell ref="T14:W14"/>
    <mergeCell ref="C11:F11"/>
    <mergeCell ref="G11:J11"/>
    <mergeCell ref="K11:N11"/>
    <mergeCell ref="O11:S11"/>
    <mergeCell ref="T11:W11"/>
    <mergeCell ref="X11:AB11"/>
    <mergeCell ref="C10:F10"/>
    <mergeCell ref="G10:J10"/>
    <mergeCell ref="K10:N10"/>
    <mergeCell ref="O10:S10"/>
    <mergeCell ref="T10:W10"/>
    <mergeCell ref="X10:AB10"/>
    <mergeCell ref="C9:F9"/>
    <mergeCell ref="G9:J9"/>
    <mergeCell ref="K9:N9"/>
    <mergeCell ref="O9:S9"/>
    <mergeCell ref="T9:W9"/>
    <mergeCell ref="X9:AB9"/>
    <mergeCell ref="C8:F8"/>
    <mergeCell ref="G8:J8"/>
    <mergeCell ref="K8:N8"/>
    <mergeCell ref="O8:S8"/>
    <mergeCell ref="T8:W8"/>
    <mergeCell ref="X8:AB8"/>
    <mergeCell ref="D3:I3"/>
    <mergeCell ref="K3:N4"/>
    <mergeCell ref="O3:P3"/>
    <mergeCell ref="R3:S3"/>
    <mergeCell ref="T3:Y3"/>
    <mergeCell ref="Z3:AB3"/>
    <mergeCell ref="D4:I4"/>
    <mergeCell ref="C7:F7"/>
    <mergeCell ref="G7:J7"/>
    <mergeCell ref="K7:N7"/>
    <mergeCell ref="O7:S7"/>
    <mergeCell ref="T7:W7"/>
    <mergeCell ref="X7:AB7"/>
    <mergeCell ref="C5:F6"/>
    <mergeCell ref="G5:J6"/>
    <mergeCell ref="K5:S5"/>
    <mergeCell ref="T5:AB5"/>
    <mergeCell ref="K6:N6"/>
    <mergeCell ref="O6:S6"/>
    <mergeCell ref="T6:W6"/>
    <mergeCell ref="X6:AB6"/>
  </mergeCells>
  <phoneticPr fontId="2"/>
  <dataValidations count="2">
    <dataValidation imeMode="off" allowBlank="1" showInputMessage="1" showErrorMessage="1" sqref="C29:J29 S28 O7:O25 AB28 K7:K31 H33 F33 X7:X25 J33 O4:AB4 T7:T31 T32:AA33" xr:uid="{E9A45B18-A393-46FA-B14B-2882B262DD49}"/>
    <dataValidation imeMode="hiragana" allowBlank="1" showInputMessage="1" showErrorMessage="1" sqref="C36:D36 S35:AB35 S37:AB37" xr:uid="{F72F0F24-63DE-4680-B7EE-51C86F768EE1}"/>
  </dataValidations>
  <printOptions horizontalCentered="1"/>
  <pageMargins left="0.39370078740157483" right="0.19685039370078741" top="0.70866141732283472" bottom="0.19685039370078741" header="0.51181102362204722" footer="0.27559055118110237"/>
  <pageSetup paperSize="9" scale="98" orientation="portrait" blackAndWhite="1"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CAF04-2338-476C-B95E-F7A207963454}">
  <sheetPr>
    <tabColor rgb="FFFF0000"/>
  </sheetPr>
  <dimension ref="A2:G29"/>
  <sheetViews>
    <sheetView showGridLines="0" view="pageBreakPreview" zoomScaleNormal="100" zoomScaleSheetLayoutView="100" workbookViewId="0">
      <selection activeCell="AG2" sqref="AG2"/>
    </sheetView>
  </sheetViews>
  <sheetFormatPr defaultRowHeight="13.5"/>
  <cols>
    <col min="1" max="1" width="25.375" bestFit="1" customWidth="1"/>
    <col min="2" max="3" width="10.25" customWidth="1"/>
    <col min="4" max="4" width="81.5" customWidth="1"/>
    <col min="5" max="5" width="9" customWidth="1"/>
    <col min="6" max="7" width="9" hidden="1" customWidth="1"/>
  </cols>
  <sheetData>
    <row r="2" spans="1:7">
      <c r="A2" s="78" t="s">
        <v>45</v>
      </c>
      <c r="B2" s="79" t="s">
        <v>46</v>
      </c>
      <c r="C2" s="80" t="s">
        <v>47</v>
      </c>
      <c r="D2" s="81" t="s">
        <v>48</v>
      </c>
      <c r="E2" s="82" t="s">
        <v>49</v>
      </c>
      <c r="F2" s="83" t="s">
        <v>50</v>
      </c>
      <c r="G2" s="84" t="s">
        <v>51</v>
      </c>
    </row>
    <row r="3" spans="1:7" ht="17.25">
      <c r="A3" s="85" t="s">
        <v>52</v>
      </c>
      <c r="B3" s="86">
        <v>11</v>
      </c>
      <c r="C3" s="87">
        <v>11</v>
      </c>
      <c r="D3" s="88" t="s">
        <v>53</v>
      </c>
      <c r="E3" s="89" t="s">
        <v>54</v>
      </c>
      <c r="F3" s="90">
        <v>11</v>
      </c>
      <c r="G3" s="91">
        <v>11</v>
      </c>
    </row>
    <row r="4" spans="1:7" ht="17.25">
      <c r="A4" s="85" t="s">
        <v>55</v>
      </c>
      <c r="B4" s="86">
        <v>17</v>
      </c>
      <c r="C4" s="87">
        <v>17</v>
      </c>
      <c r="D4" s="92" t="s">
        <v>56</v>
      </c>
      <c r="E4" s="93" t="s">
        <v>57</v>
      </c>
      <c r="F4" s="94">
        <v>17</v>
      </c>
      <c r="G4" s="95">
        <v>17</v>
      </c>
    </row>
    <row r="5" spans="1:7" ht="17.25">
      <c r="A5" s="85" t="s">
        <v>58</v>
      </c>
      <c r="B5" s="86">
        <v>45</v>
      </c>
      <c r="C5" s="87">
        <v>45</v>
      </c>
      <c r="D5" s="92" t="s">
        <v>59</v>
      </c>
      <c r="E5" s="93" t="s">
        <v>60</v>
      </c>
      <c r="F5" s="94">
        <v>45</v>
      </c>
      <c r="G5" s="95">
        <v>45</v>
      </c>
    </row>
    <row r="6" spans="1:7" ht="17.25">
      <c r="A6" s="85" t="s">
        <v>61</v>
      </c>
      <c r="B6" s="86">
        <v>52</v>
      </c>
      <c r="C6" s="87">
        <v>52</v>
      </c>
      <c r="D6" s="92" t="s">
        <v>62</v>
      </c>
      <c r="E6" s="93" t="s">
        <v>63</v>
      </c>
      <c r="F6" s="94">
        <v>52</v>
      </c>
      <c r="G6" s="95">
        <v>52</v>
      </c>
    </row>
    <row r="7" spans="1:7" ht="17.25">
      <c r="A7" s="85" t="s">
        <v>64</v>
      </c>
      <c r="B7" s="86">
        <v>6</v>
      </c>
      <c r="C7" s="87">
        <v>6</v>
      </c>
      <c r="D7" s="92" t="s">
        <v>65</v>
      </c>
      <c r="E7" s="93" t="s">
        <v>66</v>
      </c>
      <c r="F7" s="94">
        <v>6</v>
      </c>
      <c r="G7" s="95">
        <v>6</v>
      </c>
    </row>
    <row r="8" spans="1:7" ht="17.25">
      <c r="A8" s="85" t="s">
        <v>67</v>
      </c>
      <c r="B8" s="86">
        <v>14</v>
      </c>
      <c r="C8" s="87">
        <v>14</v>
      </c>
      <c r="D8" s="92" t="s">
        <v>68</v>
      </c>
      <c r="E8" s="93" t="s">
        <v>69</v>
      </c>
      <c r="F8" s="94">
        <v>14</v>
      </c>
      <c r="G8" s="95">
        <v>14</v>
      </c>
    </row>
    <row r="9" spans="1:7" ht="17.25">
      <c r="A9" s="85" t="s">
        <v>70</v>
      </c>
      <c r="B9" s="86">
        <v>48</v>
      </c>
      <c r="C9" s="87">
        <v>48</v>
      </c>
      <c r="D9" s="92" t="s">
        <v>71</v>
      </c>
      <c r="E9" s="93" t="s">
        <v>72</v>
      </c>
      <c r="F9" s="94">
        <v>48</v>
      </c>
      <c r="G9" s="95">
        <v>48</v>
      </c>
    </row>
    <row r="10" spans="1:7" ht="17.25">
      <c r="A10" s="85" t="s">
        <v>73</v>
      </c>
      <c r="B10" s="86">
        <v>3</v>
      </c>
      <c r="C10" s="87">
        <v>3</v>
      </c>
      <c r="D10" s="92" t="s">
        <v>74</v>
      </c>
      <c r="E10" s="93" t="s">
        <v>75</v>
      </c>
      <c r="F10" s="94">
        <v>3</v>
      </c>
      <c r="G10" s="95">
        <v>3</v>
      </c>
    </row>
    <row r="11" spans="1:7" ht="17.25">
      <c r="A11" s="85" t="s">
        <v>76</v>
      </c>
      <c r="B11" s="86">
        <v>3</v>
      </c>
      <c r="C11" s="87">
        <v>3</v>
      </c>
      <c r="D11" s="92" t="s">
        <v>77</v>
      </c>
      <c r="E11" s="93" t="s">
        <v>78</v>
      </c>
      <c r="F11" s="94">
        <v>3</v>
      </c>
      <c r="G11" s="95">
        <v>3</v>
      </c>
    </row>
    <row r="12" spans="1:7" ht="17.25">
      <c r="A12" s="85" t="s">
        <v>79</v>
      </c>
      <c r="B12" s="86">
        <v>3</v>
      </c>
      <c r="C12" s="87">
        <v>3</v>
      </c>
      <c r="D12" s="92" t="s">
        <v>80</v>
      </c>
      <c r="E12" s="93" t="s">
        <v>81</v>
      </c>
      <c r="F12" s="94">
        <v>3</v>
      </c>
      <c r="G12" s="95">
        <v>3</v>
      </c>
    </row>
    <row r="13" spans="1:7" ht="17.25">
      <c r="A13" s="85" t="s">
        <v>82</v>
      </c>
      <c r="B13" s="86">
        <v>3</v>
      </c>
      <c r="C13" s="87">
        <v>3</v>
      </c>
      <c r="D13" s="92" t="s">
        <v>83</v>
      </c>
      <c r="E13" s="93" t="s">
        <v>84</v>
      </c>
      <c r="F13" s="94">
        <v>3</v>
      </c>
      <c r="G13" s="95">
        <v>3</v>
      </c>
    </row>
    <row r="14" spans="1:7" ht="17.25">
      <c r="A14" s="85" t="s">
        <v>85</v>
      </c>
      <c r="B14" s="86">
        <v>3</v>
      </c>
      <c r="C14" s="87">
        <v>3</v>
      </c>
      <c r="D14" s="92" t="s">
        <v>86</v>
      </c>
      <c r="E14" s="93" t="s">
        <v>87</v>
      </c>
      <c r="F14" s="94">
        <v>3</v>
      </c>
      <c r="G14" s="95">
        <v>3</v>
      </c>
    </row>
    <row r="15" spans="1:7" ht="17.25">
      <c r="A15" s="85" t="s">
        <v>88</v>
      </c>
      <c r="B15" s="86">
        <v>3</v>
      </c>
      <c r="C15" s="87">
        <v>3</v>
      </c>
      <c r="D15" s="92" t="s">
        <v>89</v>
      </c>
      <c r="E15" s="93" t="s">
        <v>90</v>
      </c>
      <c r="F15" s="94">
        <v>3</v>
      </c>
      <c r="G15" s="95">
        <v>3</v>
      </c>
    </row>
    <row r="16" spans="1:7" ht="17.25">
      <c r="A16" s="85" t="s">
        <v>91</v>
      </c>
      <c r="B16" s="86">
        <v>3</v>
      </c>
      <c r="C16" s="87">
        <v>3</v>
      </c>
      <c r="D16" s="92" t="s">
        <v>92</v>
      </c>
      <c r="E16" s="93" t="s">
        <v>93</v>
      </c>
      <c r="F16" s="94">
        <v>3</v>
      </c>
      <c r="G16" s="95">
        <v>3</v>
      </c>
    </row>
    <row r="17" spans="1:7" ht="17.25">
      <c r="A17" s="85" t="s">
        <v>94</v>
      </c>
      <c r="B17" s="86">
        <v>14</v>
      </c>
      <c r="C17" s="87">
        <v>14</v>
      </c>
      <c r="D17" s="92" t="s">
        <v>95</v>
      </c>
      <c r="E17" s="93" t="s">
        <v>96</v>
      </c>
      <c r="F17" s="94">
        <v>14</v>
      </c>
      <c r="G17" s="95">
        <v>14</v>
      </c>
    </row>
    <row r="18" spans="1:7" ht="17.25">
      <c r="A18" s="85" t="s">
        <v>97</v>
      </c>
      <c r="B18" s="86">
        <v>5</v>
      </c>
      <c r="C18" s="87">
        <v>5</v>
      </c>
      <c r="D18" s="92" t="s">
        <v>98</v>
      </c>
      <c r="E18" s="93" t="s">
        <v>99</v>
      </c>
      <c r="F18" s="94">
        <v>5</v>
      </c>
      <c r="G18" s="95">
        <v>5</v>
      </c>
    </row>
    <row r="19" spans="1:7" ht="17.25">
      <c r="A19" s="85" t="s">
        <v>100</v>
      </c>
      <c r="B19" s="86">
        <v>17</v>
      </c>
      <c r="C19" s="87">
        <v>17</v>
      </c>
      <c r="D19" s="92" t="s">
        <v>101</v>
      </c>
      <c r="E19" s="93" t="s">
        <v>102</v>
      </c>
      <c r="F19" s="94">
        <v>17</v>
      </c>
      <c r="G19" s="95">
        <v>17</v>
      </c>
    </row>
    <row r="20" spans="1:7" ht="17.25">
      <c r="A20" s="85" t="s">
        <v>103</v>
      </c>
      <c r="B20" s="86">
        <v>3</v>
      </c>
      <c r="C20" s="87">
        <v>3</v>
      </c>
      <c r="D20" s="92" t="s">
        <v>104</v>
      </c>
      <c r="E20" s="93" t="s">
        <v>105</v>
      </c>
      <c r="F20" s="94">
        <v>3</v>
      </c>
      <c r="G20" s="95">
        <v>3</v>
      </c>
    </row>
    <row r="21" spans="1:7" ht="17.25">
      <c r="A21" s="85" t="s">
        <v>106</v>
      </c>
      <c r="B21" s="86">
        <v>18</v>
      </c>
      <c r="C21" s="87">
        <v>18</v>
      </c>
      <c r="D21" s="92" t="s">
        <v>107</v>
      </c>
      <c r="E21" s="93" t="s">
        <v>108</v>
      </c>
      <c r="F21" s="94">
        <v>18</v>
      </c>
      <c r="G21" s="95">
        <v>18</v>
      </c>
    </row>
    <row r="22" spans="1:7" ht="17.25">
      <c r="A22" s="85" t="s">
        <v>109</v>
      </c>
      <c r="B22" s="86">
        <v>3</v>
      </c>
      <c r="C22" s="87">
        <v>3</v>
      </c>
      <c r="D22" s="92" t="s">
        <v>110</v>
      </c>
      <c r="E22" s="93" t="s">
        <v>111</v>
      </c>
      <c r="F22" s="94">
        <v>3</v>
      </c>
      <c r="G22" s="95">
        <v>3</v>
      </c>
    </row>
    <row r="23" spans="1:7" ht="17.25">
      <c r="A23" s="85" t="s">
        <v>112</v>
      </c>
      <c r="B23" s="86">
        <v>9</v>
      </c>
      <c r="C23" s="87">
        <v>9</v>
      </c>
      <c r="D23" s="92" t="s">
        <v>113</v>
      </c>
      <c r="E23" s="93" t="s">
        <v>114</v>
      </c>
      <c r="F23" s="94">
        <v>9</v>
      </c>
      <c r="G23" s="95">
        <v>9</v>
      </c>
    </row>
    <row r="24" spans="1:7" ht="17.25">
      <c r="A24" s="85" t="s">
        <v>115</v>
      </c>
      <c r="B24" s="86">
        <v>3</v>
      </c>
      <c r="C24" s="87">
        <v>3</v>
      </c>
      <c r="D24" s="92" t="s">
        <v>116</v>
      </c>
      <c r="E24" s="93" t="s">
        <v>117</v>
      </c>
      <c r="F24" s="94">
        <v>3</v>
      </c>
      <c r="G24" s="95">
        <v>3</v>
      </c>
    </row>
    <row r="25" spans="1:7" ht="17.25">
      <c r="A25" s="85" t="s">
        <v>118</v>
      </c>
      <c r="B25" s="86">
        <v>5</v>
      </c>
      <c r="C25" s="87">
        <v>5</v>
      </c>
      <c r="D25" s="92" t="s">
        <v>119</v>
      </c>
      <c r="E25" s="93" t="s">
        <v>120</v>
      </c>
      <c r="F25" s="94">
        <v>5</v>
      </c>
      <c r="G25" s="95">
        <v>5</v>
      </c>
    </row>
    <row r="26" spans="1:7" ht="17.25">
      <c r="A26" s="85" t="s">
        <v>121</v>
      </c>
      <c r="B26" s="86">
        <v>3</v>
      </c>
      <c r="C26" s="87">
        <v>3</v>
      </c>
      <c r="D26" s="92" t="s">
        <v>122</v>
      </c>
      <c r="E26" s="93" t="s">
        <v>123</v>
      </c>
      <c r="F26" s="94">
        <v>3</v>
      </c>
      <c r="G26" s="95">
        <v>3</v>
      </c>
    </row>
    <row r="27" spans="1:7" ht="17.25">
      <c r="A27" s="85" t="s">
        <v>124</v>
      </c>
      <c r="B27" s="86">
        <v>3</v>
      </c>
      <c r="C27" s="87">
        <v>3</v>
      </c>
      <c r="D27" s="92" t="s">
        <v>125</v>
      </c>
      <c r="E27" s="93" t="s">
        <v>126</v>
      </c>
      <c r="F27" s="94">
        <v>3</v>
      </c>
      <c r="G27" s="95">
        <v>3</v>
      </c>
    </row>
    <row r="28" spans="1:7" ht="17.25">
      <c r="A28" s="85" t="s">
        <v>127</v>
      </c>
      <c r="B28" s="86">
        <v>3</v>
      </c>
      <c r="C28" s="87">
        <v>3</v>
      </c>
      <c r="D28" s="92" t="s">
        <v>128</v>
      </c>
      <c r="E28" s="93" t="s">
        <v>129</v>
      </c>
      <c r="F28" s="94">
        <v>3</v>
      </c>
      <c r="G28" s="95">
        <v>3</v>
      </c>
    </row>
    <row r="29" spans="1:7" ht="17.25">
      <c r="A29" s="96" t="s">
        <v>130</v>
      </c>
      <c r="B29" s="97">
        <v>3</v>
      </c>
      <c r="C29" s="98">
        <v>3</v>
      </c>
      <c r="D29" s="99" t="s">
        <v>131</v>
      </c>
      <c r="E29" s="100" t="s">
        <v>132</v>
      </c>
      <c r="F29" s="101">
        <v>3</v>
      </c>
      <c r="G29" s="102">
        <v>3</v>
      </c>
    </row>
  </sheetData>
  <sheetProtection sheet="1" selectLockedCells="1" selectUnlockedCells="1"/>
  <phoneticPr fontId="2"/>
  <dataValidations count="2">
    <dataValidation imeMode="on" allowBlank="1" showInputMessage="1" showErrorMessage="1" sqref="D3:D29" xr:uid="{8F00D339-9BAF-4657-988D-CE972E5AA4A5}"/>
    <dataValidation imeMode="off" allowBlank="1" showInputMessage="1" showErrorMessage="1" sqref="F3:G29" xr:uid="{FF2C4594-4EF8-4EB3-971C-53813857E9B6}"/>
  </dataValidations>
  <pageMargins left="0.7" right="0.7" top="0.75" bottom="0.75" header="0.3" footer="0.3"/>
  <pageSetup paperSize="9" scale="65"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7DFEF-2DB1-45C6-892C-029A25627120}">
  <sheetPr>
    <tabColor rgb="FFFF0000"/>
    <pageSetUpPr fitToPage="1"/>
  </sheetPr>
  <dimension ref="A1:M25"/>
  <sheetViews>
    <sheetView showGridLines="0" view="pageBreakPreview" zoomScaleNormal="100" zoomScaleSheetLayoutView="100" workbookViewId="0">
      <pane ySplit="5" topLeftCell="A6" activePane="bottomLeft" state="frozenSplit"/>
      <selection pane="bottomLeft" activeCell="AO3" sqref="AO3"/>
    </sheetView>
  </sheetViews>
  <sheetFormatPr defaultRowHeight="13.5"/>
  <cols>
    <col min="1" max="1" width="14" style="14" customWidth="1"/>
    <col min="2" max="2" width="15.75" style="14" customWidth="1"/>
    <col min="3" max="12" width="10.125" style="14" customWidth="1"/>
    <col min="13" max="13" width="11.125" style="14" bestFit="1" customWidth="1"/>
    <col min="14" max="16384" width="9" style="14"/>
  </cols>
  <sheetData>
    <row r="1" spans="1:13" ht="26.25" customHeight="1">
      <c r="A1" s="423" t="s">
        <v>11</v>
      </c>
      <c r="B1" s="423"/>
      <c r="C1" s="423"/>
      <c r="D1" s="423"/>
      <c r="E1" s="423"/>
      <c r="F1" s="423"/>
      <c r="G1" s="423"/>
      <c r="H1" s="423"/>
      <c r="I1" s="423"/>
      <c r="J1" s="423"/>
      <c r="K1" s="423"/>
      <c r="L1" s="423"/>
      <c r="M1" s="423"/>
    </row>
    <row r="3" spans="1:13" ht="29.25" customHeight="1">
      <c r="A3" s="15" t="s">
        <v>0</v>
      </c>
      <c r="B3" s="16" t="s">
        <v>12</v>
      </c>
      <c r="C3" s="17" t="s">
        <v>13</v>
      </c>
      <c r="D3" s="17" t="s">
        <v>14</v>
      </c>
      <c r="E3" s="17" t="s">
        <v>15</v>
      </c>
      <c r="F3" s="17" t="s">
        <v>16</v>
      </c>
      <c r="G3" s="17" t="s">
        <v>17</v>
      </c>
      <c r="H3" s="17" t="s">
        <v>18</v>
      </c>
      <c r="I3" s="17" t="s">
        <v>19</v>
      </c>
      <c r="J3" s="17" t="s">
        <v>20</v>
      </c>
      <c r="K3" s="17" t="s">
        <v>21</v>
      </c>
      <c r="L3" s="18" t="s">
        <v>22</v>
      </c>
      <c r="M3" s="19" t="s">
        <v>23</v>
      </c>
    </row>
    <row r="4" spans="1:13" ht="16.5" customHeight="1">
      <c r="A4" s="20"/>
      <c r="B4" s="21">
        <v>1</v>
      </c>
      <c r="C4" s="22">
        <v>2</v>
      </c>
      <c r="D4" s="22">
        <v>3</v>
      </c>
      <c r="E4" s="22">
        <v>4</v>
      </c>
      <c r="F4" s="22">
        <v>5</v>
      </c>
      <c r="G4" s="22">
        <v>6</v>
      </c>
      <c r="H4" s="22">
        <v>7</v>
      </c>
      <c r="I4" s="22">
        <v>8</v>
      </c>
      <c r="J4" s="22">
        <v>9</v>
      </c>
      <c r="K4" s="22">
        <v>10</v>
      </c>
      <c r="L4" s="23">
        <v>11</v>
      </c>
      <c r="M4" s="24"/>
    </row>
    <row r="5" spans="1:13" ht="20.25" thickBot="1">
      <c r="A5" s="25" t="s">
        <v>24</v>
      </c>
      <c r="B5" s="26" t="s">
        <v>25</v>
      </c>
      <c r="C5" s="27" t="s">
        <v>26</v>
      </c>
      <c r="D5" s="27" t="s">
        <v>27</v>
      </c>
      <c r="E5" s="27" t="s">
        <v>28</v>
      </c>
      <c r="F5" s="27" t="s">
        <v>29</v>
      </c>
      <c r="G5" s="27" t="s">
        <v>30</v>
      </c>
      <c r="H5" s="27" t="s">
        <v>31</v>
      </c>
      <c r="I5" s="27" t="s">
        <v>32</v>
      </c>
      <c r="J5" s="27" t="s">
        <v>33</v>
      </c>
      <c r="K5" s="27" t="s">
        <v>34</v>
      </c>
      <c r="L5" s="28" t="s">
        <v>35</v>
      </c>
      <c r="M5" s="29" t="s">
        <v>36</v>
      </c>
    </row>
    <row r="6" spans="1:13" ht="24" customHeight="1">
      <c r="A6" s="30">
        <v>2000</v>
      </c>
      <c r="B6" s="31">
        <v>60834</v>
      </c>
      <c r="C6" s="32">
        <f t="shared" ref="C6:L21" si="0">$B6*C$4</f>
        <v>121668</v>
      </c>
      <c r="D6" s="32">
        <f t="shared" si="0"/>
        <v>182502</v>
      </c>
      <c r="E6" s="32">
        <f t="shared" si="0"/>
        <v>243336</v>
      </c>
      <c r="F6" s="32">
        <f t="shared" si="0"/>
        <v>304170</v>
      </c>
      <c r="G6" s="32">
        <f t="shared" si="0"/>
        <v>365004</v>
      </c>
      <c r="H6" s="32">
        <f t="shared" si="0"/>
        <v>425838</v>
      </c>
      <c r="I6" s="32">
        <f t="shared" si="0"/>
        <v>486672</v>
      </c>
      <c r="J6" s="32">
        <f t="shared" si="0"/>
        <v>547506</v>
      </c>
      <c r="K6" s="32">
        <f t="shared" si="0"/>
        <v>608340</v>
      </c>
      <c r="L6" s="33">
        <f t="shared" si="0"/>
        <v>669174</v>
      </c>
      <c r="M6" s="34">
        <v>730000</v>
      </c>
    </row>
    <row r="7" spans="1:13" ht="24" customHeight="1">
      <c r="A7" s="35">
        <v>2500</v>
      </c>
      <c r="B7" s="36">
        <v>76042</v>
      </c>
      <c r="C7" s="37">
        <f t="shared" si="0"/>
        <v>152084</v>
      </c>
      <c r="D7" s="37">
        <f t="shared" si="0"/>
        <v>228126</v>
      </c>
      <c r="E7" s="37">
        <f t="shared" si="0"/>
        <v>304168</v>
      </c>
      <c r="F7" s="37">
        <f t="shared" si="0"/>
        <v>380210</v>
      </c>
      <c r="G7" s="37">
        <f t="shared" si="0"/>
        <v>456252</v>
      </c>
      <c r="H7" s="37">
        <f t="shared" si="0"/>
        <v>532294</v>
      </c>
      <c r="I7" s="37">
        <f t="shared" si="0"/>
        <v>608336</v>
      </c>
      <c r="J7" s="37">
        <f t="shared" si="0"/>
        <v>684378</v>
      </c>
      <c r="K7" s="37">
        <f t="shared" si="0"/>
        <v>760420</v>
      </c>
      <c r="L7" s="38">
        <f t="shared" si="0"/>
        <v>836462</v>
      </c>
      <c r="M7" s="39">
        <v>912500</v>
      </c>
    </row>
    <row r="8" spans="1:13" ht="24" customHeight="1" thickBot="1">
      <c r="A8" s="40">
        <v>3000</v>
      </c>
      <c r="B8" s="41">
        <v>91250</v>
      </c>
      <c r="C8" s="42">
        <f t="shared" si="0"/>
        <v>182500</v>
      </c>
      <c r="D8" s="42">
        <f t="shared" si="0"/>
        <v>273750</v>
      </c>
      <c r="E8" s="42">
        <f t="shared" si="0"/>
        <v>365000</v>
      </c>
      <c r="F8" s="42">
        <f t="shared" si="0"/>
        <v>456250</v>
      </c>
      <c r="G8" s="42">
        <f t="shared" si="0"/>
        <v>547500</v>
      </c>
      <c r="H8" s="42">
        <f t="shared" si="0"/>
        <v>638750</v>
      </c>
      <c r="I8" s="42">
        <f t="shared" si="0"/>
        <v>730000</v>
      </c>
      <c r="J8" s="42">
        <f t="shared" si="0"/>
        <v>821250</v>
      </c>
      <c r="K8" s="42">
        <f t="shared" si="0"/>
        <v>912500</v>
      </c>
      <c r="L8" s="43">
        <f t="shared" si="0"/>
        <v>1003750</v>
      </c>
      <c r="M8" s="44">
        <v>1095000</v>
      </c>
    </row>
    <row r="9" spans="1:13" ht="24" customHeight="1">
      <c r="A9" s="45">
        <v>3500</v>
      </c>
      <c r="B9" s="46">
        <v>106459</v>
      </c>
      <c r="C9" s="47">
        <f t="shared" si="0"/>
        <v>212918</v>
      </c>
      <c r="D9" s="47">
        <f t="shared" si="0"/>
        <v>319377</v>
      </c>
      <c r="E9" s="47">
        <f t="shared" si="0"/>
        <v>425836</v>
      </c>
      <c r="F9" s="47">
        <f t="shared" si="0"/>
        <v>532295</v>
      </c>
      <c r="G9" s="47">
        <f t="shared" si="0"/>
        <v>638754</v>
      </c>
      <c r="H9" s="47">
        <f t="shared" si="0"/>
        <v>745213</v>
      </c>
      <c r="I9" s="47">
        <f t="shared" si="0"/>
        <v>851672</v>
      </c>
      <c r="J9" s="47">
        <f t="shared" si="0"/>
        <v>958131</v>
      </c>
      <c r="K9" s="47">
        <f t="shared" si="0"/>
        <v>1064590</v>
      </c>
      <c r="L9" s="48">
        <f t="shared" si="0"/>
        <v>1171049</v>
      </c>
      <c r="M9" s="49">
        <v>1277500</v>
      </c>
    </row>
    <row r="10" spans="1:13" ht="24" customHeight="1">
      <c r="A10" s="50">
        <v>4000</v>
      </c>
      <c r="B10" s="51">
        <v>121667</v>
      </c>
      <c r="C10" s="52">
        <f t="shared" si="0"/>
        <v>243334</v>
      </c>
      <c r="D10" s="52">
        <f t="shared" si="0"/>
        <v>365001</v>
      </c>
      <c r="E10" s="52">
        <f t="shared" si="0"/>
        <v>486668</v>
      </c>
      <c r="F10" s="52">
        <f t="shared" si="0"/>
        <v>608335</v>
      </c>
      <c r="G10" s="52">
        <f t="shared" si="0"/>
        <v>730002</v>
      </c>
      <c r="H10" s="52">
        <f t="shared" si="0"/>
        <v>851669</v>
      </c>
      <c r="I10" s="52">
        <f t="shared" si="0"/>
        <v>973336</v>
      </c>
      <c r="J10" s="52">
        <f t="shared" si="0"/>
        <v>1095003</v>
      </c>
      <c r="K10" s="52">
        <f t="shared" si="0"/>
        <v>1216670</v>
      </c>
      <c r="L10" s="53">
        <f t="shared" si="0"/>
        <v>1338337</v>
      </c>
      <c r="M10" s="54">
        <v>1460000</v>
      </c>
    </row>
    <row r="11" spans="1:13" ht="24" customHeight="1">
      <c r="A11" s="55">
        <v>5000</v>
      </c>
      <c r="B11" s="56">
        <v>152084</v>
      </c>
      <c r="C11" s="57">
        <f t="shared" si="0"/>
        <v>304168</v>
      </c>
      <c r="D11" s="57">
        <f t="shared" si="0"/>
        <v>456252</v>
      </c>
      <c r="E11" s="57">
        <f t="shared" si="0"/>
        <v>608336</v>
      </c>
      <c r="F11" s="57">
        <f t="shared" si="0"/>
        <v>760420</v>
      </c>
      <c r="G11" s="57">
        <f t="shared" si="0"/>
        <v>912504</v>
      </c>
      <c r="H11" s="57">
        <f t="shared" si="0"/>
        <v>1064588</v>
      </c>
      <c r="I11" s="57">
        <f t="shared" si="0"/>
        <v>1216672</v>
      </c>
      <c r="J11" s="57">
        <f t="shared" si="0"/>
        <v>1368756</v>
      </c>
      <c r="K11" s="57">
        <f t="shared" si="0"/>
        <v>1520840</v>
      </c>
      <c r="L11" s="58">
        <f t="shared" si="0"/>
        <v>1672924</v>
      </c>
      <c r="M11" s="59">
        <v>1825000</v>
      </c>
    </row>
    <row r="12" spans="1:13" ht="24" customHeight="1">
      <c r="A12" s="50">
        <v>6000</v>
      </c>
      <c r="B12" s="51">
        <v>182500</v>
      </c>
      <c r="C12" s="52">
        <f t="shared" si="0"/>
        <v>365000</v>
      </c>
      <c r="D12" s="52">
        <f t="shared" si="0"/>
        <v>547500</v>
      </c>
      <c r="E12" s="52">
        <f t="shared" si="0"/>
        <v>730000</v>
      </c>
      <c r="F12" s="52">
        <f t="shared" si="0"/>
        <v>912500</v>
      </c>
      <c r="G12" s="52">
        <f t="shared" si="0"/>
        <v>1095000</v>
      </c>
      <c r="H12" s="52">
        <f t="shared" si="0"/>
        <v>1277500</v>
      </c>
      <c r="I12" s="52">
        <f t="shared" si="0"/>
        <v>1460000</v>
      </c>
      <c r="J12" s="52">
        <f t="shared" si="0"/>
        <v>1642500</v>
      </c>
      <c r="K12" s="52">
        <f t="shared" si="0"/>
        <v>1825000</v>
      </c>
      <c r="L12" s="53">
        <f t="shared" si="0"/>
        <v>2007500</v>
      </c>
      <c r="M12" s="54">
        <v>2190000</v>
      </c>
    </row>
    <row r="13" spans="1:13" ht="24" customHeight="1">
      <c r="A13" s="55">
        <v>7000</v>
      </c>
      <c r="B13" s="56">
        <v>212917</v>
      </c>
      <c r="C13" s="57">
        <f t="shared" si="0"/>
        <v>425834</v>
      </c>
      <c r="D13" s="57">
        <f t="shared" si="0"/>
        <v>638751</v>
      </c>
      <c r="E13" s="57">
        <f t="shared" si="0"/>
        <v>851668</v>
      </c>
      <c r="F13" s="57">
        <f t="shared" si="0"/>
        <v>1064585</v>
      </c>
      <c r="G13" s="57">
        <f t="shared" si="0"/>
        <v>1277502</v>
      </c>
      <c r="H13" s="57">
        <f t="shared" si="0"/>
        <v>1490419</v>
      </c>
      <c r="I13" s="57">
        <f t="shared" si="0"/>
        <v>1703336</v>
      </c>
      <c r="J13" s="57">
        <f t="shared" si="0"/>
        <v>1916253</v>
      </c>
      <c r="K13" s="57">
        <f t="shared" si="0"/>
        <v>2129170</v>
      </c>
      <c r="L13" s="58">
        <f t="shared" si="0"/>
        <v>2342087</v>
      </c>
      <c r="M13" s="59">
        <v>2555000</v>
      </c>
    </row>
    <row r="14" spans="1:13" ht="24" customHeight="1">
      <c r="A14" s="50">
        <v>8000</v>
      </c>
      <c r="B14" s="51">
        <v>243334</v>
      </c>
      <c r="C14" s="52">
        <f t="shared" si="0"/>
        <v>486668</v>
      </c>
      <c r="D14" s="52">
        <f t="shared" si="0"/>
        <v>730002</v>
      </c>
      <c r="E14" s="52">
        <f t="shared" si="0"/>
        <v>973336</v>
      </c>
      <c r="F14" s="52">
        <f t="shared" si="0"/>
        <v>1216670</v>
      </c>
      <c r="G14" s="52">
        <f t="shared" si="0"/>
        <v>1460004</v>
      </c>
      <c r="H14" s="52">
        <f t="shared" si="0"/>
        <v>1703338</v>
      </c>
      <c r="I14" s="52">
        <f t="shared" si="0"/>
        <v>1946672</v>
      </c>
      <c r="J14" s="52">
        <f t="shared" si="0"/>
        <v>2190006</v>
      </c>
      <c r="K14" s="52">
        <f t="shared" si="0"/>
        <v>2433340</v>
      </c>
      <c r="L14" s="53">
        <f t="shared" si="0"/>
        <v>2676674</v>
      </c>
      <c r="M14" s="54">
        <v>2920000</v>
      </c>
    </row>
    <row r="15" spans="1:13" ht="24" customHeight="1">
      <c r="A15" s="55">
        <v>9000</v>
      </c>
      <c r="B15" s="56">
        <v>273750</v>
      </c>
      <c r="C15" s="57">
        <f t="shared" si="0"/>
        <v>547500</v>
      </c>
      <c r="D15" s="57">
        <f t="shared" si="0"/>
        <v>821250</v>
      </c>
      <c r="E15" s="57">
        <f t="shared" si="0"/>
        <v>1095000</v>
      </c>
      <c r="F15" s="57">
        <f t="shared" si="0"/>
        <v>1368750</v>
      </c>
      <c r="G15" s="57">
        <f t="shared" si="0"/>
        <v>1642500</v>
      </c>
      <c r="H15" s="57">
        <f t="shared" si="0"/>
        <v>1916250</v>
      </c>
      <c r="I15" s="57">
        <f t="shared" si="0"/>
        <v>2190000</v>
      </c>
      <c r="J15" s="57">
        <f t="shared" si="0"/>
        <v>2463750</v>
      </c>
      <c r="K15" s="57">
        <f t="shared" si="0"/>
        <v>2737500</v>
      </c>
      <c r="L15" s="58">
        <f t="shared" si="0"/>
        <v>3011250</v>
      </c>
      <c r="M15" s="59">
        <v>3285000</v>
      </c>
    </row>
    <row r="16" spans="1:13" ht="24" customHeight="1">
      <c r="A16" s="50">
        <v>10000</v>
      </c>
      <c r="B16" s="51">
        <v>304167</v>
      </c>
      <c r="C16" s="52">
        <f t="shared" si="0"/>
        <v>608334</v>
      </c>
      <c r="D16" s="52">
        <f t="shared" si="0"/>
        <v>912501</v>
      </c>
      <c r="E16" s="52">
        <f t="shared" si="0"/>
        <v>1216668</v>
      </c>
      <c r="F16" s="52">
        <f t="shared" si="0"/>
        <v>1520835</v>
      </c>
      <c r="G16" s="52">
        <f t="shared" si="0"/>
        <v>1825002</v>
      </c>
      <c r="H16" s="52">
        <f t="shared" si="0"/>
        <v>2129169</v>
      </c>
      <c r="I16" s="52">
        <f t="shared" si="0"/>
        <v>2433336</v>
      </c>
      <c r="J16" s="52">
        <f t="shared" si="0"/>
        <v>2737503</v>
      </c>
      <c r="K16" s="52">
        <f t="shared" si="0"/>
        <v>3041670</v>
      </c>
      <c r="L16" s="53">
        <f t="shared" si="0"/>
        <v>3345837</v>
      </c>
      <c r="M16" s="54">
        <v>3650000</v>
      </c>
    </row>
    <row r="17" spans="1:13" ht="24" customHeight="1">
      <c r="A17" s="55">
        <v>12000</v>
      </c>
      <c r="B17" s="56">
        <v>365000</v>
      </c>
      <c r="C17" s="57">
        <f t="shared" si="0"/>
        <v>730000</v>
      </c>
      <c r="D17" s="57">
        <f t="shared" si="0"/>
        <v>1095000</v>
      </c>
      <c r="E17" s="57">
        <f t="shared" si="0"/>
        <v>1460000</v>
      </c>
      <c r="F17" s="57">
        <f t="shared" si="0"/>
        <v>1825000</v>
      </c>
      <c r="G17" s="57">
        <f t="shared" si="0"/>
        <v>2190000</v>
      </c>
      <c r="H17" s="57">
        <f t="shared" si="0"/>
        <v>2555000</v>
      </c>
      <c r="I17" s="57">
        <f t="shared" si="0"/>
        <v>2920000</v>
      </c>
      <c r="J17" s="57">
        <f t="shared" si="0"/>
        <v>3285000</v>
      </c>
      <c r="K17" s="57">
        <f t="shared" si="0"/>
        <v>3650000</v>
      </c>
      <c r="L17" s="58">
        <f t="shared" si="0"/>
        <v>4015000</v>
      </c>
      <c r="M17" s="59">
        <v>4380000</v>
      </c>
    </row>
    <row r="18" spans="1:13" ht="24" customHeight="1">
      <c r="A18" s="50">
        <v>14000</v>
      </c>
      <c r="B18" s="51">
        <v>425834</v>
      </c>
      <c r="C18" s="52">
        <f t="shared" si="0"/>
        <v>851668</v>
      </c>
      <c r="D18" s="52">
        <f t="shared" si="0"/>
        <v>1277502</v>
      </c>
      <c r="E18" s="52">
        <f t="shared" si="0"/>
        <v>1703336</v>
      </c>
      <c r="F18" s="52">
        <f t="shared" si="0"/>
        <v>2129170</v>
      </c>
      <c r="G18" s="52">
        <f t="shared" si="0"/>
        <v>2555004</v>
      </c>
      <c r="H18" s="52">
        <f t="shared" si="0"/>
        <v>2980838</v>
      </c>
      <c r="I18" s="52">
        <f t="shared" si="0"/>
        <v>3406672</v>
      </c>
      <c r="J18" s="52">
        <f t="shared" si="0"/>
        <v>3832506</v>
      </c>
      <c r="K18" s="52">
        <f t="shared" si="0"/>
        <v>4258340</v>
      </c>
      <c r="L18" s="53">
        <f t="shared" si="0"/>
        <v>4684174</v>
      </c>
      <c r="M18" s="54">
        <v>5110000</v>
      </c>
    </row>
    <row r="19" spans="1:13" ht="24" customHeight="1">
      <c r="A19" s="55">
        <v>16000</v>
      </c>
      <c r="B19" s="56">
        <v>486667</v>
      </c>
      <c r="C19" s="57">
        <f t="shared" si="0"/>
        <v>973334</v>
      </c>
      <c r="D19" s="57">
        <f t="shared" si="0"/>
        <v>1460001</v>
      </c>
      <c r="E19" s="57">
        <f t="shared" si="0"/>
        <v>1946668</v>
      </c>
      <c r="F19" s="57">
        <f t="shared" si="0"/>
        <v>2433335</v>
      </c>
      <c r="G19" s="57">
        <f t="shared" si="0"/>
        <v>2920002</v>
      </c>
      <c r="H19" s="57">
        <f t="shared" si="0"/>
        <v>3406669</v>
      </c>
      <c r="I19" s="57">
        <f t="shared" si="0"/>
        <v>3893336</v>
      </c>
      <c r="J19" s="57">
        <f t="shared" si="0"/>
        <v>4380003</v>
      </c>
      <c r="K19" s="57">
        <f t="shared" si="0"/>
        <v>4866670</v>
      </c>
      <c r="L19" s="58">
        <f t="shared" si="0"/>
        <v>5353337</v>
      </c>
      <c r="M19" s="59">
        <v>5840000</v>
      </c>
    </row>
    <row r="20" spans="1:13" ht="24" customHeight="1">
      <c r="A20" s="50">
        <v>18000</v>
      </c>
      <c r="B20" s="51">
        <v>547500</v>
      </c>
      <c r="C20" s="52">
        <f t="shared" si="0"/>
        <v>1095000</v>
      </c>
      <c r="D20" s="52">
        <f t="shared" si="0"/>
        <v>1642500</v>
      </c>
      <c r="E20" s="52">
        <f t="shared" si="0"/>
        <v>2190000</v>
      </c>
      <c r="F20" s="52">
        <f t="shared" si="0"/>
        <v>2737500</v>
      </c>
      <c r="G20" s="52">
        <f t="shared" si="0"/>
        <v>3285000</v>
      </c>
      <c r="H20" s="52">
        <f t="shared" si="0"/>
        <v>3832500</v>
      </c>
      <c r="I20" s="52">
        <f t="shared" si="0"/>
        <v>4380000</v>
      </c>
      <c r="J20" s="52">
        <f t="shared" si="0"/>
        <v>4927500</v>
      </c>
      <c r="K20" s="52">
        <f t="shared" si="0"/>
        <v>5475000</v>
      </c>
      <c r="L20" s="53">
        <f t="shared" si="0"/>
        <v>6022500</v>
      </c>
      <c r="M20" s="54">
        <v>6570000</v>
      </c>
    </row>
    <row r="21" spans="1:13" ht="24" customHeight="1">
      <c r="A21" s="60">
        <v>20000</v>
      </c>
      <c r="B21" s="61">
        <v>608334</v>
      </c>
      <c r="C21" s="62">
        <f t="shared" si="0"/>
        <v>1216668</v>
      </c>
      <c r="D21" s="62">
        <f t="shared" si="0"/>
        <v>1825002</v>
      </c>
      <c r="E21" s="62">
        <f t="shared" si="0"/>
        <v>2433336</v>
      </c>
      <c r="F21" s="62">
        <f t="shared" si="0"/>
        <v>3041670</v>
      </c>
      <c r="G21" s="62">
        <f t="shared" si="0"/>
        <v>3650004</v>
      </c>
      <c r="H21" s="62">
        <f t="shared" si="0"/>
        <v>4258338</v>
      </c>
      <c r="I21" s="62">
        <f t="shared" si="0"/>
        <v>4866672</v>
      </c>
      <c r="J21" s="62">
        <f t="shared" si="0"/>
        <v>5475006</v>
      </c>
      <c r="K21" s="62">
        <f t="shared" si="0"/>
        <v>6083340</v>
      </c>
      <c r="L21" s="63">
        <f t="shared" si="0"/>
        <v>6691674</v>
      </c>
      <c r="M21" s="64">
        <v>7300000</v>
      </c>
    </row>
    <row r="22" spans="1:13" ht="24" customHeight="1">
      <c r="A22" s="50">
        <v>22000</v>
      </c>
      <c r="B22" s="51">
        <v>669167</v>
      </c>
      <c r="C22" s="52">
        <f t="shared" ref="C22:L24" si="1">$B22*C$4</f>
        <v>1338334</v>
      </c>
      <c r="D22" s="52">
        <f t="shared" si="1"/>
        <v>2007501</v>
      </c>
      <c r="E22" s="52">
        <f t="shared" si="1"/>
        <v>2676668</v>
      </c>
      <c r="F22" s="52">
        <f t="shared" si="1"/>
        <v>3345835</v>
      </c>
      <c r="G22" s="52">
        <f t="shared" si="1"/>
        <v>4015002</v>
      </c>
      <c r="H22" s="52">
        <f t="shared" si="1"/>
        <v>4684169</v>
      </c>
      <c r="I22" s="52">
        <f t="shared" si="1"/>
        <v>5353336</v>
      </c>
      <c r="J22" s="52">
        <f t="shared" si="1"/>
        <v>6022503</v>
      </c>
      <c r="K22" s="52">
        <f t="shared" si="1"/>
        <v>6691670</v>
      </c>
      <c r="L22" s="53">
        <f t="shared" si="1"/>
        <v>7360837</v>
      </c>
      <c r="M22" s="54">
        <v>8030000</v>
      </c>
    </row>
    <row r="23" spans="1:13" ht="24" customHeight="1">
      <c r="A23" s="65">
        <v>24000</v>
      </c>
      <c r="B23" s="66">
        <v>730000</v>
      </c>
      <c r="C23" s="67">
        <f t="shared" si="1"/>
        <v>1460000</v>
      </c>
      <c r="D23" s="67">
        <f t="shared" si="1"/>
        <v>2190000</v>
      </c>
      <c r="E23" s="67">
        <f t="shared" si="1"/>
        <v>2920000</v>
      </c>
      <c r="F23" s="67">
        <f t="shared" si="1"/>
        <v>3650000</v>
      </c>
      <c r="G23" s="67">
        <f t="shared" si="1"/>
        <v>4380000</v>
      </c>
      <c r="H23" s="67">
        <f t="shared" si="1"/>
        <v>5110000</v>
      </c>
      <c r="I23" s="67">
        <f t="shared" si="1"/>
        <v>5840000</v>
      </c>
      <c r="J23" s="67">
        <f t="shared" si="1"/>
        <v>6570000</v>
      </c>
      <c r="K23" s="67">
        <f t="shared" si="1"/>
        <v>7300000</v>
      </c>
      <c r="L23" s="68">
        <f t="shared" si="1"/>
        <v>8030000</v>
      </c>
      <c r="M23" s="69">
        <v>8760000</v>
      </c>
    </row>
    <row r="24" spans="1:13" ht="24" customHeight="1" thickBot="1">
      <c r="A24" s="70">
        <v>25000</v>
      </c>
      <c r="B24" s="71">
        <v>760417</v>
      </c>
      <c r="C24" s="72">
        <f t="shared" si="1"/>
        <v>1520834</v>
      </c>
      <c r="D24" s="72">
        <f t="shared" si="1"/>
        <v>2281251</v>
      </c>
      <c r="E24" s="72">
        <f t="shared" si="1"/>
        <v>3041668</v>
      </c>
      <c r="F24" s="72">
        <f t="shared" si="1"/>
        <v>3802085</v>
      </c>
      <c r="G24" s="72">
        <f t="shared" si="1"/>
        <v>4562502</v>
      </c>
      <c r="H24" s="72">
        <f t="shared" si="1"/>
        <v>5322919</v>
      </c>
      <c r="I24" s="72">
        <f t="shared" si="1"/>
        <v>6083336</v>
      </c>
      <c r="J24" s="72">
        <f t="shared" si="1"/>
        <v>6843753</v>
      </c>
      <c r="K24" s="72">
        <f t="shared" si="1"/>
        <v>7604170</v>
      </c>
      <c r="L24" s="73">
        <f t="shared" si="1"/>
        <v>8364587</v>
      </c>
      <c r="M24" s="74">
        <v>9125000</v>
      </c>
    </row>
    <row r="25" spans="1:13" ht="18.75" customHeight="1">
      <c r="A25" s="424" t="s">
        <v>37</v>
      </c>
      <c r="B25" s="424"/>
      <c r="C25" s="424"/>
      <c r="D25" s="424"/>
      <c r="E25" s="424"/>
      <c r="F25" s="424"/>
      <c r="G25" s="424"/>
      <c r="H25" s="424"/>
      <c r="I25" s="424"/>
      <c r="J25" s="424"/>
      <c r="K25" s="424"/>
      <c r="L25" s="424"/>
      <c r="M25" s="424"/>
    </row>
  </sheetData>
  <sheetProtection sheet="1" objects="1" scenarios="1" selectLockedCells="1" selectUnlockedCells="1"/>
  <mergeCells count="2">
    <mergeCell ref="A1:M1"/>
    <mergeCell ref="A25:M25"/>
  </mergeCells>
  <phoneticPr fontId="2"/>
  <printOptions horizontalCentered="1" verticalCentered="1"/>
  <pageMargins left="0.78740157480314965" right="0.78740157480314965" top="0.98425196850393704" bottom="0.59055118110236227" header="0.51181102362204722" footer="0.31496062992125984"/>
  <pageSetup paperSize="9" scale="92" fitToHeight="500" orientation="landscape"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【記載例】</vt:lpstr>
      <vt:lpstr>入力・労働局</vt:lpstr>
      <vt:lpstr>控</vt:lpstr>
      <vt:lpstr>事業・作業の業種番号</vt:lpstr>
      <vt:lpstr>早見表</vt:lpstr>
      <vt:lpstr>【記載例】!Print_Area</vt:lpstr>
      <vt:lpstr>控!Print_Area</vt:lpstr>
      <vt:lpstr>早見表!Print_Area</vt:lpstr>
      <vt:lpstr>入力・労働局!Print_Area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