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7025" windowHeight="7665" tabRatio="840" activeTab="0"/>
  </bookViews>
  <sheets>
    <sheet name="第11号(第１面)" sheetId="1" r:id="rId1"/>
    <sheet name="第２面" sheetId="2" r:id="rId2"/>
    <sheet name="第３、４面" sheetId="3" r:id="rId3"/>
    <sheet name="第５面" sheetId="4" r:id="rId4"/>
    <sheet name="第５面別紙" sheetId="5" r:id="rId5"/>
    <sheet name="第６,７面 " sheetId="6" r:id="rId6"/>
    <sheet name="第８、９面" sheetId="7" r:id="rId7"/>
    <sheet name="第10、11面" sheetId="8" r:id="rId8"/>
    <sheet name="第12面" sheetId="9" r:id="rId9"/>
  </sheets>
  <definedNames>
    <definedName name="_xlfn.AVERAGEIF" hidden="1">#NAME?</definedName>
    <definedName name="_xlfn.SUMIFS" hidden="1">#NAME?</definedName>
    <definedName name="_xlnm.Print_Area" localSheetId="7">'第10、11面'!$A$1:$F$33</definedName>
    <definedName name="_xlnm.Print_Area" localSheetId="0">'第11号(第１面)'!$A$1:$L$52</definedName>
    <definedName name="_xlnm.Print_Area" localSheetId="8">'第12面'!$A$1:$F$19</definedName>
    <definedName name="_xlnm.Print_Area" localSheetId="2">'第３、４面'!$A$1:$N$90</definedName>
    <definedName name="_xlnm.Print_Area" localSheetId="3">'第５面'!$A$1:$P$57</definedName>
    <definedName name="_xlnm.Print_Area" localSheetId="4">'第５面別紙'!$A$1:$P$57</definedName>
    <definedName name="_xlnm.Print_Area" localSheetId="6">'第８、９面'!$A$1:$F$48</definedName>
  </definedNames>
  <calcPr fullCalcOnLoad="1"/>
</workbook>
</file>

<file path=xl/comments1.xml><?xml version="1.0" encoding="utf-8"?>
<comments xmlns="http://schemas.openxmlformats.org/spreadsheetml/2006/main">
  <authors>
    <author>ハローワークシステム</author>
  </authors>
  <commentList>
    <comment ref="G2" authorId="0">
      <text>
        <r>
          <rPr>
            <b/>
            <sz val="12"/>
            <rFont val="ＭＳ Ｐゴシック"/>
            <family val="3"/>
          </rPr>
          <t>余白上部に捨印を押印ください。</t>
        </r>
      </text>
    </comment>
    <comment ref="I3" authorId="0">
      <text>
        <r>
          <rPr>
            <b/>
            <sz val="11"/>
            <rFont val="ＭＳ Ｐゴシック"/>
            <family val="3"/>
          </rPr>
          <t>特定労働者派遣事業の場合は「１４備考欄」に記入ください。</t>
        </r>
      </text>
    </comment>
    <comment ref="A25" authorId="0">
      <text>
        <r>
          <rPr>
            <b/>
            <sz val="9"/>
            <rFont val="ＭＳ Ｐゴシック"/>
            <family val="3"/>
          </rPr>
          <t>住所は、登記の記載に合わせること。</t>
        </r>
      </text>
    </comment>
    <comment ref="A31" authorId="0">
      <text>
        <r>
          <rPr>
            <b/>
            <sz val="9"/>
            <rFont val="ＭＳ Ｐゴシック"/>
            <family val="3"/>
          </rPr>
          <t>事業所の住所は、ビル名階数等まで記載すること。</t>
        </r>
      </text>
    </comment>
    <comment ref="E33" authorId="0">
      <text>
        <r>
          <rPr>
            <b/>
            <sz val="9"/>
            <rFont val="ＭＳ Ｐゴシック"/>
            <family val="3"/>
          </rPr>
          <t>どちらか該当する項目を○で囲むこと。</t>
        </r>
      </text>
    </comment>
    <comment ref="G36" authorId="0">
      <text>
        <r>
          <rPr>
            <b/>
            <sz val="9"/>
            <rFont val="ＭＳ Ｐゴシック"/>
            <family val="3"/>
          </rPr>
          <t>直前に終了した事業年度（決算期）に合わせて記入すること。
　なお、事業年度の途中で終了した場合にあっては、当該事業の終了の日を記入。</t>
        </r>
      </text>
    </comment>
    <comment ref="E38" authorId="0">
      <text>
        <r>
          <rPr>
            <b/>
            <sz val="9"/>
            <rFont val="ＭＳ Ｐゴシック"/>
            <family val="3"/>
          </rPr>
          <t>どちらか該当する項目を○で囲むこと。</t>
        </r>
      </text>
    </comment>
    <comment ref="H43" authorId="0">
      <text>
        <r>
          <rPr>
            <b/>
            <sz val="9"/>
            <rFont val="ＭＳ Ｐゴシック"/>
            <family val="3"/>
          </rPr>
          <t>構内請負とは？
発注者の事業所構内にて、生産活動を請負うこと（製造業）
どちらか該当する項目を○で囲むこと。</t>
        </r>
      </text>
    </comment>
    <comment ref="A47" authorId="0">
      <text>
        <r>
          <rPr>
            <b/>
            <sz val="9"/>
            <color indexed="10"/>
            <rFont val="ＭＳ Ｐゴシック"/>
            <family val="3"/>
          </rPr>
          <t xml:space="preserve">特定労働者派遣事業の場合は備考欄に、届出受理番号、届出受理年月日を記載すること。
必ず連絡先担当者名を記載してください。
</t>
        </r>
        <r>
          <rPr>
            <b/>
            <sz val="9"/>
            <rFont val="ＭＳ Ｐゴシック"/>
            <family val="3"/>
          </rPr>
          <t xml:space="preserve">
記載例：届出受理番号「特１３－○○○○○○」、届出受理年月日「平成○○年○○年○○日」
　　　　　連絡先担当者名：総務部総務係　佐藤●●（電話０３－３４５２－△△△△）</t>
        </r>
      </text>
    </comment>
    <comment ref="E43" authorId="0">
      <text>
        <r>
          <rPr>
            <b/>
            <sz val="9"/>
            <rFont val="ＭＳ Ｐゴシック"/>
            <family val="3"/>
          </rPr>
          <t>どちらか該当する項目を○で囲むこと。</t>
        </r>
      </text>
    </comment>
    <comment ref="C35" authorId="0">
      <text>
        <r>
          <rPr>
            <sz val="9"/>
            <rFont val="ＭＳ Ｐゴシック"/>
            <family val="3"/>
          </rPr>
          <t>主たる業種の日本標準産業分類の名称を記載し、分類番号欄には、その細分類番号（４ケタ）を記載すること。
参考：日本標準産業分類ＵＲＬ
http://www.soumu.go.jp/toukei_toukatsu/index/seido/sangyo/H25index.htm</t>
        </r>
      </text>
    </comment>
    <comment ref="J35" authorId="0">
      <text>
        <r>
          <rPr>
            <b/>
            <sz val="9"/>
            <rFont val="ＭＳ Ｐゴシック"/>
            <family val="3"/>
          </rPr>
          <t>産業分類番号（４ケタ）を記入。別途一覧表を参照ください。</t>
        </r>
      </text>
    </comment>
    <comment ref="E36" authorId="0">
      <text>
        <r>
          <rPr>
            <b/>
            <sz val="9"/>
            <rFont val="ＭＳ Ｐゴシック"/>
            <family val="3"/>
          </rPr>
          <t>事業を事業年度の途中で開始した場合にあっては、当該事業の開始の日を記入。</t>
        </r>
      </text>
    </comment>
    <comment ref="D46" authorId="0">
      <text>
        <r>
          <rPr>
            <b/>
            <sz val="9"/>
            <rFont val="ＭＳ Ｐゴシック"/>
            <family val="3"/>
          </rPr>
          <t>１２欄及び１３欄については、決算後の金額を記載すること。</t>
        </r>
      </text>
    </comment>
    <comment ref="E46" authorId="0">
      <text>
        <r>
          <rPr>
            <b/>
            <sz val="11"/>
            <color indexed="10"/>
            <rFont val="ＭＳ Ｐゴシック"/>
            <family val="3"/>
          </rPr>
          <t>派遣実績がある場合は、必ず記入すること。</t>
        </r>
      </text>
    </comment>
    <comment ref="H46" authorId="0">
      <text>
        <r>
          <rPr>
            <b/>
            <sz val="10"/>
            <color indexed="10"/>
            <rFont val="ＭＳ Ｐゴシック"/>
            <family val="3"/>
          </rPr>
          <t>上記１１欄で「構内請負の実施が有」に○印がある場合は、必ず記入すること。</t>
        </r>
      </text>
    </comment>
    <comment ref="G15" authorId="0">
      <text>
        <r>
          <rPr>
            <b/>
            <sz val="9"/>
            <rFont val="ＭＳ Ｐゴシック"/>
            <family val="3"/>
          </rPr>
          <t>提出者欄には、氏名（法人にあってはその名称及び代表者の氏名）を記名押印又は署名のいずれかにより記載すること。</t>
        </r>
      </text>
    </comment>
    <comment ref="E7" authorId="0">
      <text>
        <r>
          <rPr>
            <b/>
            <sz val="9"/>
            <rFont val="ＭＳ Ｐゴシック"/>
            <family val="3"/>
          </rPr>
          <t>当該報告書は、</t>
        </r>
        <r>
          <rPr>
            <b/>
            <sz val="9"/>
            <color indexed="10"/>
            <rFont val="ＭＳ Ｐゴシック"/>
            <family val="3"/>
          </rPr>
          <t>事業所ごとに作成し、</t>
        </r>
        <r>
          <rPr>
            <b/>
            <sz val="9"/>
            <rFont val="ＭＳ Ｐゴシック"/>
            <family val="3"/>
          </rPr>
          <t>毎年６月１日から６月末までに提出ください。</t>
        </r>
        <r>
          <rPr>
            <b/>
            <sz val="9"/>
            <color indexed="10"/>
            <rFont val="ＭＳ Ｐゴシック"/>
            <family val="3"/>
          </rPr>
          <t xml:space="preserve">
</t>
        </r>
        <r>
          <rPr>
            <b/>
            <sz val="9"/>
            <rFont val="ＭＳ Ｐゴシック"/>
            <family val="3"/>
          </rPr>
          <t>なお、派遣実績が無い場合は余白に「</t>
        </r>
        <r>
          <rPr>
            <b/>
            <sz val="9"/>
            <color indexed="10"/>
            <rFont val="ＭＳ Ｐゴシック"/>
            <family val="3"/>
          </rPr>
          <t>派遣実績なし</t>
        </r>
        <r>
          <rPr>
            <b/>
            <sz val="9"/>
            <rFont val="ＭＳ Ｐゴシック"/>
            <family val="3"/>
          </rPr>
          <t>」と記入し、</t>
        </r>
        <r>
          <rPr>
            <b/>
            <sz val="9"/>
            <color indexed="10"/>
            <rFont val="ＭＳ Ｐゴシック"/>
            <family val="3"/>
          </rPr>
          <t>第１面と第２面（１）①、（３）②、第５面は</t>
        </r>
        <r>
          <rPr>
            <b/>
            <sz val="9"/>
            <rFont val="ＭＳ Ｐゴシック"/>
            <family val="3"/>
          </rPr>
          <t>記入してください。</t>
        </r>
      </text>
    </comment>
    <comment ref="J11" authorId="0">
      <text>
        <r>
          <rPr>
            <b/>
            <sz val="9"/>
            <rFont val="ＭＳ Ｐゴシック"/>
            <family val="3"/>
          </rPr>
          <t>提出日を記載
西暦で入力すると和暦で表示されます。
（例）2018/2/1
⇒平成30年２月１日</t>
        </r>
      </text>
    </comment>
  </commentList>
</comments>
</file>

<file path=xl/comments2.xml><?xml version="1.0" encoding="utf-8"?>
<comments xmlns="http://schemas.openxmlformats.org/spreadsheetml/2006/main">
  <authors>
    <author>ハローワークシステム</author>
  </authors>
  <commentList>
    <comment ref="E4" authorId="0">
      <text>
        <r>
          <rPr>
            <b/>
            <sz val="16"/>
            <color indexed="10"/>
            <rFont val="ＭＳ Ｐゴシック"/>
            <family val="3"/>
          </rPr>
          <t>第２面から第５面は年度報告（６月１日の状況ではない。）
６月１日の状況は第６、７面に記入。</t>
        </r>
      </text>
    </comment>
    <comment ref="O22" authorId="0">
      <text>
        <r>
          <rPr>
            <b/>
            <sz val="11"/>
            <rFont val="ＭＳ Ｐゴシック"/>
            <family val="3"/>
          </rPr>
          <t>派遣実績がない場合○印をつける。</t>
        </r>
      </text>
    </comment>
    <comment ref="F52" authorId="0">
      <text>
        <r>
          <rPr>
            <b/>
            <sz val="11"/>
            <color indexed="10"/>
            <rFont val="ＭＳ Ｐゴシック"/>
            <family val="3"/>
          </rPr>
          <t>無期雇用労働者は記入不要。</t>
        </r>
      </text>
    </comment>
    <comment ref="B11" authorId="0">
      <text>
        <r>
          <rPr>
            <b/>
            <sz val="11"/>
            <color indexed="10"/>
            <rFont val="ＭＳ Ｐゴシック"/>
            <family val="3"/>
          </rPr>
          <t>①は派遣以外も含めた全従業員数。
派遣実績がない場合も記入すること。</t>
        </r>
      </text>
    </comment>
    <comment ref="D14" authorId="0">
      <text>
        <r>
          <rPr>
            <b/>
            <sz val="11"/>
            <rFont val="ＭＳ Ｐゴシック"/>
            <family val="3"/>
          </rPr>
          <t>日雇派遣労働者を含む。</t>
        </r>
      </text>
    </comment>
    <comment ref="A51" authorId="0">
      <text>
        <r>
          <rPr>
            <b/>
            <sz val="10"/>
            <color indexed="10"/>
            <rFont val="ＭＳ Ｐゴシック"/>
            <family val="3"/>
          </rPr>
          <t>有期雇用労働者で
①平成２７年９月３０日以降に締結した派遣契約が、１年以上同一組織単位で見込まれる者
②派遣元での通算雇用期間が１年以上の者（１年未満見込み）</t>
        </r>
      </text>
    </comment>
    <comment ref="C29" authorId="0">
      <text>
        <r>
          <rPr>
            <b/>
            <sz val="9"/>
            <rFont val="ＭＳ Ｐゴシック"/>
            <family val="3"/>
          </rPr>
          <t>労働安全衛生規則第３５条第１項</t>
        </r>
        <r>
          <rPr>
            <b/>
            <sz val="9"/>
            <color indexed="10"/>
            <rFont val="ＭＳ Ｐゴシック"/>
            <family val="3"/>
          </rPr>
          <t>第１号から第８号の該当する番号</t>
        </r>
        <r>
          <rPr>
            <b/>
            <sz val="9"/>
            <rFont val="ＭＳ Ｐゴシック"/>
            <family val="3"/>
          </rPr>
          <t xml:space="preserve">を記入。労働安全衛生法第５９条２項該当は「９」、同条第３項該当は「１０」を記入。
（簡易名称表示）
第１号　機械等取扱、第２号　安全装置等取扱、第３号　作業手順、第４号　作業点検、第５号　疾病予防、６号　整理整頓、第７号　事故対応、第８号　その他安全衛生の教育
</t>
        </r>
      </text>
    </comment>
    <comment ref="E33" authorId="0">
      <text>
        <r>
          <rPr>
            <b/>
            <sz val="11"/>
            <rFont val="ＭＳ Ｐゴシック"/>
            <family val="3"/>
          </rPr>
          <t>労働安全衛生規則第５９条第１項による労働安全衛生規則第３５条第１項第５号から第７号までの教育は、</t>
        </r>
        <r>
          <rPr>
            <b/>
            <sz val="11"/>
            <color indexed="10"/>
            <rFont val="ＭＳ Ｐゴシック"/>
            <family val="3"/>
          </rPr>
          <t>全ての企業で実施する義務があるため記入すること。</t>
        </r>
        <r>
          <rPr>
            <b/>
            <sz val="11"/>
            <rFont val="ＭＳ Ｐゴシック"/>
            <family val="3"/>
          </rPr>
          <t>また、第８号については、該当する教育を行った場合は記入すること。</t>
        </r>
      </text>
    </comment>
    <comment ref="B42" authorId="0">
      <text>
        <r>
          <rPr>
            <b/>
            <sz val="11"/>
            <rFont val="ＭＳ Ｐゴシック"/>
            <family val="3"/>
          </rPr>
          <t xml:space="preserve">キャリアアップ以外の研修の状況を記載すること。
</t>
        </r>
        <r>
          <rPr>
            <b/>
            <sz val="11"/>
            <color indexed="10"/>
            <rFont val="ＭＳ Ｐゴシック"/>
            <family val="3"/>
          </rPr>
          <t>第５面の訓練内容は含まない。</t>
        </r>
      </text>
    </comment>
    <comment ref="N29" authorId="0">
      <text>
        <r>
          <rPr>
            <b/>
            <sz val="9"/>
            <rFont val="ＭＳ Ｐゴシック"/>
            <family val="3"/>
          </rPr>
          <t>都道府県名および町名まで記載（番地は不要です）</t>
        </r>
      </text>
    </comment>
  </commentList>
</comments>
</file>

<file path=xl/comments3.xml><?xml version="1.0" encoding="utf-8"?>
<comments xmlns="http://schemas.openxmlformats.org/spreadsheetml/2006/main">
  <authors>
    <author>ハローワークシステム</author>
  </authors>
  <commentList>
    <comment ref="D10" authorId="0">
      <text>
        <r>
          <rPr>
            <b/>
            <sz val="11"/>
            <color indexed="10"/>
            <rFont val="ＭＳ Ｐゴシック"/>
            <family val="3"/>
          </rPr>
          <t xml:space="preserve">全業務平均は
縦列の金額の単純平均（小数点以下四捨五入）
</t>
        </r>
        <r>
          <rPr>
            <b/>
            <sz val="6"/>
            <color indexed="10"/>
            <rFont val="ＭＳ Ｐゴシック"/>
            <family val="3"/>
          </rPr>
          <t xml:space="preserve">
</t>
        </r>
        <r>
          <rPr>
            <b/>
            <sz val="11"/>
            <color indexed="10"/>
            <rFont val="ＭＳ Ｐゴシック"/>
            <family val="3"/>
          </rPr>
          <t>（例）
　（30、０００＋１２，０００＋１４，０００）÷３＝１８，６６６．６６６・・・</t>
        </r>
      </text>
    </comment>
    <comment ref="M10" authorId="0">
      <text>
        <r>
          <rPr>
            <b/>
            <sz val="11"/>
            <rFont val="ＭＳ Ｐゴシック"/>
            <family val="3"/>
          </rPr>
          <t>令第４条以外の業務も含む派遣料金の平均。（小数点以下四捨五入）
令第４条に該当しない日雇派遣のみの場合は、全業</t>
        </r>
        <r>
          <rPr>
            <b/>
            <sz val="9"/>
            <rFont val="ＭＳ Ｐゴシック"/>
            <family val="3"/>
          </rPr>
          <t>務平均のみ記入。</t>
        </r>
      </text>
    </comment>
    <comment ref="E7" authorId="0">
      <text>
        <r>
          <rPr>
            <b/>
            <sz val="11"/>
            <color indexed="10"/>
            <rFont val="ＭＳ Ｐゴシック"/>
            <family val="3"/>
          </rPr>
          <t>派遣先から得た派遣料金の総額÷派遣労働者の総労働時間×８時間</t>
        </r>
        <r>
          <rPr>
            <b/>
            <sz val="11"/>
            <rFont val="ＭＳ Ｐゴシック"/>
            <family val="3"/>
          </rPr>
          <t xml:space="preserve">
全派遣労働者、無期、有期、それぞれ計算式を当てはめて研鑽する。
（小数点以下四捨五入）</t>
        </r>
      </text>
    </comment>
    <comment ref="H7" authorId="0">
      <text>
        <r>
          <rPr>
            <sz val="11"/>
            <color indexed="10"/>
            <rFont val="ＭＳ Ｐゴシック"/>
            <family val="3"/>
          </rPr>
          <t>派遣労働者の賃金の総額÷派遣労働者の総労働時間×８時間</t>
        </r>
        <r>
          <rPr>
            <sz val="11"/>
            <rFont val="ＭＳ Ｐゴシック"/>
            <family val="3"/>
          </rPr>
          <t xml:space="preserve">
全派遣労働者、無期、有期、それぞれ計算式を当てはめる。
（小数点以下四捨五入）</t>
        </r>
        <r>
          <rPr>
            <sz val="9"/>
            <rFont val="ＭＳ Ｐゴシック"/>
            <family val="3"/>
          </rPr>
          <t xml:space="preserve">
</t>
        </r>
      </text>
    </comment>
    <comment ref="L77" authorId="0">
      <text>
        <r>
          <rPr>
            <b/>
            <sz val="11"/>
            <rFont val="ＭＳ Ｐゴシック"/>
            <family val="3"/>
          </rPr>
          <t>マージン率等の情報提供は</t>
        </r>
        <r>
          <rPr>
            <b/>
            <sz val="11"/>
            <color indexed="10"/>
            <rFont val="ＭＳ Ｐゴシック"/>
            <family val="3"/>
          </rPr>
          <t>義務化されているため、記入必須。</t>
        </r>
        <r>
          <rPr>
            <b/>
            <sz val="11"/>
            <rFont val="ＭＳ Ｐゴシック"/>
            <family val="3"/>
          </rPr>
          <t xml:space="preserve">
（複数選択可）</t>
        </r>
      </text>
    </comment>
    <comment ref="L52" authorId="0">
      <text>
        <r>
          <rPr>
            <b/>
            <sz val="11"/>
            <rFont val="ＭＳ Ｐゴシック"/>
            <family val="3"/>
          </rPr>
          <t>令第４条以外の業務も含む賃金の平均。
（小数点以下四捨五入）
ただし、令第４条に該当しない日雇い派遣のみの場合は、全業務平均のみ記入ください。</t>
        </r>
      </text>
    </comment>
    <comment ref="D86" authorId="0">
      <text>
        <r>
          <rPr>
            <b/>
            <sz val="11"/>
            <rFont val="ＭＳ Ｐゴシック"/>
            <family val="3"/>
          </rPr>
          <t>９９ 分類不能の職業の場合、派遣業務内容を余白に記入。</t>
        </r>
      </text>
    </comment>
    <comment ref="B7" authorId="0">
      <text>
        <r>
          <rPr>
            <b/>
            <sz val="11"/>
            <color indexed="10"/>
            <rFont val="ＭＳ Ｐゴシック"/>
            <family val="3"/>
          </rPr>
          <t>参考：日本標準職業分類ＵＲＬ（総務省）</t>
        </r>
        <r>
          <rPr>
            <b/>
            <sz val="11"/>
            <rFont val="ＭＳ Ｐゴシック"/>
            <family val="3"/>
          </rPr>
          <t xml:space="preserve">
</t>
        </r>
        <r>
          <rPr>
            <b/>
            <sz val="12"/>
            <rFont val="ＭＳ Ｐゴシック"/>
            <family val="3"/>
          </rPr>
          <t>http://www.soumu.go.jp/toukei_toukatsu/index/seido/shokgyou/21index.htm</t>
        </r>
      </text>
    </comment>
  </commentList>
</comments>
</file>

<file path=xl/comments4.xml><?xml version="1.0" encoding="utf-8"?>
<comments xmlns="http://schemas.openxmlformats.org/spreadsheetml/2006/main">
  <authors>
    <author>ハローワークシステム</author>
  </authors>
  <commentList>
    <comment ref="B6" authorId="0">
      <text>
        <r>
          <rPr>
            <b/>
            <u val="single"/>
            <sz val="14"/>
            <color indexed="10"/>
            <rFont val="ＭＳ Ｐゴシック"/>
            <family val="3"/>
          </rPr>
          <t>派遣実績ない場合も記入必須。</t>
        </r>
      </text>
    </comment>
    <comment ref="L7" authorId="0">
      <text>
        <r>
          <rPr>
            <b/>
            <sz val="11"/>
            <rFont val="ＭＳ Ｐゴシック"/>
            <family val="3"/>
          </rPr>
          <t xml:space="preserve">職務経験有り・・・過去にキャリア・コンサルティング経験があるもの、人事部門で３年以上の経験があるもの等。
知見有り・・・キャリア・コンサルティングの知識を有する者。
</t>
        </r>
        <r>
          <rPr>
            <b/>
            <sz val="11"/>
            <color indexed="10"/>
            <rFont val="ＭＳ Ｐゴシック"/>
            <family val="3"/>
          </rPr>
          <t xml:space="preserve">
キャリアコンサルタント以外の担当者については必ずどちらかに記入すること。</t>
        </r>
      </text>
    </comment>
    <comment ref="B17" authorId="0">
      <text>
        <r>
          <rPr>
            <b/>
            <sz val="10"/>
            <rFont val="ＭＳ Ｐゴシック"/>
            <family val="3"/>
          </rPr>
          <t>報告対象期間中の派遣労働者の人数</t>
        </r>
      </text>
    </comment>
    <comment ref="E27" authorId="0">
      <text>
        <r>
          <rPr>
            <b/>
            <sz val="9"/>
            <color indexed="10"/>
            <rFont val="ＭＳ Ｐゴシック"/>
            <family val="3"/>
          </rPr>
          <t>報告対象期間中の人数</t>
        </r>
      </text>
    </comment>
    <comment ref="B25" authorId="0">
      <text>
        <r>
          <rPr>
            <b/>
            <sz val="9"/>
            <rFont val="ＭＳ Ｐゴシック"/>
            <family val="3"/>
          </rPr>
          <t>キャリアアップに資する教育訓練は、１．フルタイム（１年以上雇用見込み）、２．短時間勤務（１年以上雇用見込み）、３．１年未満雇用見込み）のいずれかに○で囲み、それぞれ別用で作成ください。</t>
        </r>
      </text>
    </comment>
    <comment ref="B54" authorId="0">
      <text>
        <r>
          <rPr>
            <b/>
            <sz val="9"/>
            <rFont val="ＭＳ Ｐゴシック"/>
            <family val="3"/>
          </rPr>
          <t>厚生労働大臣が定める基準を満たす訓練とは、有給かつ無償の訓練です。</t>
        </r>
        <r>
          <rPr>
            <b/>
            <sz val="9"/>
            <color indexed="10"/>
            <rFont val="ＭＳ Ｐゴシック"/>
            <family val="3"/>
          </rPr>
          <t>有給かつ無償の訓練以外は合計に含まれませんのでご注意ください。
このシートでは有給かつ無償の訓練以外は合計欄に含まないよう設定しています。</t>
        </r>
      </text>
    </comment>
  </commentList>
</comments>
</file>

<file path=xl/comments5.xml><?xml version="1.0" encoding="utf-8"?>
<comments xmlns="http://schemas.openxmlformats.org/spreadsheetml/2006/main">
  <authors>
    <author>ハローワークシステム</author>
  </authors>
  <commentList>
    <comment ref="B6" authorId="0">
      <text>
        <r>
          <rPr>
            <b/>
            <u val="single"/>
            <sz val="14"/>
            <color indexed="10"/>
            <rFont val="ＭＳ Ｐゴシック"/>
            <family val="3"/>
          </rPr>
          <t>派遣実績ない場合も記入必須。</t>
        </r>
      </text>
    </comment>
    <comment ref="L7" authorId="0">
      <text>
        <r>
          <rPr>
            <b/>
            <sz val="11"/>
            <rFont val="ＭＳ Ｐゴシック"/>
            <family val="3"/>
          </rPr>
          <t xml:space="preserve">職務経験有り・・・過去にキャリア・コンサルティング経験があるもの、人事部門で３年以上の経験があるもの等。
知見有り・・・キャリア・コンサルティングの知識を有する者。
</t>
        </r>
        <r>
          <rPr>
            <b/>
            <sz val="11"/>
            <color indexed="10"/>
            <rFont val="ＭＳ Ｐゴシック"/>
            <family val="3"/>
          </rPr>
          <t xml:space="preserve">
キャリアコンサルタント以外の担当者については必ずどちらかに記入すること。</t>
        </r>
      </text>
    </comment>
    <comment ref="B17" authorId="0">
      <text>
        <r>
          <rPr>
            <b/>
            <sz val="10"/>
            <rFont val="ＭＳ Ｐゴシック"/>
            <family val="3"/>
          </rPr>
          <t>報告対象期間中の派遣労働者の人数</t>
        </r>
      </text>
    </comment>
    <comment ref="B25" authorId="0">
      <text>
        <r>
          <rPr>
            <b/>
            <sz val="9"/>
            <rFont val="ＭＳ Ｐゴシック"/>
            <family val="3"/>
          </rPr>
          <t>キャリアアップに資する教育訓練は、１．フルタイム（１年以上雇用見込み）、２．短時間勤務（１年以上雇用見込み）、３．１年未満雇用見込み）のいずれかに○で囲み、それぞれ別用で作成ください。</t>
        </r>
      </text>
    </comment>
    <comment ref="E27" authorId="0">
      <text>
        <r>
          <rPr>
            <b/>
            <sz val="9"/>
            <color indexed="10"/>
            <rFont val="ＭＳ Ｐゴシック"/>
            <family val="3"/>
          </rPr>
          <t>報告対象期間中の人数</t>
        </r>
      </text>
    </comment>
    <comment ref="B54" authorId="0">
      <text>
        <r>
          <rPr>
            <b/>
            <sz val="9"/>
            <rFont val="ＭＳ Ｐゴシック"/>
            <family val="3"/>
          </rPr>
          <t>厚生労働大臣が定める基準を満たす訓練とは、有給かつ無償の訓練です。</t>
        </r>
        <r>
          <rPr>
            <b/>
            <sz val="9"/>
            <color indexed="10"/>
            <rFont val="ＭＳ Ｐゴシック"/>
            <family val="3"/>
          </rPr>
          <t>有給かつ無償の訓練以外は合計に含まれませんのでご注意ください。
このシートでは有給かつ無償の訓練以外は合計欄に含まないよう設定しています。</t>
        </r>
      </text>
    </comment>
  </commentList>
</comments>
</file>

<file path=xl/comments6.xml><?xml version="1.0" encoding="utf-8"?>
<comments xmlns="http://schemas.openxmlformats.org/spreadsheetml/2006/main">
  <authors>
    <author>ハローワークシステム</author>
  </authors>
  <commentList>
    <comment ref="D93" authorId="0">
      <text>
        <r>
          <rPr>
            <b/>
            <sz val="12"/>
            <rFont val="ＭＳ Ｐゴシック"/>
            <family val="3"/>
          </rPr>
          <t>６月１日現在において労働者派遣事業に係る登録者であった者の実数（同日に派遣されている労働者を含み、過去１年以内において派遣されたことがない派遣労働者を除く）を記載すること。
　ただし、</t>
        </r>
        <r>
          <rPr>
            <b/>
            <sz val="12"/>
            <color indexed="10"/>
            <rFont val="ＭＳ Ｐゴシック"/>
            <family val="3"/>
          </rPr>
          <t>特定労働者派遣業の場合は記入不要。</t>
        </r>
      </text>
    </comment>
    <comment ref="H91" authorId="0">
      <text>
        <r>
          <rPr>
            <b/>
            <sz val="12"/>
            <rFont val="ＭＳ Ｐゴシック"/>
            <family val="3"/>
          </rPr>
          <t>６月１日に派遣した労働者の雇用保険及び社会保険の加入状況を記入。</t>
        </r>
        <r>
          <rPr>
            <b/>
            <sz val="12"/>
            <color indexed="10"/>
            <rFont val="ＭＳ Ｐゴシック"/>
            <family val="3"/>
          </rPr>
          <t>（第６面①の内数）</t>
        </r>
      </text>
    </comment>
    <comment ref="B63" authorId="0">
      <text>
        <r>
          <rPr>
            <b/>
            <sz val="12"/>
            <rFont val="ＭＳ Ｐゴシック"/>
            <family val="3"/>
          </rPr>
          <t xml:space="preserve">６月１日に日雇派遣した労働者を政令で定める業務（令第４条で定める業務）に分けて記入。（実人数）
</t>
        </r>
        <r>
          <rPr>
            <b/>
            <sz val="14"/>
            <color indexed="10"/>
            <rFont val="ＭＳ Ｐゴシック"/>
            <family val="3"/>
          </rPr>
          <t>「ｉ～ⅳに該当しない者」の人数はいずれかに該当する。</t>
        </r>
        <r>
          <rPr>
            <b/>
            <sz val="12"/>
            <rFont val="ＭＳ Ｐゴシック"/>
            <family val="3"/>
          </rPr>
          <t xml:space="preserve">
複数の業務対して派遣している場合は、</t>
        </r>
        <r>
          <rPr>
            <b/>
            <sz val="12"/>
            <color indexed="10"/>
            <rFont val="ＭＳ Ｐゴシック"/>
            <family val="3"/>
          </rPr>
          <t>主たる業務</t>
        </r>
        <r>
          <rPr>
            <b/>
            <sz val="12"/>
            <rFont val="ＭＳ Ｐゴシック"/>
            <family val="3"/>
          </rPr>
          <t>に記入。</t>
        </r>
      </text>
    </comment>
    <comment ref="F9" authorId="0">
      <text>
        <r>
          <rPr>
            <b/>
            <sz val="14"/>
            <color indexed="10"/>
            <rFont val="ＭＳ Ｐゴシック"/>
            <family val="3"/>
          </rPr>
          <t>６月１日に派遣契約している労働者の実人数
（日雇除く）</t>
        </r>
      </text>
    </comment>
    <comment ref="C14" authorId="0">
      <text>
        <r>
          <rPr>
            <b/>
            <sz val="12"/>
            <color indexed="10"/>
            <rFont val="ＭＳ Ｐゴシック"/>
            <family val="3"/>
          </rPr>
          <t>特定製造業務は
０１から９９の内数</t>
        </r>
      </text>
    </comment>
    <comment ref="I9" authorId="0">
      <text>
        <r>
          <rPr>
            <b/>
            <sz val="12"/>
            <rFont val="ＭＳ Ｐゴシック"/>
            <family val="3"/>
          </rPr>
          <t xml:space="preserve">　　　　　　　　　　　①の合計　　　　　①‐２の合計
</t>
        </r>
        <r>
          <rPr>
            <b/>
            <sz val="6"/>
            <rFont val="ＭＳ Ｐゴシック"/>
            <family val="3"/>
          </rPr>
          <t>　</t>
        </r>
        <r>
          <rPr>
            <b/>
            <sz val="12"/>
            <rFont val="ＭＳ Ｐゴシック"/>
            <family val="3"/>
          </rPr>
          <t xml:space="preserve">
無期雇用労働者　２５　+　２　＝　２０　+　２　+　５　
有期雇用労働者　　６　+　9　＝　8　+　2　+　5</t>
        </r>
      </text>
    </comment>
    <comment ref="B58" authorId="0">
      <text>
        <r>
          <rPr>
            <b/>
            <sz val="12"/>
            <rFont val="ＭＳ Ｐゴシック"/>
            <family val="3"/>
          </rPr>
          <t>６月１日に派遣した日雇労働者の実人数。</t>
        </r>
      </text>
    </comment>
    <comment ref="H12" authorId="0">
      <text>
        <r>
          <rPr>
            <b/>
            <sz val="11"/>
            <rFont val="ＭＳ Ｐゴシック"/>
            <family val="3"/>
          </rPr>
          <t>①－２ 業種別派遣労働者の実人数は、</t>
        </r>
        <r>
          <rPr>
            <b/>
            <sz val="11"/>
            <color indexed="10"/>
            <rFont val="ＭＳ Ｐゴシック"/>
            <family val="3"/>
          </rPr>
          <t>主たる業務の欄に記入</t>
        </r>
        <r>
          <rPr>
            <b/>
            <sz val="11"/>
            <rFont val="ＭＳ Ｐゴシック"/>
            <family val="3"/>
          </rPr>
          <t>。なお、分類不能の場合は「９９ 分類不能の職業」に記載し、余白に業務内容を記入すること。</t>
        </r>
      </text>
    </comment>
    <comment ref="A4" authorId="0">
      <text>
        <r>
          <rPr>
            <b/>
            <sz val="11"/>
            <rFont val="ＭＳ Ｐゴシック"/>
            <family val="3"/>
          </rPr>
          <t>１欄の派遣労働者の実人数については、報告の対象となる６月１日現在（６月１日が日曜日に当たる場合は６月２日現在とし、土曜日にあたる場合は６月３日現在とする。）において派遣していた派遣労働者の実人数を記載すること。</t>
        </r>
      </text>
    </comment>
  </commentList>
</comments>
</file>

<file path=xl/sharedStrings.xml><?xml version="1.0" encoding="utf-8"?>
<sst xmlns="http://schemas.openxmlformats.org/spreadsheetml/2006/main" count="785" uniqueCount="525">
  <si>
    <t>（日本工業規格Ａ列４）</t>
  </si>
  <si>
    <t>厚　生　労　働　大　臣　　殿</t>
  </si>
  <si>
    <t>（ふりがな）</t>
  </si>
  <si>
    <t>労働者派遣事業報告書</t>
  </si>
  <si>
    <t>（年度報告）</t>
  </si>
  <si>
    <t>（６月１日現在の状況報告）</t>
  </si>
  <si>
    <t>提出者</t>
  </si>
  <si>
    <t>許可番号</t>
  </si>
  <si>
    <t>許可年月日</t>
  </si>
  <si>
    <t>役　名</t>
  </si>
  <si>
    <t>総件数</t>
  </si>
  <si>
    <t>１日を超え７日以下のもの</t>
  </si>
  <si>
    <t>７日を超え１月以下のもの</t>
  </si>
  <si>
    <t>１月を超え２月以下のもの</t>
  </si>
  <si>
    <t>２月を超え３月以下のもの</t>
  </si>
  <si>
    <t>３月を超え６月以下のもの</t>
  </si>
  <si>
    <t>６月を超え１２月以下のもの</t>
  </si>
  <si>
    <t>１年を超え３年以下のもの</t>
  </si>
  <si>
    <t>その他</t>
  </si>
  <si>
    <t>計</t>
  </si>
  <si>
    <t>名称</t>
  </si>
  <si>
    <t>～</t>
  </si>
  <si>
    <t>分類番号</t>
  </si>
  <si>
    <t>①労働者派遣事業の許可番号</t>
  </si>
  <si>
    <t>うち構内請負の実施</t>
  </si>
  <si>
    <t>事業年度の開始の日及び当該事業年度の終了の日</t>
  </si>
  <si>
    <t>計</t>
  </si>
  <si>
    <t>10 親会社の名称</t>
  </si>
  <si>
    <t>備考</t>
  </si>
  <si>
    <t>１　大企業　　　　２　中小企業</t>
  </si>
  <si>
    <t>１　有　　　　２　無</t>
  </si>
  <si>
    <t>－</t>
  </si>
  <si>
    <t>雇用保険</t>
  </si>
  <si>
    <t>健康保険</t>
  </si>
  <si>
    <t>厚生年金保険</t>
  </si>
  <si>
    <t>３　雇用保険及び社会保険の派遣労働者への適用状況</t>
  </si>
  <si>
    <t>１　派遣労働者の実人数</t>
  </si>
  <si>
    <t>①全労働者</t>
  </si>
  <si>
    <t>②派遣労働者総計</t>
  </si>
  <si>
    <t>③無期雇用派遣労働者</t>
  </si>
  <si>
    <t>④有期雇用派遣労働者</t>
  </si>
  <si>
    <t>※労働局記入欄</t>
  </si>
  <si>
    <t>⑤日雇派遣労働者</t>
  </si>
  <si>
    <t>無期雇用派遣労働者</t>
  </si>
  <si>
    <t>有期雇用派遣労働者</t>
  </si>
  <si>
    <t>うち物の製造の業務（特定製造業務に限る。）に従事した者の数</t>
  </si>
  <si>
    <t>－</t>
  </si>
  <si>
    <t>11 請負事業の実施</t>
  </si>
  <si>
    <t>※登録制度のある事業主のみ</t>
  </si>
  <si>
    <t>派遣労働者
計</t>
  </si>
  <si>
    <t>事業所枝番号</t>
  </si>
  <si>
    <t>（日本工業規格Ａ列４）</t>
  </si>
  <si>
    <t>記載要領</t>
  </si>
  <si>
    <t>Ⅰ</t>
  </si>
  <si>
    <t>年度報告</t>
  </si>
  <si>
    <t>　所定の欄に記載し得ないときは、別紙に記載して添付すること。</t>
  </si>
  <si>
    <t>１日以下のもの</t>
  </si>
  <si>
    <t>①</t>
  </si>
  <si>
    <t>③</t>
  </si>
  <si>
    <t>イ</t>
  </si>
  <si>
    <t>ロ</t>
  </si>
  <si>
    <t>ハ</t>
  </si>
  <si>
    <t>ニ</t>
  </si>
  <si>
    <t>ホ</t>
  </si>
  <si>
    <t>イ　紹介予定派遣に係る労働者派遣契約の申込人数（人）</t>
  </si>
  <si>
    <t>ロ　紹介予定派遣により労働者派遣をした労働者数（人）</t>
  </si>
  <si>
    <t>ハ　紹介予定派遣において職業紹介を実施した労働者数（人）</t>
  </si>
  <si>
    <t>ニ　紹介予定派遣で職業紹介を経て直接雇用に結びついた労働者数（人）</t>
  </si>
  <si>
    <t>②</t>
  </si>
  <si>
    <t>⑥</t>
  </si>
  <si>
    <t>実施を希望した者の人数</t>
  </si>
  <si>
    <t>実施した者の人数</t>
  </si>
  <si>
    <t>うち社内の者</t>
  </si>
  <si>
    <t>うち社外の者</t>
  </si>
  <si>
    <t>上記以外の担当者</t>
  </si>
  <si>
    <t>営業職</t>
  </si>
  <si>
    <t>うち無期派遣労働者</t>
  </si>
  <si>
    <t>うち有期派遣労働者</t>
  </si>
  <si>
    <t>知見有り</t>
  </si>
  <si>
    <t>職務経験有り</t>
  </si>
  <si>
    <t>訓練の内容等</t>
  </si>
  <si>
    <t>訓練の実施主体の別</t>
  </si>
  <si>
    <t>12 労働者派遣事業の売上高</t>
  </si>
  <si>
    <t>13 請負事業の売上高</t>
  </si>
  <si>
    <t>14 備考</t>
  </si>
  <si>
    <t>３年を超えるもの</t>
  </si>
  <si>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</si>
  <si>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</si>
  <si>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</si>
  <si>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</si>
  <si>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</si>
  <si>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</si>
  <si>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</si>
  <si>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</si>
  <si>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</si>
  <si>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12 医師，歯科医師，獣医師，薬剤師</t>
  </si>
  <si>
    <t>13 保健師，助産師，看護師</t>
  </si>
  <si>
    <t>14 医療技術者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</si>
  <si>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</si>
  <si>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</si>
  <si>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</si>
  <si>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</si>
  <si>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</si>
  <si>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</si>
  <si>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</si>
  <si>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</si>
  <si>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</si>
  <si>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</si>
  <si>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</si>
  <si>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</si>
  <si>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</si>
  <si>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</si>
  <si>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</si>
  <si>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</si>
  <si>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</si>
  <si>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</si>
  <si>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</si>
  <si>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</si>
  <si>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</si>
  <si>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</si>
  <si>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</si>
  <si>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</si>
  <si>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</si>
  <si>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</si>
  <si>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</si>
  <si>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</si>
  <si>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</si>
  <si>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</si>
  <si>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</si>
  <si>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</si>
  <si>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</si>
  <si>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</si>
  <si>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</si>
  <si>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</si>
  <si>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</si>
  <si>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</si>
  <si>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</si>
  <si>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</si>
  <si>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</si>
  <si>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</si>
  <si>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</si>
  <si>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</si>
  <si>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</si>
  <si>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70 運搬従事者</t>
  </si>
  <si>
    <t>71 清掃従事者</t>
  </si>
  <si>
    <t>72 包装従事者</t>
  </si>
  <si>
    <t>99 分類不能の職業</t>
  </si>
  <si>
    <t>全業務平均</t>
  </si>
  <si>
    <t>訓練費負担の別</t>
  </si>
  <si>
    <t>派遣労働者計</t>
  </si>
  <si>
    <t>全派遣労働者数</t>
  </si>
  <si>
    <t>４－１(情報処理システム開発)</t>
  </si>
  <si>
    <t>４－２(機械設計)</t>
  </si>
  <si>
    <t>４－３(事務用機器操作)</t>
  </si>
  <si>
    <t>４－４(通訳、翻訳、速記)</t>
  </si>
  <si>
    <t>４－５(秘書)</t>
  </si>
  <si>
    <t>４－６(ファイリング)</t>
  </si>
  <si>
    <t>４－７(調査)</t>
  </si>
  <si>
    <t>４－８(財務)</t>
  </si>
  <si>
    <t>４－９(貿易)</t>
  </si>
  <si>
    <t>01</t>
  </si>
  <si>
    <t>管理的公務員</t>
  </si>
  <si>
    <t>法人・団体役員</t>
  </si>
  <si>
    <t>法人・団体管理職員</t>
  </si>
  <si>
    <t>その他の管理的職業従事者</t>
  </si>
  <si>
    <t>研究者</t>
  </si>
  <si>
    <t>農林水産技術者</t>
  </si>
  <si>
    <t>建築・土木・測量技術者</t>
  </si>
  <si>
    <t>情報処理・通信技術者</t>
  </si>
  <si>
    <t>医師，歯科医師，獣医師，薬剤師</t>
  </si>
  <si>
    <t>保健師，助産師，看護師</t>
  </si>
  <si>
    <t>医療技術者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</si>
  <si>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</si>
  <si>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</si>
  <si>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</si>
  <si>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</si>
  <si>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</si>
  <si>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</si>
  <si>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</si>
  <si>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</si>
  <si>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</si>
  <si>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</si>
  <si>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</si>
  <si>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</si>
  <si>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</si>
  <si>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</si>
  <si>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</si>
  <si>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</si>
  <si>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</si>
  <si>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</si>
  <si>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</si>
  <si>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</si>
  <si>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</si>
  <si>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</si>
  <si>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</si>
  <si>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</si>
  <si>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</si>
  <si>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</si>
  <si>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</si>
  <si>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</si>
  <si>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</si>
  <si>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</si>
  <si>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</si>
  <si>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</si>
  <si>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</si>
  <si>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</si>
  <si>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</si>
  <si>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</si>
  <si>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</si>
  <si>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</si>
  <si>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</si>
  <si>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</si>
  <si>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</si>
  <si>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</si>
  <si>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</si>
  <si>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</si>
  <si>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</si>
  <si>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</si>
  <si>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</si>
  <si>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</si>
  <si>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</si>
  <si>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</si>
  <si>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日雇派遣労働者の派遣料金（1日（８時間当たり）の額）</t>
  </si>
  <si>
    <t>②</t>
  </si>
  <si>
    <t>過去１年以内に労働者派遣されたことのある登録者（雇用されている者を含む。）の数</t>
  </si>
  <si>
    <t>２</t>
  </si>
  <si>
    <t xml:space="preserve">
</t>
  </si>
  <si>
    <t>①</t>
  </si>
  <si>
    <t>許可・届出番号</t>
  </si>
  <si>
    <t>②民営職業紹介事業の許可・届出番号</t>
  </si>
  <si>
    <t>（６）雇用安定措置（法第30条）の措置の実績</t>
  </si>
  <si>
    <t>Ⅱ　６月１日現在の状況報告</t>
  </si>
  <si>
    <t>Ⅱ</t>
  </si>
  <si>
    <t>６月１日現在の状況報告</t>
  </si>
  <si>
    <t>（８）マージン率等の情報提供の状況</t>
  </si>
  <si>
    <t>その他（　　　　　　　　　　）</t>
  </si>
  <si>
    <t>提供方法</t>
  </si>
  <si>
    <t>（９）キャリアアップ措置の実績</t>
  </si>
  <si>
    <t>該当する各欄に「○」をすること</t>
  </si>
  <si>
    <t>労働者派遣契約がなかった</t>
  </si>
  <si>
    <t>Ⅰ　年度報告</t>
  </si>
  <si>
    <t>①派遣先事業所数（実数）</t>
  </si>
  <si>
    <t>氏名又は名称</t>
  </si>
  <si>
    <t>所在地</t>
  </si>
  <si>
    <t>③主な派遣先事業主（取引額上位５社）</t>
  </si>
  <si>
    <t>（３）派遣先に関する事項</t>
  </si>
  <si>
    <t>（４）教育訓練（キャリアアップに資するものを除く）の実績</t>
  </si>
  <si>
    <t>（５）紹介予定派遣に関する事項</t>
  </si>
  <si>
    <t>イ　入職時等基礎的訓練</t>
  </si>
  <si>
    <t>（イ）</t>
  </si>
  <si>
    <t>（ロ）</t>
  </si>
  <si>
    <t>ロ　職能別訓練</t>
  </si>
  <si>
    <t>（イ）</t>
  </si>
  <si>
    <t>ハ　職種転換訓練</t>
  </si>
  <si>
    <t>ニ　階層別訓練</t>
  </si>
  <si>
    <t>ホ　その他の教育訓練</t>
  </si>
  <si>
    <t>※１</t>
  </si>
  <si>
    <t>うち通算雇用期間が1年以上の派遣労働者</t>
  </si>
  <si>
    <t>うち通算雇用期間が1年未満の派遣労働者</t>
  </si>
  <si>
    <t>派遣労働者平均</t>
  </si>
  <si>
    <t>有期雇用派遣労働者</t>
  </si>
  <si>
    <t>※２</t>
  </si>
  <si>
    <t>インターネット</t>
  </si>
  <si>
    <t>書類の備えつけ</t>
  </si>
  <si>
    <t>対象派遣労働者数</t>
  </si>
  <si>
    <t>期間</t>
  </si>
  <si>
    <t>１ 氏名又は名称</t>
  </si>
  <si>
    <t>２ 住　所</t>
  </si>
  <si>
    <t>３ 代表者の氏名
（法人の場合）</t>
  </si>
  <si>
    <t>４ 事業所の名称</t>
  </si>
  <si>
    <t>５ 事業所の住所</t>
  </si>
  <si>
    <t>６ 大企業、中小企業の別</t>
  </si>
  <si>
    <t>７</t>
  </si>
  <si>
    <t>８</t>
  </si>
  <si>
    <t>９ 民営職業紹介事業との兼業</t>
  </si>
  <si>
    <t>（２）海外派遣労働者数（実人数）</t>
  </si>
  <si>
    <t>②労働者派遣契約の期間別件数（延べ件数）</t>
  </si>
  <si>
    <t>うち同じ職場に１年以上派遣見込みの者</t>
  </si>
  <si>
    <t>１ 無償（実費負担なし）・２ 無償（実費負担あり）・３ 有償</t>
  </si>
  <si>
    <t>１ 有給（無給部分なし）・２ 有給（無給部分あり）・３ 無給</t>
  </si>
  <si>
    <t>３年見込み</t>
  </si>
  <si>
    <t>２年半から３年未満見込み</t>
  </si>
  <si>
    <t>２年から２年半未満見込み</t>
  </si>
  <si>
    <t>１年半から２年未満見込み</t>
  </si>
  <si>
    <t>１年から１年半未満見込み</t>
  </si>
  <si>
    <t>１年未満見込み（※１）</t>
  </si>
  <si>
    <r>
      <t>様式第11号</t>
    </r>
    <r>
      <rPr>
        <sz val="11"/>
        <rFont val="ＭＳ 明朝"/>
        <family val="1"/>
      </rPr>
      <t>（第１面）</t>
    </r>
  </si>
  <si>
    <r>
      <t>様式第11号</t>
    </r>
    <r>
      <rPr>
        <sz val="11"/>
        <rFont val="ＭＳ 明朝"/>
        <family val="1"/>
      </rPr>
      <t>（第３面）</t>
    </r>
  </si>
  <si>
    <t>（７）派遣料金及び派遣労働者の賃金（１日（８時間当たり）の額）に関する事項</t>
  </si>
  <si>
    <t>派遣料金（１日（８時間当たり）の額）</t>
  </si>
  <si>
    <t>派遣労働者の賃金（１日（８時間当たり）の額）</t>
  </si>
  <si>
    <r>
      <t>様式第11号</t>
    </r>
    <r>
      <rPr>
        <sz val="11"/>
        <rFont val="ＭＳ 明朝"/>
        <family val="1"/>
      </rPr>
      <t>（第４面）</t>
    </r>
  </si>
  <si>
    <t>１年目</t>
  </si>
  <si>
    <t>２年目</t>
  </si>
  <si>
    <t>３年目</t>
  </si>
  <si>
    <t>４年目以降</t>
  </si>
  <si>
    <t>訓練の方法の別
１ 計画的なOJT・２ OFF-JT・３ OJT（計画的なもの以外）</t>
  </si>
  <si>
    <t>訓練費負担の別
１ 無償（実費負担なし）・２ 無償（実費負担あり）・３ 有償</t>
  </si>
  <si>
    <t>賃金支給の別
１ 有給（無給部分なし）・２ 有給（無給部分あり）・３ 無給</t>
  </si>
  <si>
    <t>「キャリアアップに資する教育訓練」実施に当たって支払った賃金額（１人１時間当たり平均）</t>
  </si>
  <si>
    <t>１</t>
  </si>
  <si>
    <t>２</t>
  </si>
  <si>
    <t>３</t>
  </si>
  <si>
    <t>５</t>
  </si>
  <si>
    <t>第１面</t>
  </si>
  <si>
    <t>　「許可番号」及び「許可年月日」欄について、平成27年９月30日前に一般労働者派遣事業の許可又は許可の更新を受けた事業所においては、許可番号等を記入すること。
　なお、労働者派遣事業の適正な運営の確保及び派遣労働者の保護等に関する法律等の一部を改正する法律（平成27年法律第73号。以下「平成27年改正法」という。）附則第６条第１項の規定により引き続き行うことができることとされた労働者派遣事業（以下「旧特定労働者派遣事業」という。）に係る事業所においては、本欄には何も記載せず、14欄に届出年月日及び届出受理番号を記載すること。</t>
  </si>
  <si>
    <t>　第１面上方の提出者欄には、氏名（法人にあつてはその名称及び代表者の氏名）を記名押印又は署名のいずれかにより記載すること。</t>
  </si>
  <si>
    <t>　12欄及び13欄については、決算後の金額を記載すること。</t>
  </si>
  <si>
    <t>第２面</t>
  </si>
  <si>
    <t>　（３）欄の③欄については、報告対象期間（第１面の８欄）内における主な派遣先の事業主のうち取引額上位５位までの事業主名を記載すること。（３）欄の①欄が「０」の場合及び②欄に「労働者派遣契約がなかった」欄に○印をした場合には、（３）欄の③欄には記載の必要がないこと。</t>
  </si>
  <si>
    <t>　（４）欄中、選択肢として番号を提示している部分については、該当する番号を記載すること。</t>
  </si>
  <si>
    <t>　（８）マージン率等の情報提供の状況については、該当する各欄に○印をすること（複数選択可）。</t>
  </si>
  <si>
    <t>産業分類</t>
  </si>
  <si>
    <t>　８欄には、年度報告の報告対象期間である、事業年度の開始の日（事業を事業年度の途中で開始した場合にあっては、当該事業の開始の日）及び当該事業年度の終了の日（事業を事業年度の途中で終了した場合にあつては、当該事業の終了の日）を記載すること。なお、旧特定労働者派遣事業に係る事業所のうち、事業年度の途中で労働者派遣事業の許可を受けた事業所については、当該旧特定労働者派遣事業の事業年度の開始の日から当該旧特定労働者派遣事業の廃止日まで及び労働者派遣事業の許可日から当該労働者派遣事業の事業年度の終了の日までを報告対象期間とする事業報告をそれぞれ作成し、提出すること。</t>
  </si>
  <si>
    <t>１　有　　　２　無</t>
  </si>
  <si>
    <t>４－10(デモンストレーション)</t>
  </si>
  <si>
    <t>４－11(添乗)</t>
  </si>
  <si>
    <t>４－12(受付・案内)</t>
  </si>
  <si>
    <t>４－13(研究開発)</t>
  </si>
  <si>
    <t>４－14(事業の実施体制の企画、立案)</t>
  </si>
  <si>
    <t>４－15(書籍等の制作・編集)</t>
  </si>
  <si>
    <t>４－16(広告デザイン)</t>
  </si>
  <si>
    <t>４－17(ＯＡインストラクション)</t>
  </si>
  <si>
    <t>４－18(セールスエンジニアの営業、金融商品の営業)</t>
  </si>
  <si>
    <t>雇用見込みが１年以上の労働者</t>
  </si>
  <si>
    <t>雇用見込みが１年未満の労働者</t>
  </si>
  <si>
    <t>様式第11号（第12面）</t>
  </si>
  <si>
    <t>１</t>
  </si>
  <si>
    <t>２</t>
  </si>
  <si>
    <t>３</t>
  </si>
  <si>
    <t>４</t>
  </si>
  <si>
    <t>６</t>
  </si>
  <si>
    <t>４－10(デモンストレーション)</t>
  </si>
  <si>
    <t>４－17(ＯＡインストラクション)</t>
  </si>
  <si>
    <t>労働安全衛生法第59条の規定に基づく安全衛生教育</t>
  </si>
  <si>
    <t>教育の内容及び当該内容に係る労働安全衛生法又は労働安全衛生規則の該当番号</t>
  </si>
  <si>
    <t>教育の方法の別
１ 座学
・
２ 実技</t>
  </si>
  <si>
    <t>賃金支給の別</t>
  </si>
  <si>
    <t>　（４）欄の②欄について、「訓練費負担の別」において、「１ 無償（実費負担なし）」とは、テキスト代等を含め訓練のすべてを無償で実施することを、「２ 無償（実費負担あり）」とは、テキスト代や材料費等の実費負担があるが原則として無償で実施することを、「３ 有償」とは、これ以外をいうこと。</t>
  </si>
  <si>
    <t>受講した派遣労働者数</t>
  </si>
  <si>
    <t>１人当たりの平均実施時間</t>
  </si>
  <si>
    <t>１人当たりの平均実施時間</t>
  </si>
  <si>
    <t>教育の内容</t>
  </si>
  <si>
    <t>　（４）欄の①欄及び②欄については、教育訓練コース単位で記載し、①欄には５コースまでを、②欄には３コースまでを記載すること。それ以上のコースがある場合は、別紙に記載すること。</t>
  </si>
  <si>
    <t>　（４）欄の①欄について、「教育の内容」については、「４Ｓ（整理・整頓・清掃・清潔）運動」、「ＫＹ（危険予知）活動」、「ヒヤリハット事例の報告」等具体的に記載すること。</t>
  </si>
  <si>
    <t>ⅰ
高齢者</t>
  </si>
  <si>
    <t>ⅱ
昼間学生</t>
  </si>
  <si>
    <t>ⅲ
副業として従事する者</t>
  </si>
  <si>
    <t>ⅳ
主たる生計者でない者</t>
  </si>
  <si>
    <t>ⅰ～ⅳに該当しない者</t>
  </si>
  <si>
    <t>③日雇派遣労働者の実人数</t>
  </si>
  <si>
    <t>⑤日雇派遣労働者のうち期間制限の対象外となる業務における派遣労働者の実人数（③の内数）</t>
  </si>
  <si>
    <t>日雇派遣労働者　計</t>
  </si>
  <si>
    <t>法第40条の２第１項第３号ロ(日数限定業務)</t>
  </si>
  <si>
    <t>④日雇派遣労働者の業務別実人数（③の内数）</t>
  </si>
  <si>
    <t>法第40条の２第１項第２号(高齢者)</t>
  </si>
  <si>
    <t>法第40条の２第１項第３号イ(有期プロジェクト業務)</t>
  </si>
  <si>
    <t>製造の業務（特定製造業務に限る。）</t>
  </si>
  <si>
    <t>　労働者派遣事業の適正な運営の確保及び派遣労働者の保護等に関する法律第23条第１項の規定により、下記のとおり事業報告書を提出します。</t>
  </si>
  <si>
    <t>（１）派遣労働者数等雇用実績（実人数）（報告対象期間末日現在）</t>
  </si>
  <si>
    <t>登録者　※</t>
  </si>
  <si>
    <t>その他の教育訓練（①及び（９）に係るものを除く）</t>
  </si>
  <si>
    <t>訓練の方法の別</t>
  </si>
  <si>
    <t>第１号の措置（ 派遣先への直接雇用の依頼）を講じた人数</t>
  </si>
  <si>
    <t>第２号の措置（新たな派遣先の提供）を講じた人数</t>
  </si>
  <si>
    <t>教育訓練（雇用を維持したままのものに限る）</t>
  </si>
  <si>
    <t>「１年未満見込み」については、派遣元での通算雇用期間が１年以上の者（登録中の者を含む）に限る。</t>
  </si>
  <si>
    <t>紹介予定派遣（※２）</t>
  </si>
  <si>
    <t>業務別派遣料金及び派遣労働者の賃金（１日（８時間当たり）の額）
（日雇派遣労働者を除く）</t>
  </si>
  <si>
    <t>日雇派遣労働者の業務別派遣料金（１日（８時間当たり）の額）</t>
  </si>
  <si>
    <t>業務別派遣料金及び派遣労働者の賃金（１日（８時間当たり）の額）
（日雇派遣労働者を除く）（続）</t>
  </si>
  <si>
    <t>日雇派遣労働者の業務別賃金（１日（８時間当たり）の額）</t>
  </si>
  <si>
    <t>日雇派遣労働者の賃金（１日（８時間当たり）の額）</t>
  </si>
  <si>
    <t>―</t>
  </si>
  <si>
    <t>訓練の実施主体の別
１ 事業主・２ 派遣先・３ 訓練機関・４ その他　</t>
  </si>
  <si>
    <r>
      <t>様式第11号</t>
    </r>
    <r>
      <rPr>
        <sz val="11"/>
        <rFont val="ＭＳ 明朝"/>
        <family val="1"/>
      </rPr>
      <t>（第７面）</t>
    </r>
  </si>
  <si>
    <t>法第40条の２第１項第４号(育児休業等取得者の代替)</t>
  </si>
  <si>
    <t>法第40条の２第１項第５号(介護休業取得者の代替)</t>
  </si>
  <si>
    <t>②期間制限の対象外となる労働者派遣に係る派遣労働者（日雇派遣労働者を除く）の実人数（①の内数）</t>
  </si>
  <si>
    <t>６</t>
  </si>
  <si>
    <t>　（４）欄の②欄について、「OJT」とは業務の遂行の過程内において行う教育訓練を、｢OFF-JT」とはそれ以外の教育訓練をいうこと。</t>
  </si>
  <si>
    <t>　（５）欄について、イには、報告対象期間内に、新たに、労働者派遣の役務の提供を受けようとする者から紹介予定派遣に係る労働者派遣契約の申込みのあった派遣労働者の実人数を記載し、そのうち報告対象期間内において紹介予定派遣により労働者派遣された派遣労働者数の実人数をロに記載すること。ハには、報告対象期間内において紹介予定派遣により派遣先に職業紹介された派遣労働者の実人数を記載し、そのうち報告対象期間内において派遣先で雇用された派遣労働者の実人数をニに記載すること。</t>
  </si>
  <si>
    <t>　（６）欄の「第１号の措置（派遣先への直接雇用の依頼）を講じた人数」について、前年度に派遣先への直接雇用の依頼を行ったが前年度中には直接雇用に結びつかず、年度を超えて当年度で直接雇用に結びついた場合は、当年度でも引き続き依頼を行ったものとして、「第１号の措置（派遣先への直接雇用の依頼）を講じた人数」及び「左記のうち、派遣先で雇用された人数」のそれぞれに当該人数を記載すること。</t>
  </si>
  <si>
    <t>　（６）欄の期間の区分は、派遣先の同じ職場への派遣期間の見込みの期間とすること。「同じ職場への派遣期間の見込み」とは、派遣労働者の派遣就業に係る派遣契約期間を通算したものをいうこと。ただし、派遣契約期間の途中で派遣労働者の雇用契約が満了したり、当該派遣労働者の派遣先が変わったりした場合については、当該派遣労働者が同じ職場へ派遣されていた通算期間とすること。</t>
  </si>
  <si>
    <t>第３面及び第４面</t>
  </si>
  <si>
    <t>第５面</t>
  </si>
  <si>
    <t>　（９）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</si>
  <si>
    <t>　１欄の派遣労働者の実人数については、報告の対象となる６月１日現在（６月１日が日曜日に当たる場合は６月２日現在とし、土曜日に当たる場合は６月３日現在とする。以下同じ。）において派遣していた派遣労働者の実人数を記載すること。</t>
  </si>
  <si>
    <t>　２欄については、６月１日現在において労働者派遣事業に係る登録者であつた者の実数（同日に派遣されている労働者を含み、過去１年以内において派遣されたことがない派遣労働者を除く。）を記載すること。</t>
  </si>
  <si>
    <t>通算雇用期間が１年以上の派遣労働者</t>
  </si>
  <si>
    <t>通算雇用期間が１年未満の派遣労働者</t>
  </si>
  <si>
    <t>教育の実施主体の別
１ 事業主・２ 派遣先・３ 教育機関・４ その他　</t>
  </si>
  <si>
    <t>うち、派遣先で雇用された人数</t>
  </si>
  <si>
    <t>第３号の措置（派遣元で派遣労働者以外の労働者として無期雇用）を講じた人数</t>
  </si>
  <si>
    <t>　11欄について、労働者派遣事業と請負により行われる事業との区別に関する基準（昭和61年労働省告示第37号）により請負事業となる事業を実施している場合には、１を○で囲むこと。その際、製造業に分類される事業者であって、構内請負（発注者の事業所構内において、自社の雇用する労働者を使用し、生産活動を請け負うこと）を実施している場合には、「うち構内請負の実施」欄の１を○で囲むこと。</t>
  </si>
  <si>
    <t>　（２）欄については、報告対象期間内に海外派遣した派遣労働者の実人数を記載すること。</t>
  </si>
  <si>
    <t>　（３）欄の①欄については、報告対象期間内に派遣先の事業所の実数を記載すること。報告対象期間内に労働者を派遣しなかった場合は「０」を記載すること。</t>
  </si>
  <si>
    <t>　（３）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３）欄の①欄が「０」であった場合は、「労働者派遣契約がなかった」欄に○印をすること。</t>
  </si>
  <si>
    <t>　（４）欄の①欄及び②欄について、「１人当たりの平均実施時間」には、報告対象期間内に、各コースごとに派遣労働者が受講した１人当たりの平均実施時間数を記載すること。</t>
  </si>
  <si>
    <t>第６面及び第７面</t>
  </si>
  <si>
    <t>　１欄の④欄について、６月１日現在における労働者派遣法附則第４項の「特定製造業務」に従事していた日雇派遣労働者及び労働者派遣法施行令第４条第１項第１号から第18号までに掲げる業務に従事している日雇派遣労働者の実人数（１欄の③欄に記載した日雇派遣労働者計の内数）を記載すること。なお、複数種類の業務に従事した日雇派遣労働者については、報告の対象となる６月１日現在においてもつとも多く従事した業務に従事したものすること。</t>
  </si>
  <si>
    <t>　１欄の⑤欄について、６月１日現在における労働者派遣法第40条の２第１項第３号から第５号までに該当する労働者派遣に係る日雇派遣労働者の実人数（１欄の③欄に記載した日雇派遣労働者計の内数）を記載すること。なお、複数の事項に該当する派遣労働者については、報告の対象となる６月１日現在においてもつとも該当する事項に記載すること。</t>
  </si>
  <si>
    <t>　３欄については、報告の対象となる６月１日現在において派遣していた派遣労働者について、それぞれの保険の種類ごとに、適用されている者の実数を記載すること。なお、６月１日現在において派遣していない者は除かれることに留意すること。</t>
  </si>
  <si>
    <t>５</t>
  </si>
  <si>
    <t>日雇派遣労働者　計</t>
  </si>
  <si>
    <t>法第40条の２第１項第３号イ
(有期プロジェクト業務)</t>
  </si>
  <si>
    <t>法第40条の２第１項第３号ロ
(日数限定業務)</t>
  </si>
  <si>
    <t>法第40条の２第１項第４号
(育児休業等取得者の代替業務)</t>
  </si>
  <si>
    <t>法第40条の２第１項第５号
(介護休業取得者の代替業務)</t>
  </si>
  <si>
    <t>（５）欄の「イ　紹介予定派遣に係る労働者派遣契約の申込人数（人）」の内数であること。</t>
  </si>
  <si>
    <t>　（１）欄の「派遣労働者数等雇用実績」には、報告対象期間の末日における派遣労働者の実人数を記載すること。</t>
  </si>
  <si>
    <t>　（１）欄の⑤の「日雇派遣労働者」とは、労働者派遣法第35条の４第１項に規定する日雇派遣労働者をいうこと。なお、30日以内の期間を定めた契約を更新して通算30日を超えるような場合も含まれることに留意すること（以下同じ。）。</t>
  </si>
  <si>
    <t>　（１）欄の⑥の「登録者」とは、労働者派遣をするに際し、登録されている者の中から期間を定めて雇用した者を派遣労働者として労働者派遣の対象とする制度（登録制度）に基づいて、派遣労働者になることを目的として派遣元事業主に登録した者であって、既に雇用されている者を含み、過去１年を超える期間にわたり雇用されたことのない者を除くこと。</t>
  </si>
  <si>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また、「同じ職場に１年以上派遣見込みの者」とは、雇用契約期間が通算して１年以上であり、かつ、当該派遣労働者の同じ職場での派遣就業に係る派遣契約が通算して１年以上である派遣労働者をいうこと。</t>
  </si>
  <si>
    <t>　（４）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</si>
  <si>
    <t>　（７）欄の②欄及び③欄については、報告対象期間（第１面の８欄）内において、日雇派遣労働者を労働者派遣事業の適正な運営の確保及び派遣労働者の保護等に関する法律施行令（昭和61年政令第95号。以下「労働者派遣法施行令」という。）第４条第１項第１号から第18号までに掲げる業務に従事させている場合、従事した業務の種類別に応じた実績を所定の欄に記載すること。</t>
  </si>
  <si>
    <t>　（７）欄の①欄及び①の（続）欄並びに②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①欄及び①の（続）欄の「全業務平均」には、各業務の単純平均額を記載すること（小数点以下は四捨五入）。なお、②欄の日雇派遣労働者についての「全業務平均」は、労働者派遣法施行令第４条第１号から第18号までに掲げる業務だけでなく、日雇派遣労働者が従事したすべての業務の単純平均額を記載すること（小数点以下は四捨五入）。</t>
  </si>
  <si>
    <t>　（７）欄の①欄及び①の（続）欄並びに③欄について、賃金（労働基準法第11条で定める給料、手当、賞与その他名称の如何を問わず、労働の対償として使用者が労働者に支払う全てのものをいう。）は、１人１日当たりの賃金を記載し、報告対象期間（第１面の８欄）内において派遣労働者に支払った賃金の総額を派遣労働者が従事した総労働時間数で除した１時間当たりの金額をもとに８時間（１日）業務に従事したものとして算定すること（小数点以下は四捨五入）。なお、①欄及び①の（続）欄の「全業務平均」には、各業務の単純平均額を記載すること（小数点以下は四捨五入）。また、②欄及び③欄の日雇派遣労働者についての「全業務平均」は、施行令第４条第１号から第18号までに掲げる業務だけでなく、日雇派遣労働者が従事したすべての業務の単純平均額を記載すること（小数点以下は四捨五入）。</t>
  </si>
  <si>
    <t>　（９）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</si>
  <si>
    <t>　（９）欄の③欄の「訓練の内容等」欄には、「係長・課長就任研修」、「○○語研修」等訓練が特定できるよう具体的に記載すること。</t>
  </si>
  <si>
    <t>　１欄の②欄について、６月１日現在における労働者派遣法第40条の２第１項第２号から第５号までに該当する労働者派遣に係る派遣労働者（日雇派遣労働者を除く。）の実人数（１欄の①欄に記載した派遣労働者計の内数）を記載すること。なお、複数の事項に該当する派遣労働者については、報告の対象となる６月１日現在においてもつとも該当する事項に記載すること。</t>
  </si>
  <si>
    <r>
      <t>様式第11号</t>
    </r>
    <r>
      <rPr>
        <sz val="11"/>
        <rFont val="ＭＳ 明朝"/>
        <family val="1"/>
      </rPr>
      <t>（第６面）</t>
    </r>
  </si>
  <si>
    <t>無期雇用派遣労働者</t>
  </si>
  <si>
    <t>有期雇用派遣労働者</t>
  </si>
  <si>
    <t>計</t>
  </si>
  <si>
    <t>―</t>
  </si>
  <si>
    <t>―</t>
  </si>
  <si>
    <t>38 生活衛生サービス職業従事者</t>
  </si>
  <si>
    <t>①派遣労働者（日雇派遣労働者を除く）の実人数</t>
  </si>
  <si>
    <t>①－２業務別派遣労働者（日雇派遣労働者を除く）の実人数</t>
  </si>
  <si>
    <t>①－２業務別派遣労働者（日雇派遣労働者を除く）の実人数（続）</t>
  </si>
  <si>
    <t>07・08 製造技術者</t>
  </si>
  <si>
    <t>43～45　自衛官・司法警察職員等</t>
  </si>
  <si>
    <t>49・50 生産設備制御・監視従事者</t>
  </si>
  <si>
    <t>52・53 製品製造・加工処理従事者</t>
  </si>
  <si>
    <t>56・57 製品検査従事者</t>
  </si>
  <si>
    <t>―</t>
  </si>
  <si>
    <t>―</t>
  </si>
  <si>
    <t>66 建設従事者（建設躯体工事従事者を除く）</t>
  </si>
  <si>
    <t>製造技術者</t>
  </si>
  <si>
    <t xml:space="preserve">07
08 </t>
  </si>
  <si>
    <t>その他の技術者</t>
  </si>
  <si>
    <t>09</t>
  </si>
  <si>
    <t>11 情報処理・通信技術者</t>
  </si>
  <si>
    <t>49
50</t>
  </si>
  <si>
    <t>生産設備制御・監視従事者</t>
  </si>
  <si>
    <t>製品製造・加工処理従事者</t>
  </si>
  <si>
    <t>52
53</t>
  </si>
  <si>
    <t>56
57</t>
  </si>
  <si>
    <t>製品検査従事者</t>
  </si>
  <si>
    <t>～45　
自衛官・司法警察職員等</t>
  </si>
  <si>
    <t>　６欄及び７欄については、許可申請時（更新を受けた事業主にあつては直近の更新時、平成27年９月30日前に一般労働者派遣事業の許可又は許可の更新を受けた事業所及び旧特定労働者派遣事業に係る事業所においては、報告対象期間（第１面の８欄をいう。以下同じ。）末日）における企業規模及び日本標準産業分類に基づく産業分類（細分類）を記載すること。ただし、7欄については、日本標準産業分類に変更があつた場合は、最新の分類に基づいて記載すること。６欄の「大企業」は中小企業以外のものを指し、「中小企業」は中小企業基本法（昭和38年法律第154号）第２条第１項に規定する中小企業者又は同条第５項に規定する小規模企業者を指すこと。</t>
  </si>
  <si>
    <t>　10欄の「親会社」とは、労働者派遣事業の適正な運営の確保及び派遣労働者の保護等に関する法律施行規則（昭和61年労働省令第20号。以下「労働者派遣法施行規則」という。）第18条の３第２項各号に規定する者をいうこと。当該親会社が労働者派遣事業の許可番号又は民営職業紹介事業の許可・届出番号を有している場合には、当該番号を記載すること。なお、当該親会社が、旧特定労働者派遣事業に係る事業所である場合には、14欄に親会社の当該旧特定労働者派遣事業に係る届出受理番号を記載すること。</t>
  </si>
  <si>
    <t>　（１）欄の③の「無期雇用派遣労働者」とは、労働者派遣事業の適正な運営の確保及び派遣労働者の保護等に関する法律（昭和60年法律第88号。以下「労働者派遣法」という。）第30条の２第１項に規定する無期雇用派遣労働者を、「有期雇用派遣労働者」とは、労働者派遣法第30条第1項に規定する有期雇用派遣労働者をいうこと（以下同じ。）。</t>
  </si>
  <si>
    <t>　１欄の①―２欄について、「物の製造の業務に従事した者」欄には、報告の対象となる６月１日現在において労働者派遣法附則第４項の「特定製造業務」に従事した派遣労働者の実人数を記載すること。</t>
  </si>
  <si>
    <t>　１欄の③欄について、「日雇派遣労働者」のうち、「高齢者」とは労働者派遣法施行令第４条第２項第１号に掲げる者のことをいい、「昼間学生」とは同項第２号に掲げる者のことをいい、「副業として従事する者」とは同項第３号に該当する者であって労働者派遣法施行規則第28条の３第１項第１号に該当するもののことをいい、「主たる生計者でない者」とは労働者派遣法施行令第４条第２項第３号に該当する者であつて労働者派遣法施行規則第28条の３第１項第２号に該当するものをいうこと。当該日雇派遣労働者が、複数の種類に該当する場合、もつとも主たる理由と考えられるものに算定すること。</t>
  </si>
  <si>
    <t>　（７）欄の①欄及び①の（続）欄については、報告対象期間内における、最新の日本標準職業分類（中分類）に基づく職種に基づき、該当する派遣労働者（日雇派遣労働者を除く。）の区分及び従事した業務の種類別に応じた実績を所定の欄に記載すること。なお、「66　建設従事者（建設躯体工事従事者を除く）」、「67　電気工事従事者」等については、一部派遣禁止業務も含まれていることに留意すること。また、「12　医師、歯科医師、獣医師、薬剤師」等の医療従事者については、紹介予定派遣や産前産後休業の代替等の場合にのみ派遣することが認められていることに留意すること。</t>
  </si>
  <si>
    <t>―</t>
  </si>
  <si>
    <t>―</t>
  </si>
  <si>
    <t>―</t>
  </si>
  <si>
    <t>―</t>
  </si>
  <si>
    <t>―</t>
  </si>
  <si>
    <t>―</t>
  </si>
  <si>
    <t>　１欄の①―２欄及び①―２の（続）欄については、報告の対象となる６月１日現在、最新の日本標準職業分類（中分類）に基づく職種に基づき、該当する派遣労働者の区分及び従事した業務の種類別に応じた実績を所定の欄に記載すること。複数種類の業務に従事した派遣労働者については、報告の対象となる６月１日現在においてもっとも多く従事した業務に従事したものとすること。なお、「66　建設従事者（建設躯体工事従事者を除く）」、「67　電気工事従事者」等については、一部派遣禁止業務も含まれていることに留意すること。また、「12　医師、歯科医師、獣医師、薬剤師」等の医療従事者については、紹介予定派遣や産前産後休業の代替等の場合にのみ限定して派遣が認められていることに留意すること。</t>
  </si>
  <si>
    <t>うち派遣元責任者との兼任状況</t>
  </si>
  <si>
    <t>―</t>
  </si>
  <si>
    <t>―</t>
  </si>
  <si>
    <t>１年目</t>
  </si>
  <si>
    <t>２年目</t>
  </si>
  <si>
    <t>３年目</t>
  </si>
  <si>
    <t>４年目以降</t>
  </si>
  <si>
    <t>キャリアコンサルタント</t>
  </si>
  <si>
    <t>１～３年目の厚生労働大臣が定める基準を満たす教育訓練について１人当たりの平均実施時間（ｃ÷ｄ）</t>
  </si>
  <si>
    <t>１～３年目のａの合計　（ｃ）</t>
  </si>
  <si>
    <t>１～３年目のｂの合計　（ｄ）</t>
  </si>
  <si>
    <t>各年ごとの厚生労働大臣が定める基準を満たす教育訓練の「実施時間の総計」の合計（ａ）</t>
  </si>
  <si>
    <t>下段：対象となる派遣労働者数</t>
  </si>
  <si>
    <t>各年ごとの厚生労働大臣が定める基準を満たす教育訓練の受講者の実人数（ｂ）</t>
  </si>
  <si>
    <t>左記以外のその他の措置</t>
  </si>
  <si>
    <t>備考</t>
  </si>
  <si>
    <t>うち、新たな派遣先で就業した人数</t>
  </si>
  <si>
    <t>第４号の措置（その他の措置）
を講じた人数</t>
  </si>
  <si>
    <t>１ OJT
・
２ OFF-JT</t>
  </si>
  <si>
    <t>１ 事業主・
２ 派遣先・
３ 訓練機関・
４ その他　</t>
  </si>
  <si>
    <t>訓練の内容</t>
  </si>
  <si>
    <t>（下段）受講者の実人数
（各年に同一の訓練を複数回受講した者は、重複計上しないこと）</t>
  </si>
  <si>
    <t>　（９）欄の③欄の「１～３年目のａの合計（ｃ）」及び「１～３年目のｂの合計（ｄ）」については、それぞれ１年目から３年目までの値を合計した数字を記載すること。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t>
  </si>
  <si>
    <t>第１号から第４号までのいずれの措置も講じなかった人数</t>
  </si>
  <si>
    <t>　（４）欄については、①欄には「労働安全衛生法第59条の規定に基づく安全衛生教育」の報告対象期間内における実績を、②欄には一般教養としての訓練等の「その他の教育訓練」（安全衛生教育及び派遣労働者のキャリアアップ措置に関するもの以外の訓練）の報告対象期間内における実績を、それぞれ記載すること。</t>
  </si>
  <si>
    <t>　（９）欄の③欄については、１年以上の雇用見込みのあるフルタイム勤務の者、１年以上の雇用見込みのある短時間勤務の者又は１年未満の雇用見込みである者ごとに別葉にして記載すること。なお、「１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短時間勤務（１年以上雇用見込み）」、「３ １年未満雇用見込み」のいずれかに該当する番号に○印を付けること。</t>
  </si>
  <si>
    <r>
      <t>様式第11号</t>
    </r>
    <r>
      <rPr>
        <sz val="11"/>
        <color indexed="8"/>
        <rFont val="ＭＳ 明朝"/>
        <family val="1"/>
      </rPr>
      <t>（第２面）</t>
    </r>
  </si>
  <si>
    <r>
      <t>様式第11号</t>
    </r>
    <r>
      <rPr>
        <sz val="11"/>
        <color indexed="8"/>
        <rFont val="ＭＳ 明朝"/>
        <family val="1"/>
      </rPr>
      <t>（第５面）</t>
    </r>
  </si>
  <si>
    <t>キャリアコンサルティングに関する職務経験・知見の有る者</t>
  </si>
  <si>
    <t>対象となる派遣労働者
上段 ： 種別（１雇入時・２派遣中・３待機中・４入社○年目・５長期的なキャリア形成を念頭に置いた内容の教育訓練の対象となる無期雇用派遣労働者・６その他）</t>
  </si>
  <si>
    <t>（上段）実施時間の総計
（受講者数×教育訓練１コマの時間（複数回実施の場合は､その合計)）</t>
  </si>
  <si>
    <t>厚生労働大臣が定める基準を満たす教育訓練について１人当たりの平均実施時間　（ａ÷ｂ）</t>
  </si>
  <si>
    <r>
      <rPr>
        <sz val="11"/>
        <color indexed="8"/>
        <rFont val="ＭＳ ゴシック"/>
        <family val="3"/>
      </rPr>
      <t>様式第11号</t>
    </r>
    <r>
      <rPr>
        <sz val="11"/>
        <color indexed="8"/>
        <rFont val="ＭＳ 明朝"/>
        <family val="1"/>
      </rPr>
      <t>（第10面）</t>
    </r>
  </si>
  <si>
    <r>
      <rPr>
        <sz val="11"/>
        <color indexed="8"/>
        <rFont val="ＭＳ ゴシック"/>
        <family val="3"/>
      </rPr>
      <t>様式第11号</t>
    </r>
    <r>
      <rPr>
        <sz val="11"/>
        <color indexed="8"/>
        <rFont val="ＭＳ 明朝"/>
        <family val="1"/>
      </rPr>
      <t>（第11面）</t>
    </r>
  </si>
  <si>
    <t>　（９）欄の①欄の「キャリアコンサルタント」とは、厚生労働大臣又は厚生労働大臣が指定する者が行う試験の合格者をいうこと。</t>
  </si>
  <si>
    <t xml:space="preserve">　（９）欄の①欄の「うち派遣元責任者との兼任状況」欄は、キャリアコンサルティングの窓口担当者の計の内数を記載すること。
</t>
  </si>
  <si>
    <t>　（９）欄の①欄の「キャリアコンサルティングに関する職務経験･知見の有る者」欄について、「職務経験有り」とは、過去において職務としてキャリアコンサルティングの経験がある者、職業能力開発推進者に就任したことがある者、人事部門で３年以上の経験を積んでいる者等をいうこと。また、「知見のある者」とは、過去においてキャリアコンサルティング等についての職務経験はないがその知識を有する者をいう。</t>
  </si>
  <si>
    <t>　（９）欄の②欄の「実施した者の人数」については、①欄の担当者が行うキャリアコンサルティングを受けた実人数を記載すること。</t>
  </si>
  <si>
    <t>　（９）欄の③欄イ～ホについては、訓練の種類別に訓練コース単位で記載すること。記載欄以上のコースがある場合、別紙に記載すること。</t>
  </si>
  <si>
    <t>　（９）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</si>
  <si>
    <t>　（９）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39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</si>
  <si>
    <t>　（９）欄の③欄の「訓練費負担の別」において、「１無償（実費負担なし）」とは、テキスト代等を含め教育訓練の全てを無償で実施することを、「２ 無償（実費負担あり）」とは、テキスト代や材料費等の実費負担があるが原則として無償で実施することを、「３ 有償」とは、これ以外をいうこと。</t>
  </si>
  <si>
    <t>　（９）欄の③欄の「賃金支給の別」において、「１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</si>
  <si>
    <t>　（９）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</si>
  <si>
    <t xml:space="preserve">　（９）欄の③欄については、上記44を満たさないものであっても派遣労働者のキャリアアップに資すると事業主が実施した全ての訓練について記載すること。ただし、上記44を満たしていない場合、都道府県労働局による指導の対象となる可能性があることに留意すること。
</t>
  </si>
  <si>
    <t>　（９）欄の③欄の「「キャリアアップに資する教育訓練」実施に当たって支払った賃金額（１人１時間当たり平均）」については、キャリアアップに資する教育訓練時に支払った賃金の平均額を記載すること。</t>
  </si>
  <si>
    <r>
      <rPr>
        <sz val="11"/>
        <color indexed="8"/>
        <rFont val="ＭＳ ゴシック"/>
        <family val="3"/>
      </rPr>
      <t>様式第11号</t>
    </r>
    <r>
      <rPr>
        <sz val="11"/>
        <color indexed="8"/>
        <rFont val="ＭＳ 明朝"/>
        <family val="1"/>
      </rPr>
      <t>（第８面）</t>
    </r>
  </si>
  <si>
    <r>
      <rPr>
        <sz val="11"/>
        <color indexed="8"/>
        <rFont val="ＭＳ ゴシック"/>
        <family val="3"/>
      </rPr>
      <t>様式第11号</t>
    </r>
    <r>
      <rPr>
        <sz val="11"/>
        <color indexed="8"/>
        <rFont val="ＭＳ 明朝"/>
        <family val="1"/>
      </rPr>
      <t>（第９面）</t>
    </r>
  </si>
  <si>
    <t>　（４）欄の②欄について、「賃金支給の別」において、「１ 有給（無給部分なし）」とは、用意したすべての教育訓練の実施に当たって給与を支払う場合を、「２ 有給（無給部分あり）」とは、自主的に実施する教育訓練については無給とする場合があるが原則として教育訓練の実施に当たつて給与を支払う場合を、「３ 無給」とは、教育訓練の実施時に給与を支払わない場合をいうこと。</t>
  </si>
  <si>
    <t>　（６）欄については、報告対象期間内における雇用安定措置の対象派遣労働者（雇用安定措置を講じなかった者を含む。）及び各雇用安定措置の区分ごとの派遣労働者の延べ人数を記載すること。「３年見込み」、「２年半から３年未満見込み」、「２年から２年半未満見込み」、「１年半から２年未満見込み」及び「１年から１年半未満見込み」の対象派遣労働者については、各期間に該当し、かつ当該労働者派遣の終了後も継続して就業することを希望している者とすること。同一の派遣労働者が複数の期間の区分に該当する場合は、該当する区分のそれぞれの欄に計上すること。</t>
  </si>
  <si>
    <t>　（６）欄の「第１号の措置（派遣先への直接雇用の依頼）を講じた人数」、「第２号の措置（新たな派遣先の提供）を講じた人数」、「第３号の措置（派遣元で派遣労働者以外の労働者として無期雇用）を講じた人数」及び「第４号の措置（その他の措置）を講じた人数」については、同一の派遣労働者に複数の措置を講じた場合においては講じた措置のそれぞれの欄に計上すること。</t>
  </si>
  <si>
    <t>　（６）欄の「第４号の措置（その他の措置）を講じた人数」について、「教育訓練（雇用を維持したままのものに限る）」、「紹介予定派遣」及び「左記以外のその他の措置」については、同一の派遣労働者に複数の措置を講じた場合においては講じた措置のそれぞれの欄に計上すること。</t>
  </si>
  <si>
    <t>　（６）欄の「第４号の措置（その他の措置）を講じた人数」の「左記以外のその他の措置」については、民営職業紹介事業の許可・届出を行っている派遣元事業主が実施する職業紹介等の措置をいうこと。</t>
  </si>
  <si>
    <t>＊　「通算雇用期間１年未満の無期雇用派遣労働者」は「雇用見込みが１年以上の労働者」の</t>
  </si>
  <si>
    <t>　　「無期雇用派遣労働者」に人数を含めてください。</t>
  </si>
  <si>
    <t>①　キャリアコンサルティングの窓口担当者の人数</t>
  </si>
  <si>
    <t>②　キャリアコンサルティングの実施状況</t>
  </si>
  <si>
    <t>③ キャリアアップに資する教育訓練（１ フルタイム(１年以上雇用見込み)､２ 短時間勤務(１年以上雇用見込み)､３ １年未満雇用見込み）</t>
  </si>
  <si>
    <t>平成　　年　　月　　日</t>
  </si>
  <si>
    <t>〒（　　　－　　　　）</t>
  </si>
  <si>
    <t>（　　）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</si>
</sst>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派&quot;&quot;遣&quot;&quot;料&quot;&quot;金&quot;&quot;未&quot;&quot;入&quot;&quot;力&quot;&quot;箇&quot;&quot;所&quot;&quot;が&quot;0&quot;行&quot;&quot;あ&quot;&quot;り&quot;&quot;ま&quot;&quot;す&quot;"/>
    <numFmt numFmtId="177" formatCode="&quot;派&quot;&quot;遣&quot;&quot;料&quot;&quot;金&quot;&quot;未&quot;&quot;入&quot;&quot;力&quot;&quot;箇&quot;&quot;所&quot;&quot;が　&quot;0&quot;行&quot;&quot;　あ&quot;&quot;り&quot;&quot;ま&quot;&quot;す&quot;"/>
    <numFmt numFmtId="178" formatCode="&quot;派&quot;&quot;遣&quot;&quot;労働者の賃金未&quot;&quot;入&quot;&quot;力&quot;&quot;箇&quot;&quot;所&quot;&quot;が　&quot;0&quot;行&quot;&quot;　あ&quot;&quot;り&quot;&quot;ま&quot;&quot;す&quot;"/>
    <numFmt numFmtId="179" formatCode="&quot;派&quot;&quot;遣&quot;&quot;料&quot;&quot;金&quot;&quot;額&quot;\,&quot;派&quot;&quot;遣&quot;&quot;労&quot;&quot;働&quot;&quot;者&quot;&quot;の&quot;&quot;賃&quot;&quot;金&quot;&quot;額&quot;&quot;の&quot;&quot;ど&quot;&quot;ち&quot;&quot;ら&quot;&quot;か&quot;&quot;し&quot;&quot;か&quot;&quot;入&quot;&quot;力&quot;&quot;さ&quot;&quot;れ&quot;&quot;て&quot;&quot;い&quot;&quot;な&quot;&quot;い&quot;&quot;箇&quot;&quot;所&quot;&quot;が&quot;0&quot;行&quot;&quot;　あ&quot;&quot;り&quot;&quot;ま&quot;&quot;す&quot;"/>
    <numFmt numFmtId="180" formatCode="&quot;「派&quot;&quot;遣&quot;&quot;料&quot;&quot;金」&quot;&quot;未&quot;&quot;入&quot;&quot;力&quot;&quot;箇&quot;&quot;所&quot;&quot;が　&quot;0&quot;行&quot;&quot;　あ&quot;&quot;り&quot;&quot;ま&quot;&quot;す&quot;"/>
    <numFmt numFmtId="181" formatCode="&quot;「派&quot;&quot;遣&quot;&quot;労働者の賃金」未&quot;&quot;入&quot;&quot;力&quot;&quot;箇&quot;&quot;所&quot;&quot;が　&quot;0&quot;行&quot;&quot;　あ&quot;&quot;り&quot;&quot;ま&quot;&quot;す&quot;"/>
    <numFmt numFmtId="182" formatCode="&quot;「派&quot;&quot;遣&quot;&quot;料&quot;&quot;金」「派&quot;&quot;遣&quot;&quot;労&quot;&quot;働&quot;&quot;者&quot;&quot;の&quot;&quot;賃&quot;&quot;金」&quot;&quot;の&quot;&quot;ど&quot;&quot;ち&quot;&quot;ら&quot;&quot;か&quot;&quot;し&quot;&quot;か&quot;&quot;入&quot;&quot;力&quot;&quot;さ&quot;&quot;れ&quot;&quot;て&quot;&quot;い&quot;&quot;な&quot;&quot;い&quot;&quot;箇&quot;&quot;所&quot;&quot;が&quot;0&quot;行&quot;&quot;　あ&quot;&quot;り&quot;&quot;ま&quot;&quot;す&quot;"/>
    <numFmt numFmtId="183" formatCode="&quot;「派&quot;&quot;遣&quot;&quot;料&quot;&quot;金」「派&quot;&quot;遣&quot;&quot;労&quot;&quot;働&quot;&quot;者&quot;&quot;の&quot;&quot;賃&quot;&quot;金」&quot;&quot;の&quot;&quot;ど&quot;&quot;ち&quot;&quot;ら&quot;&quot;か&quot;&quot;し&quot;&quot;か&quot;&quot;入&quot;&quot;力&quot;&quot;さ&quot;&quot;れ&quot;&quot;て&quot;&quot;い&quot;&quot;な&quot;&quot;い&quot;&quot;箇&quot;&quot;所&quot;&quot;が　&quot;0&quot;行&quot;&quot;　あ&quot;&quot;り&quot;&quot;ま&quot;&quot;す&quot;"/>
    <numFmt numFmtId="184" formatCode="[=1]&quot;&quot;;General"/>
    <numFmt numFmtId="185" formatCode="0000"/>
    <numFmt numFmtId="186" formatCode="[$-411]ggge&quot;年&quot;m&quot;月&quot;d&quot;日&quot;;@"/>
    <numFmt numFmtId="187" formatCode="#,##0_ "/>
    <numFmt numFmtId="188" formatCode="&quot;&quot;"/>
  </numFmts>
  <fonts count="109">
    <font>
      <sz val="11"/>
      <name val="ＭＳ Ｐゴシック"/>
      <family val="3"/>
    </font>
    <font>
      <sz val="11"/>
      <color indexed="8"/>
      <name val="ＭＳ Ｐゴシック"/>
      <family val="3"/>
    </font>
    <font>
      <sz val="11"/>
      <name val="ＭＳ ゴシック"/>
      <family val="3"/>
    </font>
    <font>
      <sz val="11"/>
      <name val="ＭＳ 明朝"/>
      <family val="1"/>
    </font>
    <font>
      <sz val="6"/>
      <name val="ＭＳ Ｐゴシック"/>
      <family val="3"/>
    </font>
    <font>
      <sz val="9"/>
      <name val="ＭＳ 明朝"/>
      <family val="1"/>
    </font>
    <font>
      <sz val="8"/>
      <name val="ＭＳ 明朝"/>
      <family val="1"/>
    </font>
    <font>
      <sz val="9"/>
      <name val="ＭＳ Ｐゴシック"/>
      <family val="3"/>
    </font>
    <font>
      <sz val="8"/>
      <name val="ＭＳ Ｐゴシック"/>
      <family val="3"/>
    </font>
    <font>
      <sz val="16"/>
      <name val="ＭＳ 明朝"/>
      <family val="1"/>
    </font>
    <font>
      <sz val="10"/>
      <name val="ＭＳ 明朝"/>
      <family val="1"/>
    </font>
    <font>
      <b/>
      <sz val="11"/>
      <color indexed="56"/>
      <name val="ＭＳ Ｐゴシック"/>
      <family val="3"/>
    </font>
    <font>
      <sz val="12"/>
      <name val="ＭＳ 明朝"/>
      <family val="1"/>
    </font>
    <font>
      <sz val="10"/>
      <name val="ＭＳ ゴシック"/>
      <family val="3"/>
    </font>
    <font>
      <sz val="11"/>
      <color indexed="8"/>
      <name val="ＭＳ 明朝"/>
      <family val="1"/>
    </font>
    <font>
      <sz val="11"/>
      <color indexed="8"/>
      <name val="ＭＳ ゴシック"/>
      <family val="3"/>
    </font>
    <font>
      <b/>
      <sz val="9"/>
      <name val="ＭＳ Ｐゴシック"/>
      <family val="3"/>
    </font>
    <font>
      <b/>
      <sz val="12"/>
      <name val="ＭＳ Ｐゴシック"/>
      <family val="3"/>
    </font>
    <font>
      <b/>
      <sz val="11"/>
      <name val="ＭＳ Ｐゴシック"/>
      <family val="3"/>
    </font>
    <font>
      <b/>
      <sz val="16"/>
      <color indexed="10"/>
      <name val="ＭＳ Ｐゴシック"/>
      <family val="3"/>
    </font>
    <font>
      <b/>
      <sz val="9"/>
      <color indexed="10"/>
      <name val="ＭＳ Ｐゴシック"/>
      <family val="3"/>
    </font>
    <font>
      <b/>
      <sz val="11"/>
      <color indexed="10"/>
      <name val="ＭＳ Ｐゴシック"/>
      <family val="3"/>
    </font>
    <font>
      <b/>
      <sz val="10"/>
      <name val="ＭＳ Ｐゴシック"/>
      <family val="3"/>
    </font>
    <font>
      <b/>
      <sz val="12"/>
      <color indexed="10"/>
      <name val="ＭＳ Ｐゴシック"/>
      <family val="3"/>
    </font>
    <font>
      <b/>
      <sz val="14"/>
      <color indexed="10"/>
      <name val="ＭＳ Ｐゴシック"/>
      <family val="3"/>
    </font>
    <font>
      <b/>
      <sz val="6"/>
      <name val="ＭＳ Ｐゴシック"/>
      <family val="3"/>
    </font>
    <font>
      <b/>
      <u val="single"/>
      <sz val="14"/>
      <color indexed="10"/>
      <name val="ＭＳ Ｐゴシック"/>
      <family val="3"/>
    </font>
    <font>
      <b/>
      <sz val="10"/>
      <color indexed="10"/>
      <name val="ＭＳ Ｐゴシック"/>
      <family val="3"/>
    </font>
    <font>
      <sz val="11"/>
      <color indexed="10"/>
      <name val="ＭＳ Ｐゴシック"/>
      <family val="3"/>
    </font>
    <font>
      <b/>
      <sz val="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
      <color indexed="8"/>
      <name val="ＭＳ 明朝"/>
      <family val="1"/>
    </font>
    <font>
      <sz val="9"/>
      <color indexed="8"/>
      <name val="ＭＳ Ｐゴシック"/>
      <family val="3"/>
    </font>
    <font>
      <sz val="8"/>
      <color indexed="8"/>
      <name val="ＭＳ 明朝"/>
      <family val="1"/>
    </font>
    <font>
      <sz val="10"/>
      <color indexed="8"/>
      <name val="ＭＳ ゴシック"/>
      <family val="3"/>
    </font>
    <font>
      <b/>
      <sz val="18"/>
      <color indexed="10"/>
      <name val="ＭＳ Ｐゴシック"/>
      <family val="3"/>
    </font>
    <font>
      <sz val="11"/>
      <color indexed="9"/>
      <name val="ＭＳ 明朝"/>
      <family val="1"/>
    </font>
    <font>
      <sz val="11"/>
      <color indexed="10"/>
      <name val="ＭＳ 明朝"/>
      <family val="1"/>
    </font>
    <font>
      <sz val="9"/>
      <color indexed="10"/>
      <name val="ＭＳ Ｐゴシック"/>
      <family val="3"/>
    </font>
    <font>
      <sz val="9"/>
      <color indexed="9"/>
      <name val="ＭＳ 明朝"/>
      <family val="1"/>
    </font>
    <font>
      <b/>
      <sz val="14"/>
      <color indexed="8"/>
      <name val="ＭＳ Ｐゴシック"/>
      <family val="3"/>
    </font>
    <font>
      <sz val="14"/>
      <color indexed="8"/>
      <name val="ＭＳ Ｐゴシック"/>
      <family val="3"/>
    </font>
    <font>
      <b/>
      <sz val="11"/>
      <color indexed="8"/>
      <name val="ＭＳ 明朝"/>
      <family val="1"/>
    </font>
    <font>
      <strike/>
      <sz val="10"/>
      <color indexed="8"/>
      <name val="ＭＳ 明朝"/>
      <family val="1"/>
    </font>
    <font>
      <sz val="14"/>
      <color indexed="10"/>
      <name val="ＭＳ Ｐゴシック"/>
      <family val="3"/>
    </font>
    <font>
      <sz val="10"/>
      <color indexed="8"/>
      <name val="ＭＳ Ｐゴシック"/>
      <family val="3"/>
    </font>
    <font>
      <sz val="12"/>
      <color indexed="8"/>
      <name val="ＭＳ 明朝"/>
      <family val="1"/>
    </font>
    <font>
      <sz val="14"/>
      <color indexed="10"/>
      <name val="ＭＳ 明朝"/>
      <family val="1"/>
    </font>
    <font>
      <sz val="10"/>
      <color indexed="10"/>
      <name val="ＭＳ 明朝"/>
      <family val="1"/>
    </font>
    <font>
      <sz val="10"/>
      <color indexed="10"/>
      <name val="ＭＳ Ｐゴシック"/>
      <family val="3"/>
    </font>
    <font>
      <sz val="9"/>
      <name val="MS UI Gothic"/>
      <family val="3"/>
    </font>
    <font>
      <sz val="12"/>
      <color indexed="10"/>
      <name val="ＭＳ Ｐゴシック"/>
      <family val="3"/>
    </font>
    <font>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
      <sz val="9"/>
      <color theme="1"/>
      <name val="Calibri"/>
      <family val="3"/>
    </font>
    <font>
      <sz val="8"/>
      <color theme="1"/>
      <name val="ＭＳ 明朝"/>
      <family val="1"/>
    </font>
    <font>
      <sz val="11"/>
      <color theme="1"/>
      <name val="ＭＳ Ｐゴシック"/>
      <family val="3"/>
    </font>
    <font>
      <sz val="10"/>
      <color theme="1"/>
      <name val="ＭＳ ゴシック"/>
      <family val="3"/>
    </font>
    <font>
      <b/>
      <sz val="18"/>
      <color rgb="FFFF0000"/>
      <name val="Calibri"/>
      <family val="3"/>
    </font>
    <font>
      <sz val="11"/>
      <color theme="0"/>
      <name val="ＭＳ 明朝"/>
      <family val="1"/>
    </font>
    <font>
      <sz val="11"/>
      <color rgb="FFFF0000"/>
      <name val="ＭＳ 明朝"/>
      <family val="1"/>
    </font>
    <font>
      <sz val="9"/>
      <color rgb="FFFF0000"/>
      <name val="Calibri"/>
      <family val="3"/>
    </font>
    <font>
      <sz val="9"/>
      <color theme="0"/>
      <name val="ＭＳ 明朝"/>
      <family val="1"/>
    </font>
    <font>
      <sz val="11"/>
      <color theme="1"/>
      <name val="ＭＳ ゴシック"/>
      <family val="3"/>
    </font>
    <font>
      <b/>
      <sz val="14"/>
      <color theme="1"/>
      <name val="Calibri"/>
      <family val="3"/>
    </font>
    <font>
      <sz val="14"/>
      <color theme="1"/>
      <name val="Calibri"/>
      <family val="3"/>
    </font>
    <font>
      <b/>
      <sz val="11"/>
      <color theme="1"/>
      <name val="ＭＳ 明朝"/>
      <family val="1"/>
    </font>
    <font>
      <strike/>
      <sz val="10"/>
      <color theme="1"/>
      <name val="ＭＳ 明朝"/>
      <family val="1"/>
    </font>
    <font>
      <sz val="14"/>
      <color rgb="FFFF0000"/>
      <name val="Calibri"/>
      <family val="3"/>
    </font>
    <font>
      <sz val="10"/>
      <color theme="1"/>
      <name val="ＭＳ Ｐゴシック"/>
      <family val="3"/>
    </font>
    <font>
      <sz val="9"/>
      <color theme="1"/>
      <name val="ＭＳ Ｐゴシック"/>
      <family val="3"/>
    </font>
    <font>
      <sz val="12"/>
      <color theme="1"/>
      <name val="ＭＳ 明朝"/>
      <family val="1"/>
    </font>
    <font>
      <sz val="10"/>
      <color rgb="FFFF0000"/>
      <name val="ＭＳ 明朝"/>
      <family val="1"/>
    </font>
    <font>
      <sz val="10"/>
      <color rgb="FFFF0000"/>
      <name val="ＭＳ Ｐゴシック"/>
      <family val="3"/>
    </font>
    <font>
      <sz val="14"/>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style="medium"/>
    </border>
    <border>
      <left/>
      <right/>
      <top/>
      <bottom style="medium"/>
    </border>
    <border>
      <left/>
      <right/>
      <top style="medium"/>
      <bottom style="medium"/>
    </border>
    <border>
      <left style="medium"/>
      <right/>
      <top style="medium"/>
      <bottom style="medium"/>
    </border>
    <border>
      <left style="medium"/>
      <right/>
      <top/>
      <bottom/>
    </border>
    <border>
      <left style="medium"/>
      <right style="medium"/>
      <top/>
      <bottom style="medium"/>
    </border>
    <border>
      <left style="thin"/>
      <right style="thin"/>
      <top style="thin"/>
      <bottom style="medium"/>
    </border>
    <border>
      <left/>
      <right style="medium"/>
      <top style="thin"/>
      <bottom style="medium"/>
    </border>
    <border>
      <left style="medium"/>
      <right/>
      <top style="thin"/>
      <bottom style="thin"/>
    </border>
    <border>
      <left style="medium"/>
      <right/>
      <top style="thin"/>
      <bottom style="medium"/>
    </border>
    <border>
      <left/>
      <right style="medium"/>
      <top style="medium"/>
      <bottom style="medium"/>
    </border>
    <border>
      <left style="medium"/>
      <right style="medium"/>
      <top style="medium"/>
      <bottom style="medium"/>
    </border>
    <border>
      <left/>
      <right style="medium"/>
      <top style="medium"/>
      <bottom/>
    </border>
    <border>
      <left/>
      <right style="medium"/>
      <top/>
      <bottom/>
    </border>
    <border>
      <left/>
      <right style="medium"/>
      <top/>
      <bottom style="medium"/>
    </border>
    <border>
      <left style="medium"/>
      <right/>
      <top style="medium"/>
      <bottom style="thin"/>
    </border>
    <border>
      <left style="medium"/>
      <right/>
      <top style="thin"/>
      <bottom/>
    </border>
    <border>
      <left/>
      <right style="medium"/>
      <top style="thin"/>
      <bottom style="thin"/>
    </border>
    <border>
      <left/>
      <right style="medium"/>
      <top style="medium"/>
      <bottom style="thin"/>
    </border>
    <border>
      <left/>
      <right style="medium"/>
      <top style="thin"/>
      <bottom/>
    </border>
    <border>
      <left style="thin"/>
      <right/>
      <top style="thin"/>
      <bottom style="medium"/>
    </border>
    <border>
      <left style="thin"/>
      <right style="medium"/>
      <top style="thin"/>
      <bottom style="medium"/>
    </border>
    <border>
      <left style="thin"/>
      <right/>
      <top style="thin"/>
      <bottom style="thin"/>
    </border>
    <border>
      <left style="medium"/>
      <right style="thin"/>
      <top/>
      <bottom style="medium"/>
    </border>
    <border>
      <left/>
      <right/>
      <top style="thin"/>
      <bottom style="medium"/>
    </border>
    <border>
      <left/>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medium"/>
      <top style="medium"/>
      <bottom style="double"/>
    </border>
    <border>
      <left style="thin"/>
      <right style="medium"/>
      <top style="medium"/>
      <bottom style="medium"/>
    </border>
    <border>
      <left style="medium"/>
      <right style="thin"/>
      <top style="thin"/>
      <bottom style="medium"/>
    </border>
    <border>
      <left style="thin"/>
      <right style="thin"/>
      <top/>
      <bottom style="medium"/>
    </border>
    <border>
      <left style="thin"/>
      <right style="medium"/>
      <top/>
      <bottom style="medium"/>
    </border>
    <border>
      <left style="thin"/>
      <right style="medium"/>
      <top style="medium"/>
      <bottom>
        <color indexed="63"/>
      </bottom>
    </border>
    <border>
      <left style="thin"/>
      <right style="medium"/>
      <top style="thin"/>
      <bottom style="thin"/>
    </border>
    <border>
      <left/>
      <right style="thin"/>
      <top/>
      <bottom/>
    </border>
    <border>
      <left style="thin"/>
      <right style="medium"/>
      <top/>
      <bottom/>
    </border>
    <border>
      <left style="medium"/>
      <right style="thin"/>
      <top/>
      <bottom/>
    </border>
    <border>
      <left/>
      <right style="thin"/>
      <top style="thin"/>
      <bottom/>
    </border>
    <border>
      <left/>
      <right/>
      <top style="thin"/>
      <bottom/>
    </border>
    <border>
      <left style="medium"/>
      <right style="thin"/>
      <top style="medium"/>
      <bottom style="medium"/>
    </border>
    <border>
      <left style="medium"/>
      <right style="medium"/>
      <top/>
      <bottom/>
    </border>
    <border>
      <left style="thin"/>
      <right style="thin"/>
      <top style="medium"/>
      <bottom style="medium"/>
    </border>
    <border>
      <left style="thin"/>
      <right/>
      <top/>
      <bottom/>
    </border>
    <border>
      <left style="thin"/>
      <right style="thin"/>
      <top style="medium"/>
      <bottom/>
    </border>
    <border>
      <left style="thin"/>
      <right/>
      <top style="thin"/>
      <bottom/>
    </border>
    <border>
      <left style="medium"/>
      <right style="medium"/>
      <top style="thin"/>
      <bottom/>
    </border>
    <border>
      <left style="thin"/>
      <right style="thin"/>
      <top style="thin"/>
      <bottom style="thin"/>
    </border>
    <border>
      <left style="medium"/>
      <right style="medium"/>
      <top style="thin"/>
      <bottom style="thin"/>
    </border>
    <border>
      <left style="thin"/>
      <right/>
      <top/>
      <bottom style="medium"/>
    </border>
    <border>
      <left/>
      <right style="thin"/>
      <top style="thin"/>
      <bottom style="thin"/>
    </border>
    <border>
      <left/>
      <right/>
      <top style="thin"/>
      <bottom style="thin"/>
    </border>
    <border>
      <left/>
      <right style="thin"/>
      <top/>
      <bottom style="thin"/>
    </border>
    <border>
      <left/>
      <right/>
      <top/>
      <bottom style="thin"/>
    </border>
    <border>
      <left style="thin"/>
      <right style="thin"/>
      <top/>
      <bottom style="thin"/>
    </border>
    <border>
      <left/>
      <right style="thin"/>
      <top style="thin"/>
      <bottom style="medium"/>
    </border>
    <border>
      <left style="thin"/>
      <right style="medium"/>
      <top/>
      <bottom style="thin"/>
    </border>
    <border>
      <left style="medium"/>
      <right style="thin"/>
      <top/>
      <bottom style="thin"/>
    </border>
    <border>
      <left style="medium"/>
      <right style="thin"/>
      <top style="thin"/>
      <bottom style="thin"/>
    </border>
    <border>
      <left style="medium"/>
      <right style="thin"/>
      <top/>
      <bottom style="hair"/>
    </border>
    <border>
      <left style="thin"/>
      <right style="thin"/>
      <top/>
      <bottom style="hair"/>
    </border>
    <border>
      <left style="thin"/>
      <right style="medium"/>
      <top/>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bottom/>
    </border>
    <border>
      <left style="medium"/>
      <right style="medium"/>
      <top style="medium"/>
      <bottom style="thin"/>
    </border>
    <border>
      <left style="medium"/>
      <right style="medium"/>
      <top style="thin"/>
      <bottom style="medium"/>
    </border>
    <border>
      <left/>
      <right style="thin"/>
      <top style="medium"/>
      <bottom style="medium"/>
    </border>
    <border>
      <left/>
      <right/>
      <top style="medium"/>
      <bottom style="thin"/>
    </border>
    <border>
      <left style="medium"/>
      <right style="medium"/>
      <top style="medium"/>
      <bottom/>
    </border>
    <border>
      <left style="medium"/>
      <right style="thin"/>
      <top style="double"/>
      <bottom style="thin"/>
    </border>
    <border>
      <left style="thin"/>
      <right style="thin"/>
      <top style="double"/>
      <bottom style="thin"/>
    </border>
    <border>
      <left style="thin"/>
      <right style="medium"/>
      <top style="double"/>
      <bottom style="thin"/>
    </border>
    <border>
      <left/>
      <right style="thin"/>
      <top style="medium"/>
      <bottom/>
    </border>
    <border>
      <left style="thin"/>
      <right/>
      <top style="medium"/>
      <bottom/>
    </border>
    <border>
      <left style="medium"/>
      <right style="medium"/>
      <top/>
      <bottom style="thin"/>
    </border>
    <border>
      <left style="thin"/>
      <right/>
      <top style="medium"/>
      <bottom style="medium"/>
    </border>
    <border>
      <left style="medium"/>
      <right style="thin"/>
      <top style="medium"/>
      <bottom/>
    </border>
    <border>
      <left/>
      <right style="thin"/>
      <top/>
      <bottom style="medium"/>
    </border>
    <border>
      <left/>
      <right style="thin"/>
      <top style="medium"/>
      <bottom style="thin"/>
    </border>
    <border>
      <left style="thin"/>
      <right/>
      <top style="medium"/>
      <bottom style="dotted"/>
    </border>
    <border>
      <left/>
      <right/>
      <top style="medium"/>
      <bottom style="dotted"/>
    </border>
    <border>
      <left/>
      <right style="medium"/>
      <top style="medium"/>
      <bottom style="dotted"/>
    </border>
    <border>
      <left style="thin"/>
      <right/>
      <top/>
      <bottom style="dotted"/>
    </border>
    <border>
      <left/>
      <right/>
      <top/>
      <bottom style="dotted"/>
    </border>
    <border>
      <left/>
      <right style="thin"/>
      <top/>
      <bottom style="dotted"/>
    </border>
    <border>
      <left style="thin"/>
      <right/>
      <top style="dotted"/>
      <bottom style="medium"/>
    </border>
    <border>
      <left/>
      <right/>
      <top style="dotted"/>
      <bottom style="medium"/>
    </border>
    <border>
      <left>
        <color indexed="63"/>
      </left>
      <right style="thin"/>
      <top style="dotted"/>
      <bottom style="medium"/>
    </border>
    <border>
      <left/>
      <right style="medium"/>
      <top style="dotted"/>
      <bottom style="medium"/>
    </border>
    <border>
      <left style="thin"/>
      <right/>
      <top/>
      <bottom style="thin"/>
    </border>
    <border>
      <left style="medium"/>
      <right/>
      <top/>
      <bottom style="thin"/>
    </border>
    <border>
      <left style="thin"/>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style="medium"/>
      <bottom style="hair"/>
    </border>
    <border>
      <left/>
      <right style="thin"/>
      <top style="medium"/>
      <bottom style="hair"/>
    </border>
    <border>
      <left style="thin"/>
      <right/>
      <top style="medium"/>
      <bottom style="hair"/>
    </border>
    <border>
      <left/>
      <right style="medium"/>
      <top style="medium"/>
      <bottom style="hair"/>
    </border>
    <border>
      <left style="medium"/>
      <right/>
      <top style="medium"/>
      <bottom style="double"/>
    </border>
    <border>
      <left/>
      <right/>
      <top style="medium"/>
      <bottom style="double"/>
    </border>
    <border>
      <left/>
      <right style="medium"/>
      <top style="medium"/>
      <bottom style="double"/>
    </border>
    <border>
      <left style="medium"/>
      <right/>
      <top style="thin"/>
      <bottom style="hair"/>
    </border>
    <border>
      <left/>
      <right style="thin"/>
      <top style="thin"/>
      <bottom style="hair"/>
    </border>
    <border>
      <left style="thin"/>
      <right/>
      <top style="thin"/>
      <bottom style="hair"/>
    </border>
    <border>
      <left/>
      <right style="medium"/>
      <top style="thin"/>
      <bottom style="hair"/>
    </border>
    <border>
      <left style="medium"/>
      <right/>
      <top style="double"/>
      <bottom>
        <color indexed="63"/>
      </bottom>
    </border>
    <border>
      <left/>
      <right/>
      <top style="double"/>
      <bottom>
        <color indexed="63"/>
      </bottom>
    </border>
    <border>
      <left/>
      <right style="medium"/>
      <top style="double"/>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67" fillId="0" borderId="0">
      <alignment vertical="center"/>
      <protection/>
    </xf>
    <xf numFmtId="0" fontId="67" fillId="0" borderId="0">
      <alignment vertical="center"/>
      <protection/>
    </xf>
    <xf numFmtId="0" fontId="67" fillId="0" borderId="0">
      <alignment vertical="center"/>
      <protection/>
    </xf>
    <xf numFmtId="0" fontId="67" fillId="0" borderId="0">
      <alignment vertical="center"/>
      <protection/>
    </xf>
    <xf numFmtId="0" fontId="83" fillId="32" borderId="0" applyNumberFormat="0" applyBorder="0" applyAlignment="0" applyProtection="0"/>
  </cellStyleXfs>
  <cellXfs count="1204">
    <xf numFmtId="0" fontId="0" fillId="0" borderId="0" xfId="0" applyAlignment="1">
      <alignment/>
    </xf>
    <xf numFmtId="0" fontId="10" fillId="0" borderId="0" xfId="0" applyFont="1" applyFill="1" applyAlignment="1">
      <alignment vertical="center"/>
    </xf>
    <xf numFmtId="0" fontId="3" fillId="0" borderId="0" xfId="0" applyFont="1" applyFill="1" applyAlignment="1">
      <alignment horizontal="center" vertical="center"/>
    </xf>
    <xf numFmtId="0" fontId="67" fillId="0" borderId="0" xfId="61" applyFill="1" applyBorder="1">
      <alignment vertical="center"/>
      <protection/>
    </xf>
    <xf numFmtId="0" fontId="67" fillId="0" borderId="0" xfId="61" applyFill="1">
      <alignment vertical="center"/>
      <protection/>
    </xf>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horizontal="right" vertical="center"/>
    </xf>
    <xf numFmtId="0" fontId="10" fillId="0" borderId="0" xfId="0" applyFont="1" applyFill="1" applyAlignment="1">
      <alignment/>
    </xf>
    <xf numFmtId="0" fontId="10" fillId="0" borderId="0" xfId="0" applyFont="1" applyFill="1" applyAlignment="1">
      <alignment horizontal="center" vertical="center"/>
    </xf>
    <xf numFmtId="49" fontId="10" fillId="0" borderId="0" xfId="0" applyNumberFormat="1" applyFont="1" applyFill="1" applyAlignment="1">
      <alignment vertical="center"/>
    </xf>
    <xf numFmtId="0" fontId="10" fillId="0" borderId="0" xfId="0" applyFont="1" applyFill="1" applyAlignment="1">
      <alignment horizontal="center" vertical="top"/>
    </xf>
    <xf numFmtId="0" fontId="10" fillId="0" borderId="0" xfId="0" applyFont="1" applyFill="1" applyAlignment="1">
      <alignment wrapText="1"/>
    </xf>
    <xf numFmtId="0" fontId="84" fillId="0" borderId="0" xfId="62" applyFont="1" applyBorder="1" applyAlignment="1">
      <alignment vertical="center"/>
      <protection/>
    </xf>
    <xf numFmtId="0" fontId="84" fillId="0" borderId="0" xfId="62" applyFont="1" applyFill="1" applyBorder="1" applyAlignment="1">
      <alignment horizontal="center" vertical="center"/>
      <protection/>
    </xf>
    <xf numFmtId="0" fontId="84" fillId="0" borderId="0" xfId="62" applyFont="1" applyBorder="1" applyAlignment="1">
      <alignment horizontal="center" vertical="center"/>
      <protection/>
    </xf>
    <xf numFmtId="0" fontId="84" fillId="0" borderId="0" xfId="61" applyFont="1" applyFill="1">
      <alignment vertical="center"/>
      <protection/>
    </xf>
    <xf numFmtId="0" fontId="84" fillId="0" borderId="0" xfId="61" applyFont="1" applyFill="1" applyBorder="1">
      <alignment vertical="center"/>
      <protection/>
    </xf>
    <xf numFmtId="0" fontId="84" fillId="0" borderId="10" xfId="61" applyFont="1" applyFill="1" applyBorder="1" applyAlignment="1">
      <alignment vertical="center"/>
      <protection/>
    </xf>
    <xf numFmtId="0" fontId="84" fillId="0" borderId="11" xfId="61" applyFont="1" applyFill="1" applyBorder="1" applyAlignment="1">
      <alignment vertical="center"/>
      <protection/>
    </xf>
    <xf numFmtId="38" fontId="84" fillId="0" borderId="0" xfId="48" applyFont="1" applyFill="1" applyBorder="1" applyAlignment="1">
      <alignment vertical="center" wrapText="1"/>
    </xf>
    <xf numFmtId="38" fontId="84" fillId="0" borderId="0" xfId="48" applyFont="1" applyFill="1" applyBorder="1" applyAlignment="1">
      <alignment horizontal="center" vertical="center"/>
    </xf>
    <xf numFmtId="0" fontId="84" fillId="0" borderId="0" xfId="61" applyFont="1" applyFill="1" applyBorder="1" applyAlignment="1">
      <alignment vertical="center"/>
      <protection/>
    </xf>
    <xf numFmtId="0" fontId="84" fillId="0" borderId="0" xfId="62" applyFont="1">
      <alignment vertical="center"/>
      <protection/>
    </xf>
    <xf numFmtId="0" fontId="84" fillId="0" borderId="0" xfId="62" applyFont="1" applyBorder="1">
      <alignment vertical="center"/>
      <protection/>
    </xf>
    <xf numFmtId="0" fontId="84" fillId="0" borderId="0" xfId="62" applyFont="1" applyFill="1" applyBorder="1">
      <alignment vertical="center"/>
      <protection/>
    </xf>
    <xf numFmtId="0" fontId="84" fillId="0" borderId="0" xfId="62" applyFont="1" applyFill="1">
      <alignment vertical="center"/>
      <protection/>
    </xf>
    <xf numFmtId="0" fontId="84" fillId="0" borderId="10" xfId="62" applyFont="1" applyFill="1" applyBorder="1" applyAlignment="1">
      <alignment vertical="center"/>
      <protection/>
    </xf>
    <xf numFmtId="0" fontId="85" fillId="0" borderId="0" xfId="62" applyFont="1" applyFill="1" applyBorder="1" applyAlignment="1">
      <alignment horizontal="center" vertical="center" textRotation="255"/>
      <protection/>
    </xf>
    <xf numFmtId="0" fontId="84" fillId="0" borderId="12" xfId="62" applyFont="1" applyBorder="1">
      <alignment vertical="center"/>
      <protection/>
    </xf>
    <xf numFmtId="0" fontId="84" fillId="0" borderId="13" xfId="62" applyFont="1" applyBorder="1">
      <alignment vertical="center"/>
      <protection/>
    </xf>
    <xf numFmtId="0" fontId="84" fillId="0" borderId="14" xfId="62" applyFont="1" applyBorder="1">
      <alignment vertical="center"/>
      <protection/>
    </xf>
    <xf numFmtId="0" fontId="84" fillId="0" borderId="15" xfId="62" applyFont="1" applyBorder="1">
      <alignment vertical="center"/>
      <protection/>
    </xf>
    <xf numFmtId="0" fontId="84" fillId="0" borderId="14" xfId="62" applyFont="1" applyBorder="1" applyAlignment="1">
      <alignment horizontal="justify" vertical="center"/>
      <protection/>
    </xf>
    <xf numFmtId="0" fontId="13" fillId="0" borderId="0" xfId="0" applyFont="1" applyFill="1" applyAlignment="1">
      <alignment horizontal="center" vertical="center"/>
    </xf>
    <xf numFmtId="0" fontId="84" fillId="0" borderId="16" xfId="62" applyFont="1" applyFill="1" applyBorder="1" applyAlignment="1">
      <alignment vertical="center"/>
      <protection/>
    </xf>
    <xf numFmtId="0" fontId="85" fillId="0" borderId="17" xfId="62" applyFont="1" applyFill="1" applyBorder="1" applyAlignment="1">
      <alignment horizontal="center" vertical="center" textRotation="255"/>
      <protection/>
    </xf>
    <xf numFmtId="0" fontId="86" fillId="0" borderId="18" xfId="62" applyFont="1" applyFill="1" applyBorder="1" applyAlignment="1">
      <alignment horizontal="justify" vertical="center" wrapText="1"/>
      <protection/>
    </xf>
    <xf numFmtId="0" fontId="86" fillId="0" borderId="19" xfId="62" applyFont="1" applyFill="1" applyBorder="1" applyAlignment="1">
      <alignment horizontal="justify" vertical="center" wrapText="1"/>
      <protection/>
    </xf>
    <xf numFmtId="0" fontId="86" fillId="0" borderId="12" xfId="62" applyFont="1" applyFill="1" applyBorder="1" applyAlignment="1">
      <alignment horizontal="center" vertical="center" wrapText="1"/>
      <protection/>
    </xf>
    <xf numFmtId="0" fontId="86" fillId="0" borderId="12" xfId="62" applyFont="1" applyFill="1" applyBorder="1" applyAlignment="1">
      <alignment horizontal="center" vertical="center"/>
      <protection/>
    </xf>
    <xf numFmtId="0" fontId="84" fillId="0" borderId="10" xfId="63" applyFont="1" applyBorder="1" applyAlignment="1">
      <alignment vertical="center" wrapText="1"/>
      <protection/>
    </xf>
    <xf numFmtId="0" fontId="84" fillId="0" borderId="11" xfId="63" applyFont="1" applyBorder="1" applyAlignment="1">
      <alignment vertical="center" wrapText="1"/>
      <protection/>
    </xf>
    <xf numFmtId="0" fontId="84" fillId="0" borderId="16" xfId="63" applyFont="1" applyBorder="1" applyAlignment="1">
      <alignment vertical="center" wrapText="1"/>
      <protection/>
    </xf>
    <xf numFmtId="0" fontId="84" fillId="0" borderId="0" xfId="63" applyFont="1" applyBorder="1" applyAlignment="1">
      <alignment vertical="center" wrapText="1"/>
      <protection/>
    </xf>
    <xf numFmtId="0" fontId="84" fillId="0" borderId="12" xfId="63" applyFont="1" applyBorder="1" applyAlignment="1">
      <alignment vertical="center" wrapText="1"/>
      <protection/>
    </xf>
    <xf numFmtId="0" fontId="84" fillId="0" borderId="13" xfId="63" applyFont="1" applyBorder="1" applyAlignment="1">
      <alignment vertical="center" wrapText="1"/>
      <protection/>
    </xf>
    <xf numFmtId="0" fontId="67" fillId="0" borderId="0" xfId="61" applyFill="1" applyAlignment="1">
      <alignment vertical="center"/>
      <protection/>
    </xf>
    <xf numFmtId="0" fontId="84" fillId="0" borderId="0" xfId="61" applyFont="1" applyFill="1" applyAlignment="1">
      <alignment vertical="center"/>
      <protection/>
    </xf>
    <xf numFmtId="0" fontId="85" fillId="0" borderId="20" xfId="61" applyFont="1" applyFill="1" applyBorder="1" applyAlignment="1">
      <alignment vertical="center"/>
      <protection/>
    </xf>
    <xf numFmtId="38" fontId="84" fillId="0" borderId="13" xfId="48" applyFont="1" applyFill="1" applyBorder="1" applyAlignment="1">
      <alignment horizontal="center" vertical="center"/>
    </xf>
    <xf numFmtId="0" fontId="85" fillId="0" borderId="21" xfId="61" applyFont="1" applyFill="1" applyBorder="1" applyAlignment="1">
      <alignment vertical="center"/>
      <protection/>
    </xf>
    <xf numFmtId="0" fontId="84" fillId="0" borderId="22" xfId="62" applyFont="1" applyBorder="1" applyAlignment="1">
      <alignment horizontal="center" vertical="center"/>
      <protection/>
    </xf>
    <xf numFmtId="0" fontId="84" fillId="0" borderId="23" xfId="62" applyFont="1" applyFill="1" applyBorder="1" applyAlignment="1">
      <alignment horizontal="center" vertical="center"/>
      <protection/>
    </xf>
    <xf numFmtId="0" fontId="84" fillId="0" borderId="14" xfId="62" applyFont="1" applyBorder="1" applyAlignment="1">
      <alignment horizontal="center" vertical="center"/>
      <protection/>
    </xf>
    <xf numFmtId="0" fontId="67" fillId="0" borderId="0" xfId="61" applyFill="1" applyAlignment="1">
      <alignment horizontal="right" vertical="center"/>
      <protection/>
    </xf>
    <xf numFmtId="0" fontId="86" fillId="0" borderId="0" xfId="61" applyFont="1" applyFill="1" applyBorder="1" applyAlignment="1">
      <alignment horizontal="justify" vertical="center" wrapText="1"/>
      <protection/>
    </xf>
    <xf numFmtId="0" fontId="67" fillId="0" borderId="10" xfId="61" applyFill="1" applyBorder="1">
      <alignment vertical="center"/>
      <protection/>
    </xf>
    <xf numFmtId="0" fontId="67" fillId="0" borderId="24" xfId="61" applyFill="1" applyBorder="1">
      <alignment vertical="center"/>
      <protection/>
    </xf>
    <xf numFmtId="0" fontId="67" fillId="0" borderId="16" xfId="61" applyFill="1" applyBorder="1">
      <alignment vertical="center"/>
      <protection/>
    </xf>
    <xf numFmtId="0" fontId="67" fillId="0" borderId="25" xfId="61" applyFill="1" applyBorder="1">
      <alignment vertical="center"/>
      <protection/>
    </xf>
    <xf numFmtId="0" fontId="67" fillId="0" borderId="12" xfId="61" applyFill="1" applyBorder="1">
      <alignment vertical="center"/>
      <protection/>
    </xf>
    <xf numFmtId="0" fontId="67" fillId="0" borderId="26" xfId="61" applyFill="1" applyBorder="1">
      <alignment vertical="center"/>
      <protection/>
    </xf>
    <xf numFmtId="0" fontId="85" fillId="0" borderId="0" xfId="61" applyFont="1" applyFill="1" applyBorder="1" applyAlignment="1">
      <alignment vertical="center" wrapText="1"/>
      <protection/>
    </xf>
    <xf numFmtId="49" fontId="85" fillId="0" borderId="27" xfId="61" applyNumberFormat="1" applyFont="1" applyFill="1" applyBorder="1" applyAlignment="1">
      <alignment vertical="center"/>
      <protection/>
    </xf>
    <xf numFmtId="49" fontId="85" fillId="0" borderId="20" xfId="61" applyNumberFormat="1" applyFont="1" applyFill="1" applyBorder="1" applyAlignment="1">
      <alignment vertical="center"/>
      <protection/>
    </xf>
    <xf numFmtId="49" fontId="85" fillId="0" borderId="28" xfId="61" applyNumberFormat="1" applyFont="1" applyFill="1" applyBorder="1" applyAlignment="1">
      <alignment vertical="center"/>
      <protection/>
    </xf>
    <xf numFmtId="49" fontId="85" fillId="0" borderId="21" xfId="61" applyNumberFormat="1" applyFont="1" applyFill="1" applyBorder="1" applyAlignment="1">
      <alignment vertical="center"/>
      <protection/>
    </xf>
    <xf numFmtId="0" fontId="85" fillId="0" borderId="29" xfId="61" applyFont="1" applyFill="1" applyBorder="1" applyAlignment="1">
      <alignment horizontal="left" vertical="center" wrapText="1"/>
      <protection/>
    </xf>
    <xf numFmtId="0" fontId="85" fillId="0" borderId="19" xfId="61" applyFont="1" applyFill="1" applyBorder="1" applyAlignment="1">
      <alignment horizontal="left" vertical="center" wrapText="1"/>
      <protection/>
    </xf>
    <xf numFmtId="0" fontId="85" fillId="0" borderId="30" xfId="61" applyFont="1" applyFill="1" applyBorder="1" applyAlignment="1">
      <alignment vertical="center" wrapText="1"/>
      <protection/>
    </xf>
    <xf numFmtId="0" fontId="85" fillId="0" borderId="29" xfId="61" applyFont="1" applyFill="1" applyBorder="1" applyAlignment="1">
      <alignment vertical="center" wrapText="1"/>
      <protection/>
    </xf>
    <xf numFmtId="0" fontId="85" fillId="0" borderId="31" xfId="61" applyFont="1" applyFill="1" applyBorder="1" applyAlignment="1">
      <alignment horizontal="left" vertical="center" wrapText="1"/>
      <protection/>
    </xf>
    <xf numFmtId="0" fontId="84" fillId="0" borderId="0" xfId="61" applyFont="1" applyFill="1" applyAlignment="1">
      <alignment horizontal="center" vertical="center"/>
      <protection/>
    </xf>
    <xf numFmtId="0" fontId="84" fillId="0" borderId="0" xfId="61" applyFont="1" applyFill="1" applyBorder="1" applyAlignment="1">
      <alignment vertical="center" textRotation="255"/>
      <protection/>
    </xf>
    <xf numFmtId="0" fontId="84" fillId="0" borderId="0" xfId="62" applyFont="1" applyFill="1" applyBorder="1" applyAlignment="1">
      <alignment vertical="center"/>
      <protection/>
    </xf>
    <xf numFmtId="0" fontId="87" fillId="0" borderId="0" xfId="61" applyFont="1" applyFill="1" applyBorder="1" applyAlignment="1">
      <alignment vertical="center" wrapText="1"/>
      <protection/>
    </xf>
    <xf numFmtId="0" fontId="10" fillId="0" borderId="0" xfId="0" applyFont="1" applyFill="1" applyAlignment="1">
      <alignment horizontal="justify" vertical="center"/>
    </xf>
    <xf numFmtId="0" fontId="85" fillId="0" borderId="27" xfId="61" applyFont="1" applyFill="1" applyBorder="1" applyAlignment="1">
      <alignment vertical="center" wrapText="1"/>
      <protection/>
    </xf>
    <xf numFmtId="0" fontId="85" fillId="0" borderId="20" xfId="61" applyFont="1" applyFill="1" applyBorder="1" applyAlignment="1">
      <alignment vertical="center" wrapText="1"/>
      <protection/>
    </xf>
    <xf numFmtId="0" fontId="85" fillId="0" borderId="21" xfId="61" applyFont="1" applyFill="1" applyBorder="1" applyAlignment="1">
      <alignment vertical="center" wrapText="1"/>
      <protection/>
    </xf>
    <xf numFmtId="0" fontId="84" fillId="0" borderId="13" xfId="62" applyFont="1" applyFill="1" applyBorder="1" applyAlignment="1">
      <alignment horizontal="center" vertical="center" wrapText="1"/>
      <protection/>
    </xf>
    <xf numFmtId="0" fontId="84" fillId="0" borderId="0" xfId="61" applyFont="1" applyFill="1" applyBorder="1" applyAlignment="1">
      <alignment horizontal="justify" vertical="center" wrapText="1"/>
      <protection/>
    </xf>
    <xf numFmtId="0" fontId="84" fillId="0" borderId="0" xfId="61" applyFont="1" applyFill="1" applyAlignment="1">
      <alignment horizontal="justify" vertical="center" wrapText="1"/>
      <protection/>
    </xf>
    <xf numFmtId="0" fontId="84" fillId="0" borderId="13" xfId="61" applyFont="1" applyFill="1" applyBorder="1" applyAlignment="1">
      <alignment horizontal="justify" vertical="center" wrapText="1"/>
      <protection/>
    </xf>
    <xf numFmtId="0" fontId="84" fillId="0" borderId="10" xfId="61" applyFont="1" applyFill="1" applyBorder="1" applyAlignment="1">
      <alignment horizontal="center" vertical="center"/>
      <protection/>
    </xf>
    <xf numFmtId="0" fontId="84" fillId="0" borderId="11" xfId="61" applyFont="1" applyFill="1" applyBorder="1" applyAlignment="1">
      <alignment horizontal="center" vertical="center"/>
      <protection/>
    </xf>
    <xf numFmtId="0" fontId="84" fillId="0" borderId="16" xfId="61" applyFont="1" applyFill="1" applyBorder="1" applyAlignment="1">
      <alignment horizontal="center" vertical="center"/>
      <protection/>
    </xf>
    <xf numFmtId="0" fontId="84" fillId="0" borderId="0" xfId="61" applyFont="1" applyFill="1" applyBorder="1" applyAlignment="1">
      <alignment horizontal="center" vertical="center"/>
      <protection/>
    </xf>
    <xf numFmtId="0" fontId="84" fillId="0" borderId="12" xfId="61" applyFont="1" applyFill="1" applyBorder="1" applyAlignment="1">
      <alignment horizontal="center" vertical="center"/>
      <protection/>
    </xf>
    <xf numFmtId="0" fontId="84" fillId="0" borderId="13" xfId="61" applyFont="1" applyFill="1" applyBorder="1" applyAlignment="1">
      <alignment horizontal="center" vertical="center"/>
      <protection/>
    </xf>
    <xf numFmtId="0" fontId="84" fillId="0" borderId="24" xfId="61" applyFont="1" applyFill="1" applyBorder="1" applyAlignment="1">
      <alignment horizontal="center" vertical="center"/>
      <protection/>
    </xf>
    <xf numFmtId="0" fontId="67" fillId="0" borderId="0" xfId="61" applyFont="1" applyFill="1">
      <alignment vertical="center"/>
      <protection/>
    </xf>
    <xf numFmtId="0" fontId="84" fillId="0" borderId="16" xfId="61" applyFont="1" applyFill="1" applyBorder="1" applyAlignment="1">
      <alignment horizontal="justify" vertical="center" wrapText="1"/>
      <protection/>
    </xf>
    <xf numFmtId="0" fontId="86" fillId="0" borderId="32" xfId="61" applyFont="1" applyFill="1" applyBorder="1" applyAlignment="1">
      <alignment horizontal="justify" vertical="center" wrapText="1"/>
      <protection/>
    </xf>
    <xf numFmtId="0" fontId="86" fillId="0" borderId="33" xfId="61" applyFont="1" applyFill="1" applyBorder="1" applyAlignment="1">
      <alignment horizontal="justify" vertical="center" wrapText="1"/>
      <protection/>
    </xf>
    <xf numFmtId="0" fontId="84" fillId="0" borderId="25" xfId="61" applyFont="1" applyFill="1" applyBorder="1" applyAlignment="1">
      <alignment horizontal="justify" vertical="center" wrapText="1"/>
      <protection/>
    </xf>
    <xf numFmtId="0" fontId="85" fillId="0" borderId="0" xfId="61" applyFont="1" applyFill="1" applyBorder="1" applyAlignment="1">
      <alignment horizontal="justify" vertical="center" wrapText="1"/>
      <protection/>
    </xf>
    <xf numFmtId="0" fontId="86" fillId="0" borderId="0" xfId="61" applyFont="1" applyFill="1" applyBorder="1" applyAlignment="1">
      <alignment horizontal="center" vertical="center"/>
      <protection/>
    </xf>
    <xf numFmtId="0" fontId="86" fillId="0" borderId="0" xfId="61" applyFont="1" applyFill="1" applyBorder="1" applyAlignment="1">
      <alignment vertical="center" textRotation="255"/>
      <protection/>
    </xf>
    <xf numFmtId="0" fontId="88" fillId="0" borderId="0" xfId="61" applyFont="1" applyFill="1" applyBorder="1" applyAlignment="1">
      <alignment vertical="center" wrapText="1" shrinkToFit="1"/>
      <protection/>
    </xf>
    <xf numFmtId="0" fontId="85" fillId="0" borderId="0" xfId="61" applyFont="1" applyFill="1" applyBorder="1" applyAlignment="1">
      <alignment vertical="center"/>
      <protection/>
    </xf>
    <xf numFmtId="0" fontId="86" fillId="0" borderId="0" xfId="61" applyFont="1" applyFill="1" applyBorder="1" applyAlignment="1">
      <alignment vertical="center" wrapText="1"/>
      <protection/>
    </xf>
    <xf numFmtId="0" fontId="86" fillId="0" borderId="0" xfId="61" applyFont="1" applyFill="1" applyBorder="1" applyAlignment="1">
      <alignment vertical="center" textRotation="255" wrapText="1"/>
      <protection/>
    </xf>
    <xf numFmtId="0" fontId="86" fillId="0" borderId="0" xfId="61" applyFont="1" applyFill="1" applyBorder="1" applyAlignment="1">
      <alignment vertical="center"/>
      <protection/>
    </xf>
    <xf numFmtId="0" fontId="88" fillId="0" borderId="0" xfId="61" applyFont="1" applyFill="1" applyBorder="1" applyAlignment="1">
      <alignment vertical="center" textRotation="255" wrapText="1"/>
      <protection/>
    </xf>
    <xf numFmtId="0" fontId="84" fillId="0" borderId="16" xfId="63" applyFont="1" applyFill="1" applyBorder="1" applyAlignment="1">
      <alignment vertical="center"/>
      <protection/>
    </xf>
    <xf numFmtId="0" fontId="84" fillId="0" borderId="34" xfId="63" applyFont="1" applyFill="1" applyBorder="1" applyAlignment="1">
      <alignment vertical="center"/>
      <protection/>
    </xf>
    <xf numFmtId="0" fontId="84" fillId="0" borderId="12" xfId="63" applyFont="1" applyFill="1" applyBorder="1" applyAlignment="1">
      <alignment vertical="center"/>
      <protection/>
    </xf>
    <xf numFmtId="0" fontId="84" fillId="0" borderId="35" xfId="63" applyFont="1" applyFill="1" applyBorder="1" applyAlignment="1">
      <alignment vertical="center"/>
      <protection/>
    </xf>
    <xf numFmtId="0" fontId="84" fillId="0" borderId="36" xfId="63" applyFont="1" applyFill="1" applyBorder="1" applyAlignment="1">
      <alignment vertical="center"/>
      <protection/>
    </xf>
    <xf numFmtId="0" fontId="84" fillId="0" borderId="0" xfId="62" applyFont="1" applyFill="1" applyAlignment="1">
      <alignment vertical="center"/>
      <protection/>
    </xf>
    <xf numFmtId="0" fontId="86" fillId="0" borderId="35" xfId="61" applyFont="1" applyFill="1" applyBorder="1" applyAlignment="1">
      <alignment horizontal="center" vertical="center" wrapText="1"/>
      <protection/>
    </xf>
    <xf numFmtId="0" fontId="84" fillId="0" borderId="10" xfId="61" applyFont="1" applyFill="1" applyBorder="1" applyAlignment="1">
      <alignment horizontal="center" vertical="center"/>
      <protection/>
    </xf>
    <xf numFmtId="0" fontId="84" fillId="0" borderId="11" xfId="61" applyFont="1" applyFill="1" applyBorder="1" applyAlignment="1">
      <alignment horizontal="center" vertical="center"/>
      <protection/>
    </xf>
    <xf numFmtId="0" fontId="84" fillId="0" borderId="24" xfId="61" applyFont="1" applyFill="1" applyBorder="1" applyAlignment="1">
      <alignment horizontal="center" vertical="center"/>
      <protection/>
    </xf>
    <xf numFmtId="0" fontId="84" fillId="0" borderId="0" xfId="61" applyFont="1" applyFill="1" applyAlignment="1">
      <alignment horizontal="right" vertical="center"/>
      <protection/>
    </xf>
    <xf numFmtId="49" fontId="10" fillId="0" borderId="0" xfId="0" applyNumberFormat="1" applyFont="1" applyFill="1" applyAlignment="1">
      <alignment horizontal="center" vertical="top"/>
    </xf>
    <xf numFmtId="0" fontId="86" fillId="0" borderId="0" xfId="0" applyFont="1" applyFill="1" applyAlignment="1">
      <alignment horizontal="center" vertical="top" wrapText="1"/>
    </xf>
    <xf numFmtId="0" fontId="86" fillId="0" borderId="0" xfId="0" applyFont="1" applyFill="1" applyAlignment="1">
      <alignment horizontal="center" vertical="top"/>
    </xf>
    <xf numFmtId="49" fontId="85" fillId="0" borderId="20" xfId="61" applyNumberFormat="1" applyFont="1" applyFill="1" applyBorder="1" applyAlignment="1">
      <alignment vertical="center" wrapText="1"/>
      <protection/>
    </xf>
    <xf numFmtId="0" fontId="67" fillId="0" borderId="0" xfId="61" applyFill="1" applyBorder="1" applyAlignment="1">
      <alignment vertical="center"/>
      <protection/>
    </xf>
    <xf numFmtId="0" fontId="85" fillId="0" borderId="20" xfId="61" applyFont="1" applyFill="1" applyBorder="1" applyAlignment="1">
      <alignment vertical="top"/>
      <protection/>
    </xf>
    <xf numFmtId="0" fontId="85" fillId="0" borderId="37" xfId="61" applyFont="1" applyFill="1" applyBorder="1" applyAlignment="1">
      <alignment horizontal="left" vertical="top" wrapText="1"/>
      <protection/>
    </xf>
    <xf numFmtId="0" fontId="84" fillId="0" borderId="11" xfId="62" applyFont="1" applyFill="1" applyBorder="1" applyAlignment="1">
      <alignment horizontal="justify" vertical="center"/>
      <protection/>
    </xf>
    <xf numFmtId="0" fontId="84" fillId="0" borderId="16" xfId="62" applyFont="1" applyFill="1" applyBorder="1" applyAlignment="1">
      <alignment horizontal="justify" vertical="center"/>
      <protection/>
    </xf>
    <xf numFmtId="0" fontId="86" fillId="0" borderId="36" xfId="62" applyFont="1" applyFill="1" applyBorder="1" applyAlignment="1">
      <alignment horizontal="justify" vertical="center" wrapText="1"/>
      <protection/>
    </xf>
    <xf numFmtId="0" fontId="86" fillId="0" borderId="16" xfId="62" applyFont="1" applyFill="1" applyBorder="1" applyAlignment="1">
      <alignment horizontal="justify" vertical="center" wrapText="1"/>
      <protection/>
    </xf>
    <xf numFmtId="0" fontId="84" fillId="0" borderId="16" xfId="62" applyFont="1" applyFill="1" applyBorder="1">
      <alignment vertical="center"/>
      <protection/>
    </xf>
    <xf numFmtId="0" fontId="86" fillId="0" borderId="38" xfId="62" applyFont="1" applyFill="1" applyBorder="1" applyAlignment="1">
      <alignment horizontal="center" vertical="center"/>
      <protection/>
    </xf>
    <xf numFmtId="0" fontId="86" fillId="0" borderId="39" xfId="62" applyFont="1" applyFill="1" applyBorder="1" applyAlignment="1">
      <alignment horizontal="center" vertical="center"/>
      <protection/>
    </xf>
    <xf numFmtId="0" fontId="84" fillId="0" borderId="40" xfId="62" applyFont="1" applyFill="1" applyBorder="1" applyAlignment="1">
      <alignment horizontal="centerContinuous" vertical="center" shrinkToFit="1"/>
      <protection/>
    </xf>
    <xf numFmtId="0" fontId="84" fillId="0" borderId="41" xfId="62" applyFont="1" applyFill="1" applyBorder="1" applyAlignment="1">
      <alignment horizontal="center" vertical="center"/>
      <protection/>
    </xf>
    <xf numFmtId="49" fontId="86" fillId="0" borderId="0" xfId="0" applyNumberFormat="1" applyFont="1" applyFill="1" applyAlignment="1">
      <alignment horizontal="center" vertical="top" wrapText="1"/>
    </xf>
    <xf numFmtId="49" fontId="86" fillId="0" borderId="0" xfId="0" applyNumberFormat="1" applyFont="1" applyFill="1" applyAlignment="1">
      <alignment horizontal="center" vertical="top"/>
    </xf>
    <xf numFmtId="0" fontId="84" fillId="0" borderId="22" xfId="62" applyFont="1" applyBorder="1">
      <alignment vertical="center"/>
      <protection/>
    </xf>
    <xf numFmtId="0" fontId="84" fillId="0" borderId="22" xfId="62" applyFont="1" applyBorder="1" applyAlignment="1">
      <alignment horizontal="justify" vertical="center"/>
      <protection/>
    </xf>
    <xf numFmtId="49" fontId="86" fillId="0" borderId="0" xfId="0" applyNumberFormat="1" applyFont="1" applyFill="1" applyAlignment="1">
      <alignment horizontal="justify" vertical="top" wrapText="1"/>
    </xf>
    <xf numFmtId="0" fontId="89" fillId="0" borderId="0" xfId="0" applyFont="1" applyFill="1" applyAlignment="1">
      <alignment/>
    </xf>
    <xf numFmtId="0" fontId="89" fillId="0" borderId="0" xfId="0" applyFont="1" applyFill="1" applyBorder="1" applyAlignment="1">
      <alignment/>
    </xf>
    <xf numFmtId="0" fontId="67" fillId="0" borderId="0" xfId="61" applyFont="1" applyFill="1" applyAlignment="1">
      <alignment horizontal="right" vertical="center"/>
      <protection/>
    </xf>
    <xf numFmtId="0" fontId="84" fillId="0" borderId="0" xfId="0" applyFont="1" applyFill="1" applyAlignment="1">
      <alignment/>
    </xf>
    <xf numFmtId="0" fontId="84" fillId="0" borderId="0" xfId="0" applyFont="1" applyFill="1" applyBorder="1" applyAlignment="1">
      <alignment/>
    </xf>
    <xf numFmtId="38" fontId="84" fillId="0" borderId="14" xfId="48" applyFont="1" applyFill="1" applyBorder="1" applyAlignment="1">
      <alignment horizontal="center" vertical="center" wrapText="1"/>
    </xf>
    <xf numFmtId="38" fontId="84" fillId="0" borderId="42" xfId="48" applyFont="1" applyFill="1" applyBorder="1" applyAlignment="1">
      <alignment horizontal="center" vertical="center" wrapText="1"/>
    </xf>
    <xf numFmtId="0" fontId="84" fillId="0" borderId="0" xfId="0" applyFont="1" applyFill="1" applyBorder="1" applyAlignment="1">
      <alignment horizontal="center"/>
    </xf>
    <xf numFmtId="0" fontId="84" fillId="0" borderId="0" xfId="0" applyFont="1" applyFill="1" applyBorder="1" applyAlignment="1">
      <alignment/>
    </xf>
    <xf numFmtId="0" fontId="84" fillId="0" borderId="0" xfId="0" applyFont="1" applyFill="1" applyAlignment="1">
      <alignment horizontal="center" vertical="center"/>
    </xf>
    <xf numFmtId="0" fontId="84" fillId="0" borderId="43" xfId="62" applyFont="1" applyFill="1" applyBorder="1" applyAlignment="1">
      <alignment horizontal="center" vertical="center"/>
      <protection/>
    </xf>
    <xf numFmtId="0" fontId="67" fillId="0" borderId="0" xfId="62" applyFont="1">
      <alignment vertical="center"/>
      <protection/>
    </xf>
    <xf numFmtId="0" fontId="67" fillId="0" borderId="0" xfId="62" applyFont="1" applyFill="1" applyBorder="1" applyAlignment="1">
      <alignment vertical="center"/>
      <protection/>
    </xf>
    <xf numFmtId="0" fontId="84" fillId="0" borderId="0" xfId="0" applyFont="1" applyFill="1" applyAlignment="1">
      <alignment vertical="center"/>
    </xf>
    <xf numFmtId="0" fontId="89" fillId="0" borderId="11" xfId="0" applyFont="1" applyBorder="1" applyAlignment="1">
      <alignment vertical="center" wrapText="1"/>
    </xf>
    <xf numFmtId="0" fontId="84" fillId="0" borderId="11" xfId="0" applyFont="1" applyFill="1" applyBorder="1" applyAlignment="1">
      <alignment vertical="center" wrapText="1"/>
    </xf>
    <xf numFmtId="0" fontId="84" fillId="0" borderId="0" xfId="0" applyFont="1" applyFill="1" applyBorder="1" applyAlignment="1">
      <alignment vertical="center"/>
    </xf>
    <xf numFmtId="0" fontId="67" fillId="0" borderId="0" xfId="62" applyFont="1" applyFill="1">
      <alignment vertical="center"/>
      <protection/>
    </xf>
    <xf numFmtId="0" fontId="67" fillId="0" borderId="0" xfId="62" applyFont="1" applyFill="1" applyBorder="1">
      <alignment vertical="center"/>
      <protection/>
    </xf>
    <xf numFmtId="0" fontId="86" fillId="0" borderId="35" xfId="0" applyFont="1" applyBorder="1" applyAlignment="1">
      <alignment horizontal="center" vertical="center"/>
    </xf>
    <xf numFmtId="0" fontId="86" fillId="0" borderId="44" xfId="0" applyFont="1" applyBorder="1" applyAlignment="1">
      <alignment horizontal="center" vertical="center"/>
    </xf>
    <xf numFmtId="0" fontId="84" fillId="0" borderId="45" xfId="0" applyFont="1" applyBorder="1" applyAlignment="1">
      <alignment horizontal="center" vertical="center" shrinkToFit="1"/>
    </xf>
    <xf numFmtId="0" fontId="86" fillId="0" borderId="0" xfId="0" applyFont="1" applyFill="1" applyAlignment="1">
      <alignment/>
    </xf>
    <xf numFmtId="0" fontId="86" fillId="0" borderId="0" xfId="0" applyFont="1" applyFill="1" applyAlignment="1">
      <alignment wrapText="1"/>
    </xf>
    <xf numFmtId="49" fontId="84" fillId="0" borderId="0" xfId="0" applyNumberFormat="1" applyFont="1" applyFill="1" applyAlignment="1">
      <alignment vertical="center"/>
    </xf>
    <xf numFmtId="0" fontId="84" fillId="0" borderId="0" xfId="0" applyFont="1" applyFill="1" applyAlignment="1">
      <alignment horizontal="right" vertical="center"/>
    </xf>
    <xf numFmtId="0" fontId="86" fillId="0" borderId="0" xfId="0" applyFont="1" applyFill="1" applyAlignment="1">
      <alignment horizontal="center" vertical="center"/>
    </xf>
    <xf numFmtId="0" fontId="86" fillId="0" borderId="0" xfId="0" applyFont="1" applyFill="1" applyAlignment="1">
      <alignment vertical="center"/>
    </xf>
    <xf numFmtId="49" fontId="86" fillId="0" borderId="0" xfId="0" applyNumberFormat="1" applyFont="1" applyFill="1" applyAlignment="1">
      <alignment vertical="center"/>
    </xf>
    <xf numFmtId="0" fontId="84" fillId="0" borderId="0" xfId="0" applyFont="1" applyFill="1" applyAlignment="1">
      <alignment horizontal="left" vertical="center"/>
    </xf>
    <xf numFmtId="0" fontId="86" fillId="0" borderId="0" xfId="0" applyFont="1" applyFill="1" applyAlignment="1">
      <alignment horizontal="justify" vertical="center"/>
    </xf>
    <xf numFmtId="49" fontId="86" fillId="0" borderId="0" xfId="0" applyNumberFormat="1" applyFont="1" applyFill="1" applyAlignment="1">
      <alignment horizontal="justify" vertical="top" wrapText="1"/>
    </xf>
    <xf numFmtId="0" fontId="86" fillId="0" borderId="0" xfId="0" applyFont="1" applyFill="1" applyAlignment="1">
      <alignment horizontal="justify" vertical="top" wrapText="1"/>
    </xf>
    <xf numFmtId="0" fontId="86" fillId="0" borderId="0" xfId="0" applyFont="1" applyFill="1" applyAlignment="1">
      <alignment horizontal="justify" vertical="center"/>
    </xf>
    <xf numFmtId="0" fontId="84" fillId="0" borderId="0" xfId="0" applyFont="1" applyFill="1" applyAlignment="1">
      <alignment horizontal="left" vertical="center"/>
    </xf>
    <xf numFmtId="0" fontId="90" fillId="0" borderId="0" xfId="0" applyFont="1" applyFill="1" applyAlignment="1">
      <alignment horizontal="center" vertical="center"/>
    </xf>
    <xf numFmtId="49" fontId="86" fillId="0" borderId="0" xfId="0" applyNumberFormat="1" applyFont="1" applyFill="1" applyAlignment="1">
      <alignment horizontal="center" vertical="center"/>
    </xf>
    <xf numFmtId="38" fontId="84" fillId="0" borderId="0" xfId="48" applyFont="1" applyFill="1" applyBorder="1" applyAlignment="1">
      <alignment horizontal="center" vertical="center"/>
    </xf>
    <xf numFmtId="38" fontId="84" fillId="0" borderId="0" xfId="48" applyFont="1" applyFill="1" applyBorder="1" applyAlignment="1">
      <alignment horizontal="center" vertical="center"/>
    </xf>
    <xf numFmtId="0" fontId="91" fillId="0" borderId="0" xfId="61" applyFont="1" applyFill="1" applyBorder="1" applyAlignment="1">
      <alignment vertical="center"/>
      <protection/>
    </xf>
    <xf numFmtId="0" fontId="92" fillId="0" borderId="0" xfId="61" applyFont="1" applyFill="1" applyBorder="1">
      <alignment vertical="center"/>
      <protection/>
    </xf>
    <xf numFmtId="0" fontId="93" fillId="0" borderId="0" xfId="0" applyFont="1" applyFill="1" applyAlignment="1">
      <alignment horizontal="left" vertical="center"/>
    </xf>
    <xf numFmtId="38" fontId="84" fillId="0" borderId="0" xfId="48" applyFont="1" applyFill="1" applyBorder="1" applyAlignment="1">
      <alignment horizontal="center" vertical="center"/>
    </xf>
    <xf numFmtId="0" fontId="94" fillId="0" borderId="0" xfId="62" applyFont="1" applyAlignment="1">
      <alignment horizontal="left" vertical="center" shrinkToFit="1"/>
      <protection/>
    </xf>
    <xf numFmtId="0" fontId="87" fillId="0" borderId="0" xfId="62" applyFont="1" applyAlignment="1">
      <alignment horizontal="left" vertical="center"/>
      <protection/>
    </xf>
    <xf numFmtId="0" fontId="89" fillId="0" borderId="46" xfId="0" applyFont="1" applyFill="1" applyBorder="1" applyAlignment="1">
      <alignment horizontal="center" vertical="center"/>
    </xf>
    <xf numFmtId="0" fontId="89" fillId="0" borderId="47" xfId="0" applyFont="1" applyFill="1" applyBorder="1" applyAlignment="1">
      <alignment horizontal="center" vertical="center"/>
    </xf>
    <xf numFmtId="0" fontId="89" fillId="0" borderId="45" xfId="0" applyFont="1" applyFill="1" applyBorder="1" applyAlignment="1">
      <alignment horizontal="center" vertical="center"/>
    </xf>
    <xf numFmtId="38" fontId="84" fillId="0" borderId="48" xfId="48" applyFont="1" applyFill="1" applyBorder="1" applyAlignment="1">
      <alignment horizontal="center" vertical="center"/>
    </xf>
    <xf numFmtId="38" fontId="84" fillId="0" borderId="49" xfId="48" applyFont="1" applyFill="1" applyBorder="1" applyAlignment="1">
      <alignment horizontal="center" vertical="center"/>
    </xf>
    <xf numFmtId="38" fontId="84" fillId="0" borderId="50" xfId="48" applyFont="1" applyFill="1" applyBorder="1" applyAlignment="1">
      <alignment horizontal="center" vertical="center"/>
    </xf>
    <xf numFmtId="38" fontId="84" fillId="0" borderId="51" xfId="48" applyFont="1" applyFill="1" applyBorder="1" applyAlignment="1">
      <alignment horizontal="center" vertical="center"/>
    </xf>
    <xf numFmtId="38" fontId="84" fillId="0" borderId="52" xfId="48" applyFont="1" applyFill="1" applyBorder="1" applyAlignment="1">
      <alignment horizontal="center" vertical="center"/>
    </xf>
    <xf numFmtId="38" fontId="84" fillId="0" borderId="40" xfId="48" applyFont="1" applyFill="1" applyBorder="1" applyAlignment="1">
      <alignment horizontal="center" vertical="center"/>
    </xf>
    <xf numFmtId="38" fontId="84" fillId="0" borderId="38" xfId="48" applyFont="1" applyFill="1" applyBorder="1" applyAlignment="1">
      <alignment horizontal="center" vertical="center"/>
    </xf>
    <xf numFmtId="38" fontId="84" fillId="0" borderId="53" xfId="48" applyFont="1" applyFill="1" applyBorder="1" applyAlignment="1">
      <alignment horizontal="center" vertical="center" wrapText="1"/>
    </xf>
    <xf numFmtId="188" fontId="92" fillId="0" borderId="0" xfId="61" applyNumberFormat="1" applyFont="1" applyFill="1">
      <alignment vertical="center"/>
      <protection/>
    </xf>
    <xf numFmtId="188" fontId="92" fillId="0" borderId="54" xfId="61" applyNumberFormat="1" applyFont="1" applyFill="1" applyBorder="1" applyAlignment="1">
      <alignment vertical="center"/>
      <protection/>
    </xf>
    <xf numFmtId="188" fontId="92" fillId="0" borderId="17" xfId="61" applyNumberFormat="1" applyFont="1" applyFill="1" applyBorder="1" applyAlignment="1">
      <alignment vertical="center"/>
      <protection/>
    </xf>
    <xf numFmtId="188" fontId="92" fillId="0" borderId="0" xfId="61" applyNumberFormat="1" applyFont="1" applyFill="1" applyBorder="1">
      <alignment vertical="center"/>
      <protection/>
    </xf>
    <xf numFmtId="188" fontId="92" fillId="0" borderId="0" xfId="48" applyNumberFormat="1" applyFont="1" applyFill="1" applyBorder="1" applyAlignment="1">
      <alignment horizontal="center" vertical="center"/>
    </xf>
    <xf numFmtId="188" fontId="95" fillId="0" borderId="16" xfId="61" applyNumberFormat="1" applyFont="1" applyFill="1" applyBorder="1" applyAlignment="1">
      <alignment vertical="center" wrapText="1"/>
      <protection/>
    </xf>
    <xf numFmtId="188" fontId="92" fillId="0" borderId="0" xfId="48" applyNumberFormat="1" applyFont="1" applyFill="1" applyBorder="1" applyAlignment="1">
      <alignment horizontal="center" vertical="center" wrapText="1"/>
    </xf>
    <xf numFmtId="38" fontId="84" fillId="33" borderId="55" xfId="48" applyFont="1" applyFill="1" applyBorder="1" applyAlignment="1" applyProtection="1">
      <alignment horizontal="center" vertical="center"/>
      <protection locked="0"/>
    </xf>
    <xf numFmtId="38" fontId="84" fillId="33" borderId="42" xfId="48" applyFont="1" applyFill="1" applyBorder="1" applyAlignment="1" applyProtection="1">
      <alignment horizontal="center" vertical="center"/>
      <protection locked="0"/>
    </xf>
    <xf numFmtId="38" fontId="84" fillId="33" borderId="15" xfId="48" applyFont="1" applyFill="1" applyBorder="1" applyAlignment="1" applyProtection="1">
      <alignment horizontal="center" vertical="center"/>
      <protection locked="0"/>
    </xf>
    <xf numFmtId="38" fontId="84" fillId="33" borderId="55" xfId="48" applyFont="1" applyFill="1" applyBorder="1" applyAlignment="1" applyProtection="1">
      <alignment horizontal="center" vertical="center" wrapText="1"/>
      <protection locked="0"/>
    </xf>
    <xf numFmtId="38" fontId="84" fillId="33" borderId="14" xfId="48" applyFont="1" applyFill="1" applyBorder="1" applyAlignment="1" applyProtection="1">
      <alignment horizontal="center" vertical="center" wrapText="1"/>
      <protection locked="0"/>
    </xf>
    <xf numFmtId="38" fontId="84" fillId="33" borderId="15" xfId="48" applyFont="1" applyFill="1" applyBorder="1" applyAlignment="1" applyProtection="1">
      <alignment horizontal="center" vertical="center" wrapText="1"/>
      <protection locked="0"/>
    </xf>
    <xf numFmtId="0" fontId="96" fillId="0" borderId="0" xfId="0" applyFont="1" applyFill="1" applyAlignment="1" applyProtection="1">
      <alignment vertical="center"/>
      <protection/>
    </xf>
    <xf numFmtId="0" fontId="84" fillId="33" borderId="35" xfId="0" applyFont="1" applyFill="1" applyBorder="1" applyAlignment="1" applyProtection="1">
      <alignment vertical="center"/>
      <protection locked="0"/>
    </xf>
    <xf numFmtId="0" fontId="84" fillId="33" borderId="44" xfId="0" applyFont="1" applyFill="1" applyBorder="1" applyAlignment="1" applyProtection="1">
      <alignment vertical="center"/>
      <protection locked="0"/>
    </xf>
    <xf numFmtId="0" fontId="84" fillId="33" borderId="55" xfId="0" applyFont="1" applyFill="1" applyBorder="1" applyAlignment="1" applyProtection="1">
      <alignment vertical="center"/>
      <protection locked="0"/>
    </xf>
    <xf numFmtId="0" fontId="84" fillId="33" borderId="13" xfId="0" applyFont="1" applyFill="1" applyBorder="1" applyAlignment="1" applyProtection="1">
      <alignment vertical="center"/>
      <protection locked="0"/>
    </xf>
    <xf numFmtId="0" fontId="84" fillId="33" borderId="45" xfId="0" applyFont="1" applyFill="1" applyBorder="1" applyAlignment="1" applyProtection="1">
      <alignment vertical="center"/>
      <protection locked="0"/>
    </xf>
    <xf numFmtId="0" fontId="84" fillId="33" borderId="56" xfId="62" applyFont="1" applyFill="1" applyBorder="1" applyAlignment="1" applyProtection="1">
      <alignment horizontal="center" vertical="center" shrinkToFit="1"/>
      <protection locked="0"/>
    </xf>
    <xf numFmtId="0" fontId="84" fillId="33" borderId="57" xfId="62" applyFont="1" applyFill="1" applyBorder="1" applyAlignment="1" applyProtection="1">
      <alignment horizontal="center" vertical="center" shrinkToFit="1"/>
      <protection locked="0"/>
    </xf>
    <xf numFmtId="0" fontId="84" fillId="33" borderId="54" xfId="62" applyFont="1" applyFill="1" applyBorder="1" applyAlignment="1" applyProtection="1">
      <alignment horizontal="center" vertical="center"/>
      <protection locked="0"/>
    </xf>
    <xf numFmtId="0" fontId="84" fillId="33" borderId="58" xfId="62" applyFont="1" applyFill="1" applyBorder="1" applyAlignment="1" applyProtection="1">
      <alignment horizontal="center" vertical="center" shrinkToFit="1"/>
      <protection locked="0"/>
    </xf>
    <xf numFmtId="0" fontId="84" fillId="33" borderId="39" xfId="62" applyFont="1" applyFill="1" applyBorder="1" applyAlignment="1" applyProtection="1">
      <alignment horizontal="center" vertical="center" shrinkToFit="1"/>
      <protection locked="0"/>
    </xf>
    <xf numFmtId="0" fontId="84" fillId="33" borderId="59" xfId="62" applyFont="1" applyFill="1" applyBorder="1" applyAlignment="1" applyProtection="1">
      <alignment horizontal="center" vertical="center"/>
      <protection locked="0"/>
    </xf>
    <xf numFmtId="0" fontId="84" fillId="33" borderId="60" xfId="62" applyFont="1" applyFill="1" applyBorder="1" applyAlignment="1" applyProtection="1">
      <alignment horizontal="center" vertical="center" shrinkToFit="1"/>
      <protection locked="0"/>
    </xf>
    <xf numFmtId="0" fontId="84" fillId="33" borderId="61" xfId="62" applyFont="1" applyFill="1" applyBorder="1" applyAlignment="1" applyProtection="1">
      <alignment horizontal="center" vertical="center"/>
      <protection locked="0"/>
    </xf>
    <xf numFmtId="0" fontId="84" fillId="33" borderId="62" xfId="62" applyFont="1" applyFill="1" applyBorder="1" applyAlignment="1" applyProtection="1">
      <alignment horizontal="center" vertical="center" shrinkToFit="1"/>
      <protection locked="0"/>
    </xf>
    <xf numFmtId="0" fontId="84" fillId="33" borderId="44" xfId="62" applyFont="1" applyFill="1" applyBorder="1" applyAlignment="1" applyProtection="1">
      <alignment horizontal="center" vertical="center" shrinkToFit="1"/>
      <protection locked="0"/>
    </xf>
    <xf numFmtId="0" fontId="84" fillId="33" borderId="17" xfId="62" applyFont="1" applyFill="1" applyBorder="1" applyAlignment="1" applyProtection="1">
      <alignment horizontal="center" vertical="center"/>
      <protection locked="0"/>
    </xf>
    <xf numFmtId="0" fontId="84" fillId="33" borderId="16" xfId="62" applyFont="1" applyFill="1" applyBorder="1" applyAlignment="1" applyProtection="1">
      <alignment horizontal="center" vertical="center"/>
      <protection locked="0"/>
    </xf>
    <xf numFmtId="0" fontId="84" fillId="33" borderId="20" xfId="62" applyFont="1" applyFill="1" applyBorder="1" applyAlignment="1" applyProtection="1">
      <alignment horizontal="center" vertical="center"/>
      <protection locked="0"/>
    </xf>
    <xf numFmtId="0" fontId="84" fillId="33" borderId="12" xfId="62" applyFont="1" applyFill="1" applyBorder="1" applyAlignment="1" applyProtection="1">
      <alignment horizontal="center" vertical="center"/>
      <protection locked="0"/>
    </xf>
    <xf numFmtId="0" fontId="84" fillId="33" borderId="63" xfId="62" applyFont="1" applyFill="1" applyBorder="1" applyAlignment="1" applyProtection="1">
      <alignment horizontal="center" vertical="center"/>
      <protection locked="0"/>
    </xf>
    <xf numFmtId="0" fontId="84" fillId="33" borderId="64" xfId="62" applyFont="1" applyFill="1" applyBorder="1" applyAlignment="1" applyProtection="1">
      <alignment horizontal="center" vertical="center"/>
      <protection locked="0"/>
    </xf>
    <xf numFmtId="0" fontId="84" fillId="33" borderId="60" xfId="62" applyFont="1" applyFill="1" applyBorder="1" applyAlignment="1" applyProtection="1">
      <alignment horizontal="center" vertical="center"/>
      <protection locked="0"/>
    </xf>
    <xf numFmtId="0" fontId="84" fillId="33" borderId="65" xfId="62" applyFont="1" applyFill="1" applyBorder="1" applyAlignment="1" applyProtection="1">
      <alignment horizontal="center" vertical="center"/>
      <protection locked="0"/>
    </xf>
    <xf numFmtId="0" fontId="84" fillId="33" borderId="66" xfId="62" applyFont="1" applyFill="1" applyBorder="1" applyAlignment="1" applyProtection="1">
      <alignment horizontal="center" vertical="center"/>
      <protection locked="0"/>
    </xf>
    <xf numFmtId="0" fontId="84" fillId="33" borderId="67" xfId="62" applyFont="1" applyFill="1" applyBorder="1" applyAlignment="1" applyProtection="1">
      <alignment horizontal="center" vertical="center"/>
      <protection locked="0"/>
    </xf>
    <xf numFmtId="0" fontId="84" fillId="33" borderId="51" xfId="62" applyFont="1" applyFill="1" applyBorder="1" applyAlignment="1" applyProtection="1">
      <alignment horizontal="center" vertical="center"/>
      <protection locked="0"/>
    </xf>
    <xf numFmtId="0" fontId="84" fillId="33" borderId="52" xfId="62" applyFont="1" applyFill="1" applyBorder="1" applyAlignment="1" applyProtection="1">
      <alignment horizontal="center" vertical="center"/>
      <protection locked="0"/>
    </xf>
    <xf numFmtId="0" fontId="84" fillId="33" borderId="39" xfId="62" applyFont="1" applyFill="1" applyBorder="1" applyAlignment="1" applyProtection="1">
      <alignment horizontal="center" vertical="center"/>
      <protection locked="0"/>
    </xf>
    <xf numFmtId="0" fontId="84" fillId="33" borderId="68" xfId="62" applyFont="1" applyFill="1" applyBorder="1" applyAlignment="1" applyProtection="1">
      <alignment horizontal="center" vertical="center"/>
      <protection locked="0"/>
    </xf>
    <xf numFmtId="0" fontId="84" fillId="33" borderId="18" xfId="62" applyFont="1" applyFill="1" applyBorder="1" applyAlignment="1" applyProtection="1">
      <alignment horizontal="center" vertical="center"/>
      <protection locked="0"/>
    </xf>
    <xf numFmtId="0" fontId="84" fillId="33" borderId="36" xfId="62" applyFont="1" applyFill="1" applyBorder="1" applyAlignment="1" applyProtection="1">
      <alignment horizontal="center" vertical="center"/>
      <protection locked="0"/>
    </xf>
    <xf numFmtId="38" fontId="84" fillId="33" borderId="65" xfId="48" applyFont="1" applyFill="1" applyBorder="1" applyAlignment="1" applyProtection="1">
      <alignment horizontal="center" vertical="center" wrapText="1"/>
      <protection locked="0"/>
    </xf>
    <xf numFmtId="38" fontId="84" fillId="33" borderId="66" xfId="48" applyFont="1" applyFill="1" applyBorder="1" applyAlignment="1" applyProtection="1">
      <alignment horizontal="center" vertical="center" wrapText="1"/>
      <protection locked="0"/>
    </xf>
    <xf numFmtId="38" fontId="84" fillId="33" borderId="69" xfId="48" applyFont="1" applyFill="1" applyBorder="1" applyAlignment="1" applyProtection="1">
      <alignment horizontal="center" vertical="center" wrapText="1"/>
      <protection locked="0"/>
    </xf>
    <xf numFmtId="38" fontId="84" fillId="33" borderId="70" xfId="48" applyFont="1" applyFill="1" applyBorder="1" applyAlignment="1" applyProtection="1">
      <alignment horizontal="center" vertical="center" wrapText="1"/>
      <protection locked="0"/>
    </xf>
    <xf numFmtId="38" fontId="84" fillId="33" borderId="63" xfId="48" applyFont="1" applyFill="1" applyBorder="1" applyAlignment="1" applyProtection="1">
      <alignment horizontal="center" vertical="center" wrapText="1"/>
      <protection locked="0"/>
    </xf>
    <xf numFmtId="38" fontId="84" fillId="33" borderId="64" xfId="48" applyFont="1" applyFill="1" applyBorder="1" applyAlignment="1" applyProtection="1">
      <alignment horizontal="center" vertical="center" wrapText="1"/>
      <protection locked="0"/>
    </xf>
    <xf numFmtId="38" fontId="84" fillId="33" borderId="47" xfId="48" applyFont="1" applyFill="1" applyBorder="1" applyAlignment="1" applyProtection="1">
      <alignment horizontal="center" vertical="center" wrapText="1"/>
      <protection locked="0"/>
    </xf>
    <xf numFmtId="38" fontId="84" fillId="33" borderId="71" xfId="48" applyFont="1" applyFill="1" applyBorder="1" applyAlignment="1" applyProtection="1">
      <alignment horizontal="center" vertical="center" wrapText="1"/>
      <protection locked="0"/>
    </xf>
    <xf numFmtId="38" fontId="84" fillId="33" borderId="63" xfId="48" applyFont="1" applyFill="1" applyBorder="1" applyAlignment="1" applyProtection="1">
      <alignment horizontal="center" vertical="center"/>
      <protection locked="0"/>
    </xf>
    <xf numFmtId="38" fontId="84" fillId="33" borderId="64" xfId="48" applyFont="1" applyFill="1" applyBorder="1" applyAlignment="1" applyProtection="1">
      <alignment horizontal="center" vertical="center"/>
      <protection locked="0"/>
    </xf>
    <xf numFmtId="38" fontId="84" fillId="33" borderId="47" xfId="48" applyFont="1" applyFill="1" applyBorder="1" applyAlignment="1" applyProtection="1">
      <alignment horizontal="center" vertical="center"/>
      <protection locked="0"/>
    </xf>
    <xf numFmtId="38" fontId="84" fillId="33" borderId="71" xfId="48" applyFont="1" applyFill="1" applyBorder="1" applyAlignment="1" applyProtection="1">
      <alignment horizontal="center" vertical="center"/>
      <protection locked="0"/>
    </xf>
    <xf numFmtId="38" fontId="84" fillId="33" borderId="51" xfId="48" applyFont="1" applyFill="1" applyBorder="1" applyAlignment="1" applyProtection="1">
      <alignment horizontal="center" vertical="center"/>
      <protection locked="0"/>
    </xf>
    <xf numFmtId="38" fontId="84" fillId="33" borderId="52" xfId="48" applyFont="1" applyFill="1" applyBorder="1" applyAlignment="1" applyProtection="1">
      <alignment horizontal="center" vertical="center"/>
      <protection locked="0"/>
    </xf>
    <xf numFmtId="38" fontId="84" fillId="33" borderId="40" xfId="48" applyFont="1" applyFill="1" applyBorder="1" applyAlignment="1" applyProtection="1">
      <alignment horizontal="center" vertical="center"/>
      <protection locked="0"/>
    </xf>
    <xf numFmtId="38" fontId="84" fillId="33" borderId="38" xfId="48" applyFont="1" applyFill="1" applyBorder="1" applyAlignment="1" applyProtection="1">
      <alignment horizontal="center" vertical="center"/>
      <protection locked="0"/>
    </xf>
    <xf numFmtId="38" fontId="84" fillId="33" borderId="43" xfId="48" applyFont="1" applyFill="1" applyBorder="1" applyAlignment="1" applyProtection="1">
      <alignment horizontal="center" vertical="center"/>
      <protection locked="0"/>
    </xf>
    <xf numFmtId="38" fontId="84" fillId="33" borderId="36" xfId="48" applyFont="1" applyFill="1" applyBorder="1" applyAlignment="1" applyProtection="1">
      <alignment horizontal="center" vertical="center"/>
      <protection locked="0"/>
    </xf>
    <xf numFmtId="38" fontId="84" fillId="33" borderId="33" xfId="48" applyFont="1" applyFill="1" applyBorder="1" applyAlignment="1" applyProtection="1">
      <alignment horizontal="center" vertical="center"/>
      <protection locked="0"/>
    </xf>
    <xf numFmtId="0" fontId="86" fillId="33" borderId="31" xfId="61" applyFont="1" applyFill="1" applyBorder="1" applyAlignment="1" applyProtection="1">
      <alignment horizontal="center" vertical="center"/>
      <protection locked="0"/>
    </xf>
    <xf numFmtId="0" fontId="86" fillId="33" borderId="29" xfId="61" applyFont="1" applyFill="1" applyBorder="1" applyAlignment="1" applyProtection="1">
      <alignment horizontal="center" vertical="center"/>
      <protection locked="0"/>
    </xf>
    <xf numFmtId="0" fontId="86" fillId="33" borderId="26" xfId="61" applyFont="1" applyFill="1" applyBorder="1" applyAlignment="1" applyProtection="1">
      <alignment horizontal="center" vertical="center"/>
      <protection locked="0"/>
    </xf>
    <xf numFmtId="0" fontId="2" fillId="0" borderId="0" xfId="0" applyFont="1" applyFill="1" applyAlignment="1" applyProtection="1">
      <alignment vertical="center"/>
      <protection/>
    </xf>
    <xf numFmtId="0" fontId="84" fillId="33" borderId="72" xfId="62" applyFont="1" applyFill="1" applyBorder="1" applyAlignment="1" applyProtection="1">
      <alignment horizontal="center" vertical="center"/>
      <protection locked="0"/>
    </xf>
    <xf numFmtId="0" fontId="84" fillId="33" borderId="73" xfId="62" applyFont="1" applyFill="1" applyBorder="1" applyAlignment="1" applyProtection="1">
      <alignment horizontal="center" vertical="center"/>
      <protection locked="0"/>
    </xf>
    <xf numFmtId="0" fontId="84" fillId="33" borderId="74" xfId="62" applyFont="1" applyFill="1" applyBorder="1" applyAlignment="1" applyProtection="1">
      <alignment horizontal="center" vertical="center"/>
      <protection locked="0"/>
    </xf>
    <xf numFmtId="0" fontId="84" fillId="33" borderId="75" xfId="62" applyFont="1" applyFill="1" applyBorder="1" applyAlignment="1" applyProtection="1">
      <alignment horizontal="center" vertical="center"/>
      <protection locked="0"/>
    </xf>
    <xf numFmtId="0" fontId="84" fillId="33" borderId="76" xfId="62" applyFont="1" applyFill="1" applyBorder="1" applyAlignment="1" applyProtection="1">
      <alignment horizontal="center" vertical="center"/>
      <protection locked="0"/>
    </xf>
    <xf numFmtId="0" fontId="84" fillId="33" borderId="77" xfId="62" applyFont="1" applyFill="1" applyBorder="1" applyAlignment="1" applyProtection="1">
      <alignment horizontal="center" vertical="center"/>
      <protection locked="0"/>
    </xf>
    <xf numFmtId="0" fontId="84" fillId="33" borderId="70" xfId="62" applyFont="1" applyFill="1" applyBorder="1" applyAlignment="1" applyProtection="1">
      <alignment horizontal="center" vertical="center"/>
      <protection locked="0"/>
    </xf>
    <xf numFmtId="0" fontId="84" fillId="33" borderId="69" xfId="62" applyFont="1" applyFill="1" applyBorder="1" applyAlignment="1" applyProtection="1">
      <alignment horizontal="center" vertical="center"/>
      <protection locked="0"/>
    </xf>
    <xf numFmtId="0" fontId="84" fillId="33" borderId="78" xfId="62" applyFont="1" applyFill="1" applyBorder="1" applyAlignment="1" applyProtection="1">
      <alignment horizontal="center" vertical="center"/>
      <protection locked="0"/>
    </xf>
    <xf numFmtId="0" fontId="84" fillId="33" borderId="79" xfId="62" applyFont="1" applyFill="1" applyBorder="1" applyAlignment="1" applyProtection="1">
      <alignment horizontal="center" vertical="center"/>
      <protection locked="0"/>
    </xf>
    <xf numFmtId="0" fontId="84" fillId="33" borderId="80" xfId="62" applyFont="1" applyFill="1" applyBorder="1" applyAlignment="1" applyProtection="1">
      <alignment horizontal="center" vertical="center"/>
      <protection locked="0"/>
    </xf>
    <xf numFmtId="0" fontId="84" fillId="33" borderId="81" xfId="62" applyFont="1" applyFill="1" applyBorder="1" applyAlignment="1" applyProtection="1">
      <alignment horizontal="center" vertical="center"/>
      <protection locked="0"/>
    </xf>
    <xf numFmtId="0" fontId="84" fillId="33" borderId="82" xfId="62" applyFont="1" applyFill="1" applyBorder="1" applyAlignment="1" applyProtection="1">
      <alignment horizontal="center" vertical="center"/>
      <protection locked="0"/>
    </xf>
    <xf numFmtId="0" fontId="84" fillId="33" borderId="83" xfId="62" applyFont="1" applyFill="1" applyBorder="1" applyAlignment="1" applyProtection="1">
      <alignment horizontal="center" vertical="center"/>
      <protection locked="0"/>
    </xf>
    <xf numFmtId="0" fontId="84" fillId="33" borderId="84" xfId="62" applyFont="1" applyFill="1" applyBorder="1" applyAlignment="1" applyProtection="1">
      <alignment horizontal="center" vertical="center"/>
      <protection locked="0"/>
    </xf>
    <xf numFmtId="0" fontId="84" fillId="33" borderId="85" xfId="62" applyFont="1" applyFill="1" applyBorder="1" applyAlignment="1" applyProtection="1">
      <alignment horizontal="center" vertical="center"/>
      <protection locked="0"/>
    </xf>
    <xf numFmtId="0" fontId="84" fillId="33" borderId="86" xfId="62" applyFont="1" applyFill="1" applyBorder="1" applyAlignment="1" applyProtection="1">
      <alignment horizontal="center" vertical="center"/>
      <protection locked="0"/>
    </xf>
    <xf numFmtId="0" fontId="84" fillId="33" borderId="50" xfId="62" applyFont="1" applyFill="1" applyBorder="1" applyAlignment="1" applyProtection="1">
      <alignment horizontal="center" vertical="center"/>
      <protection locked="0"/>
    </xf>
    <xf numFmtId="0" fontId="84" fillId="33" borderId="87" xfId="62" applyFont="1" applyFill="1" applyBorder="1" applyAlignment="1" applyProtection="1">
      <alignment horizontal="center" vertical="center"/>
      <protection locked="0"/>
    </xf>
    <xf numFmtId="0" fontId="84" fillId="33" borderId="49" xfId="62"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protection/>
    </xf>
    <xf numFmtId="0" fontId="67" fillId="0" borderId="0" xfId="62" applyFont="1" applyProtection="1">
      <alignment vertical="center"/>
      <protection/>
    </xf>
    <xf numFmtId="0" fontId="67" fillId="0" borderId="0" xfId="62" applyFont="1" applyFill="1" applyBorder="1" applyAlignment="1" applyProtection="1">
      <alignment horizontal="center" vertical="center"/>
      <protection/>
    </xf>
    <xf numFmtId="0" fontId="84" fillId="0" borderId="0" xfId="0" applyFont="1" applyFill="1" applyAlignment="1" applyProtection="1">
      <alignment horizontal="right" vertical="center"/>
      <protection/>
    </xf>
    <xf numFmtId="0" fontId="84" fillId="0" borderId="0" xfId="0" applyFont="1" applyFill="1" applyAlignment="1" applyProtection="1">
      <alignment vertical="center"/>
      <protection/>
    </xf>
    <xf numFmtId="0" fontId="67" fillId="0" borderId="0" xfId="62" applyFont="1" applyFill="1" applyBorder="1" applyAlignment="1" applyProtection="1">
      <alignment vertical="center"/>
      <protection/>
    </xf>
    <xf numFmtId="0" fontId="84" fillId="0" borderId="0" xfId="0" applyFont="1" applyFill="1" applyBorder="1" applyAlignment="1" applyProtection="1">
      <alignment vertical="center"/>
      <protection/>
    </xf>
    <xf numFmtId="0" fontId="67" fillId="0" borderId="0" xfId="62" applyFont="1" applyFill="1" applyProtection="1">
      <alignment vertical="center"/>
      <protection/>
    </xf>
    <xf numFmtId="0" fontId="67" fillId="0" borderId="0" xfId="61" applyFill="1" applyProtection="1">
      <alignment vertical="center"/>
      <protection/>
    </xf>
    <xf numFmtId="0" fontId="84" fillId="0" borderId="0" xfId="61" applyFont="1" applyFill="1" applyProtection="1">
      <alignment vertical="center"/>
      <protection/>
    </xf>
    <xf numFmtId="0" fontId="84" fillId="0" borderId="0" xfId="61" applyFont="1" applyFill="1" applyAlignment="1" applyProtection="1">
      <alignment horizontal="right" vertical="center"/>
      <protection/>
    </xf>
    <xf numFmtId="0" fontId="84" fillId="0" borderId="0" xfId="61" applyFont="1" applyFill="1" applyBorder="1" applyProtection="1">
      <alignment vertical="center"/>
      <protection/>
    </xf>
    <xf numFmtId="0" fontId="84" fillId="0" borderId="25" xfId="61" applyFont="1" applyFill="1" applyBorder="1" applyAlignment="1" applyProtection="1">
      <alignment vertical="center" wrapText="1"/>
      <protection/>
    </xf>
    <xf numFmtId="0" fontId="84" fillId="0" borderId="11" xfId="61" applyFont="1" applyFill="1" applyBorder="1" applyAlignment="1" applyProtection="1">
      <alignment vertical="center" wrapText="1"/>
      <protection/>
    </xf>
    <xf numFmtId="0" fontId="67" fillId="0" borderId="11" xfId="61" applyFill="1" applyBorder="1" applyAlignment="1" applyProtection="1">
      <alignment vertical="center" wrapText="1"/>
      <protection/>
    </xf>
    <xf numFmtId="0" fontId="67" fillId="0" borderId="24" xfId="61" applyFill="1" applyBorder="1" applyAlignment="1" applyProtection="1">
      <alignment vertical="center" wrapText="1"/>
      <protection/>
    </xf>
    <xf numFmtId="0" fontId="84" fillId="0" borderId="10" xfId="61" applyFont="1" applyFill="1" applyBorder="1" applyAlignment="1" applyProtection="1">
      <alignment horizontal="center" vertical="center"/>
      <protection/>
    </xf>
    <xf numFmtId="0" fontId="86" fillId="0" borderId="14" xfId="61" applyFont="1" applyFill="1" applyBorder="1" applyAlignment="1" applyProtection="1">
      <alignment vertical="center" wrapText="1"/>
      <protection/>
    </xf>
    <xf numFmtId="0" fontId="86" fillId="0" borderId="22" xfId="61" applyFont="1" applyFill="1" applyBorder="1" applyAlignment="1" applyProtection="1">
      <alignment horizontal="justify" vertical="center" wrapText="1"/>
      <protection/>
    </xf>
    <xf numFmtId="0" fontId="84" fillId="0" borderId="0" xfId="61" applyFont="1" applyFill="1" applyBorder="1" applyAlignment="1" applyProtection="1">
      <alignment horizontal="center" vertical="center"/>
      <protection/>
    </xf>
    <xf numFmtId="0" fontId="86" fillId="0" borderId="0" xfId="61" applyFont="1" applyFill="1" applyBorder="1" applyAlignment="1" applyProtection="1">
      <alignment vertical="center" wrapText="1"/>
      <protection/>
    </xf>
    <xf numFmtId="0" fontId="86" fillId="0" borderId="0" xfId="61" applyFont="1" applyFill="1" applyBorder="1" applyAlignment="1" applyProtection="1">
      <alignment horizontal="justify" vertical="center" wrapText="1"/>
      <protection/>
    </xf>
    <xf numFmtId="0" fontId="84" fillId="0" borderId="0" xfId="61" applyFont="1" applyFill="1" applyBorder="1" applyAlignment="1" applyProtection="1">
      <alignment vertical="center" wrapText="1"/>
      <protection/>
    </xf>
    <xf numFmtId="0" fontId="67" fillId="0" borderId="0" xfId="61" applyFill="1" applyBorder="1" applyAlignment="1" applyProtection="1">
      <alignment vertical="center" wrapText="1"/>
      <protection/>
    </xf>
    <xf numFmtId="0" fontId="67" fillId="0" borderId="25" xfId="61" applyFill="1" applyBorder="1" applyAlignment="1" applyProtection="1">
      <alignment vertical="center" wrapText="1"/>
      <protection/>
    </xf>
    <xf numFmtId="0" fontId="86" fillId="0" borderId="0" xfId="61" applyFont="1" applyFill="1" applyBorder="1" applyAlignment="1" applyProtection="1">
      <alignment horizontal="center" vertical="center" wrapText="1"/>
      <protection/>
    </xf>
    <xf numFmtId="0" fontId="67" fillId="0" borderId="0" xfId="61" applyFont="1" applyFill="1" applyBorder="1" applyProtection="1">
      <alignment vertical="center"/>
      <protection/>
    </xf>
    <xf numFmtId="0" fontId="67" fillId="0" borderId="0" xfId="61" applyFont="1" applyFill="1" applyProtection="1">
      <alignment vertical="center"/>
      <protection/>
    </xf>
    <xf numFmtId="0" fontId="84" fillId="0" borderId="13" xfId="61" applyFont="1" applyFill="1" applyBorder="1" applyAlignment="1" applyProtection="1">
      <alignment vertical="center" wrapText="1"/>
      <protection/>
    </xf>
    <xf numFmtId="0" fontId="67" fillId="0" borderId="13" xfId="61" applyFill="1" applyBorder="1" applyAlignment="1" applyProtection="1">
      <alignment vertical="center" wrapText="1"/>
      <protection/>
    </xf>
    <xf numFmtId="0" fontId="67" fillId="0" borderId="26" xfId="61" applyFill="1" applyBorder="1" applyAlignment="1" applyProtection="1">
      <alignment vertical="center" wrapText="1"/>
      <protection/>
    </xf>
    <xf numFmtId="0" fontId="86" fillId="0" borderId="35" xfId="61" applyFont="1" applyFill="1" applyBorder="1" applyAlignment="1" applyProtection="1">
      <alignment horizontal="justify" vertical="center" wrapText="1"/>
      <protection/>
    </xf>
    <xf numFmtId="0" fontId="86" fillId="0" borderId="44" xfId="61" applyFont="1" applyFill="1" applyBorder="1" applyAlignment="1" applyProtection="1">
      <alignment horizontal="justify" vertical="center" wrapText="1"/>
      <protection/>
    </xf>
    <xf numFmtId="0" fontId="86" fillId="0" borderId="55" xfId="61" applyFont="1" applyFill="1" applyBorder="1" applyAlignment="1" applyProtection="1">
      <alignment horizontal="justify" vertical="center" wrapText="1"/>
      <protection/>
    </xf>
    <xf numFmtId="0" fontId="86" fillId="0" borderId="45" xfId="61" applyFont="1" applyFill="1" applyBorder="1" applyAlignment="1" applyProtection="1">
      <alignment horizontal="justify" vertical="center" wrapText="1"/>
      <protection/>
    </xf>
    <xf numFmtId="0" fontId="84" fillId="0" borderId="25" xfId="61" applyFont="1" applyFill="1" applyBorder="1" applyAlignment="1" applyProtection="1">
      <alignment vertical="center"/>
      <protection/>
    </xf>
    <xf numFmtId="0" fontId="86" fillId="0" borderId="0" xfId="61" applyFont="1" applyFill="1" applyBorder="1" applyAlignment="1" applyProtection="1">
      <alignment horizontal="center" vertical="center"/>
      <protection/>
    </xf>
    <xf numFmtId="0" fontId="84" fillId="0" borderId="0" xfId="61" applyFont="1" applyFill="1" applyBorder="1" applyAlignment="1" applyProtection="1">
      <alignment vertical="center"/>
      <protection/>
    </xf>
    <xf numFmtId="0" fontId="84" fillId="0" borderId="14" xfId="61" applyFont="1" applyFill="1" applyBorder="1" applyAlignment="1" applyProtection="1">
      <alignment horizontal="center" vertical="center"/>
      <protection/>
    </xf>
    <xf numFmtId="0" fontId="84" fillId="0" borderId="11" xfId="61" applyFont="1" applyFill="1" applyBorder="1" applyAlignment="1" applyProtection="1">
      <alignment horizontal="center" vertical="center"/>
      <protection/>
    </xf>
    <xf numFmtId="38" fontId="84" fillId="0" borderId="11" xfId="48" applyFont="1" applyFill="1" applyBorder="1" applyAlignment="1" applyProtection="1">
      <alignment vertical="center" wrapText="1"/>
      <protection/>
    </xf>
    <xf numFmtId="38" fontId="84" fillId="0" borderId="14" xfId="48" applyFont="1" applyFill="1" applyBorder="1" applyAlignment="1" applyProtection="1">
      <alignment vertical="center" wrapText="1"/>
      <protection/>
    </xf>
    <xf numFmtId="38" fontId="84" fillId="0" borderId="0" xfId="48" applyFont="1" applyFill="1" applyBorder="1" applyAlignment="1" applyProtection="1">
      <alignment vertical="center" wrapText="1"/>
      <protection/>
    </xf>
    <xf numFmtId="38" fontId="84" fillId="0" borderId="13" xfId="48" applyFont="1" applyFill="1" applyBorder="1" applyAlignment="1" applyProtection="1">
      <alignment vertical="center" wrapText="1"/>
      <protection/>
    </xf>
    <xf numFmtId="0" fontId="86" fillId="0" borderId="13" xfId="61" applyFont="1" applyFill="1" applyBorder="1" applyAlignment="1" applyProtection="1">
      <alignment horizontal="center" vertical="center" wrapText="1"/>
      <protection/>
    </xf>
    <xf numFmtId="38" fontId="84" fillId="0" borderId="23" xfId="48" applyFont="1" applyFill="1" applyBorder="1" applyAlignment="1" applyProtection="1">
      <alignment horizontal="center" vertical="center" wrapText="1"/>
      <protection/>
    </xf>
    <xf numFmtId="0" fontId="86" fillId="0" borderId="26" xfId="61" applyFont="1" applyFill="1" applyBorder="1" applyAlignment="1" applyProtection="1">
      <alignment horizontal="center" vertical="center" wrapText="1"/>
      <protection/>
    </xf>
    <xf numFmtId="0" fontId="84" fillId="0" borderId="25" xfId="61" applyFont="1" applyFill="1" applyBorder="1" applyAlignment="1" applyProtection="1">
      <alignment horizontal="center" vertical="center"/>
      <protection/>
    </xf>
    <xf numFmtId="38" fontId="84" fillId="0" borderId="88" xfId="48" applyFont="1" applyFill="1" applyBorder="1" applyAlignment="1" applyProtection="1">
      <alignment horizontal="center" vertical="center" wrapText="1"/>
      <protection/>
    </xf>
    <xf numFmtId="0" fontId="67" fillId="0" borderId="23" xfId="61" applyFont="1" applyFill="1" applyBorder="1" applyAlignment="1" applyProtection="1">
      <alignment horizontal="center" vertical="center"/>
      <protection/>
    </xf>
    <xf numFmtId="0" fontId="85" fillId="0" borderId="0" xfId="61" applyFont="1" applyFill="1" applyBorder="1" applyAlignment="1" applyProtection="1">
      <alignment vertical="center" wrapText="1"/>
      <protection/>
    </xf>
    <xf numFmtId="38" fontId="84" fillId="0" borderId="61" xfId="48" applyFont="1" applyFill="1" applyBorder="1" applyAlignment="1" applyProtection="1">
      <alignment horizontal="center" vertical="center" wrapText="1"/>
      <protection/>
    </xf>
    <xf numFmtId="0" fontId="85" fillId="0" borderId="61" xfId="61" applyFont="1" applyFill="1" applyBorder="1" applyAlignment="1" applyProtection="1">
      <alignment horizontal="center" vertical="center" wrapText="1"/>
      <protection/>
    </xf>
    <xf numFmtId="38" fontId="84" fillId="0" borderId="61" xfId="48" applyFont="1" applyFill="1" applyBorder="1" applyAlignment="1" applyProtection="1">
      <alignment horizontal="center" vertical="center"/>
      <protection/>
    </xf>
    <xf numFmtId="0" fontId="67" fillId="0" borderId="11" xfId="61" applyFill="1" applyBorder="1" applyProtection="1">
      <alignment vertical="center"/>
      <protection/>
    </xf>
    <xf numFmtId="0" fontId="85" fillId="0" borderId="0" xfId="61" applyFont="1" applyFill="1" applyBorder="1" applyAlignment="1" applyProtection="1">
      <alignment horizontal="left" vertical="center" wrapText="1"/>
      <protection/>
    </xf>
    <xf numFmtId="0" fontId="67" fillId="0" borderId="0" xfId="61" applyFill="1" applyBorder="1" applyProtection="1">
      <alignment vertical="center"/>
      <protection/>
    </xf>
    <xf numFmtId="0" fontId="84" fillId="0" borderId="23" xfId="61" applyFont="1" applyFill="1" applyBorder="1" applyAlignment="1" applyProtection="1">
      <alignment horizontal="center" vertical="center"/>
      <protection/>
    </xf>
    <xf numFmtId="0" fontId="84" fillId="0" borderId="17" xfId="61" applyFont="1" applyFill="1" applyBorder="1" applyAlignment="1" applyProtection="1">
      <alignment horizontal="center" vertical="center"/>
      <protection/>
    </xf>
    <xf numFmtId="0" fontId="85" fillId="0" borderId="11" xfId="61" applyFont="1" applyFill="1" applyBorder="1" applyAlignment="1" applyProtection="1">
      <alignment horizontal="left" vertical="center" wrapText="1"/>
      <protection/>
    </xf>
    <xf numFmtId="38" fontId="84" fillId="0" borderId="31" xfId="48" applyFont="1" applyFill="1" applyBorder="1" applyAlignment="1" applyProtection="1">
      <alignment horizontal="center" vertical="center"/>
      <protection/>
    </xf>
    <xf numFmtId="0" fontId="67" fillId="0" borderId="25" xfId="61" applyFill="1" applyBorder="1" applyProtection="1">
      <alignment vertical="center"/>
      <protection/>
    </xf>
    <xf numFmtId="0" fontId="67" fillId="0" borderId="89" xfId="61" applyFill="1" applyBorder="1" applyProtection="1">
      <alignment vertical="center"/>
      <protection/>
    </xf>
    <xf numFmtId="0" fontId="85" fillId="0" borderId="0" xfId="61" applyFont="1" applyFill="1" applyBorder="1" applyAlignment="1" applyProtection="1">
      <alignment horizontal="justify" vertical="center" wrapText="1"/>
      <protection/>
    </xf>
    <xf numFmtId="38" fontId="84" fillId="0" borderId="0" xfId="48" applyFont="1" applyFill="1" applyBorder="1" applyAlignment="1" applyProtection="1">
      <alignment horizontal="center" vertical="center"/>
      <protection/>
    </xf>
    <xf numFmtId="0" fontId="67" fillId="0" borderId="0" xfId="61" applyFill="1" applyAlignment="1" applyProtection="1">
      <alignment horizontal="right" vertical="center"/>
      <protection/>
    </xf>
    <xf numFmtId="0" fontId="86" fillId="0" borderId="14" xfId="61" applyFont="1" applyFill="1" applyBorder="1" applyProtection="1">
      <alignment vertical="center"/>
      <protection/>
    </xf>
    <xf numFmtId="0" fontId="86" fillId="0" borderId="11" xfId="61" applyFont="1" applyFill="1" applyBorder="1" applyAlignment="1" applyProtection="1">
      <alignment horizontal="justify" vertical="center" wrapText="1"/>
      <protection/>
    </xf>
    <xf numFmtId="0" fontId="86" fillId="0" borderId="24" xfId="61" applyFont="1" applyFill="1" applyBorder="1" applyAlignment="1" applyProtection="1">
      <alignment horizontal="justify" vertical="center" wrapText="1"/>
      <protection/>
    </xf>
    <xf numFmtId="0" fontId="86" fillId="0" borderId="53" xfId="61" applyFont="1" applyFill="1" applyBorder="1" applyAlignment="1" applyProtection="1">
      <alignment horizontal="justify" vertical="center" wrapText="1"/>
      <protection/>
    </xf>
    <xf numFmtId="0" fontId="86" fillId="0" borderId="55" xfId="61" applyFont="1" applyFill="1" applyBorder="1" applyAlignment="1" applyProtection="1">
      <alignment horizontal="center" vertical="center" wrapText="1"/>
      <protection/>
    </xf>
    <xf numFmtId="0" fontId="86" fillId="0" borderId="90" xfId="61" applyFont="1" applyFill="1" applyBorder="1" applyAlignment="1" applyProtection="1">
      <alignment horizontal="center" vertical="center" wrapText="1"/>
      <protection/>
    </xf>
    <xf numFmtId="0" fontId="86" fillId="0" borderId="42" xfId="61" applyFont="1" applyFill="1" applyBorder="1" applyAlignment="1" applyProtection="1">
      <alignment horizontal="center" vertical="center" wrapText="1"/>
      <protection/>
    </xf>
    <xf numFmtId="38" fontId="3" fillId="0" borderId="0" xfId="48" applyFont="1" applyFill="1" applyBorder="1" applyAlignment="1" applyProtection="1">
      <alignment horizontal="center"/>
      <protection/>
    </xf>
    <xf numFmtId="0" fontId="84" fillId="0" borderId="0" xfId="61" applyFont="1" applyFill="1" applyAlignment="1" applyProtection="1">
      <alignment vertical="center"/>
      <protection/>
    </xf>
    <xf numFmtId="0" fontId="67" fillId="0" borderId="0" xfId="61" applyFill="1" applyAlignment="1" applyProtection="1">
      <alignment vertical="center"/>
      <protection/>
    </xf>
    <xf numFmtId="38" fontId="3" fillId="0" borderId="0" xfId="48" applyFont="1" applyFill="1" applyBorder="1" applyAlignment="1" applyProtection="1">
      <alignment horizontal="center" vertical="center"/>
      <protection/>
    </xf>
    <xf numFmtId="0" fontId="84" fillId="0" borderId="25" xfId="61" applyFont="1" applyFill="1" applyBorder="1" applyAlignment="1" applyProtection="1">
      <alignment horizontal="left" vertical="center" wrapText="1"/>
      <protection/>
    </xf>
    <xf numFmtId="0" fontId="84" fillId="0" borderId="15" xfId="61" applyFont="1" applyFill="1" applyBorder="1" applyAlignment="1" applyProtection="1">
      <alignment horizontal="left" vertical="center" wrapText="1"/>
      <protection/>
    </xf>
    <xf numFmtId="0" fontId="84" fillId="0" borderId="14" xfId="61" applyFont="1" applyFill="1" applyBorder="1" applyAlignment="1" applyProtection="1">
      <alignment horizontal="left" vertical="center" wrapText="1"/>
      <protection/>
    </xf>
    <xf numFmtId="0" fontId="84" fillId="0" borderId="22" xfId="61" applyFont="1" applyFill="1" applyBorder="1" applyAlignment="1" applyProtection="1">
      <alignment horizontal="left" vertical="center" wrapText="1"/>
      <protection/>
    </xf>
    <xf numFmtId="38" fontId="84" fillId="0" borderId="0" xfId="48" applyFont="1" applyFill="1" applyBorder="1" applyAlignment="1" applyProtection="1">
      <alignment horizontal="center" vertical="center" wrapText="1"/>
      <protection/>
    </xf>
    <xf numFmtId="0" fontId="84" fillId="0" borderId="0" xfId="61" applyFont="1" applyFill="1" applyBorder="1" applyAlignment="1" applyProtection="1">
      <alignment vertical="center" textRotation="255"/>
      <protection/>
    </xf>
    <xf numFmtId="0" fontId="85" fillId="0" borderId="0" xfId="61" applyFont="1" applyFill="1" applyBorder="1" applyAlignment="1" applyProtection="1">
      <alignment horizontal="left" vertical="center"/>
      <protection/>
    </xf>
    <xf numFmtId="0" fontId="86" fillId="0" borderId="25" xfId="61" applyFont="1" applyFill="1" applyBorder="1" applyAlignment="1" applyProtection="1">
      <alignment vertical="center" textRotation="255" wrapText="1"/>
      <protection/>
    </xf>
    <xf numFmtId="38" fontId="84" fillId="0" borderId="16" xfId="48" applyFont="1" applyFill="1" applyBorder="1" applyAlignment="1" applyProtection="1">
      <alignment horizontal="center" vertical="center"/>
      <protection/>
    </xf>
    <xf numFmtId="49" fontId="84" fillId="0" borderId="0" xfId="61" applyNumberFormat="1" applyFont="1" applyFill="1" applyBorder="1" applyAlignment="1" applyProtection="1">
      <alignment vertical="top"/>
      <protection/>
    </xf>
    <xf numFmtId="0" fontId="67" fillId="0" borderId="10" xfId="61" applyFill="1" applyBorder="1" applyProtection="1">
      <alignment vertical="center"/>
      <protection/>
    </xf>
    <xf numFmtId="0" fontId="84" fillId="0" borderId="24" xfId="61" applyFont="1" applyFill="1" applyBorder="1" applyAlignment="1" applyProtection="1">
      <alignment vertical="center"/>
      <protection/>
    </xf>
    <xf numFmtId="38" fontId="3" fillId="0" borderId="0" xfId="48" applyFont="1" applyFill="1" applyBorder="1" applyAlignment="1" applyProtection="1">
      <alignment/>
      <protection/>
    </xf>
    <xf numFmtId="0" fontId="84" fillId="0" borderId="16" xfId="61" applyFont="1" applyFill="1" applyBorder="1" applyAlignment="1" applyProtection="1">
      <alignment vertical="center"/>
      <protection/>
    </xf>
    <xf numFmtId="0" fontId="84" fillId="0" borderId="12" xfId="61" applyFont="1" applyFill="1" applyBorder="1" applyAlignment="1" applyProtection="1">
      <alignment vertical="center"/>
      <protection/>
    </xf>
    <xf numFmtId="0" fontId="84" fillId="0" borderId="13" xfId="61" applyFont="1" applyFill="1" applyBorder="1" applyAlignment="1" applyProtection="1">
      <alignment vertical="center"/>
      <protection/>
    </xf>
    <xf numFmtId="0" fontId="84" fillId="0" borderId="26" xfId="61" applyFont="1" applyFill="1" applyBorder="1" applyAlignment="1" applyProtection="1">
      <alignment vertical="center"/>
      <protection/>
    </xf>
    <xf numFmtId="0" fontId="86" fillId="0" borderId="90" xfId="61" applyFont="1" applyFill="1" applyBorder="1" applyAlignment="1" applyProtection="1">
      <alignment horizontal="justify" vertical="center" wrapText="1"/>
      <protection/>
    </xf>
    <xf numFmtId="0" fontId="86" fillId="0" borderId="42" xfId="61" applyFont="1" applyFill="1" applyBorder="1" applyAlignment="1" applyProtection="1">
      <alignment horizontal="justify" vertical="center" wrapText="1"/>
      <protection/>
    </xf>
    <xf numFmtId="0" fontId="84" fillId="0" borderId="27" xfId="61" applyFont="1" applyFill="1" applyBorder="1" applyAlignment="1" applyProtection="1">
      <alignment vertical="center"/>
      <protection/>
    </xf>
    <xf numFmtId="0" fontId="84" fillId="0" borderId="91" xfId="61" applyFont="1" applyFill="1" applyBorder="1" applyAlignment="1" applyProtection="1">
      <alignment vertical="center"/>
      <protection/>
    </xf>
    <xf numFmtId="38" fontId="84" fillId="0" borderId="65" xfId="48" applyFont="1" applyFill="1" applyBorder="1" applyAlignment="1" applyProtection="1">
      <alignment horizontal="center" vertical="center"/>
      <protection/>
    </xf>
    <xf numFmtId="0" fontId="75" fillId="0" borderId="0" xfId="61" applyFont="1" applyFill="1" applyBorder="1" applyProtection="1">
      <alignment vertical="center"/>
      <protection/>
    </xf>
    <xf numFmtId="0" fontId="84" fillId="0" borderId="20" xfId="61" applyFont="1" applyFill="1" applyBorder="1" applyAlignment="1" applyProtection="1">
      <alignment vertical="center"/>
      <protection/>
    </xf>
    <xf numFmtId="0" fontId="84" fillId="0" borderId="64" xfId="61" applyFont="1" applyFill="1" applyBorder="1" applyAlignment="1" applyProtection="1">
      <alignment vertical="center"/>
      <protection/>
    </xf>
    <xf numFmtId="38" fontId="84" fillId="0" borderId="63" xfId="48" applyFont="1" applyFill="1" applyBorder="1" applyAlignment="1" applyProtection="1">
      <alignment horizontal="center" vertical="center"/>
      <protection/>
    </xf>
    <xf numFmtId="0" fontId="84" fillId="0" borderId="21" xfId="61" applyFont="1" applyFill="1" applyBorder="1" applyAlignment="1" applyProtection="1">
      <alignment vertical="center"/>
      <protection/>
    </xf>
    <xf numFmtId="0" fontId="84" fillId="0" borderId="36" xfId="61" applyFont="1" applyFill="1" applyBorder="1" applyAlignment="1" applyProtection="1">
      <alignment vertical="center"/>
      <protection/>
    </xf>
    <xf numFmtId="38" fontId="84" fillId="0" borderId="68" xfId="48" applyFont="1" applyFill="1" applyBorder="1" applyAlignment="1" applyProtection="1">
      <alignment horizontal="center" vertical="center"/>
      <protection/>
    </xf>
    <xf numFmtId="38" fontId="84" fillId="33" borderId="91" xfId="48" applyFont="1" applyFill="1" applyBorder="1" applyAlignment="1" applyProtection="1">
      <alignment horizontal="center" vertical="center"/>
      <protection locked="0"/>
    </xf>
    <xf numFmtId="38" fontId="84" fillId="33" borderId="29" xfId="48" applyFont="1" applyFill="1" applyBorder="1" applyAlignment="1" applyProtection="1">
      <alignment horizontal="center" vertical="center"/>
      <protection locked="0"/>
    </xf>
    <xf numFmtId="38" fontId="84" fillId="33" borderId="66" xfId="48" applyFont="1" applyFill="1" applyBorder="1" applyAlignment="1" applyProtection="1">
      <alignment horizontal="center" vertical="center"/>
      <protection locked="0"/>
    </xf>
    <xf numFmtId="38" fontId="84" fillId="33" borderId="70" xfId="48" applyFont="1" applyFill="1" applyBorder="1" applyAlignment="1" applyProtection="1">
      <alignment horizontal="center" vertical="center"/>
      <protection locked="0"/>
    </xf>
    <xf numFmtId="38" fontId="84" fillId="33" borderId="67" xfId="48" applyFont="1" applyFill="1" applyBorder="1" applyAlignment="1" applyProtection="1">
      <alignment horizontal="center" vertical="center"/>
      <protection locked="0"/>
    </xf>
    <xf numFmtId="38" fontId="84" fillId="33" borderId="60" xfId="48" applyFont="1" applyFill="1" applyBorder="1" applyAlignment="1" applyProtection="1">
      <alignment horizontal="center" vertical="center"/>
      <protection locked="0"/>
    </xf>
    <xf numFmtId="38" fontId="84" fillId="33" borderId="18" xfId="48" applyFont="1" applyFill="1" applyBorder="1" applyAlignment="1" applyProtection="1">
      <alignment horizontal="center" vertical="center"/>
      <protection locked="0"/>
    </xf>
    <xf numFmtId="38" fontId="84" fillId="33" borderId="69" xfId="48" applyFont="1" applyFill="1" applyBorder="1" applyAlignment="1" applyProtection="1">
      <alignment horizontal="center" vertical="center"/>
      <protection locked="0"/>
    </xf>
    <xf numFmtId="0" fontId="84" fillId="0" borderId="0" xfId="61" applyFont="1" applyFill="1" applyBorder="1" applyAlignment="1" applyProtection="1">
      <alignment horizontal="left" vertical="center" wrapText="1"/>
      <protection/>
    </xf>
    <xf numFmtId="0" fontId="84" fillId="33" borderId="43" xfId="0" applyFont="1" applyFill="1" applyBorder="1" applyAlignment="1" applyProtection="1">
      <alignment horizontal="center" vertical="center"/>
      <protection locked="0"/>
    </xf>
    <xf numFmtId="0" fontId="84" fillId="33" borderId="18" xfId="0" applyFont="1" applyFill="1" applyBorder="1" applyAlignment="1" applyProtection="1">
      <alignment horizontal="center" vertical="center"/>
      <protection locked="0"/>
    </xf>
    <xf numFmtId="0" fontId="84" fillId="33" borderId="18" xfId="62" applyFont="1" applyFill="1" applyBorder="1" applyAlignment="1" applyProtection="1">
      <alignment horizontal="center" vertical="center" wrapText="1"/>
      <protection locked="0"/>
    </xf>
    <xf numFmtId="0" fontId="84" fillId="33" borderId="21" xfId="62" applyFont="1" applyFill="1" applyBorder="1" applyAlignment="1" applyProtection="1">
      <alignment horizontal="center" vertical="center"/>
      <protection locked="0"/>
    </xf>
    <xf numFmtId="0" fontId="84" fillId="33" borderId="88" xfId="62" applyFont="1" applyFill="1" applyBorder="1" applyAlignment="1" applyProtection="1">
      <alignment horizontal="center" vertical="center" wrapText="1"/>
      <protection locked="0"/>
    </xf>
    <xf numFmtId="0" fontId="84" fillId="33" borderId="61" xfId="62" applyFont="1" applyFill="1" applyBorder="1" applyAlignment="1" applyProtection="1">
      <alignment horizontal="center" vertical="center" wrapText="1"/>
      <protection locked="0"/>
    </xf>
    <xf numFmtId="0" fontId="84" fillId="33" borderId="89" xfId="62" applyFont="1" applyFill="1" applyBorder="1" applyAlignment="1" applyProtection="1">
      <alignment horizontal="center" vertical="center" wrapText="1"/>
      <protection locked="0"/>
    </xf>
    <xf numFmtId="38" fontId="86" fillId="33" borderId="53" xfId="61" applyNumberFormat="1" applyFont="1" applyFill="1" applyBorder="1" applyAlignment="1" applyProtection="1">
      <alignment horizontal="center" vertical="center"/>
      <protection locked="0"/>
    </xf>
    <xf numFmtId="38" fontId="86" fillId="33" borderId="55" xfId="48" applyFont="1" applyFill="1" applyBorder="1" applyAlignment="1" applyProtection="1">
      <alignment horizontal="center" vertical="center" wrapText="1"/>
      <protection locked="0"/>
    </xf>
    <xf numFmtId="38" fontId="86" fillId="33" borderId="90" xfId="48" applyFont="1" applyFill="1" applyBorder="1" applyAlignment="1" applyProtection="1">
      <alignment horizontal="center" vertical="center" wrapText="1"/>
      <protection locked="0"/>
    </xf>
    <xf numFmtId="38" fontId="86" fillId="33" borderId="42" xfId="48" applyFont="1" applyFill="1" applyBorder="1" applyAlignment="1" applyProtection="1">
      <alignment horizontal="center" vertical="center" wrapText="1"/>
      <protection locked="0"/>
    </xf>
    <xf numFmtId="0" fontId="75" fillId="0" borderId="0" xfId="61" applyFont="1" applyFill="1" applyProtection="1">
      <alignment vertical="center"/>
      <protection/>
    </xf>
    <xf numFmtId="0" fontId="84" fillId="0" borderId="15" xfId="63" applyFont="1" applyFill="1" applyBorder="1" applyAlignment="1">
      <alignment horizontal="center" vertical="center"/>
      <protection/>
    </xf>
    <xf numFmtId="0" fontId="84" fillId="0" borderId="15" xfId="0" applyFont="1" applyFill="1" applyBorder="1" applyAlignment="1">
      <alignment horizontal="center" vertical="center"/>
    </xf>
    <xf numFmtId="0" fontId="84" fillId="0" borderId="27" xfId="0" applyFont="1" applyFill="1" applyBorder="1" applyAlignment="1">
      <alignment horizontal="center" vertical="center"/>
    </xf>
    <xf numFmtId="0" fontId="84" fillId="0" borderId="20" xfId="0" applyFont="1" applyFill="1" applyBorder="1" applyAlignment="1">
      <alignment horizontal="center" vertical="center"/>
    </xf>
    <xf numFmtId="0" fontId="84" fillId="0" borderId="21" xfId="0" applyFont="1" applyFill="1" applyBorder="1" applyAlignment="1">
      <alignment horizontal="center" vertical="center"/>
    </xf>
    <xf numFmtId="0" fontId="84" fillId="0" borderId="0" xfId="62" applyFont="1" applyFill="1" applyAlignment="1">
      <alignment vertical="center"/>
      <protection/>
    </xf>
    <xf numFmtId="0" fontId="86" fillId="0" borderId="12" xfId="62" applyFont="1" applyFill="1" applyBorder="1" applyAlignment="1">
      <alignment horizontal="center" vertical="center" wrapText="1"/>
      <protection/>
    </xf>
    <xf numFmtId="0" fontId="84" fillId="0" borderId="13" xfId="62" applyFont="1" applyFill="1" applyBorder="1" applyAlignment="1">
      <alignment horizontal="center" vertical="center" wrapText="1"/>
      <protection/>
    </xf>
    <xf numFmtId="0" fontId="97" fillId="0" borderId="0" xfId="61" applyFont="1" applyFill="1" applyAlignment="1" applyProtection="1">
      <alignment horizontal="left" vertical="center"/>
      <protection/>
    </xf>
    <xf numFmtId="38" fontId="84" fillId="33" borderId="23" xfId="48" applyFont="1" applyFill="1" applyBorder="1" applyAlignment="1" applyProtection="1">
      <alignment horizontal="right" vertical="center" wrapText="1" indent="1"/>
      <protection locked="0"/>
    </xf>
    <xf numFmtId="38" fontId="84" fillId="33" borderId="88" xfId="48" applyFont="1" applyFill="1" applyBorder="1" applyAlignment="1" applyProtection="1">
      <alignment horizontal="right" vertical="center" wrapText="1" indent="1"/>
      <protection locked="0"/>
    </xf>
    <xf numFmtId="38" fontId="84" fillId="33" borderId="61" xfId="48" applyFont="1" applyFill="1" applyBorder="1" applyAlignment="1" applyProtection="1">
      <alignment horizontal="right" vertical="center" wrapText="1" indent="1"/>
      <protection locked="0"/>
    </xf>
    <xf numFmtId="38" fontId="84" fillId="33" borderId="61" xfId="48" applyFont="1" applyFill="1" applyBorder="1" applyAlignment="1" applyProtection="1">
      <alignment horizontal="right" vertical="center" indent="1"/>
      <protection locked="0"/>
    </xf>
    <xf numFmtId="38" fontId="84" fillId="33" borderId="89" xfId="48" applyFont="1" applyFill="1" applyBorder="1" applyAlignment="1" applyProtection="1">
      <alignment horizontal="right" vertical="center" indent="1"/>
      <protection locked="0"/>
    </xf>
    <xf numFmtId="0" fontId="88" fillId="0" borderId="24" xfId="61" applyFont="1" applyFill="1" applyBorder="1" applyAlignment="1">
      <alignment horizontal="justify" vertical="center" wrapText="1"/>
      <protection/>
    </xf>
    <xf numFmtId="0" fontId="84" fillId="33" borderId="92" xfId="62" applyFont="1" applyFill="1" applyBorder="1" applyAlignment="1" applyProtection="1">
      <alignment horizontal="center" vertical="center"/>
      <protection locked="0"/>
    </xf>
    <xf numFmtId="0" fontId="84" fillId="0" borderId="53" xfId="62" applyFont="1" applyFill="1" applyBorder="1" applyAlignment="1">
      <alignment horizontal="center" vertical="center"/>
      <protection/>
    </xf>
    <xf numFmtId="0" fontId="84" fillId="33" borderId="55" xfId="62" applyFont="1" applyFill="1" applyBorder="1" applyAlignment="1" applyProtection="1">
      <alignment horizontal="center" vertical="center"/>
      <protection locked="0"/>
    </xf>
    <xf numFmtId="0" fontId="84" fillId="33" borderId="42" xfId="62" applyFont="1" applyFill="1" applyBorder="1" applyAlignment="1" applyProtection="1">
      <alignment horizontal="center" vertical="center"/>
      <protection locked="0"/>
    </xf>
    <xf numFmtId="0" fontId="84" fillId="0" borderId="93" xfId="62" applyFont="1" applyFill="1" applyBorder="1" applyAlignment="1">
      <alignment horizontal="center" vertical="center"/>
      <protection/>
    </xf>
    <xf numFmtId="0" fontId="84" fillId="0" borderId="94" xfId="62" applyFont="1" applyFill="1" applyBorder="1" applyAlignment="1">
      <alignment horizontal="center" vertical="center"/>
      <protection/>
    </xf>
    <xf numFmtId="0" fontId="84" fillId="0" borderId="95" xfId="62" applyFont="1" applyFill="1" applyBorder="1" applyAlignment="1">
      <alignment horizontal="center" vertical="center"/>
      <protection/>
    </xf>
    <xf numFmtId="0" fontId="84" fillId="0" borderId="18" xfId="62" applyFont="1" applyFill="1" applyBorder="1" applyAlignment="1">
      <alignment horizontal="center" vertical="center"/>
      <protection/>
    </xf>
    <xf numFmtId="0" fontId="84" fillId="0" borderId="33" xfId="62" applyFont="1" applyFill="1" applyBorder="1" applyAlignment="1">
      <alignment horizontal="center" vertical="center"/>
      <protection/>
    </xf>
    <xf numFmtId="38" fontId="67" fillId="0" borderId="0" xfId="48" applyFont="1" applyBorder="1" applyAlignment="1">
      <alignment vertical="center"/>
    </xf>
    <xf numFmtId="38" fontId="67" fillId="0" borderId="0" xfId="48" applyFont="1" applyAlignment="1">
      <alignment vertical="center"/>
    </xf>
    <xf numFmtId="0" fontId="88" fillId="0" borderId="21" xfId="61" applyFont="1" applyFill="1" applyBorder="1" applyAlignment="1">
      <alignment vertical="center" wrapText="1"/>
      <protection/>
    </xf>
    <xf numFmtId="0" fontId="5" fillId="0" borderId="0" xfId="0" applyFont="1" applyFill="1" applyAlignment="1" applyProtection="1">
      <alignment vertical="center"/>
      <protection/>
    </xf>
    <xf numFmtId="0" fontId="3" fillId="0" borderId="0" xfId="0" applyFont="1" applyFill="1" applyAlignment="1" applyProtection="1">
      <alignment horizontal="right" vertical="center"/>
      <protection/>
    </xf>
    <xf numFmtId="0" fontId="0" fillId="0" borderId="0" xfId="0" applyFill="1" applyAlignment="1" applyProtection="1">
      <alignment/>
      <protection/>
    </xf>
    <xf numFmtId="0" fontId="5" fillId="0" borderId="0" xfId="0" applyFont="1" applyFill="1" applyAlignment="1" applyProtection="1">
      <alignment horizontal="right" vertical="center"/>
      <protection/>
    </xf>
    <xf numFmtId="0" fontId="5" fillId="0" borderId="58" xfId="0" applyFont="1" applyFill="1" applyBorder="1" applyAlignment="1" applyProtection="1">
      <alignment horizontal="center" vertical="center"/>
      <protection/>
    </xf>
    <xf numFmtId="0" fontId="5" fillId="0" borderId="67"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horizontal="right" vertical="center"/>
      <protection/>
    </xf>
    <xf numFmtId="0" fontId="9" fillId="0"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12" fillId="0" borderId="0" xfId="0" applyFont="1" applyFill="1" applyAlignment="1" applyProtection="1">
      <alignment horizontal="center" vertical="center"/>
      <protection/>
    </xf>
    <xf numFmtId="0" fontId="12" fillId="0" borderId="0" xfId="0" applyFont="1" applyFill="1" applyAlignment="1" applyProtection="1">
      <alignment/>
      <protection/>
    </xf>
    <xf numFmtId="0" fontId="12" fillId="0" borderId="0" xfId="0" applyFont="1" applyFill="1" applyAlignment="1" applyProtection="1">
      <alignment horizontal="left"/>
      <protection/>
    </xf>
    <xf numFmtId="0" fontId="3" fillId="0" borderId="0" xfId="0" applyFont="1" applyFill="1" applyAlignment="1" applyProtection="1">
      <alignment horizontal="left"/>
      <protection/>
    </xf>
    <xf numFmtId="0" fontId="3" fillId="0" borderId="0" xfId="0" applyFont="1" applyFill="1" applyAlignment="1" applyProtection="1">
      <alignment/>
      <protection/>
    </xf>
    <xf numFmtId="0" fontId="0" fillId="0" borderId="0" xfId="0" applyFont="1" applyFill="1" applyAlignment="1" applyProtection="1">
      <alignment/>
      <protection/>
    </xf>
    <xf numFmtId="0" fontId="10" fillId="0" borderId="0" xfId="0" applyFont="1" applyFill="1" applyAlignment="1" applyProtection="1">
      <alignment horizontal="right" vertical="center"/>
      <protection/>
    </xf>
    <xf numFmtId="0" fontId="3" fillId="0" borderId="0" xfId="0" applyFont="1" applyFill="1" applyAlignment="1" applyProtection="1">
      <alignment horizontal="center" vertical="center"/>
      <protection/>
    </xf>
    <xf numFmtId="0" fontId="10" fillId="0" borderId="0" xfId="0" applyFont="1" applyFill="1" applyAlignment="1" applyProtection="1">
      <alignment horizontal="lef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96" xfId="0" applyFont="1" applyFill="1" applyBorder="1" applyAlignment="1" applyProtection="1">
      <alignment vertical="center"/>
      <protection/>
    </xf>
    <xf numFmtId="0" fontId="0" fillId="0" borderId="0" xfId="0" applyFont="1" applyFill="1" applyAlignment="1" applyProtection="1">
      <alignment/>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right"/>
      <protection/>
    </xf>
    <xf numFmtId="0" fontId="3" fillId="0" borderId="91" xfId="0" applyFont="1" applyFill="1" applyBorder="1" applyAlignment="1" applyProtection="1">
      <alignment horizontal="center" vertical="center"/>
      <protection/>
    </xf>
    <xf numFmtId="0" fontId="3" fillId="0" borderId="91" xfId="0" applyFont="1" applyFill="1" applyBorder="1" applyAlignment="1" applyProtection="1">
      <alignment horizontal="right"/>
      <protection/>
    </xf>
    <xf numFmtId="49" fontId="3" fillId="0" borderId="12" xfId="0" applyNumberFormat="1" applyFont="1" applyFill="1" applyBorder="1" applyAlignment="1" applyProtection="1">
      <alignment horizontal="left" vertical="center"/>
      <protection/>
    </xf>
    <xf numFmtId="0" fontId="3" fillId="0" borderId="18" xfId="0" applyFont="1" applyFill="1" applyBorder="1" applyAlignment="1" applyProtection="1">
      <alignment horizontal="center" vertical="center"/>
      <protection/>
    </xf>
    <xf numFmtId="0" fontId="3" fillId="0" borderId="68" xfId="0"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protection/>
    </xf>
    <xf numFmtId="0" fontId="3"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right"/>
      <protection/>
    </xf>
    <xf numFmtId="0" fontId="3" fillId="0" borderId="0" xfId="0" applyFont="1" applyFill="1" applyBorder="1" applyAlignment="1" applyProtection="1">
      <alignment horizontal="center" vertical="center"/>
      <protection/>
    </xf>
    <xf numFmtId="0" fontId="3" fillId="0" borderId="66" xfId="0" applyFont="1" applyFill="1" applyBorder="1" applyAlignment="1" applyProtection="1">
      <alignment horizontal="left" vertical="center"/>
      <protection/>
    </xf>
    <xf numFmtId="0" fontId="3" fillId="0" borderId="60" xfId="0" applyFont="1" applyFill="1" applyBorder="1" applyAlignment="1" applyProtection="1">
      <alignment horizontal="center" vertical="center"/>
      <protection/>
    </xf>
    <xf numFmtId="0" fontId="3" fillId="0" borderId="24" xfId="0" applyFont="1" applyFill="1" applyBorder="1" applyAlignment="1" applyProtection="1">
      <alignment horizontal="right"/>
      <protection/>
    </xf>
    <xf numFmtId="0" fontId="3" fillId="0" borderId="64" xfId="0" applyFont="1" applyFill="1" applyBorder="1" applyAlignment="1" applyProtection="1">
      <alignment horizontal="right"/>
      <protection/>
    </xf>
    <xf numFmtId="0" fontId="3" fillId="0" borderId="29" xfId="0" applyFont="1" applyFill="1" applyBorder="1" applyAlignment="1" applyProtection="1">
      <alignment horizontal="right"/>
      <protection/>
    </xf>
    <xf numFmtId="0" fontId="3" fillId="0" borderId="13"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right"/>
      <protection/>
    </xf>
    <xf numFmtId="0" fontId="3" fillId="0" borderId="25"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protection/>
    </xf>
    <xf numFmtId="0" fontId="3" fillId="0" borderId="16"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1" xfId="0" applyFont="1" applyFill="1" applyBorder="1" applyAlignment="1" applyProtection="1">
      <alignment vertical="center" wrapText="1"/>
      <protection/>
    </xf>
    <xf numFmtId="0" fontId="3" fillId="0" borderId="12" xfId="0" applyFont="1" applyFill="1" applyBorder="1" applyAlignment="1" applyProtection="1">
      <alignment vertical="center"/>
      <protection/>
    </xf>
    <xf numFmtId="186" fontId="3" fillId="33" borderId="24" xfId="0" applyNumberFormat="1" applyFont="1" applyFill="1" applyBorder="1" applyAlignment="1" applyProtection="1">
      <alignment horizontal="center" vertical="center" shrinkToFit="1"/>
      <protection locked="0"/>
    </xf>
    <xf numFmtId="186" fontId="3" fillId="33" borderId="97" xfId="0" applyNumberFormat="1" applyFont="1" applyFill="1" applyBorder="1" applyAlignment="1" applyProtection="1">
      <alignment horizontal="center" vertical="center" shrinkToFit="1"/>
      <protection locked="0"/>
    </xf>
    <xf numFmtId="0" fontId="12" fillId="0" borderId="0" xfId="0" applyFont="1" applyFill="1" applyAlignment="1" applyProtection="1">
      <alignment horizontal="left" vertical="center"/>
      <protection/>
    </xf>
    <xf numFmtId="0" fontId="84" fillId="33" borderId="98" xfId="62" applyFont="1" applyFill="1" applyBorder="1" applyAlignment="1" applyProtection="1">
      <alignment horizontal="center" vertical="center"/>
      <protection locked="0"/>
    </xf>
    <xf numFmtId="0" fontId="84" fillId="33" borderId="89" xfId="62" applyFont="1" applyFill="1" applyBorder="1" applyAlignment="1" applyProtection="1">
      <alignment horizontal="center" vertical="center"/>
      <protection locked="0"/>
    </xf>
    <xf numFmtId="0" fontId="85" fillId="0" borderId="89" xfId="61" applyFont="1" applyFill="1" applyBorder="1" applyAlignment="1" applyProtection="1">
      <alignment horizontal="center" vertical="center" wrapText="1"/>
      <protection/>
    </xf>
    <xf numFmtId="38" fontId="84" fillId="33" borderId="96" xfId="48" applyFont="1" applyFill="1" applyBorder="1" applyAlignment="1" applyProtection="1">
      <alignment horizontal="center" vertical="center" wrapText="1"/>
      <protection locked="0"/>
    </xf>
    <xf numFmtId="38" fontId="84" fillId="33" borderId="99" xfId="48" applyFont="1" applyFill="1" applyBorder="1" applyAlignment="1" applyProtection="1">
      <alignment horizontal="center" vertical="center" wrapText="1"/>
      <protection locked="0"/>
    </xf>
    <xf numFmtId="38" fontId="84" fillId="33" borderId="44" xfId="48" applyFont="1" applyFill="1" applyBorder="1" applyAlignment="1" applyProtection="1">
      <alignment horizontal="center" vertical="center" wrapText="1"/>
      <protection locked="0"/>
    </xf>
    <xf numFmtId="38" fontId="84" fillId="33" borderId="24" xfId="48" applyFont="1" applyFill="1" applyBorder="1" applyAlignment="1" applyProtection="1">
      <alignment horizontal="center" vertical="center" wrapText="1"/>
      <protection locked="0"/>
    </xf>
    <xf numFmtId="0" fontId="85" fillId="0" borderId="54" xfId="61" applyFont="1" applyFill="1" applyBorder="1" applyAlignment="1" applyProtection="1">
      <alignment horizontal="center" vertical="center" wrapText="1"/>
      <protection/>
    </xf>
    <xf numFmtId="0" fontId="67" fillId="0" borderId="61" xfId="61" applyFill="1" applyBorder="1" applyAlignment="1" applyProtection="1">
      <alignment horizontal="center" vertical="center"/>
      <protection/>
    </xf>
    <xf numFmtId="38" fontId="84" fillId="0" borderId="92" xfId="48" applyFont="1" applyFill="1" applyBorder="1" applyAlignment="1" applyProtection="1">
      <alignment horizontal="center" vertical="center" wrapText="1"/>
      <protection/>
    </xf>
    <xf numFmtId="0" fontId="84" fillId="33" borderId="34" xfId="62" applyFont="1" applyFill="1" applyBorder="1" applyAlignment="1" applyProtection="1">
      <alignment horizontal="center" vertical="center" shrinkToFit="1"/>
      <protection locked="0"/>
    </xf>
    <xf numFmtId="38" fontId="84" fillId="33" borderId="14" xfId="48" applyFont="1" applyFill="1" applyBorder="1" applyAlignment="1" applyProtection="1">
      <alignment horizontal="center" vertical="center"/>
      <protection locked="0"/>
    </xf>
    <xf numFmtId="38" fontId="84" fillId="0" borderId="0" xfId="48" applyFont="1" applyFill="1" applyBorder="1" applyAlignment="1" applyProtection="1">
      <alignment horizontal="center" vertical="center" wrapText="1"/>
      <protection/>
    </xf>
    <xf numFmtId="38" fontId="84" fillId="0" borderId="0" xfId="48" applyFont="1" applyFill="1" applyBorder="1" applyAlignment="1" applyProtection="1">
      <alignment horizontal="center" vertical="center"/>
      <protection/>
    </xf>
    <xf numFmtId="0" fontId="89" fillId="0" borderId="11" xfId="0" applyFont="1" applyBorder="1" applyAlignment="1">
      <alignment vertical="center" wrapText="1"/>
    </xf>
    <xf numFmtId="0" fontId="86" fillId="0" borderId="16" xfId="62" applyFont="1" applyFill="1" applyBorder="1" applyAlignment="1">
      <alignment horizontal="justify" vertical="center" wrapText="1"/>
      <protection/>
    </xf>
    <xf numFmtId="0" fontId="89" fillId="0" borderId="0" xfId="0" applyFont="1" applyFill="1" applyAlignment="1" applyProtection="1">
      <alignment/>
      <protection/>
    </xf>
    <xf numFmtId="0" fontId="89" fillId="0" borderId="0" xfId="0" applyFont="1" applyFill="1" applyBorder="1" applyAlignment="1" applyProtection="1">
      <alignment/>
      <protection/>
    </xf>
    <xf numFmtId="0" fontId="98" fillId="0" borderId="0" xfId="61" applyFont="1" applyFill="1" applyAlignment="1" applyProtection="1">
      <alignment vertical="center"/>
      <protection/>
    </xf>
    <xf numFmtId="0" fontId="98" fillId="0" borderId="0" xfId="61" applyFont="1" applyFill="1" applyBorder="1" applyAlignment="1" applyProtection="1">
      <alignment vertical="center"/>
      <protection/>
    </xf>
    <xf numFmtId="0" fontId="84" fillId="0" borderId="0" xfId="0" applyFont="1" applyFill="1" applyAlignment="1" applyProtection="1">
      <alignment/>
      <protection/>
    </xf>
    <xf numFmtId="0" fontId="84" fillId="0" borderId="10" xfId="61" applyFont="1" applyFill="1" applyBorder="1" applyProtection="1">
      <alignment vertical="center"/>
      <protection/>
    </xf>
    <xf numFmtId="0" fontId="84" fillId="0" borderId="11" xfId="61" applyFont="1" applyFill="1" applyBorder="1" applyProtection="1">
      <alignment vertical="center"/>
      <protection/>
    </xf>
    <xf numFmtId="0" fontId="84" fillId="0" borderId="91" xfId="61" applyFont="1" applyFill="1" applyBorder="1" applyProtection="1">
      <alignment vertical="center"/>
      <protection/>
    </xf>
    <xf numFmtId="0" fontId="84" fillId="0" borderId="30" xfId="61" applyFont="1" applyFill="1" applyBorder="1" applyProtection="1">
      <alignment vertical="center"/>
      <protection/>
    </xf>
    <xf numFmtId="0" fontId="84" fillId="0" borderId="0" xfId="0" applyFont="1" applyFill="1" applyBorder="1" applyAlignment="1" applyProtection="1">
      <alignment/>
      <protection/>
    </xf>
    <xf numFmtId="0" fontId="84" fillId="0" borderId="16" xfId="61" applyFont="1" applyFill="1" applyBorder="1" applyProtection="1">
      <alignment vertical="center"/>
      <protection/>
    </xf>
    <xf numFmtId="0" fontId="84" fillId="0" borderId="0" xfId="61" applyFont="1" applyFill="1" applyBorder="1" applyAlignment="1" applyProtection="1">
      <alignment horizontal="justify" vertical="center"/>
      <protection/>
    </xf>
    <xf numFmtId="0" fontId="84" fillId="0" borderId="25" xfId="61" applyFont="1" applyFill="1" applyBorder="1" applyAlignment="1" applyProtection="1">
      <alignment horizontal="justify" vertical="center"/>
      <protection/>
    </xf>
    <xf numFmtId="0" fontId="84" fillId="0" borderId="12" xfId="61" applyFont="1" applyFill="1" applyBorder="1" applyProtection="1">
      <alignment vertical="center"/>
      <protection/>
    </xf>
    <xf numFmtId="0" fontId="84" fillId="0" borderId="13" xfId="61" applyFont="1" applyFill="1" applyBorder="1" applyProtection="1">
      <alignment vertical="center"/>
      <protection/>
    </xf>
    <xf numFmtId="38" fontId="84" fillId="0" borderId="55" xfId="48" applyFont="1" applyFill="1" applyBorder="1" applyAlignment="1" applyProtection="1">
      <alignment horizontal="center" vertical="center" wrapText="1"/>
      <protection/>
    </xf>
    <xf numFmtId="38" fontId="84" fillId="0" borderId="14" xfId="48" applyFont="1" applyFill="1" applyBorder="1" applyAlignment="1" applyProtection="1">
      <alignment horizontal="center" vertical="center" wrapText="1"/>
      <protection/>
    </xf>
    <xf numFmtId="38" fontId="84" fillId="0" borderId="42" xfId="48" applyFont="1" applyFill="1" applyBorder="1" applyAlignment="1" applyProtection="1">
      <alignment horizontal="center" vertical="center" wrapText="1"/>
      <protection/>
    </xf>
    <xf numFmtId="0" fontId="93" fillId="0" borderId="0" xfId="61" applyFont="1" applyFill="1" applyProtection="1">
      <alignment vertical="center"/>
      <protection/>
    </xf>
    <xf numFmtId="38" fontId="84" fillId="0" borderId="15" xfId="48" applyFont="1" applyFill="1" applyBorder="1" applyAlignment="1" applyProtection="1">
      <alignment horizontal="center" vertical="center"/>
      <protection/>
    </xf>
    <xf numFmtId="0" fontId="84" fillId="0" borderId="15" xfId="61" applyFont="1" applyFill="1" applyBorder="1" applyProtection="1">
      <alignment vertical="center"/>
      <protection/>
    </xf>
    <xf numFmtId="0" fontId="84" fillId="0" borderId="14" xfId="61" applyFont="1" applyFill="1" applyBorder="1" applyProtection="1">
      <alignment vertical="center"/>
      <protection/>
    </xf>
    <xf numFmtId="0" fontId="84" fillId="0" borderId="22" xfId="61" applyFont="1" applyFill="1" applyBorder="1" applyProtection="1">
      <alignment vertical="center"/>
      <protection/>
    </xf>
    <xf numFmtId="0" fontId="84" fillId="0" borderId="16" xfId="0" applyFont="1" applyFill="1" applyBorder="1" applyAlignment="1" applyProtection="1">
      <alignment/>
      <protection/>
    </xf>
    <xf numFmtId="0" fontId="84" fillId="0" borderId="0" xfId="61" applyFont="1" applyFill="1" applyBorder="1" applyAlignment="1" applyProtection="1">
      <alignment horizontal="left" vertical="center"/>
      <protection/>
    </xf>
    <xf numFmtId="0" fontId="84" fillId="0" borderId="0" xfId="0" applyFont="1" applyFill="1" applyBorder="1" applyAlignment="1" applyProtection="1">
      <alignment horizontal="center"/>
      <protection/>
    </xf>
    <xf numFmtId="0" fontId="84" fillId="0" borderId="15" xfId="61" applyFont="1" applyFill="1" applyBorder="1" applyAlignment="1" applyProtection="1">
      <alignment horizontal="left" vertical="center"/>
      <protection/>
    </xf>
    <xf numFmtId="0" fontId="84" fillId="0" borderId="14" xfId="61" applyFont="1" applyFill="1" applyBorder="1" applyAlignment="1" applyProtection="1">
      <alignment horizontal="left" vertical="center"/>
      <protection/>
    </xf>
    <xf numFmtId="0" fontId="86" fillId="0" borderId="0" xfId="0" applyFont="1" applyFill="1" applyBorder="1" applyAlignment="1" applyProtection="1">
      <alignment horizontal="center" vertical="center"/>
      <protection/>
    </xf>
    <xf numFmtId="0" fontId="84" fillId="0" borderId="0" xfId="0" applyFont="1" applyFill="1" applyBorder="1" applyAlignment="1" applyProtection="1">
      <alignment/>
      <protection/>
    </xf>
    <xf numFmtId="0" fontId="84" fillId="0" borderId="0" xfId="0" applyFont="1" applyFill="1" applyAlignment="1" applyProtection="1">
      <alignment horizontal="center" vertical="center"/>
      <protection/>
    </xf>
    <xf numFmtId="0" fontId="84" fillId="0" borderId="10" xfId="0" applyFont="1" applyFill="1" applyBorder="1" applyAlignment="1" applyProtection="1">
      <alignment/>
      <protection/>
    </xf>
    <xf numFmtId="0" fontId="84" fillId="0" borderId="11" xfId="0" applyFont="1" applyFill="1" applyBorder="1" applyAlignment="1" applyProtection="1">
      <alignment/>
      <protection/>
    </xf>
    <xf numFmtId="0" fontId="84" fillId="0" borderId="24" xfId="0" applyFont="1" applyFill="1" applyBorder="1" applyAlignment="1" applyProtection="1">
      <alignment/>
      <protection/>
    </xf>
    <xf numFmtId="0" fontId="86" fillId="0" borderId="26" xfId="0" applyFont="1" applyFill="1" applyBorder="1" applyAlignment="1" applyProtection="1">
      <alignment horizontal="center" vertical="center"/>
      <protection/>
    </xf>
    <xf numFmtId="0" fontId="85" fillId="0" borderId="53" xfId="0" applyFont="1" applyFill="1" applyBorder="1" applyAlignment="1" applyProtection="1">
      <alignment horizontal="justify" vertical="center" wrapText="1"/>
      <protection/>
    </xf>
    <xf numFmtId="0" fontId="85" fillId="0" borderId="55" xfId="0" applyFont="1" applyFill="1" applyBorder="1" applyAlignment="1" applyProtection="1">
      <alignment horizontal="justify" vertical="center" wrapText="1"/>
      <protection/>
    </xf>
    <xf numFmtId="0" fontId="85" fillId="0" borderId="14" xfId="0" applyFont="1" applyFill="1" applyBorder="1" applyAlignment="1" applyProtection="1">
      <alignment horizontal="justify" vertical="center" wrapText="1"/>
      <protection/>
    </xf>
    <xf numFmtId="0" fontId="85" fillId="0" borderId="42" xfId="0" applyFont="1" applyFill="1" applyBorder="1" applyAlignment="1" applyProtection="1">
      <alignment horizontal="justify" vertical="center" wrapText="1"/>
      <protection/>
    </xf>
    <xf numFmtId="0" fontId="86" fillId="0" borderId="0" xfId="0" applyFont="1" applyFill="1" applyBorder="1" applyAlignment="1" applyProtection="1">
      <alignment horizontal="center" vertical="center" wrapText="1"/>
      <protection/>
    </xf>
    <xf numFmtId="0" fontId="84" fillId="0" borderId="12" xfId="0" applyFont="1" applyFill="1" applyBorder="1" applyAlignment="1" applyProtection="1">
      <alignment/>
      <protection/>
    </xf>
    <xf numFmtId="0" fontId="84" fillId="0" borderId="23" xfId="0" applyFont="1" applyFill="1" applyBorder="1" applyAlignment="1" applyProtection="1">
      <alignment vertical="center"/>
      <protection/>
    </xf>
    <xf numFmtId="0" fontId="93" fillId="0" borderId="0" xfId="0" applyFont="1" applyFill="1" applyBorder="1" applyAlignment="1" applyProtection="1">
      <alignment vertical="center"/>
      <protection/>
    </xf>
    <xf numFmtId="0" fontId="84" fillId="0" borderId="0" xfId="62" applyFont="1" applyFill="1" applyProtection="1">
      <alignment vertical="center"/>
      <protection/>
    </xf>
    <xf numFmtId="0" fontId="84" fillId="0" borderId="0" xfId="62" applyFont="1" applyFill="1" applyBorder="1" applyProtection="1">
      <alignment vertical="center"/>
      <protection/>
    </xf>
    <xf numFmtId="0" fontId="84" fillId="0" borderId="0" xfId="0" applyFont="1" applyFill="1" applyAlignment="1" applyProtection="1">
      <alignment/>
      <protection/>
    </xf>
    <xf numFmtId="0" fontId="84" fillId="0" borderId="100" xfId="62" applyFont="1" applyFill="1" applyBorder="1" applyProtection="1">
      <alignment vertical="center"/>
      <protection/>
    </xf>
    <xf numFmtId="0" fontId="99" fillId="0" borderId="25" xfId="0" applyFont="1" applyFill="1" applyBorder="1" applyAlignment="1" applyProtection="1">
      <alignment/>
      <protection/>
    </xf>
    <xf numFmtId="0" fontId="84" fillId="0" borderId="50" xfId="62" applyFont="1" applyFill="1" applyBorder="1" applyProtection="1">
      <alignment vertical="center"/>
      <protection/>
    </xf>
    <xf numFmtId="0" fontId="84" fillId="0" borderId="16" xfId="62" applyFont="1" applyFill="1" applyBorder="1" applyProtection="1">
      <alignment vertical="center"/>
      <protection/>
    </xf>
    <xf numFmtId="0" fontId="86" fillId="0" borderId="56" xfId="62" applyFont="1" applyFill="1" applyBorder="1" applyAlignment="1" applyProtection="1">
      <alignment horizontal="center" vertical="center" wrapText="1"/>
      <protection/>
    </xf>
    <xf numFmtId="0" fontId="86" fillId="0" borderId="0" xfId="62" applyFont="1" applyFill="1" applyBorder="1" applyAlignment="1" applyProtection="1">
      <alignment horizontal="center" vertical="center" wrapText="1"/>
      <protection/>
    </xf>
    <xf numFmtId="0" fontId="84" fillId="0" borderId="12" xfId="62" applyFont="1" applyFill="1" applyBorder="1" applyProtection="1">
      <alignment vertical="center"/>
      <protection/>
    </xf>
    <xf numFmtId="0" fontId="84" fillId="0" borderId="62" xfId="62" applyFont="1" applyFill="1" applyBorder="1" applyAlignment="1" applyProtection="1">
      <alignment vertical="center"/>
      <protection/>
    </xf>
    <xf numFmtId="0" fontId="84" fillId="0" borderId="101" xfId="62" applyFont="1" applyFill="1" applyBorder="1" applyAlignment="1" applyProtection="1">
      <alignment vertical="center"/>
      <protection/>
    </xf>
    <xf numFmtId="0" fontId="84" fillId="0" borderId="50" xfId="62" applyFont="1" applyFill="1" applyBorder="1" applyAlignment="1" applyProtection="1">
      <alignment horizontal="center" vertical="center"/>
      <protection/>
    </xf>
    <xf numFmtId="0" fontId="93" fillId="0" borderId="25" xfId="0" applyFont="1" applyFill="1" applyBorder="1" applyAlignment="1" applyProtection="1">
      <alignment horizontal="left" vertical="center"/>
      <protection/>
    </xf>
    <xf numFmtId="0" fontId="84" fillId="0" borderId="38" xfId="62" applyFont="1" applyFill="1" applyBorder="1" applyAlignment="1" applyProtection="1">
      <alignment horizontal="center" vertical="center"/>
      <protection/>
    </xf>
    <xf numFmtId="0" fontId="93" fillId="0" borderId="0" xfId="0" applyFont="1" applyFill="1" applyAlignment="1" applyProtection="1">
      <alignment horizontal="left" vertical="center"/>
      <protection/>
    </xf>
    <xf numFmtId="0" fontId="84" fillId="0" borderId="43" xfId="62" applyFont="1" applyFill="1" applyBorder="1" applyAlignment="1" applyProtection="1">
      <alignment horizontal="center" vertical="center"/>
      <protection/>
    </xf>
    <xf numFmtId="0" fontId="84" fillId="0" borderId="0" xfId="62" applyFont="1" applyFill="1" applyBorder="1" applyAlignment="1" applyProtection="1">
      <alignment horizontal="center" vertical="center"/>
      <protection/>
    </xf>
    <xf numFmtId="0" fontId="84" fillId="0" borderId="0" xfId="62" applyFont="1" applyFill="1" applyBorder="1" applyAlignment="1" applyProtection="1">
      <alignment horizontal="justify" vertical="center" wrapText="1"/>
      <protection/>
    </xf>
    <xf numFmtId="0" fontId="84" fillId="0" borderId="0" xfId="62" applyFont="1" applyFill="1" applyBorder="1" applyAlignment="1" applyProtection="1">
      <alignment horizontal="justify" vertical="center"/>
      <protection/>
    </xf>
    <xf numFmtId="0" fontId="86" fillId="0" borderId="14" xfId="62" applyFont="1" applyFill="1" applyBorder="1" applyAlignment="1" applyProtection="1">
      <alignment vertical="center" wrapText="1"/>
      <protection/>
    </xf>
    <xf numFmtId="0" fontId="85" fillId="0" borderId="14" xfId="62" applyFont="1" applyFill="1" applyBorder="1" applyAlignment="1" applyProtection="1">
      <alignment vertical="center" wrapText="1"/>
      <protection/>
    </xf>
    <xf numFmtId="0" fontId="85" fillId="0" borderId="11" xfId="62" applyFont="1" applyFill="1" applyBorder="1" applyAlignment="1" applyProtection="1">
      <alignment vertical="center" wrapText="1"/>
      <protection/>
    </xf>
    <xf numFmtId="0" fontId="84" fillId="0" borderId="14" xfId="0" applyFont="1" applyFill="1" applyBorder="1" applyAlignment="1" applyProtection="1">
      <alignment/>
      <protection/>
    </xf>
    <xf numFmtId="0" fontId="84" fillId="0" borderId="22" xfId="0" applyFont="1" applyFill="1" applyBorder="1" applyAlignment="1" applyProtection="1">
      <alignment/>
      <protection/>
    </xf>
    <xf numFmtId="0" fontId="84" fillId="0" borderId="11" xfId="0" applyFont="1" applyFill="1" applyBorder="1" applyAlignment="1" applyProtection="1">
      <alignment horizontal="justify" vertical="center"/>
      <protection/>
    </xf>
    <xf numFmtId="0" fontId="84" fillId="0" borderId="24" xfId="0" applyFont="1" applyFill="1" applyBorder="1" applyAlignment="1" applyProtection="1">
      <alignment horizontal="justify" vertical="center"/>
      <protection/>
    </xf>
    <xf numFmtId="0" fontId="84" fillId="0" borderId="52" xfId="0" applyFont="1" applyFill="1" applyBorder="1" applyAlignment="1" applyProtection="1">
      <alignment horizontal="justify" vertical="center"/>
      <protection/>
    </xf>
    <xf numFmtId="0" fontId="84" fillId="0" borderId="31" xfId="0" applyFont="1" applyFill="1" applyBorder="1" applyAlignment="1" applyProtection="1">
      <alignment horizontal="justify" vertical="center"/>
      <protection/>
    </xf>
    <xf numFmtId="0" fontId="86" fillId="0" borderId="52" xfId="0" applyFont="1" applyFill="1" applyBorder="1" applyAlignment="1" applyProtection="1">
      <alignment horizontal="center" vertical="center" wrapText="1"/>
      <protection/>
    </xf>
    <xf numFmtId="0" fontId="86" fillId="0" borderId="17" xfId="62" applyFont="1" applyFill="1" applyBorder="1" applyAlignment="1" applyProtection="1">
      <alignment horizontal="center" vertical="center" wrapText="1"/>
      <protection/>
    </xf>
    <xf numFmtId="0" fontId="86" fillId="0" borderId="12" xfId="62" applyFont="1" applyFill="1" applyBorder="1" applyAlignment="1" applyProtection="1">
      <alignment vertical="center" wrapText="1"/>
      <protection/>
    </xf>
    <xf numFmtId="0" fontId="86" fillId="0" borderId="17" xfId="62" applyFont="1" applyFill="1" applyBorder="1" applyAlignment="1" applyProtection="1">
      <alignment horizontal="left" vertical="center" wrapText="1"/>
      <protection/>
    </xf>
    <xf numFmtId="0" fontId="86" fillId="0" borderId="12" xfId="62" applyFont="1" applyFill="1" applyBorder="1" applyAlignment="1" applyProtection="1">
      <alignment horizontal="justify" vertical="center" wrapText="1"/>
      <protection/>
    </xf>
    <xf numFmtId="0" fontId="86" fillId="0" borderId="17" xfId="62" applyFont="1" applyFill="1" applyBorder="1" applyAlignment="1" applyProtection="1">
      <alignment vertical="center" wrapText="1"/>
      <protection/>
    </xf>
    <xf numFmtId="0" fontId="84" fillId="0" borderId="100" xfId="62" applyFont="1" applyFill="1" applyBorder="1" applyAlignment="1" applyProtection="1">
      <alignment horizontal="center" vertical="center"/>
      <protection/>
    </xf>
    <xf numFmtId="0" fontId="84" fillId="0" borderId="0" xfId="62" applyFont="1" applyFill="1" applyBorder="1" applyAlignment="1" applyProtection="1">
      <alignment vertical="center" wrapText="1"/>
      <protection/>
    </xf>
    <xf numFmtId="0" fontId="84" fillId="0" borderId="0" xfId="62" applyFont="1" applyFill="1" applyBorder="1" applyAlignment="1" applyProtection="1">
      <alignment horizontal="left" vertical="center" wrapText="1"/>
      <protection/>
    </xf>
    <xf numFmtId="0" fontId="86" fillId="0" borderId="102" xfId="62" applyFont="1" applyFill="1" applyBorder="1" applyAlignment="1" applyProtection="1">
      <alignment horizontal="justify" vertical="center" wrapText="1"/>
      <protection/>
    </xf>
    <xf numFmtId="0" fontId="86" fillId="0" borderId="68" xfId="62" applyFont="1" applyFill="1" applyBorder="1" applyAlignment="1" applyProtection="1">
      <alignment horizontal="justify" vertical="center" wrapText="1"/>
      <protection/>
    </xf>
    <xf numFmtId="0" fontId="86" fillId="0" borderId="18" xfId="62" applyFont="1" applyFill="1" applyBorder="1" applyAlignment="1" applyProtection="1">
      <alignment horizontal="justify" vertical="center" wrapText="1"/>
      <protection/>
    </xf>
    <xf numFmtId="0" fontId="86" fillId="0" borderId="13" xfId="62" applyFont="1" applyFill="1" applyBorder="1" applyAlignment="1" applyProtection="1">
      <alignment horizontal="justify" vertical="center" wrapText="1"/>
      <protection/>
    </xf>
    <xf numFmtId="0" fontId="84" fillId="0" borderId="92" xfId="62" applyFont="1" applyFill="1" applyBorder="1" applyAlignment="1" applyProtection="1">
      <alignment horizontal="center" vertical="center" wrapText="1"/>
      <protection/>
    </xf>
    <xf numFmtId="0" fontId="84" fillId="0" borderId="48" xfId="62" applyFont="1" applyFill="1" applyBorder="1" applyAlignment="1" applyProtection="1">
      <alignment horizontal="center" vertical="center" wrapText="1"/>
      <protection/>
    </xf>
    <xf numFmtId="0" fontId="84" fillId="0" borderId="0" xfId="62" applyFont="1" applyFill="1" applyBorder="1" applyAlignment="1" applyProtection="1">
      <alignment horizontal="center" vertical="center" wrapText="1"/>
      <protection/>
    </xf>
    <xf numFmtId="0" fontId="84" fillId="0" borderId="57" xfId="62" applyFont="1" applyFill="1" applyBorder="1" applyAlignment="1" applyProtection="1">
      <alignment horizontal="center" vertical="center" wrapText="1"/>
      <protection/>
    </xf>
    <xf numFmtId="0" fontId="84" fillId="0" borderId="87" xfId="62" applyFont="1" applyFill="1" applyBorder="1" applyAlignment="1" applyProtection="1">
      <alignment horizontal="center" vertical="center" wrapText="1"/>
      <protection/>
    </xf>
    <xf numFmtId="0" fontId="84" fillId="0" borderId="27" xfId="62" applyFont="1" applyFill="1" applyBorder="1" applyAlignment="1" applyProtection="1">
      <alignment horizontal="center" vertical="center" wrapText="1"/>
      <protection/>
    </xf>
    <xf numFmtId="0" fontId="86" fillId="0" borderId="16" xfId="62" applyFont="1" applyFill="1" applyBorder="1" applyAlignment="1" applyProtection="1">
      <alignment vertical="center" shrinkToFit="1"/>
      <protection/>
    </xf>
    <xf numFmtId="0" fontId="86" fillId="0" borderId="12" xfId="62" applyFont="1" applyFill="1" applyBorder="1" applyAlignment="1" applyProtection="1">
      <alignment vertical="center" shrinkToFit="1"/>
      <protection/>
    </xf>
    <xf numFmtId="0" fontId="86" fillId="0" borderId="0" xfId="62" applyFont="1" applyFill="1" applyBorder="1" applyAlignment="1" applyProtection="1">
      <alignment horizontal="left" vertical="center"/>
      <protection/>
    </xf>
    <xf numFmtId="0" fontId="86" fillId="0" borderId="0" xfId="0" applyFont="1" applyFill="1" applyAlignment="1" applyProtection="1">
      <alignment horizontal="left" vertical="center"/>
      <protection/>
    </xf>
    <xf numFmtId="0" fontId="100" fillId="0" borderId="0" xfId="0" applyFont="1" applyFill="1" applyAlignment="1" applyProtection="1">
      <alignment horizontal="left" vertical="center"/>
      <protection/>
    </xf>
    <xf numFmtId="0" fontId="12" fillId="33" borderId="0" xfId="0" applyFont="1" applyFill="1" applyAlignment="1" applyProtection="1">
      <alignment horizontal="left" vertical="center" wrapText="1"/>
      <protection locked="0"/>
    </xf>
    <xf numFmtId="0" fontId="0" fillId="33" borderId="0" xfId="0" applyFill="1" applyAlignment="1" applyProtection="1">
      <alignment horizontal="left"/>
      <protection locked="0"/>
    </xf>
    <xf numFmtId="0" fontId="12" fillId="0" borderId="0" xfId="0" applyFont="1" applyFill="1" applyAlignment="1" applyProtection="1">
      <alignment horizontal="right" vertical="center" indent="1"/>
      <protection/>
    </xf>
    <xf numFmtId="0" fontId="0" fillId="0" borderId="0" xfId="0" applyAlignment="1" applyProtection="1">
      <alignment horizontal="right" vertical="center" indent="1"/>
      <protection/>
    </xf>
    <xf numFmtId="0" fontId="3" fillId="33" borderId="32" xfId="0" applyFont="1" applyFill="1" applyBorder="1" applyAlignment="1" applyProtection="1">
      <alignment horizontal="center" vertical="center" shrinkToFit="1"/>
      <protection locked="0"/>
    </xf>
    <xf numFmtId="0" fontId="3" fillId="33" borderId="36" xfId="0" applyFont="1" applyFill="1" applyBorder="1" applyAlignment="1" applyProtection="1">
      <alignment horizontal="center" vertical="center" shrinkToFit="1"/>
      <protection locked="0"/>
    </xf>
    <xf numFmtId="0" fontId="3" fillId="33" borderId="19"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0" fontId="3" fillId="0" borderId="11" xfId="0" applyFont="1" applyFill="1" applyBorder="1" applyAlignment="1" applyProtection="1">
      <alignment horizontal="left" vertical="center" wrapText="1"/>
      <protection/>
    </xf>
    <xf numFmtId="0" fontId="3" fillId="0" borderId="96"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32" xfId="0" applyFont="1" applyFill="1" applyBorder="1" applyAlignment="1" applyProtection="1">
      <alignment horizontal="center" vertical="center"/>
      <protection/>
    </xf>
    <xf numFmtId="0" fontId="3" fillId="0" borderId="68" xfId="0" applyFont="1" applyFill="1" applyBorder="1" applyAlignment="1" applyProtection="1">
      <alignment horizontal="center" vertical="center"/>
      <protection/>
    </xf>
    <xf numFmtId="0" fontId="3" fillId="33" borderId="32" xfId="0" applyFont="1" applyFill="1" applyBorder="1" applyAlignment="1" applyProtection="1">
      <alignment horizontal="center" vertical="center"/>
      <protection locked="0"/>
    </xf>
    <xf numFmtId="0" fontId="3" fillId="33" borderId="36" xfId="0" applyFont="1" applyFill="1" applyBorder="1" applyAlignment="1" applyProtection="1">
      <alignment horizontal="center" vertical="center"/>
      <protection locked="0"/>
    </xf>
    <xf numFmtId="0" fontId="3" fillId="33" borderId="68" xfId="0" applyFont="1" applyFill="1" applyBorder="1" applyAlignment="1" applyProtection="1">
      <alignment horizontal="center" vertical="center"/>
      <protection locked="0"/>
    </xf>
    <xf numFmtId="0" fontId="3" fillId="0" borderId="96" xfId="0" applyFont="1" applyFill="1" applyBorder="1" applyAlignment="1" applyProtection="1">
      <alignment horizontal="left" vertical="center"/>
      <protection/>
    </xf>
    <xf numFmtId="0" fontId="3" fillId="0" borderId="101" xfId="0" applyFont="1" applyFill="1" applyBorder="1" applyAlignment="1" applyProtection="1">
      <alignment horizontal="left" vertical="center"/>
      <protection/>
    </xf>
    <xf numFmtId="0" fontId="3" fillId="33" borderId="97" xfId="0" applyFont="1" applyFill="1" applyBorder="1" applyAlignment="1" applyProtection="1">
      <alignment horizontal="left" vertical="top"/>
      <protection locked="0"/>
    </xf>
    <xf numFmtId="0" fontId="3" fillId="33" borderId="11" xfId="0" applyFont="1" applyFill="1" applyBorder="1" applyAlignment="1" applyProtection="1">
      <alignment horizontal="left" vertical="top"/>
      <protection locked="0"/>
    </xf>
    <xf numFmtId="0" fontId="3" fillId="33" borderId="24" xfId="0" applyFont="1" applyFill="1" applyBorder="1" applyAlignment="1" applyProtection="1">
      <alignment horizontal="left" vertical="top"/>
      <protection locked="0"/>
    </xf>
    <xf numFmtId="0" fontId="3" fillId="33" borderId="62"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left" vertical="center" indent="1" shrinkToFit="1"/>
      <protection locked="0"/>
    </xf>
    <xf numFmtId="0" fontId="3" fillId="33" borderId="64" xfId="0" applyFont="1" applyFill="1" applyBorder="1" applyAlignment="1" applyProtection="1">
      <alignment horizontal="left" vertical="center" indent="1" shrinkToFit="1"/>
      <protection locked="0"/>
    </xf>
    <xf numFmtId="0" fontId="3" fillId="33" borderId="63" xfId="0" applyFont="1" applyFill="1" applyBorder="1" applyAlignment="1" applyProtection="1">
      <alignment horizontal="left" vertical="center" indent="1" shrinkToFit="1"/>
      <protection locked="0"/>
    </xf>
    <xf numFmtId="0" fontId="10" fillId="0" borderId="32" xfId="0" applyFont="1" applyFill="1" applyBorder="1" applyAlignment="1" applyProtection="1">
      <alignment horizontal="left" vertical="center"/>
      <protection/>
    </xf>
    <xf numFmtId="0" fontId="10" fillId="0" borderId="36" xfId="0" applyFont="1" applyFill="1" applyBorder="1" applyAlignment="1" applyProtection="1">
      <alignment horizontal="left" vertical="center"/>
      <protection/>
    </xf>
    <xf numFmtId="0" fontId="3" fillId="33" borderId="34" xfId="0" applyFont="1" applyFill="1" applyBorder="1" applyAlignment="1" applyProtection="1">
      <alignment horizontal="center" vertical="center"/>
      <protection locked="0"/>
    </xf>
    <xf numFmtId="0" fontId="3" fillId="33" borderId="64" xfId="0" applyFont="1" applyFill="1" applyBorder="1" applyAlignment="1" applyProtection="1">
      <alignment horizontal="center" vertical="center"/>
      <protection locked="0"/>
    </xf>
    <xf numFmtId="0" fontId="3" fillId="33" borderId="29"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68" xfId="0" applyFont="1" applyFill="1" applyBorder="1" applyAlignment="1" applyProtection="1">
      <alignment horizontal="center" vertical="center" shrinkToFit="1"/>
      <protection locked="0"/>
    </xf>
    <xf numFmtId="0" fontId="10" fillId="0" borderId="58" xfId="0" applyFont="1" applyFill="1" applyBorder="1" applyAlignment="1" applyProtection="1">
      <alignment horizontal="left" vertical="center" wrapText="1"/>
      <protection/>
    </xf>
    <xf numFmtId="0" fontId="10" fillId="0" borderId="52" xfId="0" applyFont="1" applyFill="1" applyBorder="1" applyAlignment="1" applyProtection="1">
      <alignment horizontal="left" vertical="center" wrapText="1"/>
      <protection/>
    </xf>
    <xf numFmtId="0" fontId="10" fillId="0" borderId="51" xfId="0" applyFont="1" applyFill="1" applyBorder="1" applyAlignment="1" applyProtection="1">
      <alignment horizontal="left" vertical="center" wrapText="1"/>
      <protection/>
    </xf>
    <xf numFmtId="0" fontId="3" fillId="33" borderId="58" xfId="0" applyFont="1" applyFill="1" applyBorder="1" applyAlignment="1" applyProtection="1">
      <alignment horizontal="center" vertical="center"/>
      <protection locked="0"/>
    </xf>
    <xf numFmtId="0" fontId="3" fillId="33" borderId="52" xfId="0" applyFont="1" applyFill="1" applyBorder="1" applyAlignment="1" applyProtection="1">
      <alignment horizontal="center" vertical="center"/>
      <protection locked="0"/>
    </xf>
    <xf numFmtId="0" fontId="3" fillId="33" borderId="62"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10" fillId="0" borderId="58" xfId="0" applyFont="1" applyFill="1" applyBorder="1" applyAlignment="1" applyProtection="1">
      <alignment horizontal="center" vertical="center"/>
      <protection/>
    </xf>
    <xf numFmtId="0" fontId="10" fillId="0" borderId="52" xfId="0" applyFont="1" applyFill="1" applyBorder="1" applyAlignment="1" applyProtection="1">
      <alignment horizontal="center" vertical="center"/>
      <protection/>
    </xf>
    <xf numFmtId="0" fontId="10" fillId="0" borderId="62"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5" fillId="0" borderId="63" xfId="0" applyFont="1" applyFill="1" applyBorder="1" applyAlignment="1" applyProtection="1">
      <alignment horizontal="center" vertical="center"/>
      <protection/>
    </xf>
    <xf numFmtId="0" fontId="3" fillId="33" borderId="34" xfId="0" applyFont="1" applyFill="1" applyBorder="1" applyAlignment="1" applyProtection="1">
      <alignment horizontal="center" vertical="center" shrinkToFit="1"/>
      <protection locked="0"/>
    </xf>
    <xf numFmtId="0" fontId="3" fillId="33" borderId="63" xfId="0" applyFont="1" applyFill="1" applyBorder="1" applyAlignment="1" applyProtection="1">
      <alignment horizontal="center" vertical="center" shrinkToFit="1"/>
      <protection locked="0"/>
    </xf>
    <xf numFmtId="186" fontId="3" fillId="33" borderId="34" xfId="0" applyNumberFormat="1" applyFont="1" applyFill="1" applyBorder="1" applyAlignment="1" applyProtection="1">
      <alignment horizontal="center" vertical="center"/>
      <protection locked="0"/>
    </xf>
    <xf numFmtId="186" fontId="3" fillId="33" borderId="63"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justify" vertical="center" wrapText="1"/>
      <protection/>
    </xf>
    <xf numFmtId="0" fontId="3" fillId="0" borderId="25" xfId="0" applyFont="1" applyFill="1" applyBorder="1" applyAlignment="1" applyProtection="1">
      <alignment horizontal="justify" vertical="center" wrapText="1"/>
      <protection/>
    </xf>
    <xf numFmtId="0" fontId="3" fillId="0" borderId="13" xfId="0" applyFont="1" applyFill="1" applyBorder="1" applyAlignment="1" applyProtection="1">
      <alignment horizontal="justify" vertical="center" wrapText="1"/>
      <protection/>
    </xf>
    <xf numFmtId="0" fontId="3" fillId="0" borderId="26" xfId="0" applyFont="1" applyFill="1" applyBorder="1" applyAlignment="1" applyProtection="1">
      <alignment horizontal="justify" vertical="center" wrapText="1"/>
      <protection/>
    </xf>
    <xf numFmtId="0" fontId="3" fillId="0" borderId="11" xfId="0" applyFont="1" applyFill="1" applyBorder="1" applyAlignment="1" applyProtection="1">
      <alignment horizontal="justify" vertical="center" wrapText="1"/>
      <protection/>
    </xf>
    <xf numFmtId="0" fontId="3" fillId="0" borderId="24" xfId="0" applyFont="1" applyFill="1" applyBorder="1" applyAlignment="1" applyProtection="1">
      <alignment horizontal="justify" vertical="center" wrapText="1"/>
      <protection/>
    </xf>
    <xf numFmtId="187" fontId="3" fillId="33" borderId="58" xfId="0" applyNumberFormat="1" applyFont="1" applyFill="1" applyBorder="1" applyAlignment="1" applyProtection="1">
      <alignment horizontal="center" vertical="center"/>
      <protection locked="0"/>
    </xf>
    <xf numFmtId="187" fontId="3" fillId="33" borderId="52" xfId="0" applyNumberFormat="1" applyFont="1" applyFill="1" applyBorder="1" applyAlignment="1" applyProtection="1">
      <alignment horizontal="center" vertical="center"/>
      <protection locked="0"/>
    </xf>
    <xf numFmtId="187" fontId="3" fillId="33" borderId="31" xfId="0" applyNumberFormat="1" applyFont="1" applyFill="1" applyBorder="1" applyAlignment="1" applyProtection="1">
      <alignment horizontal="center" vertical="center"/>
      <protection locked="0"/>
    </xf>
    <xf numFmtId="0" fontId="3" fillId="33" borderId="10" xfId="0" applyFont="1" applyFill="1" applyBorder="1" applyAlignment="1" applyProtection="1">
      <alignment horizontal="left" vertical="center" wrapText="1" indent="1"/>
      <protection locked="0"/>
    </xf>
    <xf numFmtId="0" fontId="3" fillId="33" borderId="11" xfId="0" applyFont="1" applyFill="1" applyBorder="1" applyAlignment="1" applyProtection="1">
      <alignment horizontal="left" vertical="center" wrapText="1" indent="1"/>
      <protection locked="0"/>
    </xf>
    <xf numFmtId="0" fontId="3" fillId="33" borderId="24" xfId="0" applyFont="1" applyFill="1" applyBorder="1" applyAlignment="1" applyProtection="1">
      <alignment horizontal="left" vertical="center" wrapText="1" indent="1"/>
      <protection locked="0"/>
    </xf>
    <xf numFmtId="0" fontId="3" fillId="33" borderId="12" xfId="0" applyFont="1" applyFill="1" applyBorder="1" applyAlignment="1" applyProtection="1">
      <alignment horizontal="left" vertical="center" wrapText="1" indent="1"/>
      <protection locked="0"/>
    </xf>
    <xf numFmtId="0" fontId="3" fillId="33" borderId="13" xfId="0" applyFont="1" applyFill="1" applyBorder="1" applyAlignment="1" applyProtection="1">
      <alignment horizontal="left" vertical="center" wrapText="1" indent="1"/>
      <protection locked="0"/>
    </xf>
    <xf numFmtId="0" fontId="3" fillId="33" borderId="26" xfId="0" applyFont="1" applyFill="1" applyBorder="1" applyAlignment="1" applyProtection="1">
      <alignment horizontal="left" vertical="center" wrapText="1" indent="1"/>
      <protection locked="0"/>
    </xf>
    <xf numFmtId="0" fontId="3" fillId="33" borderId="103" xfId="0" applyFont="1" applyFill="1" applyBorder="1" applyAlignment="1" applyProtection="1">
      <alignment horizontal="left" vertical="center" indent="1" shrinkToFit="1"/>
      <protection locked="0"/>
    </xf>
    <xf numFmtId="0" fontId="3" fillId="33" borderId="104" xfId="0" applyFont="1" applyFill="1" applyBorder="1" applyAlignment="1" applyProtection="1">
      <alignment horizontal="left" vertical="center" indent="1" shrinkToFit="1"/>
      <protection locked="0"/>
    </xf>
    <xf numFmtId="0" fontId="3" fillId="33" borderId="105" xfId="0" applyFont="1" applyFill="1" applyBorder="1" applyAlignment="1" applyProtection="1">
      <alignment horizontal="left" vertical="center" indent="1" shrinkToFit="1"/>
      <protection locked="0"/>
    </xf>
    <xf numFmtId="0" fontId="9" fillId="0" borderId="0" xfId="0" applyFont="1" applyFill="1" applyAlignment="1" applyProtection="1">
      <alignment horizontal="right" vertical="center"/>
      <protection/>
    </xf>
    <xf numFmtId="0" fontId="3" fillId="0" borderId="56"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protection locked="0"/>
    </xf>
    <xf numFmtId="0" fontId="3" fillId="33" borderId="106" xfId="0" applyFont="1" applyFill="1" applyBorder="1" applyAlignment="1" applyProtection="1">
      <alignment horizontal="left" vertical="center" indent="1"/>
      <protection locked="0"/>
    </xf>
    <xf numFmtId="0" fontId="3" fillId="33" borderId="107" xfId="0" applyFont="1" applyFill="1" applyBorder="1" applyAlignment="1" applyProtection="1">
      <alignment horizontal="left" vertical="center" indent="1"/>
      <protection locked="0"/>
    </xf>
    <xf numFmtId="0" fontId="3" fillId="33" borderId="108" xfId="0" applyFont="1" applyFill="1" applyBorder="1" applyAlignment="1" applyProtection="1">
      <alignment horizontal="left" vertical="center" indent="1"/>
      <protection locked="0"/>
    </xf>
    <xf numFmtId="0" fontId="3" fillId="33" borderId="109" xfId="0" applyFont="1" applyFill="1" applyBorder="1" applyAlignment="1" applyProtection="1">
      <alignment horizontal="left" vertical="center" wrapText="1" indent="1"/>
      <protection locked="0"/>
    </xf>
    <xf numFmtId="0" fontId="3" fillId="33" borderId="110" xfId="0" applyFont="1" applyFill="1" applyBorder="1" applyAlignment="1" applyProtection="1">
      <alignment horizontal="left" vertical="center" wrapText="1" indent="1"/>
      <protection locked="0"/>
    </xf>
    <xf numFmtId="0" fontId="3" fillId="33" borderId="111" xfId="0" applyFont="1" applyFill="1" applyBorder="1" applyAlignment="1" applyProtection="1">
      <alignment horizontal="left" vertical="center" wrapText="1" indent="1"/>
      <protection locked="0"/>
    </xf>
    <xf numFmtId="0" fontId="12" fillId="0" borderId="0" xfId="0" applyFont="1" applyFill="1" applyAlignment="1" applyProtection="1">
      <alignment horizontal="left" vertical="center" wrapText="1"/>
      <protection/>
    </xf>
    <xf numFmtId="0" fontId="3" fillId="33" borderId="112" xfId="0" applyFont="1" applyFill="1" applyBorder="1" applyAlignment="1" applyProtection="1">
      <alignment horizontal="left" vertical="center" wrapText="1" indent="1"/>
      <protection locked="0"/>
    </xf>
    <xf numFmtId="49" fontId="3" fillId="33" borderId="32" xfId="0" applyNumberFormat="1" applyFont="1" applyFill="1" applyBorder="1" applyAlignment="1" applyProtection="1">
      <alignment horizontal="center" vertical="center"/>
      <protection locked="0"/>
    </xf>
    <xf numFmtId="49" fontId="3" fillId="33" borderId="19"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wrapText="1"/>
      <protection/>
    </xf>
    <xf numFmtId="0" fontId="3" fillId="33" borderId="56" xfId="0" applyFont="1" applyFill="1" applyBorder="1" applyAlignment="1" applyProtection="1">
      <alignment horizontal="left" vertical="top"/>
      <protection locked="0"/>
    </xf>
    <xf numFmtId="0" fontId="3" fillId="33" borderId="0" xfId="0" applyFont="1" applyFill="1" applyBorder="1" applyAlignment="1" applyProtection="1">
      <alignment horizontal="left" vertical="top"/>
      <protection locked="0"/>
    </xf>
    <xf numFmtId="0" fontId="3" fillId="33" borderId="25" xfId="0" applyFont="1" applyFill="1" applyBorder="1" applyAlignment="1" applyProtection="1">
      <alignment horizontal="left" vertical="top"/>
      <protection locked="0"/>
    </xf>
    <xf numFmtId="0" fontId="3" fillId="33" borderId="32" xfId="0" applyFont="1" applyFill="1" applyBorder="1" applyAlignment="1" applyProtection="1">
      <alignment horizontal="left" vertical="center" indent="1"/>
      <protection locked="0"/>
    </xf>
    <xf numFmtId="0" fontId="3" fillId="33" borderId="36" xfId="0" applyFont="1" applyFill="1" applyBorder="1" applyAlignment="1" applyProtection="1">
      <alignment horizontal="left" vertical="center" indent="1"/>
      <protection locked="0"/>
    </xf>
    <xf numFmtId="0" fontId="3" fillId="33" borderId="68" xfId="0" applyFont="1" applyFill="1" applyBorder="1" applyAlignment="1" applyProtection="1">
      <alignment horizontal="left" vertical="center" indent="1"/>
      <protection locked="0"/>
    </xf>
    <xf numFmtId="0" fontId="3" fillId="33" borderId="97"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0" fontId="3" fillId="0" borderId="16"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48" xfId="0" applyFont="1" applyFill="1" applyBorder="1" applyAlignment="1" applyProtection="1">
      <alignment horizontal="left" vertical="center"/>
      <protection/>
    </xf>
    <xf numFmtId="0" fontId="3" fillId="33" borderId="13" xfId="0" applyFont="1" applyFill="1"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3" fillId="33" borderId="62" xfId="0" applyFont="1" applyFill="1" applyBorder="1" applyAlignment="1" applyProtection="1">
      <alignment horizontal="left" vertical="center" wrapText="1" indent="1"/>
      <protection locked="0"/>
    </xf>
    <xf numFmtId="0" fontId="0" fillId="0" borderId="13" xfId="0" applyBorder="1" applyAlignment="1" applyProtection="1">
      <alignment horizontal="left" vertical="center" wrapText="1" indent="1"/>
      <protection locked="0"/>
    </xf>
    <xf numFmtId="0" fontId="5" fillId="0" borderId="34" xfId="0" applyFont="1" applyFill="1" applyBorder="1" applyAlignment="1" applyProtection="1">
      <alignment horizontal="center" vertical="center"/>
      <protection/>
    </xf>
    <xf numFmtId="0" fontId="9" fillId="0" borderId="0" xfId="0" applyFont="1" applyFill="1" applyAlignment="1" applyProtection="1">
      <alignment horizontal="left" vertical="center"/>
      <protection/>
    </xf>
    <xf numFmtId="58" fontId="12" fillId="33" borderId="0" xfId="0" applyNumberFormat="1" applyFont="1" applyFill="1" applyAlignment="1" applyProtection="1">
      <alignment horizontal="center" vertical="center"/>
      <protection locked="0"/>
    </xf>
    <xf numFmtId="0" fontId="12" fillId="33" borderId="0" xfId="0" applyFont="1" applyFill="1" applyAlignment="1" applyProtection="1">
      <alignment horizontal="center" vertical="center"/>
      <protection locked="0"/>
    </xf>
    <xf numFmtId="0" fontId="12" fillId="0" borderId="0" xfId="0" applyFont="1" applyFill="1" applyAlignment="1" applyProtection="1">
      <alignment horizontal="left"/>
      <protection/>
    </xf>
    <xf numFmtId="0" fontId="86" fillId="33" borderId="27" xfId="62" applyFont="1" applyFill="1" applyBorder="1" applyAlignment="1" applyProtection="1">
      <alignment vertical="center" wrapText="1"/>
      <protection locked="0"/>
    </xf>
    <xf numFmtId="0" fontId="86" fillId="33" borderId="30" xfId="62" applyFont="1" applyFill="1" applyBorder="1" applyAlignment="1" applyProtection="1">
      <alignment vertical="center" wrapText="1"/>
      <protection locked="0"/>
    </xf>
    <xf numFmtId="0" fontId="84" fillId="33" borderId="32" xfId="62" applyFont="1" applyFill="1" applyBorder="1" applyAlignment="1" applyProtection="1">
      <alignment horizontal="center" vertical="center" wrapText="1"/>
      <protection locked="0"/>
    </xf>
    <xf numFmtId="0" fontId="84" fillId="33" borderId="19" xfId="62" applyFont="1" applyFill="1" applyBorder="1" applyAlignment="1" applyProtection="1">
      <alignment horizontal="center" vertical="center" wrapText="1"/>
      <protection locked="0"/>
    </xf>
    <xf numFmtId="0" fontId="85" fillId="0" borderId="10" xfId="0" applyFont="1" applyFill="1" applyBorder="1" applyAlignment="1" applyProtection="1">
      <alignment horizontal="center" vertical="center" wrapText="1"/>
      <protection/>
    </xf>
    <xf numFmtId="0" fontId="85" fillId="0" borderId="24" xfId="0" applyFont="1" applyFill="1" applyBorder="1" applyAlignment="1" applyProtection="1">
      <alignment horizontal="center" vertical="center" wrapText="1"/>
      <protection/>
    </xf>
    <xf numFmtId="0" fontId="85" fillId="0" borderId="12" xfId="0" applyFont="1" applyFill="1" applyBorder="1" applyAlignment="1" applyProtection="1">
      <alignment horizontal="center" vertical="center" wrapText="1"/>
      <protection/>
    </xf>
    <xf numFmtId="0" fontId="85" fillId="0" borderId="26" xfId="0" applyFont="1" applyFill="1" applyBorder="1" applyAlignment="1" applyProtection="1">
      <alignment horizontal="center" vertical="center" wrapText="1"/>
      <protection/>
    </xf>
    <xf numFmtId="0" fontId="86" fillId="33" borderId="21" xfId="62" applyFont="1" applyFill="1" applyBorder="1" applyAlignment="1" applyProtection="1">
      <alignment vertical="center" wrapText="1"/>
      <protection locked="0"/>
    </xf>
    <xf numFmtId="0" fontId="86" fillId="33" borderId="19" xfId="62" applyFont="1" applyFill="1" applyBorder="1" applyAlignment="1" applyProtection="1">
      <alignment vertical="center" wrapText="1"/>
      <protection locked="0"/>
    </xf>
    <xf numFmtId="0" fontId="86" fillId="33" borderId="20" xfId="62" applyFont="1" applyFill="1" applyBorder="1" applyAlignment="1" applyProtection="1">
      <alignment vertical="center" wrapText="1"/>
      <protection locked="0"/>
    </xf>
    <xf numFmtId="0" fontId="86" fillId="33" borderId="29" xfId="62" applyFont="1" applyFill="1" applyBorder="1" applyAlignment="1" applyProtection="1">
      <alignment vertical="center" wrapText="1"/>
      <protection locked="0"/>
    </xf>
    <xf numFmtId="0" fontId="85" fillId="0" borderId="92" xfId="0" applyFont="1" applyFill="1" applyBorder="1" applyAlignment="1" applyProtection="1">
      <alignment horizontal="left" vertical="center" wrapText="1"/>
      <protection/>
    </xf>
    <xf numFmtId="0" fontId="85" fillId="0" borderId="17" xfId="0" applyFont="1" applyFill="1" applyBorder="1" applyAlignment="1" applyProtection="1">
      <alignment horizontal="left" vertical="center" wrapText="1"/>
      <protection/>
    </xf>
    <xf numFmtId="0" fontId="86" fillId="0" borderId="10" xfId="61" applyFont="1" applyFill="1" applyBorder="1" applyAlignment="1" applyProtection="1">
      <alignment horizontal="center" vertical="center"/>
      <protection/>
    </xf>
    <xf numFmtId="0" fontId="86" fillId="0" borderId="16" xfId="61" applyFont="1" applyFill="1" applyBorder="1" applyAlignment="1" applyProtection="1">
      <alignment horizontal="center" vertical="center"/>
      <protection/>
    </xf>
    <xf numFmtId="0" fontId="86" fillId="0" borderId="12" xfId="61" applyFont="1" applyFill="1" applyBorder="1" applyAlignment="1" applyProtection="1">
      <alignment horizontal="center" vertical="center"/>
      <protection/>
    </xf>
    <xf numFmtId="0" fontId="86" fillId="0" borderId="58" xfId="61" applyFont="1" applyFill="1" applyBorder="1" applyAlignment="1" applyProtection="1">
      <alignment horizontal="justify" vertical="center" wrapText="1"/>
      <protection/>
    </xf>
    <xf numFmtId="0" fontId="86" fillId="0" borderId="56" xfId="61" applyFont="1" applyFill="1" applyBorder="1" applyAlignment="1" applyProtection="1">
      <alignment horizontal="justify" vertical="center" wrapText="1"/>
      <protection/>
    </xf>
    <xf numFmtId="0" fontId="86" fillId="0" borderId="62" xfId="61" applyFont="1" applyFill="1" applyBorder="1" applyAlignment="1" applyProtection="1">
      <alignment horizontal="justify" vertical="center" wrapText="1"/>
      <protection/>
    </xf>
    <xf numFmtId="0" fontId="86" fillId="0" borderId="52" xfId="61" applyFont="1" applyFill="1" applyBorder="1" applyAlignment="1" applyProtection="1">
      <alignment horizontal="center" vertical="center" wrapText="1"/>
      <protection/>
    </xf>
    <xf numFmtId="0" fontId="86" fillId="0" borderId="0" xfId="61" applyFont="1" applyFill="1" applyBorder="1" applyAlignment="1" applyProtection="1">
      <alignment horizontal="center" vertical="center" wrapText="1"/>
      <protection/>
    </xf>
    <xf numFmtId="0" fontId="86" fillId="0" borderId="13" xfId="61" applyFont="1" applyFill="1" applyBorder="1" applyAlignment="1" applyProtection="1">
      <alignment horizontal="center" vertical="center" wrapText="1"/>
      <protection/>
    </xf>
    <xf numFmtId="0" fontId="86" fillId="0" borderId="39" xfId="61" applyFont="1" applyFill="1" applyBorder="1" applyAlignment="1" applyProtection="1">
      <alignment horizontal="justify" vertical="center" wrapText="1"/>
      <protection/>
    </xf>
    <xf numFmtId="0" fontId="86" fillId="0" borderId="44" xfId="61" applyFont="1" applyFill="1" applyBorder="1" applyAlignment="1" applyProtection="1">
      <alignment horizontal="justify" vertical="center" wrapText="1"/>
      <protection/>
    </xf>
    <xf numFmtId="0" fontId="86" fillId="0" borderId="40" xfId="61" applyFont="1" applyFill="1" applyBorder="1" applyAlignment="1" applyProtection="1">
      <alignment horizontal="justify" vertical="center" wrapText="1"/>
      <protection/>
    </xf>
    <xf numFmtId="0" fontId="86" fillId="0" borderId="45" xfId="61" applyFont="1" applyFill="1" applyBorder="1" applyAlignment="1" applyProtection="1">
      <alignment horizontal="justify" vertical="center" wrapText="1"/>
      <protection/>
    </xf>
    <xf numFmtId="0" fontId="84" fillId="33" borderId="23" xfId="0" applyFont="1" applyFill="1" applyBorder="1" applyAlignment="1" applyProtection="1">
      <alignment horizontal="center" vertical="center" shrinkToFit="1"/>
      <protection locked="0"/>
    </xf>
    <xf numFmtId="0" fontId="86" fillId="0" borderId="11" xfId="62" applyFont="1" applyFill="1" applyBorder="1" applyAlignment="1" applyProtection="1">
      <alignment horizontal="center" vertical="center" wrapText="1"/>
      <protection/>
    </xf>
    <xf numFmtId="0" fontId="86" fillId="0" borderId="0" xfId="62" applyFont="1" applyFill="1" applyBorder="1" applyAlignment="1" applyProtection="1">
      <alignment horizontal="center" vertical="center" wrapText="1"/>
      <protection/>
    </xf>
    <xf numFmtId="0" fontId="86" fillId="0" borderId="92" xfId="62" applyFont="1" applyFill="1" applyBorder="1" applyAlignment="1" applyProtection="1">
      <alignment horizontal="center" vertical="center" wrapText="1"/>
      <protection/>
    </xf>
    <xf numFmtId="0" fontId="86" fillId="0" borderId="54" xfId="62" applyFont="1" applyFill="1" applyBorder="1" applyAlignment="1" applyProtection="1">
      <alignment horizontal="center" vertical="center" wrapText="1"/>
      <protection/>
    </xf>
    <xf numFmtId="0" fontId="86" fillId="0" borderId="17" xfId="62" applyFont="1" applyFill="1" applyBorder="1" applyAlignment="1" applyProtection="1">
      <alignment horizontal="center" vertical="center" wrapText="1"/>
      <protection/>
    </xf>
    <xf numFmtId="0" fontId="86" fillId="0" borderId="92" xfId="0" applyFont="1" applyFill="1" applyBorder="1" applyAlignment="1" applyProtection="1">
      <alignment horizontal="center" vertical="center" wrapText="1"/>
      <protection/>
    </xf>
    <xf numFmtId="0" fontId="86" fillId="0" borderId="54" xfId="0" applyFont="1" applyFill="1" applyBorder="1" applyAlignment="1" applyProtection="1">
      <alignment horizontal="center" vertical="center" wrapText="1"/>
      <protection/>
    </xf>
    <xf numFmtId="0" fontId="86" fillId="0" borderId="17" xfId="0" applyFont="1" applyFill="1" applyBorder="1" applyAlignment="1" applyProtection="1">
      <alignment horizontal="center" vertical="center" wrapText="1"/>
      <protection/>
    </xf>
    <xf numFmtId="0" fontId="84" fillId="0" borderId="92" xfId="0" applyFont="1" applyFill="1" applyBorder="1" applyAlignment="1" applyProtection="1">
      <alignment horizontal="center" vertical="center"/>
      <protection/>
    </xf>
    <xf numFmtId="0" fontId="84" fillId="0" borderId="17" xfId="0" applyFont="1" applyFill="1" applyBorder="1" applyAlignment="1" applyProtection="1">
      <alignment horizontal="center" vertical="center"/>
      <protection/>
    </xf>
    <xf numFmtId="0" fontId="84" fillId="33" borderId="34" xfId="62" applyFont="1" applyFill="1" applyBorder="1" applyAlignment="1" applyProtection="1">
      <alignment horizontal="center" vertical="center" wrapText="1"/>
      <protection locked="0"/>
    </xf>
    <xf numFmtId="0" fontId="84" fillId="33" borderId="29" xfId="62" applyFont="1" applyFill="1" applyBorder="1" applyAlignment="1" applyProtection="1">
      <alignment horizontal="center" vertical="center" wrapText="1"/>
      <protection locked="0"/>
    </xf>
    <xf numFmtId="0" fontId="86" fillId="33" borderId="23" xfId="0" applyFont="1" applyFill="1" applyBorder="1" applyAlignment="1" applyProtection="1">
      <alignment horizontal="left" vertical="center" indent="1" shrinkToFit="1"/>
      <protection locked="0"/>
    </xf>
    <xf numFmtId="0" fontId="84" fillId="0" borderId="58" xfId="62" applyFont="1" applyFill="1" applyBorder="1" applyAlignment="1" applyProtection="1">
      <alignment horizontal="center" vertical="center"/>
      <protection/>
    </xf>
    <xf numFmtId="0" fontId="84" fillId="0" borderId="52" xfId="62" applyFont="1" applyFill="1" applyBorder="1" applyAlignment="1" applyProtection="1">
      <alignment horizontal="center" vertical="center"/>
      <protection/>
    </xf>
    <xf numFmtId="0" fontId="84" fillId="0" borderId="62" xfId="62" applyFont="1" applyFill="1" applyBorder="1" applyAlignment="1" applyProtection="1">
      <alignment horizontal="center" vertical="center"/>
      <protection/>
    </xf>
    <xf numFmtId="0" fontId="84" fillId="0" borderId="13" xfId="62" applyFont="1" applyFill="1" applyBorder="1" applyAlignment="1" applyProtection="1">
      <alignment horizontal="center" vertical="center"/>
      <protection/>
    </xf>
    <xf numFmtId="0" fontId="86" fillId="0" borderId="58" xfId="0" applyFont="1" applyFill="1" applyBorder="1" applyAlignment="1" applyProtection="1">
      <alignment horizontal="justify" vertical="center" wrapText="1"/>
      <protection/>
    </xf>
    <xf numFmtId="0" fontId="86" fillId="0" borderId="56" xfId="0" applyFont="1" applyFill="1" applyBorder="1" applyAlignment="1" applyProtection="1">
      <alignment horizontal="justify" vertical="center" wrapText="1"/>
      <protection/>
    </xf>
    <xf numFmtId="0" fontId="86" fillId="0" borderId="113" xfId="0" applyFont="1" applyFill="1" applyBorder="1" applyAlignment="1" applyProtection="1">
      <alignment horizontal="justify" vertical="center" wrapText="1"/>
      <protection/>
    </xf>
    <xf numFmtId="0" fontId="86" fillId="0" borderId="58" xfId="0" applyFont="1" applyFill="1" applyBorder="1" applyAlignment="1" applyProtection="1">
      <alignment horizontal="center" vertical="center" wrapText="1"/>
      <protection/>
    </xf>
    <xf numFmtId="0" fontId="86" fillId="0" borderId="56" xfId="0" applyFont="1" applyFill="1" applyBorder="1" applyAlignment="1" applyProtection="1">
      <alignment horizontal="center" vertical="center" wrapText="1"/>
      <protection/>
    </xf>
    <xf numFmtId="0" fontId="86" fillId="0" borderId="113" xfId="0" applyFont="1" applyFill="1" applyBorder="1" applyAlignment="1" applyProtection="1">
      <alignment horizontal="center" vertical="center" wrapText="1"/>
      <protection/>
    </xf>
    <xf numFmtId="0" fontId="86" fillId="0" borderId="10" xfId="0" applyFont="1" applyFill="1" applyBorder="1" applyAlignment="1" applyProtection="1">
      <alignment horizontal="justify" vertical="center" wrapText="1"/>
      <protection/>
    </xf>
    <xf numFmtId="0" fontId="86" fillId="0" borderId="16" xfId="0" applyFont="1" applyFill="1" applyBorder="1" applyAlignment="1" applyProtection="1">
      <alignment horizontal="justify" vertical="center" wrapText="1"/>
      <protection/>
    </xf>
    <xf numFmtId="0" fontId="86" fillId="0" borderId="114" xfId="0" applyFont="1" applyFill="1" applyBorder="1" applyAlignment="1" applyProtection="1">
      <alignment horizontal="justify" vertical="center" wrapText="1"/>
      <protection/>
    </xf>
    <xf numFmtId="0" fontId="84" fillId="33" borderId="115" xfId="62" applyFont="1" applyFill="1" applyBorder="1" applyAlignment="1" applyProtection="1">
      <alignment horizontal="center" vertical="center" wrapText="1"/>
      <protection locked="0"/>
    </xf>
    <xf numFmtId="0" fontId="84" fillId="33" borderId="30" xfId="62" applyFont="1" applyFill="1" applyBorder="1" applyAlignment="1" applyProtection="1">
      <alignment horizontal="center" vertical="center" wrapText="1"/>
      <protection locked="0"/>
    </xf>
    <xf numFmtId="0" fontId="84" fillId="33" borderId="115" xfId="62" applyFont="1" applyFill="1" applyBorder="1" applyAlignment="1" applyProtection="1">
      <alignment horizontal="center" vertical="center" shrinkToFit="1"/>
      <protection locked="0"/>
    </xf>
    <xf numFmtId="0" fontId="84" fillId="33" borderId="91" xfId="62" applyFont="1" applyFill="1" applyBorder="1" applyAlignment="1" applyProtection="1">
      <alignment horizontal="center" vertical="center" shrinkToFit="1"/>
      <protection locked="0"/>
    </xf>
    <xf numFmtId="0" fontId="84" fillId="33" borderId="30" xfId="62" applyFont="1" applyFill="1" applyBorder="1" applyAlignment="1" applyProtection="1">
      <alignment horizontal="center" vertical="center" shrinkToFit="1"/>
      <protection locked="0"/>
    </xf>
    <xf numFmtId="0" fontId="84" fillId="33" borderId="34" xfId="62" applyFont="1" applyFill="1" applyBorder="1" applyAlignment="1" applyProtection="1">
      <alignment horizontal="center" vertical="center" shrinkToFit="1"/>
      <protection locked="0"/>
    </xf>
    <xf numFmtId="0" fontId="84" fillId="33" borderId="64" xfId="62" applyFont="1" applyFill="1" applyBorder="1" applyAlignment="1" applyProtection="1">
      <alignment horizontal="center" vertical="center" shrinkToFit="1"/>
      <protection locked="0"/>
    </xf>
    <xf numFmtId="0" fontId="84" fillId="33" borderId="29" xfId="62" applyFont="1" applyFill="1" applyBorder="1" applyAlignment="1" applyProtection="1">
      <alignment horizontal="center" vertical="center" shrinkToFit="1"/>
      <protection locked="0"/>
    </xf>
    <xf numFmtId="0" fontId="84" fillId="33" borderId="32" xfId="62" applyFont="1" applyFill="1" applyBorder="1" applyAlignment="1" applyProtection="1">
      <alignment horizontal="center" vertical="center" shrinkToFit="1"/>
      <protection locked="0"/>
    </xf>
    <xf numFmtId="0" fontId="84" fillId="33" borderId="36" xfId="62" applyFont="1" applyFill="1" applyBorder="1" applyAlignment="1" applyProtection="1">
      <alignment horizontal="center" vertical="center" shrinkToFit="1"/>
      <protection locked="0"/>
    </xf>
    <xf numFmtId="0" fontId="84" fillId="33" borderId="19" xfId="62" applyFont="1" applyFill="1" applyBorder="1" applyAlignment="1" applyProtection="1">
      <alignment horizontal="center" vertical="center" shrinkToFit="1"/>
      <protection locked="0"/>
    </xf>
    <xf numFmtId="0" fontId="84" fillId="0" borderId="10" xfId="62" applyFont="1" applyFill="1" applyBorder="1" applyAlignment="1" applyProtection="1">
      <alignment horizontal="center" vertical="center" wrapText="1"/>
      <protection/>
    </xf>
    <xf numFmtId="0" fontId="84" fillId="0" borderId="11" xfId="62" applyFont="1" applyFill="1" applyBorder="1" applyAlignment="1" applyProtection="1">
      <alignment horizontal="center" vertical="center" wrapText="1"/>
      <protection/>
    </xf>
    <xf numFmtId="0" fontId="84" fillId="0" borderId="16" xfId="62" applyFont="1" applyFill="1" applyBorder="1" applyAlignment="1" applyProtection="1">
      <alignment horizontal="center" vertical="center" wrapText="1"/>
      <protection/>
    </xf>
    <xf numFmtId="0" fontId="84" fillId="0" borderId="0" xfId="62" applyFont="1" applyFill="1" applyBorder="1" applyAlignment="1" applyProtection="1">
      <alignment horizontal="center" vertical="center" wrapText="1"/>
      <protection/>
    </xf>
    <xf numFmtId="0" fontId="84" fillId="0" borderId="12" xfId="62" applyFont="1" applyFill="1" applyBorder="1" applyAlignment="1" applyProtection="1">
      <alignment horizontal="center" vertical="center" wrapText="1"/>
      <protection/>
    </xf>
    <xf numFmtId="0" fontId="84" fillId="0" borderId="13" xfId="62" applyFont="1" applyFill="1" applyBorder="1" applyAlignment="1" applyProtection="1">
      <alignment horizontal="center" vertical="center" wrapText="1"/>
      <protection/>
    </xf>
    <xf numFmtId="0" fontId="86" fillId="0" borderId="115" xfId="62" applyFont="1" applyFill="1" applyBorder="1" applyAlignment="1" applyProtection="1">
      <alignment horizontal="center" vertical="center" wrapText="1"/>
      <protection/>
    </xf>
    <xf numFmtId="0" fontId="86" fillId="0" borderId="91" xfId="62" applyFont="1" applyFill="1" applyBorder="1" applyAlignment="1" applyProtection="1">
      <alignment horizontal="center" vertical="center" wrapText="1"/>
      <protection/>
    </xf>
    <xf numFmtId="0" fontId="86" fillId="0" borderId="30" xfId="62" applyFont="1" applyFill="1" applyBorder="1" applyAlignment="1" applyProtection="1">
      <alignment horizontal="center" vertical="center" wrapText="1"/>
      <protection/>
    </xf>
    <xf numFmtId="0" fontId="86" fillId="0" borderId="0" xfId="62" applyFont="1" applyFill="1" applyBorder="1" applyAlignment="1" applyProtection="1">
      <alignment horizontal="right" vertical="center"/>
      <protection/>
    </xf>
    <xf numFmtId="0" fontId="86" fillId="0" borderId="34" xfId="62" applyFont="1" applyFill="1" applyBorder="1" applyAlignment="1" applyProtection="1">
      <alignment horizontal="center" vertical="center" shrinkToFit="1"/>
      <protection/>
    </xf>
    <xf numFmtId="0" fontId="86" fillId="0" borderId="64" xfId="62" applyFont="1" applyFill="1" applyBorder="1" applyAlignment="1" applyProtection="1">
      <alignment horizontal="center" vertical="center" shrinkToFit="1"/>
      <protection/>
    </xf>
    <xf numFmtId="0" fontId="86" fillId="0" borderId="29" xfId="62" applyFont="1" applyFill="1" applyBorder="1" applyAlignment="1" applyProtection="1">
      <alignment horizontal="center" vertical="center" shrinkToFit="1"/>
      <protection/>
    </xf>
    <xf numFmtId="0" fontId="86" fillId="0" borderId="16" xfId="62" applyFont="1" applyFill="1" applyBorder="1" applyAlignment="1" applyProtection="1">
      <alignment horizontal="center" vertical="center" wrapText="1"/>
      <protection/>
    </xf>
    <xf numFmtId="0" fontId="86" fillId="0" borderId="25" xfId="62" applyFont="1" applyFill="1" applyBorder="1" applyAlignment="1" applyProtection="1">
      <alignment horizontal="center" vertical="center" wrapText="1"/>
      <protection/>
    </xf>
    <xf numFmtId="0" fontId="100" fillId="0" borderId="0" xfId="62" applyFont="1" applyFill="1" applyBorder="1" applyAlignment="1" applyProtection="1">
      <alignment horizontal="right" vertical="center"/>
      <protection/>
    </xf>
    <xf numFmtId="0" fontId="86" fillId="0" borderId="32" xfId="62" applyFont="1" applyFill="1" applyBorder="1" applyAlignment="1" applyProtection="1">
      <alignment horizontal="center" vertical="center" shrinkToFit="1"/>
      <protection/>
    </xf>
    <xf numFmtId="0" fontId="86" fillId="0" borderId="36" xfId="62" applyFont="1" applyFill="1" applyBorder="1" applyAlignment="1" applyProtection="1">
      <alignment horizontal="center" vertical="center" shrinkToFit="1"/>
      <protection/>
    </xf>
    <xf numFmtId="0" fontId="86" fillId="0" borderId="19" xfId="62" applyFont="1" applyFill="1" applyBorder="1" applyAlignment="1" applyProtection="1">
      <alignment horizontal="center" vertical="center" shrinkToFit="1"/>
      <protection/>
    </xf>
    <xf numFmtId="0" fontId="86" fillId="0" borderId="10" xfId="62" applyFont="1" applyFill="1" applyBorder="1" applyAlignment="1" applyProtection="1">
      <alignment horizontal="center" vertical="center" wrapText="1"/>
      <protection/>
    </xf>
    <xf numFmtId="0" fontId="86" fillId="0" borderId="24" xfId="62" applyFont="1" applyFill="1" applyBorder="1" applyAlignment="1" applyProtection="1">
      <alignment horizontal="center" vertical="center" wrapText="1"/>
      <protection/>
    </xf>
    <xf numFmtId="0" fontId="86" fillId="0" borderId="12" xfId="62" applyFont="1" applyFill="1" applyBorder="1" applyAlignment="1" applyProtection="1">
      <alignment horizontal="center" vertical="center" wrapText="1"/>
      <protection/>
    </xf>
    <xf numFmtId="0" fontId="86" fillId="0" borderId="13" xfId="62" applyFont="1" applyFill="1" applyBorder="1" applyAlignment="1" applyProtection="1">
      <alignment horizontal="center" vertical="center" wrapText="1"/>
      <protection/>
    </xf>
    <xf numFmtId="0" fontId="86" fillId="0" borderId="26" xfId="62" applyFont="1" applyFill="1" applyBorder="1" applyAlignment="1" applyProtection="1">
      <alignment horizontal="center" vertical="center" wrapText="1"/>
      <protection/>
    </xf>
    <xf numFmtId="0" fontId="86" fillId="0" borderId="92" xfId="62" applyFont="1" applyFill="1" applyBorder="1" applyAlignment="1" applyProtection="1">
      <alignment horizontal="justify" vertical="center" wrapText="1"/>
      <protection/>
    </xf>
    <xf numFmtId="0" fontId="86" fillId="0" borderId="17" xfId="62" applyFont="1" applyFill="1" applyBorder="1" applyAlignment="1" applyProtection="1">
      <alignment horizontal="justify" vertical="center" wrapText="1"/>
      <protection/>
    </xf>
    <xf numFmtId="0" fontId="86" fillId="0" borderId="11" xfId="62" applyFont="1" applyFill="1" applyBorder="1" applyAlignment="1" applyProtection="1">
      <alignment horizontal="justify" vertical="center" wrapText="1"/>
      <protection/>
    </xf>
    <xf numFmtId="0" fontId="86" fillId="0" borderId="101" xfId="62" applyFont="1" applyFill="1" applyBorder="1" applyAlignment="1" applyProtection="1">
      <alignment horizontal="justify" vertical="center" wrapText="1"/>
      <protection/>
    </xf>
    <xf numFmtId="0" fontId="86" fillId="0" borderId="97" xfId="62" applyFont="1" applyFill="1" applyBorder="1" applyAlignment="1" applyProtection="1">
      <alignment horizontal="justify" vertical="center" wrapText="1"/>
      <protection/>
    </xf>
    <xf numFmtId="0" fontId="86" fillId="0" borderId="44" xfId="62" applyFont="1" applyFill="1" applyBorder="1" applyAlignment="1" applyProtection="1">
      <alignment horizontal="justify" vertical="center" wrapText="1"/>
      <protection/>
    </xf>
    <xf numFmtId="0" fontId="85" fillId="0" borderId="11" xfId="62" applyFont="1" applyFill="1" applyBorder="1" applyAlignment="1" applyProtection="1">
      <alignment horizontal="justify" vertical="center" wrapText="1"/>
      <protection/>
    </xf>
    <xf numFmtId="0" fontId="85" fillId="0" borderId="13" xfId="62" applyFont="1" applyFill="1" applyBorder="1" applyAlignment="1" applyProtection="1">
      <alignment horizontal="justify" vertical="center" wrapText="1"/>
      <protection/>
    </xf>
    <xf numFmtId="0" fontId="84" fillId="0" borderId="10" xfId="61" applyFont="1" applyFill="1" applyBorder="1" applyAlignment="1" applyProtection="1">
      <alignment vertical="center"/>
      <protection/>
    </xf>
    <xf numFmtId="0" fontId="0" fillId="0" borderId="11" xfId="0" applyBorder="1" applyAlignment="1" applyProtection="1">
      <alignment vertical="center"/>
      <protection/>
    </xf>
    <xf numFmtId="0" fontId="0" fillId="0" borderId="24" xfId="0" applyBorder="1" applyAlignment="1" applyProtection="1">
      <alignment vertical="center"/>
      <protection/>
    </xf>
    <xf numFmtId="0" fontId="84" fillId="0" borderId="15" xfId="61" applyFont="1" applyFill="1" applyBorder="1" applyAlignment="1" applyProtection="1">
      <alignment horizontal="left" vertical="center"/>
      <protection/>
    </xf>
    <xf numFmtId="0" fontId="0" fillId="0" borderId="14" xfId="0" applyBorder="1" applyAlignment="1" applyProtection="1">
      <alignment vertical="center"/>
      <protection/>
    </xf>
    <xf numFmtId="0" fontId="0" fillId="0" borderId="22" xfId="0" applyBorder="1" applyAlignment="1" applyProtection="1">
      <alignment vertical="center"/>
      <protection/>
    </xf>
    <xf numFmtId="0" fontId="84" fillId="0" borderId="0" xfId="62" applyFont="1" applyFill="1" applyAlignment="1" applyProtection="1">
      <alignment vertical="center"/>
      <protection/>
    </xf>
    <xf numFmtId="0" fontId="0" fillId="0" borderId="0" xfId="0" applyAlignment="1" applyProtection="1">
      <alignment/>
      <protection/>
    </xf>
    <xf numFmtId="0" fontId="86" fillId="0" borderId="31" xfId="0" applyFont="1" applyFill="1" applyBorder="1" applyAlignment="1" applyProtection="1">
      <alignment horizontal="justify" vertical="center" wrapText="1"/>
      <protection/>
    </xf>
    <xf numFmtId="0" fontId="86" fillId="0" borderId="37" xfId="0" applyFont="1" applyFill="1" applyBorder="1" applyAlignment="1" applyProtection="1">
      <alignment horizontal="justify" vertical="center" wrapText="1"/>
      <protection/>
    </xf>
    <xf numFmtId="0" fontId="84" fillId="33" borderId="15" xfId="0" applyFont="1" applyFill="1" applyBorder="1" applyAlignment="1" applyProtection="1">
      <alignment horizontal="center" vertical="center"/>
      <protection locked="0"/>
    </xf>
    <xf numFmtId="0" fontId="84" fillId="33" borderId="22"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0" fontId="84" fillId="0" borderId="0" xfId="61" applyFont="1" applyFill="1" applyAlignment="1">
      <alignment horizontal="justify" vertical="center" wrapText="1"/>
      <protection/>
    </xf>
    <xf numFmtId="0" fontId="84" fillId="0" borderId="13" xfId="61" applyFont="1" applyFill="1" applyBorder="1" applyAlignment="1">
      <alignment horizontal="justify" vertical="center" wrapText="1"/>
      <protection/>
    </xf>
    <xf numFmtId="0" fontId="86" fillId="0" borderId="92" xfId="61" applyFont="1" applyFill="1" applyBorder="1" applyAlignment="1">
      <alignment horizontal="justify" vertical="center" wrapText="1"/>
      <protection/>
    </xf>
    <xf numFmtId="0" fontId="86" fillId="0" borderId="54" xfId="61" applyFont="1" applyFill="1" applyBorder="1" applyAlignment="1">
      <alignment horizontal="justify" vertical="center" wrapText="1"/>
      <protection/>
    </xf>
    <xf numFmtId="0" fontId="86" fillId="0" borderId="17" xfId="61" applyFont="1" applyFill="1" applyBorder="1" applyAlignment="1">
      <alignment horizontal="justify" vertical="center" wrapText="1"/>
      <protection/>
    </xf>
    <xf numFmtId="0" fontId="84" fillId="0" borderId="10" xfId="61" applyFont="1" applyFill="1" applyBorder="1" applyAlignment="1">
      <alignment horizontal="center" vertical="center"/>
      <protection/>
    </xf>
    <xf numFmtId="0" fontId="84" fillId="0" borderId="11" xfId="61" applyFont="1" applyFill="1" applyBorder="1" applyAlignment="1">
      <alignment horizontal="center" vertical="center"/>
      <protection/>
    </xf>
    <xf numFmtId="0" fontId="84" fillId="0" borderId="24" xfId="61" applyFont="1" applyFill="1" applyBorder="1" applyAlignment="1">
      <alignment horizontal="center" vertical="center"/>
      <protection/>
    </xf>
    <xf numFmtId="0" fontId="84" fillId="0" borderId="16" xfId="61" applyFont="1" applyFill="1" applyBorder="1" applyAlignment="1">
      <alignment horizontal="center" vertical="center"/>
      <protection/>
    </xf>
    <xf numFmtId="0" fontId="84" fillId="0" borderId="0" xfId="61" applyFont="1" applyFill="1" applyBorder="1" applyAlignment="1">
      <alignment horizontal="center" vertical="center"/>
      <protection/>
    </xf>
    <xf numFmtId="0" fontId="84" fillId="0" borderId="25" xfId="61" applyFont="1" applyFill="1" applyBorder="1" applyAlignment="1">
      <alignment horizontal="center" vertical="center"/>
      <protection/>
    </xf>
    <xf numFmtId="0" fontId="84" fillId="0" borderId="12" xfId="61" applyFont="1" applyFill="1" applyBorder="1" applyAlignment="1">
      <alignment horizontal="center" vertical="center"/>
      <protection/>
    </xf>
    <xf numFmtId="0" fontId="84" fillId="0" borderId="13" xfId="61" applyFont="1" applyFill="1" applyBorder="1" applyAlignment="1">
      <alignment horizontal="center" vertical="center"/>
      <protection/>
    </xf>
    <xf numFmtId="0" fontId="84" fillId="0" borderId="26" xfId="61" applyFont="1" applyFill="1" applyBorder="1" applyAlignment="1">
      <alignment horizontal="center" vertical="center"/>
      <protection/>
    </xf>
    <xf numFmtId="0" fontId="84" fillId="0" borderId="54" xfId="61" applyFont="1" applyFill="1" applyBorder="1" applyAlignment="1">
      <alignment horizontal="center" vertical="center" textRotation="255"/>
      <protection/>
    </xf>
    <xf numFmtId="0" fontId="84" fillId="0" borderId="17" xfId="61" applyFont="1" applyFill="1" applyBorder="1" applyAlignment="1">
      <alignment horizontal="center" vertical="center" textRotation="255"/>
      <protection/>
    </xf>
    <xf numFmtId="0" fontId="84" fillId="0" borderId="15" xfId="61" applyFont="1" applyFill="1" applyBorder="1" applyAlignment="1">
      <alignment horizontal="center" vertical="center" wrapText="1"/>
      <protection/>
    </xf>
    <xf numFmtId="0" fontId="84" fillId="0" borderId="14" xfId="61" applyFont="1" applyFill="1" applyBorder="1" applyAlignment="1">
      <alignment horizontal="center" vertical="center" wrapText="1"/>
      <protection/>
    </xf>
    <xf numFmtId="0" fontId="84" fillId="0" borderId="22" xfId="61" applyFont="1" applyFill="1" applyBorder="1" applyAlignment="1">
      <alignment horizontal="center" vertical="center" wrapText="1"/>
      <protection/>
    </xf>
    <xf numFmtId="0" fontId="84" fillId="0" borderId="15" xfId="61" applyFont="1" applyFill="1" applyBorder="1" applyAlignment="1">
      <alignment horizontal="justify" vertical="center" wrapText="1"/>
      <protection/>
    </xf>
    <xf numFmtId="0" fontId="84" fillId="0" borderId="14" xfId="61" applyFont="1" applyFill="1" applyBorder="1" applyAlignment="1">
      <alignment horizontal="justify" vertical="center" wrapText="1"/>
      <protection/>
    </xf>
    <xf numFmtId="0" fontId="84" fillId="0" borderId="22" xfId="61" applyFont="1" applyFill="1" applyBorder="1" applyAlignment="1">
      <alignment horizontal="justify" vertical="center" wrapText="1"/>
      <protection/>
    </xf>
    <xf numFmtId="0" fontId="86" fillId="0" borderId="0" xfId="61" applyFont="1" applyFill="1" applyBorder="1" applyAlignment="1">
      <alignment horizontal="center" vertical="center" wrapText="1"/>
      <protection/>
    </xf>
    <xf numFmtId="181" fontId="101" fillId="0" borderId="0" xfId="61" applyNumberFormat="1" applyFont="1" applyFill="1" applyBorder="1" applyAlignment="1">
      <alignment horizontal="left" vertical="center"/>
      <protection/>
    </xf>
    <xf numFmtId="0" fontId="86" fillId="0" borderId="0" xfId="61" applyFont="1" applyFill="1" applyBorder="1" applyAlignment="1">
      <alignment horizontal="center" vertical="center"/>
      <protection/>
    </xf>
    <xf numFmtId="0" fontId="85" fillId="0" borderId="0" xfId="61" applyFont="1" applyFill="1" applyBorder="1" applyAlignment="1">
      <alignment horizontal="left" vertical="center"/>
      <protection/>
    </xf>
    <xf numFmtId="0" fontId="86" fillId="0" borderId="20" xfId="61" applyFont="1" applyFill="1" applyBorder="1" applyAlignment="1">
      <alignment horizontal="center" vertical="center"/>
      <protection/>
    </xf>
    <xf numFmtId="0" fontId="86" fillId="0" borderId="63" xfId="61" applyFont="1" applyFill="1" applyBorder="1" applyAlignment="1">
      <alignment horizontal="center" vertical="center"/>
      <protection/>
    </xf>
    <xf numFmtId="183" fontId="101" fillId="0" borderId="0" xfId="61" applyNumberFormat="1" applyFont="1" applyFill="1" applyBorder="1" applyAlignment="1">
      <alignment horizontal="left" vertical="center"/>
      <protection/>
    </xf>
    <xf numFmtId="0" fontId="84" fillId="0" borderId="15" xfId="61" applyFont="1" applyFill="1" applyBorder="1" applyAlignment="1">
      <alignment horizontal="center" vertical="center"/>
      <protection/>
    </xf>
    <xf numFmtId="0" fontId="84" fillId="0" borderId="14" xfId="61" applyFont="1" applyFill="1" applyBorder="1" applyAlignment="1">
      <alignment horizontal="center" vertical="center"/>
      <protection/>
    </xf>
    <xf numFmtId="0" fontId="84" fillId="0" borderId="22" xfId="61" applyFont="1" applyFill="1" applyBorder="1" applyAlignment="1">
      <alignment horizontal="center" vertical="center"/>
      <protection/>
    </xf>
    <xf numFmtId="0" fontId="67" fillId="0" borderId="11" xfId="61" applyFill="1" applyBorder="1" applyAlignment="1" applyProtection="1">
      <alignment horizontal="left" vertical="center" wrapText="1" indent="1"/>
      <protection locked="0"/>
    </xf>
    <xf numFmtId="0" fontId="0" fillId="0" borderId="11" xfId="0" applyBorder="1" applyAlignment="1" applyProtection="1">
      <alignment horizontal="left" vertical="center" wrapText="1" indent="1"/>
      <protection locked="0"/>
    </xf>
    <xf numFmtId="180" fontId="101" fillId="0" borderId="0" xfId="61" applyNumberFormat="1" applyFont="1" applyFill="1" applyBorder="1" applyAlignment="1">
      <alignment horizontal="left" vertical="center"/>
      <protection/>
    </xf>
    <xf numFmtId="0" fontId="86" fillId="0" borderId="10" xfId="61" applyFont="1" applyFill="1" applyBorder="1" applyAlignment="1">
      <alignment horizontal="center" vertical="center" wrapText="1"/>
      <protection/>
    </xf>
    <xf numFmtId="0" fontId="86" fillId="0" borderId="96" xfId="61" applyFont="1" applyFill="1" applyBorder="1" applyAlignment="1">
      <alignment horizontal="center" vertical="center" wrapText="1"/>
      <protection/>
    </xf>
    <xf numFmtId="0" fontId="86" fillId="0" borderId="28" xfId="61" applyFont="1" applyFill="1" applyBorder="1" applyAlignment="1">
      <alignment horizontal="center" vertical="center"/>
      <protection/>
    </xf>
    <xf numFmtId="0" fontId="86" fillId="0" borderId="51" xfId="61" applyFont="1" applyFill="1" applyBorder="1" applyAlignment="1">
      <alignment horizontal="center" vertical="center"/>
      <protection/>
    </xf>
    <xf numFmtId="0" fontId="85" fillId="33" borderId="21" xfId="61" applyFont="1" applyFill="1" applyBorder="1" applyAlignment="1" applyProtection="1">
      <alignment horizontal="left" vertical="center" wrapText="1"/>
      <protection locked="0"/>
    </xf>
    <xf numFmtId="0" fontId="85" fillId="33" borderId="68" xfId="61" applyFont="1" applyFill="1" applyBorder="1" applyAlignment="1" applyProtection="1">
      <alignment horizontal="left" vertical="center" wrapText="1"/>
      <protection locked="0"/>
    </xf>
    <xf numFmtId="0" fontId="84" fillId="0" borderId="13" xfId="62" applyFont="1" applyFill="1" applyBorder="1" applyAlignment="1">
      <alignment horizontal="left" vertical="center" shrinkToFit="1"/>
      <protection/>
    </xf>
    <xf numFmtId="0" fontId="0" fillId="0" borderId="13" xfId="0" applyBorder="1" applyAlignment="1">
      <alignment horizontal="left" vertical="center" shrinkToFit="1"/>
    </xf>
    <xf numFmtId="0" fontId="84" fillId="0" borderId="0" xfId="62" applyFont="1" applyAlignment="1">
      <alignment horizontal="left" vertical="center"/>
      <protection/>
    </xf>
    <xf numFmtId="0" fontId="0" fillId="0" borderId="0" xfId="0" applyAlignment="1">
      <alignment horizontal="left" vertical="center"/>
    </xf>
    <xf numFmtId="0" fontId="86" fillId="0" borderId="20" xfId="62" applyFont="1" applyFill="1" applyBorder="1" applyAlignment="1">
      <alignment horizontal="left" vertical="center" wrapText="1"/>
      <protection/>
    </xf>
    <xf numFmtId="0" fontId="102" fillId="0" borderId="64" xfId="0" applyFont="1" applyBorder="1" applyAlignment="1">
      <alignment horizontal="left" vertical="center" wrapText="1"/>
    </xf>
    <xf numFmtId="0" fontId="102" fillId="0" borderId="64" xfId="0" applyFont="1" applyBorder="1" applyAlignment="1">
      <alignment horizontal="left" vertical="center"/>
    </xf>
    <xf numFmtId="0" fontId="85" fillId="0" borderId="12" xfId="62" applyFont="1" applyFill="1" applyBorder="1" applyAlignment="1">
      <alignment horizontal="left" vertical="center" wrapText="1"/>
      <protection/>
    </xf>
    <xf numFmtId="0" fontId="103" fillId="0" borderId="13" xfId="0" applyFont="1" applyBorder="1" applyAlignment="1">
      <alignment horizontal="left" vertical="center" wrapText="1"/>
    </xf>
    <xf numFmtId="0" fontId="103" fillId="0" borderId="101" xfId="0" applyFont="1" applyBorder="1" applyAlignment="1">
      <alignment horizontal="left" vertical="center" wrapText="1"/>
    </xf>
    <xf numFmtId="0" fontId="85" fillId="0" borderId="11" xfId="63" applyFont="1" applyBorder="1" applyAlignment="1">
      <alignment horizontal="left" vertical="center" wrapText="1"/>
      <protection/>
    </xf>
    <xf numFmtId="0" fontId="89" fillId="0" borderId="11" xfId="0" applyFont="1" applyBorder="1" applyAlignment="1">
      <alignment vertical="center" wrapText="1"/>
    </xf>
    <xf numFmtId="0" fontId="89" fillId="0" borderId="24" xfId="0" applyFont="1" applyBorder="1" applyAlignment="1">
      <alignment vertical="center" wrapText="1"/>
    </xf>
    <xf numFmtId="0" fontId="89" fillId="0" borderId="0" xfId="0" applyFont="1" applyAlignment="1">
      <alignment vertical="center" wrapText="1"/>
    </xf>
    <xf numFmtId="0" fontId="89" fillId="0" borderId="25" xfId="0" applyFont="1" applyBorder="1" applyAlignment="1">
      <alignment vertical="center" wrapText="1"/>
    </xf>
    <xf numFmtId="0" fontId="84" fillId="0" borderId="21" xfId="0" applyFont="1" applyBorder="1" applyAlignment="1">
      <alignment horizontal="center" vertical="center" wrapText="1"/>
    </xf>
    <xf numFmtId="0" fontId="84" fillId="0" borderId="36" xfId="0" applyFont="1" applyBorder="1" applyAlignment="1">
      <alignment vertical="center" wrapText="1"/>
    </xf>
    <xf numFmtId="0" fontId="86" fillId="0" borderId="32" xfId="63" applyFont="1" applyBorder="1" applyAlignment="1">
      <alignment horizontal="center" vertical="center" shrinkToFit="1"/>
      <protection/>
    </xf>
    <xf numFmtId="0" fontId="89" fillId="0" borderId="19" xfId="0" applyFont="1" applyBorder="1" applyAlignment="1">
      <alignment horizontal="center" vertical="center" shrinkToFit="1"/>
    </xf>
    <xf numFmtId="0" fontId="84" fillId="0" borderId="15" xfId="0" applyFont="1" applyFill="1" applyBorder="1" applyAlignment="1">
      <alignment horizontal="center" vertical="center" wrapText="1"/>
    </xf>
    <xf numFmtId="0" fontId="89" fillId="0" borderId="90" xfId="0" applyFont="1" applyFill="1" applyBorder="1" applyAlignment="1">
      <alignment horizontal="center" vertical="center"/>
    </xf>
    <xf numFmtId="0" fontId="84" fillId="0" borderId="99" xfId="63" applyFont="1" applyFill="1" applyBorder="1" applyAlignment="1">
      <alignment horizontal="center" vertical="center" wrapText="1"/>
      <protection/>
    </xf>
    <xf numFmtId="0" fontId="89" fillId="0" borderId="22" xfId="0" applyFont="1" applyFill="1" applyBorder="1" applyAlignment="1">
      <alignment horizontal="center" vertical="center" wrapText="1"/>
    </xf>
    <xf numFmtId="0" fontId="84" fillId="0" borderId="15" xfId="63" applyFont="1" applyBorder="1" applyAlignment="1">
      <alignment horizontal="center" vertical="center"/>
      <protection/>
    </xf>
    <xf numFmtId="0" fontId="89" fillId="0" borderId="90" xfId="0" applyFont="1" applyBorder="1" applyAlignment="1">
      <alignment horizontal="center" vertical="center"/>
    </xf>
    <xf numFmtId="0" fontId="84" fillId="0" borderId="99" xfId="63" applyFont="1" applyBorder="1" applyAlignment="1">
      <alignment horizontal="center" vertical="center" wrapText="1"/>
      <protection/>
    </xf>
    <xf numFmtId="0" fontId="89" fillId="0" borderId="22" xfId="0" applyFont="1" applyBorder="1" applyAlignment="1">
      <alignment horizontal="center" vertical="center" wrapText="1"/>
    </xf>
    <xf numFmtId="0" fontId="84" fillId="0" borderId="15" xfId="62" applyFont="1" applyFill="1" applyBorder="1" applyAlignment="1" applyProtection="1">
      <alignment horizontal="center" vertical="center"/>
      <protection locked="0"/>
    </xf>
    <xf numFmtId="0" fontId="84" fillId="0" borderId="14" xfId="62" applyFont="1" applyFill="1" applyBorder="1" applyAlignment="1" applyProtection="1">
      <alignment horizontal="center" vertical="center"/>
      <protection locked="0"/>
    </xf>
    <xf numFmtId="0" fontId="84" fillId="0" borderId="22" xfId="62" applyFont="1" applyFill="1" applyBorder="1" applyAlignment="1" applyProtection="1">
      <alignment horizontal="center" vertical="center"/>
      <protection locked="0"/>
    </xf>
    <xf numFmtId="0" fontId="84" fillId="33" borderId="21" xfId="63" applyFont="1" applyFill="1" applyBorder="1" applyAlignment="1" applyProtection="1">
      <alignment horizontal="center" vertical="center"/>
      <protection locked="0"/>
    </xf>
    <xf numFmtId="0" fontId="89" fillId="33" borderId="68" xfId="0" applyFont="1" applyFill="1" applyBorder="1" applyAlignment="1" applyProtection="1">
      <alignment horizontal="center" vertical="center"/>
      <protection locked="0"/>
    </xf>
    <xf numFmtId="0" fontId="84" fillId="33" borderId="32" xfId="63" applyFont="1" applyFill="1" applyBorder="1" applyAlignment="1" applyProtection="1">
      <alignment horizontal="center" vertical="center"/>
      <protection locked="0"/>
    </xf>
    <xf numFmtId="0" fontId="89" fillId="33" borderId="19" xfId="0" applyFont="1" applyFill="1" applyBorder="1" applyAlignment="1" applyProtection="1">
      <alignment horizontal="center" vertical="center"/>
      <protection locked="0"/>
    </xf>
    <xf numFmtId="0" fontId="84" fillId="0" borderId="27" xfId="0" applyFont="1" applyFill="1" applyBorder="1" applyAlignment="1">
      <alignment horizontal="center" vertical="center" wrapText="1"/>
    </xf>
    <xf numFmtId="0" fontId="89" fillId="0" borderId="30" xfId="0" applyFont="1" applyBorder="1" applyAlignment="1">
      <alignment horizontal="center" vertical="center" wrapText="1"/>
    </xf>
    <xf numFmtId="0" fontId="84" fillId="0" borderId="21" xfId="0" applyFont="1" applyFill="1" applyBorder="1" applyAlignment="1">
      <alignment horizontal="center" vertical="center" wrapText="1"/>
    </xf>
    <xf numFmtId="0" fontId="89" fillId="0" borderId="19" xfId="0" applyFont="1" applyBorder="1" applyAlignment="1">
      <alignment horizontal="center" vertical="center" wrapText="1"/>
    </xf>
    <xf numFmtId="0" fontId="84" fillId="0" borderId="116" xfId="63" applyFont="1" applyFill="1" applyBorder="1" applyAlignment="1">
      <alignment horizontal="center" vertical="center" wrapText="1"/>
      <protection/>
    </xf>
    <xf numFmtId="0" fontId="89" fillId="0" borderId="117" xfId="0" applyFont="1" applyFill="1" applyBorder="1" applyAlignment="1">
      <alignment horizontal="center" vertical="center" wrapText="1"/>
    </xf>
    <xf numFmtId="0" fontId="84" fillId="33" borderId="20" xfId="63" applyFont="1" applyFill="1" applyBorder="1" applyAlignment="1" applyProtection="1">
      <alignment horizontal="center" vertical="center"/>
      <protection locked="0"/>
    </xf>
    <xf numFmtId="0" fontId="89" fillId="33" borderId="63" xfId="0" applyFont="1" applyFill="1" applyBorder="1" applyAlignment="1" applyProtection="1">
      <alignment horizontal="center" vertical="center"/>
      <protection locked="0"/>
    </xf>
    <xf numFmtId="0" fontId="84" fillId="33" borderId="34" xfId="63" applyFont="1" applyFill="1" applyBorder="1" applyAlignment="1" applyProtection="1">
      <alignment horizontal="center" vertical="center"/>
      <protection locked="0"/>
    </xf>
    <xf numFmtId="0" fontId="89" fillId="33" borderId="29" xfId="0" applyFont="1" applyFill="1" applyBorder="1" applyAlignment="1" applyProtection="1">
      <alignment horizontal="center" vertical="center"/>
      <protection locked="0"/>
    </xf>
    <xf numFmtId="0" fontId="84" fillId="0" borderId="118" xfId="63" applyFont="1" applyFill="1" applyBorder="1" applyAlignment="1">
      <alignment horizontal="center" vertical="center" wrapText="1"/>
      <protection/>
    </xf>
    <xf numFmtId="0" fontId="89" fillId="0" borderId="116"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9" fillId="0" borderId="16" xfId="0" applyFont="1" applyBorder="1" applyAlignment="1">
      <alignment vertical="center" wrapText="1"/>
    </xf>
    <xf numFmtId="0" fontId="89" fillId="0" borderId="12" xfId="0" applyFont="1" applyBorder="1" applyAlignment="1">
      <alignment vertical="center" wrapText="1"/>
    </xf>
    <xf numFmtId="0" fontId="89" fillId="0" borderId="26" xfId="0" applyFont="1" applyBorder="1" applyAlignment="1">
      <alignment vertical="center" wrapText="1"/>
    </xf>
    <xf numFmtId="0" fontId="84" fillId="0" borderId="15" xfId="63" applyFont="1" applyFill="1" applyBorder="1" applyAlignment="1">
      <alignment horizontal="center" vertical="center" wrapText="1"/>
      <protection/>
    </xf>
    <xf numFmtId="0" fontId="84" fillId="33" borderId="21" xfId="63" applyFont="1" applyFill="1" applyBorder="1" applyAlignment="1" applyProtection="1">
      <alignment horizontal="center" vertical="center" wrapText="1"/>
      <protection locked="0"/>
    </xf>
    <xf numFmtId="0" fontId="89" fillId="33" borderId="19" xfId="0" applyFont="1" applyFill="1" applyBorder="1" applyAlignment="1" applyProtection="1">
      <alignment horizontal="center" vertical="center" wrapText="1"/>
      <protection locked="0"/>
    </xf>
    <xf numFmtId="0" fontId="84" fillId="33" borderId="15" xfId="63" applyFont="1" applyFill="1" applyBorder="1" applyAlignment="1" applyProtection="1">
      <alignment horizontal="center" vertical="center" wrapText="1"/>
      <protection locked="0"/>
    </xf>
    <xf numFmtId="0" fontId="89" fillId="33" borderId="22" xfId="0" applyFont="1" applyFill="1" applyBorder="1" applyAlignment="1" applyProtection="1">
      <alignment horizontal="center" vertical="center" wrapText="1"/>
      <protection locked="0"/>
    </xf>
    <xf numFmtId="0" fontId="84" fillId="33" borderId="15" xfId="0" applyFont="1" applyFill="1" applyBorder="1" applyAlignment="1" applyProtection="1">
      <alignment horizontal="center" vertical="center" wrapText="1"/>
      <protection locked="0"/>
    </xf>
    <xf numFmtId="0" fontId="84" fillId="0" borderId="20" xfId="0" applyFont="1" applyFill="1" applyBorder="1" applyAlignment="1">
      <alignment horizontal="center" vertical="center" wrapText="1"/>
    </xf>
    <xf numFmtId="0" fontId="89" fillId="0" borderId="29" xfId="0" applyFont="1" applyBorder="1" applyAlignment="1">
      <alignment horizontal="center" vertical="center" wrapText="1"/>
    </xf>
    <xf numFmtId="0" fontId="84" fillId="0" borderId="10" xfId="63" applyFont="1" applyBorder="1" applyAlignment="1">
      <alignment horizontal="center" vertical="center" wrapText="1"/>
      <protection/>
    </xf>
    <xf numFmtId="0" fontId="89" fillId="0" borderId="16" xfId="0" applyFont="1" applyBorder="1" applyAlignment="1">
      <alignment horizontal="center" vertical="center" wrapText="1"/>
    </xf>
    <xf numFmtId="0" fontId="89" fillId="0" borderId="12" xfId="0" applyFont="1" applyBorder="1" applyAlignment="1">
      <alignment horizontal="center" vertical="center" wrapText="1"/>
    </xf>
    <xf numFmtId="0" fontId="86" fillId="0" borderId="10" xfId="63" applyFont="1" applyBorder="1" applyAlignment="1">
      <alignment horizontal="center" vertical="center" wrapText="1"/>
      <protection/>
    </xf>
    <xf numFmtId="0" fontId="86" fillId="0" borderId="11" xfId="0" applyFont="1" applyFill="1" applyBorder="1" applyAlignment="1">
      <alignment horizontal="center" vertical="center" wrapText="1"/>
    </xf>
    <xf numFmtId="0" fontId="89" fillId="0" borderId="11" xfId="0" applyFont="1" applyBorder="1" applyAlignment="1">
      <alignment horizontal="center" vertical="center" wrapText="1"/>
    </xf>
    <xf numFmtId="0" fontId="89" fillId="0" borderId="0" xfId="0" applyFont="1" applyAlignment="1">
      <alignment horizontal="center" vertical="center" wrapText="1"/>
    </xf>
    <xf numFmtId="0" fontId="89" fillId="0" borderId="0" xfId="0" applyFont="1" applyBorder="1" applyAlignment="1">
      <alignment horizontal="center" vertical="center" wrapText="1"/>
    </xf>
    <xf numFmtId="0" fontId="89" fillId="0" borderId="13" xfId="0" applyFont="1" applyBorder="1" applyAlignment="1">
      <alignment horizontal="center" vertical="center" wrapText="1"/>
    </xf>
    <xf numFmtId="0" fontId="84" fillId="33" borderId="119" xfId="62" applyFont="1" applyFill="1" applyBorder="1" applyAlignment="1" applyProtection="1">
      <alignment horizontal="center" vertical="center"/>
      <protection locked="0"/>
    </xf>
    <xf numFmtId="0" fontId="89" fillId="33" borderId="120" xfId="0" applyFont="1" applyFill="1" applyBorder="1" applyAlignment="1" applyProtection="1">
      <alignment horizontal="center" vertical="center"/>
      <protection locked="0"/>
    </xf>
    <xf numFmtId="0" fontId="84" fillId="0" borderId="38" xfId="62" applyFont="1" applyFill="1" applyBorder="1" applyAlignment="1">
      <alignment horizontal="center" vertical="center"/>
      <protection/>
    </xf>
    <xf numFmtId="0" fontId="84" fillId="0" borderId="70" xfId="62" applyFont="1" applyFill="1" applyBorder="1" applyAlignment="1">
      <alignment horizontal="center" vertical="center"/>
      <protection/>
    </xf>
    <xf numFmtId="0" fontId="84" fillId="33" borderId="121" xfId="62" applyFont="1" applyFill="1" applyBorder="1" applyAlignment="1" applyProtection="1">
      <alignment horizontal="center" vertical="center"/>
      <protection locked="0"/>
    </xf>
    <xf numFmtId="0" fontId="89" fillId="33" borderId="122" xfId="0" applyFont="1" applyFill="1" applyBorder="1" applyAlignment="1" applyProtection="1">
      <alignment horizontal="center" vertical="center"/>
      <protection locked="0"/>
    </xf>
    <xf numFmtId="0" fontId="84" fillId="33" borderId="97" xfId="62" applyFont="1" applyFill="1" applyBorder="1" applyAlignment="1" applyProtection="1">
      <alignment horizontal="justify" vertical="center" wrapText="1"/>
      <protection locked="0"/>
    </xf>
    <xf numFmtId="0" fontId="84" fillId="33" borderId="24" xfId="62" applyFont="1" applyFill="1" applyBorder="1" applyAlignment="1" applyProtection="1">
      <alignment horizontal="justify" vertical="center" wrapText="1"/>
      <protection locked="0"/>
    </xf>
    <xf numFmtId="0" fontId="84" fillId="33" borderId="113" xfId="62" applyFont="1" applyFill="1" applyBorder="1" applyAlignment="1" applyProtection="1">
      <alignment horizontal="justify" vertical="center" wrapText="1"/>
      <protection locked="0"/>
    </xf>
    <xf numFmtId="0" fontId="84" fillId="33" borderId="37" xfId="62" applyFont="1" applyFill="1" applyBorder="1" applyAlignment="1" applyProtection="1">
      <alignment horizontal="justify" vertical="center" wrapText="1"/>
      <protection locked="0"/>
    </xf>
    <xf numFmtId="0" fontId="104" fillId="0" borderId="15" xfId="63" applyFont="1" applyFill="1" applyBorder="1" applyAlignment="1">
      <alignment horizontal="center" vertical="center" shrinkToFit="1"/>
      <protection/>
    </xf>
    <xf numFmtId="0" fontId="104" fillId="0" borderId="22" xfId="63" applyFont="1" applyFill="1" applyBorder="1" applyAlignment="1">
      <alignment horizontal="center" vertical="center" shrinkToFit="1"/>
      <protection/>
    </xf>
    <xf numFmtId="0" fontId="84" fillId="0" borderId="10" xfId="63" applyFont="1" applyFill="1" applyBorder="1" applyAlignment="1">
      <alignment horizontal="left" vertical="center" shrinkToFit="1"/>
      <protection/>
    </xf>
    <xf numFmtId="0" fontId="84" fillId="0" borderId="24" xfId="63" applyFont="1" applyFill="1" applyBorder="1" applyAlignment="1">
      <alignment horizontal="left" vertical="center" shrinkToFit="1"/>
      <protection/>
    </xf>
    <xf numFmtId="0" fontId="84" fillId="0" borderId="10" xfId="62" applyFont="1" applyFill="1" applyBorder="1" applyAlignment="1">
      <alignment horizontal="center" vertical="center" shrinkToFit="1"/>
      <protection/>
    </xf>
    <xf numFmtId="0" fontId="89" fillId="0" borderId="11" xfId="0" applyFont="1" applyBorder="1" applyAlignment="1">
      <alignment horizontal="center" vertical="center" shrinkToFit="1"/>
    </xf>
    <xf numFmtId="0" fontId="89" fillId="0" borderId="16" xfId="0" applyFont="1" applyBorder="1" applyAlignment="1">
      <alignment horizontal="center" vertical="center" shrinkToFit="1"/>
    </xf>
    <xf numFmtId="0" fontId="89" fillId="0" borderId="0" xfId="0" applyFont="1" applyAlignment="1">
      <alignment horizontal="center" vertical="center" shrinkToFit="1"/>
    </xf>
    <xf numFmtId="0" fontId="84" fillId="0" borderId="123" xfId="62" applyFont="1" applyFill="1" applyBorder="1" applyAlignment="1" applyProtection="1">
      <alignment horizontal="center" vertical="center"/>
      <protection locked="0"/>
    </xf>
    <xf numFmtId="0" fontId="84" fillId="0" borderId="124" xfId="62" applyFont="1" applyFill="1" applyBorder="1" applyAlignment="1" applyProtection="1">
      <alignment horizontal="center" vertical="center"/>
      <protection locked="0"/>
    </xf>
    <xf numFmtId="0" fontId="84" fillId="0" borderId="125" xfId="62" applyFont="1" applyFill="1" applyBorder="1" applyAlignment="1" applyProtection="1">
      <alignment horizontal="center" vertical="center"/>
      <protection locked="0"/>
    </xf>
    <xf numFmtId="0" fontId="84" fillId="0" borderId="50" xfId="62" applyFont="1" applyFill="1" applyBorder="1" applyAlignment="1">
      <alignment horizontal="center" vertical="center"/>
      <protection/>
    </xf>
    <xf numFmtId="0" fontId="84" fillId="33" borderId="58" xfId="62" applyFont="1" applyFill="1" applyBorder="1" applyAlignment="1" applyProtection="1">
      <alignment horizontal="justify" vertical="center" wrapText="1"/>
      <protection locked="0"/>
    </xf>
    <xf numFmtId="0" fontId="84" fillId="33" borderId="31" xfId="62" applyFont="1" applyFill="1" applyBorder="1" applyAlignment="1" applyProtection="1">
      <alignment horizontal="justify" vertical="center" wrapText="1"/>
      <protection locked="0"/>
    </xf>
    <xf numFmtId="0" fontId="84" fillId="33" borderId="56" xfId="62" applyFont="1" applyFill="1" applyBorder="1" applyAlignment="1" applyProtection="1">
      <alignment horizontal="justify" vertical="center" wrapText="1"/>
      <protection locked="0"/>
    </xf>
    <xf numFmtId="0" fontId="84" fillId="33" borderId="25" xfId="62" applyFont="1" applyFill="1" applyBorder="1" applyAlignment="1" applyProtection="1">
      <alignment horizontal="justify" vertical="center" wrapText="1"/>
      <protection locked="0"/>
    </xf>
    <xf numFmtId="0" fontId="84" fillId="0" borderId="100" xfId="62" applyFont="1" applyFill="1" applyBorder="1" applyAlignment="1">
      <alignment horizontal="center" vertical="center"/>
      <protection/>
    </xf>
    <xf numFmtId="0" fontId="84" fillId="33" borderId="28" xfId="62" applyFont="1" applyFill="1" applyBorder="1" applyAlignment="1" applyProtection="1">
      <alignment horizontal="center" vertical="center"/>
      <protection locked="0"/>
    </xf>
    <xf numFmtId="0" fontId="89" fillId="33" borderId="51" xfId="0" applyFont="1" applyFill="1" applyBorder="1" applyAlignment="1" applyProtection="1">
      <alignment horizontal="center" vertical="center"/>
      <protection locked="0"/>
    </xf>
    <xf numFmtId="0" fontId="84" fillId="33" borderId="58" xfId="62" applyFont="1" applyFill="1" applyBorder="1" applyAlignment="1" applyProtection="1">
      <alignment horizontal="center" vertical="center"/>
      <protection locked="0"/>
    </xf>
    <xf numFmtId="0" fontId="89" fillId="33" borderId="31" xfId="0" applyFont="1" applyFill="1" applyBorder="1" applyAlignment="1" applyProtection="1">
      <alignment horizontal="center" vertical="center"/>
      <protection locked="0"/>
    </xf>
    <xf numFmtId="0" fontId="84" fillId="0" borderId="10" xfId="63" applyFont="1" applyBorder="1" applyAlignment="1">
      <alignment horizontal="center" vertical="center"/>
      <protection/>
    </xf>
    <xf numFmtId="0" fontId="84" fillId="0" borderId="11" xfId="63" applyFont="1" applyBorder="1" applyAlignment="1">
      <alignment horizontal="center" vertical="center"/>
      <protection/>
    </xf>
    <xf numFmtId="0" fontId="84" fillId="0" borderId="24" xfId="63" applyFont="1" applyBorder="1" applyAlignment="1">
      <alignment horizontal="center" vertical="center"/>
      <protection/>
    </xf>
    <xf numFmtId="0" fontId="86" fillId="0" borderId="10" xfId="62" applyFont="1" applyFill="1" applyBorder="1" applyAlignment="1">
      <alignment horizontal="center" vertical="center" wrapText="1"/>
      <protection/>
    </xf>
    <xf numFmtId="0" fontId="86" fillId="0" borderId="11" xfId="62" applyFont="1" applyFill="1" applyBorder="1" applyAlignment="1">
      <alignment horizontal="center" vertical="center" wrapText="1"/>
      <protection/>
    </xf>
    <xf numFmtId="0" fontId="86" fillId="0" borderId="16" xfId="62" applyFont="1" applyFill="1" applyBorder="1" applyAlignment="1">
      <alignment horizontal="center" vertical="center" wrapText="1"/>
      <protection/>
    </xf>
    <xf numFmtId="0" fontId="86" fillId="0" borderId="0" xfId="62" applyFont="1" applyFill="1" applyBorder="1" applyAlignment="1">
      <alignment horizontal="center" vertical="center" wrapText="1"/>
      <protection/>
    </xf>
    <xf numFmtId="0" fontId="86" fillId="0" borderId="16" xfId="62" applyFont="1" applyFill="1" applyBorder="1" applyAlignment="1">
      <alignment vertical="center" wrapText="1"/>
      <protection/>
    </xf>
    <xf numFmtId="0" fontId="86" fillId="0" borderId="0" xfId="62" applyFont="1" applyFill="1" applyBorder="1" applyAlignment="1">
      <alignment vertical="center" wrapText="1"/>
      <protection/>
    </xf>
    <xf numFmtId="0" fontId="89" fillId="0" borderId="13" xfId="0" applyFont="1" applyBorder="1" applyAlignment="1">
      <alignment vertical="center" wrapText="1"/>
    </xf>
    <xf numFmtId="0" fontId="84" fillId="33" borderId="62" xfId="62" applyFont="1" applyFill="1" applyBorder="1" applyAlignment="1" applyProtection="1">
      <alignment horizontal="justify" vertical="center" wrapText="1"/>
      <protection locked="0"/>
    </xf>
    <xf numFmtId="0" fontId="84" fillId="33" borderId="26" xfId="62" applyFont="1" applyFill="1" applyBorder="1" applyAlignment="1" applyProtection="1">
      <alignment horizontal="justify" vertical="center" wrapText="1"/>
      <protection locked="0"/>
    </xf>
    <xf numFmtId="0" fontId="84" fillId="0" borderId="15" xfId="62" applyFont="1" applyFill="1" applyBorder="1" applyAlignment="1">
      <alignment horizontal="left" vertical="center" shrinkToFit="1"/>
      <protection/>
    </xf>
    <xf numFmtId="0" fontId="84" fillId="0" borderId="14" xfId="62" applyFont="1" applyFill="1" applyBorder="1" applyAlignment="1">
      <alignment horizontal="left" vertical="center" shrinkToFit="1"/>
      <protection/>
    </xf>
    <xf numFmtId="0" fontId="84" fillId="0" borderId="90" xfId="62" applyFont="1" applyFill="1" applyBorder="1" applyAlignment="1">
      <alignment horizontal="left" vertical="center" shrinkToFit="1"/>
      <protection/>
    </xf>
    <xf numFmtId="0" fontId="86" fillId="0" borderId="12" xfId="62" applyFont="1" applyFill="1" applyBorder="1" applyAlignment="1">
      <alignment horizontal="justify" vertical="center" wrapText="1"/>
      <protection/>
    </xf>
    <xf numFmtId="0" fontId="86" fillId="0" borderId="13" xfId="62" applyFont="1" applyFill="1" applyBorder="1" applyAlignment="1">
      <alignment horizontal="justify" vertical="center" wrapText="1"/>
      <protection/>
    </xf>
    <xf numFmtId="0" fontId="102" fillId="0" borderId="26" xfId="0" applyFont="1" applyBorder="1" applyAlignment="1">
      <alignment horizontal="justify" vertical="center" wrapText="1"/>
    </xf>
    <xf numFmtId="0" fontId="86" fillId="0" borderId="20" xfId="62" applyFont="1" applyFill="1" applyBorder="1" applyAlignment="1">
      <alignment horizontal="justify" vertical="center" wrapText="1"/>
      <protection/>
    </xf>
    <xf numFmtId="0" fontId="86" fillId="0" borderId="64" xfId="62" applyFont="1" applyFill="1" applyBorder="1" applyAlignment="1">
      <alignment horizontal="justify" vertical="center" wrapText="1"/>
      <protection/>
    </xf>
    <xf numFmtId="0" fontId="89" fillId="0" borderId="29" xfId="0" applyFont="1" applyBorder="1" applyAlignment="1">
      <alignment horizontal="justify" vertical="center" wrapText="1"/>
    </xf>
    <xf numFmtId="0" fontId="84" fillId="33" borderId="126" xfId="62" applyFont="1" applyFill="1" applyBorder="1" applyAlignment="1" applyProtection="1">
      <alignment horizontal="center" vertical="center"/>
      <protection locked="0"/>
    </xf>
    <xf numFmtId="0" fontId="89" fillId="33" borderId="127" xfId="0" applyFont="1" applyFill="1" applyBorder="1" applyAlignment="1" applyProtection="1">
      <alignment horizontal="center" vertical="center"/>
      <protection locked="0"/>
    </xf>
    <xf numFmtId="0" fontId="84" fillId="33" borderId="128" xfId="62" applyFont="1" applyFill="1" applyBorder="1" applyAlignment="1" applyProtection="1">
      <alignment horizontal="center" vertical="center"/>
      <protection locked="0"/>
    </xf>
    <xf numFmtId="0" fontId="89" fillId="33" borderId="129" xfId="0" applyFont="1" applyFill="1" applyBorder="1" applyAlignment="1" applyProtection="1">
      <alignment horizontal="center" vertical="center"/>
      <protection locked="0"/>
    </xf>
    <xf numFmtId="0" fontId="86" fillId="0" borderId="10" xfId="62" applyFont="1" applyFill="1" applyBorder="1" applyAlignment="1">
      <alignment horizontal="left" vertical="center" wrapText="1"/>
      <protection/>
    </xf>
    <xf numFmtId="0" fontId="86" fillId="0" borderId="11" xfId="62" applyFont="1" applyFill="1" applyBorder="1" applyAlignment="1">
      <alignment horizontal="left" vertical="center" wrapText="1"/>
      <protection/>
    </xf>
    <xf numFmtId="0" fontId="102" fillId="0" borderId="24" xfId="0" applyFont="1" applyBorder="1" applyAlignment="1">
      <alignment horizontal="left" vertical="center" wrapText="1"/>
    </xf>
    <xf numFmtId="0" fontId="86" fillId="0" borderId="16" xfId="62" applyFont="1" applyFill="1" applyBorder="1" applyAlignment="1">
      <alignment horizontal="left" vertical="center" wrapText="1"/>
      <protection/>
    </xf>
    <xf numFmtId="0" fontId="86" fillId="0" borderId="0" xfId="62" applyFont="1" applyFill="1" applyBorder="1" applyAlignment="1">
      <alignment horizontal="left" vertical="center" wrapText="1"/>
      <protection/>
    </xf>
    <xf numFmtId="0" fontId="102" fillId="0" borderId="25" xfId="0" applyFont="1" applyBorder="1" applyAlignment="1">
      <alignment horizontal="left" vertical="center" wrapText="1"/>
    </xf>
    <xf numFmtId="0" fontId="86" fillId="0" borderId="130" xfId="62" applyFont="1" applyFill="1" applyBorder="1" applyAlignment="1">
      <alignment horizontal="justify" vertical="center" wrapText="1"/>
      <protection/>
    </xf>
    <xf numFmtId="0" fontId="86" fillId="0" borderId="131" xfId="62" applyFont="1" applyFill="1" applyBorder="1" applyAlignment="1">
      <alignment horizontal="justify" vertical="center" wrapText="1"/>
      <protection/>
    </xf>
    <xf numFmtId="0" fontId="102" fillId="0" borderId="132" xfId="0" applyFont="1" applyBorder="1" applyAlignment="1">
      <alignment horizontal="justify" vertical="center" wrapText="1"/>
    </xf>
    <xf numFmtId="0" fontId="102" fillId="0" borderId="11" xfId="0" applyFont="1" applyBorder="1" applyAlignment="1">
      <alignment horizontal="left" vertical="center" wrapText="1"/>
    </xf>
    <xf numFmtId="0" fontId="102" fillId="0" borderId="11" xfId="0" applyFont="1" applyBorder="1" applyAlignment="1">
      <alignment horizontal="left" vertical="center"/>
    </xf>
    <xf numFmtId="0" fontId="85" fillId="0" borderId="24" xfId="62" applyFont="1" applyFill="1" applyBorder="1" applyAlignment="1">
      <alignment horizontal="center" vertical="center" wrapText="1"/>
      <protection/>
    </xf>
    <xf numFmtId="0" fontId="85" fillId="0" borderId="25" xfId="62" applyFont="1" applyFill="1" applyBorder="1" applyAlignment="1">
      <alignment horizontal="center" vertical="center" wrapText="1"/>
      <protection/>
    </xf>
    <xf numFmtId="0" fontId="89" fillId="0" borderId="26" xfId="0" applyFont="1" applyBorder="1" applyAlignment="1">
      <alignment horizontal="center" vertical="center" wrapText="1"/>
    </xf>
    <xf numFmtId="0" fontId="85" fillId="0" borderId="92" xfId="62" applyFont="1" applyFill="1" applyBorder="1" applyAlignment="1">
      <alignment horizontal="center" vertical="center" wrapText="1"/>
      <protection/>
    </xf>
    <xf numFmtId="0" fontId="85" fillId="0" borderId="54" xfId="62" applyFont="1" applyFill="1" applyBorder="1" applyAlignment="1">
      <alignment horizontal="center" vertical="center" wrapText="1"/>
      <protection/>
    </xf>
    <xf numFmtId="0" fontId="89" fillId="0" borderId="17" xfId="0" applyFont="1" applyBorder="1" applyAlignment="1">
      <alignment horizontal="center" vertical="center" wrapText="1"/>
    </xf>
    <xf numFmtId="0" fontId="86" fillId="0" borderId="16" xfId="62" applyFont="1" applyFill="1" applyBorder="1" applyAlignment="1">
      <alignment horizontal="justify" vertical="center" wrapText="1"/>
      <protection/>
    </xf>
    <xf numFmtId="0" fontId="86" fillId="0" borderId="0" xfId="62" applyFont="1" applyFill="1" applyBorder="1" applyAlignment="1">
      <alignment horizontal="justify" vertical="center" wrapText="1"/>
      <protection/>
    </xf>
    <xf numFmtId="0" fontId="86" fillId="0" borderId="25" xfId="62" applyFont="1" applyFill="1" applyBorder="1" applyAlignment="1">
      <alignment horizontal="justify" vertical="center" wrapText="1"/>
      <protection/>
    </xf>
    <xf numFmtId="0" fontId="89" fillId="0" borderId="114" xfId="0" applyFont="1" applyBorder="1" applyAlignment="1">
      <alignment vertical="center"/>
    </xf>
    <xf numFmtId="0" fontId="89" fillId="0" borderId="66" xfId="0" applyFont="1" applyBorder="1" applyAlignment="1">
      <alignment vertical="center"/>
    </xf>
    <xf numFmtId="0" fontId="89" fillId="0" borderId="37" xfId="0" applyFont="1" applyBorder="1" applyAlignment="1">
      <alignment vertical="center"/>
    </xf>
    <xf numFmtId="0" fontId="84" fillId="33" borderId="20" xfId="63" applyFont="1" applyFill="1" applyBorder="1" applyAlignment="1" applyProtection="1">
      <alignment horizontal="center" vertical="center" wrapText="1"/>
      <protection locked="0"/>
    </xf>
    <xf numFmtId="0" fontId="89" fillId="33" borderId="29" xfId="0" applyFont="1" applyFill="1" applyBorder="1" applyAlignment="1" applyProtection="1">
      <alignment horizontal="center" vertical="center" wrapText="1"/>
      <protection locked="0"/>
    </xf>
    <xf numFmtId="38" fontId="84" fillId="33" borderId="99" xfId="48" applyFont="1" applyFill="1" applyBorder="1" applyAlignment="1" applyProtection="1">
      <alignment horizontal="center" vertical="center"/>
      <protection locked="0"/>
    </xf>
    <xf numFmtId="38" fontId="84" fillId="33" borderId="14" xfId="48" applyFont="1" applyFill="1" applyBorder="1" applyAlignment="1" applyProtection="1">
      <alignment horizontal="center" vertical="center"/>
      <protection locked="0"/>
    </xf>
    <xf numFmtId="38" fontId="84" fillId="33" borderId="22" xfId="48" applyFont="1" applyFill="1" applyBorder="1" applyAlignment="1" applyProtection="1">
      <alignment horizontal="center" vertical="center"/>
      <protection locked="0"/>
    </xf>
    <xf numFmtId="0" fontId="86" fillId="0" borderId="10" xfId="62" applyFont="1" applyFill="1" applyBorder="1" applyAlignment="1">
      <alignment horizontal="justify" vertical="center" wrapText="1"/>
      <protection/>
    </xf>
    <xf numFmtId="0" fontId="86" fillId="0" borderId="11" xfId="62" applyFont="1" applyFill="1" applyBorder="1" applyAlignment="1">
      <alignment horizontal="justify" vertical="center" wrapText="1"/>
      <protection/>
    </xf>
    <xf numFmtId="0" fontId="86" fillId="0" borderId="24" xfId="62" applyFont="1" applyFill="1" applyBorder="1" applyAlignment="1">
      <alignment horizontal="justify" vertical="center" wrapText="1"/>
      <protection/>
    </xf>
    <xf numFmtId="0" fontId="84" fillId="0" borderId="13" xfId="62" applyFont="1" applyBorder="1" applyAlignment="1">
      <alignment horizontal="left" vertical="center"/>
      <protection/>
    </xf>
    <xf numFmtId="0" fontId="0" fillId="0" borderId="13" xfId="0" applyBorder="1" applyAlignment="1">
      <alignment horizontal="left" vertical="center"/>
    </xf>
    <xf numFmtId="0" fontId="84" fillId="0" borderId="13" xfId="62" applyFont="1" applyFill="1" applyBorder="1" applyAlignment="1">
      <alignment vertical="center"/>
      <protection/>
    </xf>
    <xf numFmtId="0" fontId="0" fillId="0" borderId="13" xfId="0" applyBorder="1" applyAlignment="1">
      <alignment vertical="center"/>
    </xf>
    <xf numFmtId="0" fontId="86" fillId="0" borderId="114" xfId="62" applyFont="1" applyFill="1" applyBorder="1" applyAlignment="1">
      <alignment horizontal="justify" vertical="center" wrapText="1"/>
      <protection/>
    </xf>
    <xf numFmtId="0" fontId="102" fillId="0" borderId="66" xfId="0" applyFont="1" applyBorder="1" applyAlignment="1">
      <alignment vertical="center"/>
    </xf>
    <xf numFmtId="0" fontId="102" fillId="0" borderId="37" xfId="0" applyFont="1" applyBorder="1" applyAlignment="1">
      <alignment vertical="center"/>
    </xf>
    <xf numFmtId="0" fontId="84" fillId="33" borderId="10" xfId="62" applyFont="1" applyFill="1" applyBorder="1" applyAlignment="1" applyProtection="1">
      <alignment horizontal="center" vertical="center"/>
      <protection locked="0"/>
    </xf>
    <xf numFmtId="0" fontId="89" fillId="33" borderId="96" xfId="0" applyFont="1" applyFill="1" applyBorder="1" applyAlignment="1" applyProtection="1">
      <alignment horizontal="center" vertical="center"/>
      <protection locked="0"/>
    </xf>
    <xf numFmtId="0" fontId="84" fillId="33" borderId="97" xfId="62" applyFont="1" applyFill="1" applyBorder="1" applyAlignment="1" applyProtection="1">
      <alignment horizontal="center" vertical="center"/>
      <protection locked="0"/>
    </xf>
    <xf numFmtId="0" fontId="89" fillId="33" borderId="24" xfId="0" applyFont="1" applyFill="1" applyBorder="1" applyAlignment="1" applyProtection="1">
      <alignment horizontal="center" vertical="center"/>
      <protection locked="0"/>
    </xf>
    <xf numFmtId="0" fontId="84" fillId="0" borderId="27" xfId="63" applyFont="1" applyFill="1" applyBorder="1" applyAlignment="1">
      <alignment horizontal="center" vertical="center" wrapText="1"/>
      <protection/>
    </xf>
    <xf numFmtId="0" fontId="89" fillId="0" borderId="30" xfId="0" applyFont="1" applyFill="1" applyBorder="1" applyAlignment="1">
      <alignment horizontal="center" vertical="center" wrapText="1"/>
    </xf>
    <xf numFmtId="0" fontId="84" fillId="0" borderId="11" xfId="62" applyFont="1" applyFill="1" applyBorder="1" applyAlignment="1">
      <alignment horizontal="justify" vertical="center" wrapText="1"/>
      <protection/>
    </xf>
    <xf numFmtId="0" fontId="84" fillId="0" borderId="0" xfId="62" applyFont="1" applyFill="1" applyBorder="1" applyAlignment="1">
      <alignment horizontal="justify" vertical="center" wrapText="1"/>
      <protection/>
    </xf>
    <xf numFmtId="0" fontId="84" fillId="0" borderId="10" xfId="62" applyFont="1" applyFill="1" applyBorder="1" applyAlignment="1">
      <alignment horizontal="center" vertical="center"/>
      <protection/>
    </xf>
    <xf numFmtId="0" fontId="89" fillId="0" borderId="11" xfId="0" applyFont="1" applyBorder="1" applyAlignment="1">
      <alignment horizontal="center" vertical="center"/>
    </xf>
    <xf numFmtId="38" fontId="84" fillId="33" borderId="64" xfId="48" applyFont="1" applyFill="1" applyBorder="1" applyAlignment="1" applyProtection="1">
      <alignment horizontal="center" vertical="center" wrapText="1"/>
      <protection locked="0"/>
    </xf>
    <xf numFmtId="38" fontId="84" fillId="33" borderId="29" xfId="48" applyFont="1" applyFill="1" applyBorder="1" applyAlignment="1" applyProtection="1">
      <alignment horizontal="center" vertical="center" wrapText="1"/>
      <protection locked="0"/>
    </xf>
    <xf numFmtId="38" fontId="84" fillId="33" borderId="63" xfId="48" applyFont="1" applyFill="1" applyBorder="1" applyAlignment="1" applyProtection="1">
      <alignment horizontal="center" vertical="center" wrapText="1"/>
      <protection locked="0"/>
    </xf>
    <xf numFmtId="38" fontId="84" fillId="33" borderId="12" xfId="48" applyFont="1" applyFill="1" applyBorder="1" applyAlignment="1" applyProtection="1">
      <alignment horizontal="center" vertical="center" wrapText="1"/>
      <protection locked="0"/>
    </xf>
    <xf numFmtId="38" fontId="84" fillId="33" borderId="101" xfId="48" applyFont="1" applyFill="1" applyBorder="1" applyAlignment="1" applyProtection="1">
      <alignment horizontal="center" vertical="center" wrapText="1"/>
      <protection locked="0"/>
    </xf>
    <xf numFmtId="38" fontId="84" fillId="33" borderId="62" xfId="48" applyFont="1" applyFill="1" applyBorder="1" applyAlignment="1" applyProtection="1">
      <alignment horizontal="center" vertical="center" wrapText="1"/>
      <protection locked="0"/>
    </xf>
    <xf numFmtId="38" fontId="84" fillId="33" borderId="26" xfId="48" applyFont="1" applyFill="1" applyBorder="1" applyAlignment="1" applyProtection="1">
      <alignment horizontal="center" vertical="center" wrapText="1"/>
      <protection locked="0"/>
    </xf>
    <xf numFmtId="38" fontId="84" fillId="0" borderId="0" xfId="48" applyFont="1" applyFill="1" applyBorder="1" applyAlignment="1" applyProtection="1">
      <alignment horizontal="center" vertical="center"/>
      <protection/>
    </xf>
    <xf numFmtId="38" fontId="84" fillId="0" borderId="11" xfId="48" applyFont="1" applyFill="1" applyBorder="1" applyAlignment="1" applyProtection="1">
      <alignment horizontal="center" vertical="center"/>
      <protection/>
    </xf>
    <xf numFmtId="49" fontId="85" fillId="0" borderId="20" xfId="61" applyNumberFormat="1" applyFont="1" applyFill="1" applyBorder="1" applyAlignment="1" applyProtection="1">
      <alignment horizontal="justify" vertical="center" wrapText="1"/>
      <protection/>
    </xf>
    <xf numFmtId="49" fontId="85" fillId="0" borderId="64" xfId="61" applyNumberFormat="1" applyFont="1" applyFill="1" applyBorder="1" applyAlignment="1" applyProtection="1">
      <alignment horizontal="justify" vertical="center" wrapText="1"/>
      <protection/>
    </xf>
    <xf numFmtId="49" fontId="85" fillId="0" borderId="29" xfId="61" applyNumberFormat="1" applyFont="1" applyFill="1" applyBorder="1" applyAlignment="1" applyProtection="1">
      <alignment horizontal="justify" vertical="center" wrapText="1"/>
      <protection/>
    </xf>
    <xf numFmtId="38" fontId="84" fillId="33" borderId="34" xfId="48" applyFont="1" applyFill="1" applyBorder="1" applyAlignment="1" applyProtection="1">
      <alignment horizontal="center" vertical="center" wrapText="1"/>
      <protection locked="0"/>
    </xf>
    <xf numFmtId="0" fontId="85" fillId="0" borderId="64" xfId="61" applyFont="1" applyFill="1" applyBorder="1" applyAlignment="1" applyProtection="1">
      <alignment horizontal="justify" vertical="center" wrapText="1"/>
      <protection/>
    </xf>
    <xf numFmtId="0" fontId="85" fillId="0" borderId="29" xfId="61" applyFont="1" applyFill="1" applyBorder="1" applyAlignment="1" applyProtection="1">
      <alignment horizontal="justify" vertical="center" wrapText="1"/>
      <protection/>
    </xf>
    <xf numFmtId="0" fontId="67" fillId="0" borderId="10" xfId="61" applyFill="1"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85" fillId="0" borderId="20" xfId="61" applyFont="1" applyFill="1" applyBorder="1" applyAlignment="1" applyProtection="1">
      <alignment horizontal="justify" vertical="center" wrapText="1"/>
      <protection/>
    </xf>
    <xf numFmtId="38" fontId="84" fillId="0" borderId="34" xfId="48" applyFont="1" applyFill="1" applyBorder="1" applyAlignment="1" applyProtection="1">
      <alignment horizontal="center" vertical="center" wrapText="1"/>
      <protection/>
    </xf>
    <xf numFmtId="38" fontId="84" fillId="0" borderId="29" xfId="48" applyFont="1" applyFill="1" applyBorder="1" applyAlignment="1" applyProtection="1">
      <alignment horizontal="center" vertical="center" wrapText="1"/>
      <protection/>
    </xf>
    <xf numFmtId="38" fontId="84" fillId="0" borderId="63" xfId="48" applyFont="1" applyFill="1" applyBorder="1" applyAlignment="1" applyProtection="1">
      <alignment horizontal="center" vertical="center" wrapText="1"/>
      <protection/>
    </xf>
    <xf numFmtId="49" fontId="85" fillId="0" borderId="114" xfId="61" applyNumberFormat="1" applyFont="1" applyFill="1" applyBorder="1" applyAlignment="1" applyProtection="1">
      <alignment horizontal="justify" vertical="center" wrapText="1"/>
      <protection/>
    </xf>
    <xf numFmtId="49" fontId="85" fillId="0" borderId="66" xfId="61" applyNumberFormat="1" applyFont="1" applyFill="1" applyBorder="1" applyAlignment="1" applyProtection="1">
      <alignment horizontal="justify" vertical="center" wrapText="1"/>
      <protection/>
    </xf>
    <xf numFmtId="49" fontId="85" fillId="0" borderId="37" xfId="61" applyNumberFormat="1" applyFont="1" applyFill="1" applyBorder="1" applyAlignment="1" applyProtection="1">
      <alignment horizontal="justify" vertical="center" wrapText="1"/>
      <protection/>
    </xf>
    <xf numFmtId="0" fontId="67" fillId="0" borderId="15" xfId="61" applyFont="1" applyFill="1" applyBorder="1" applyAlignment="1" applyProtection="1">
      <alignment horizontal="center" vertical="center"/>
      <protection/>
    </xf>
    <xf numFmtId="0" fontId="67" fillId="0" borderId="90" xfId="61" applyFont="1" applyFill="1" applyBorder="1" applyAlignment="1" applyProtection="1">
      <alignment horizontal="center" vertical="center"/>
      <protection/>
    </xf>
    <xf numFmtId="38" fontId="84" fillId="0" borderId="99" xfId="48" applyFont="1" applyFill="1" applyBorder="1" applyAlignment="1" applyProtection="1">
      <alignment horizontal="center" vertical="center" wrapText="1"/>
      <protection/>
    </xf>
    <xf numFmtId="38" fontId="84" fillId="0" borderId="22" xfId="48" applyFont="1" applyFill="1" applyBorder="1" applyAlignment="1" applyProtection="1">
      <alignment horizontal="center" vertical="center" wrapText="1"/>
      <protection/>
    </xf>
    <xf numFmtId="38" fontId="84" fillId="33" borderId="66" xfId="48" applyFont="1" applyFill="1" applyBorder="1" applyAlignment="1" applyProtection="1">
      <alignment horizontal="center" vertical="center" wrapText="1"/>
      <protection locked="0"/>
    </xf>
    <xf numFmtId="38" fontId="84" fillId="33" borderId="65" xfId="48" applyFont="1" applyFill="1" applyBorder="1" applyAlignment="1" applyProtection="1">
      <alignment horizontal="center" vertical="center" wrapText="1"/>
      <protection locked="0"/>
    </xf>
    <xf numFmtId="38" fontId="84" fillId="33" borderId="115" xfId="48" applyFont="1" applyFill="1" applyBorder="1" applyAlignment="1" applyProtection="1">
      <alignment horizontal="center" vertical="center" wrapText="1"/>
      <protection locked="0"/>
    </xf>
    <xf numFmtId="38" fontId="84" fillId="33" borderId="30" xfId="48" applyFont="1" applyFill="1" applyBorder="1" applyAlignment="1" applyProtection="1">
      <alignment horizontal="center" vertical="center" wrapText="1"/>
      <protection locked="0"/>
    </xf>
    <xf numFmtId="0" fontId="67" fillId="0" borderId="14" xfId="61" applyFont="1" applyFill="1" applyBorder="1" applyAlignment="1" applyProtection="1">
      <alignment horizontal="center" vertical="center"/>
      <protection/>
    </xf>
    <xf numFmtId="0" fontId="67" fillId="0" borderId="22" xfId="61" applyFont="1" applyFill="1" applyBorder="1" applyAlignment="1" applyProtection="1">
      <alignment horizontal="center" vertical="center"/>
      <protection/>
    </xf>
    <xf numFmtId="38" fontId="84" fillId="0" borderId="0" xfId="48" applyFont="1" applyFill="1" applyBorder="1" applyAlignment="1" applyProtection="1">
      <alignment horizontal="center" vertical="center" wrapText="1"/>
      <protection/>
    </xf>
    <xf numFmtId="38" fontId="84" fillId="0" borderId="15" xfId="48" applyFont="1" applyFill="1" applyBorder="1" applyAlignment="1" applyProtection="1">
      <alignment horizontal="center" vertical="center" wrapText="1"/>
      <protection/>
    </xf>
    <xf numFmtId="38" fontId="84" fillId="0" borderId="90" xfId="48" applyFont="1" applyFill="1" applyBorder="1" applyAlignment="1" applyProtection="1">
      <alignment horizontal="center" vertical="center" wrapText="1"/>
      <protection/>
    </xf>
    <xf numFmtId="38" fontId="84" fillId="0" borderId="97" xfId="48" applyFont="1" applyFill="1" applyBorder="1" applyAlignment="1" applyProtection="1">
      <alignment horizontal="center" vertical="center" wrapText="1"/>
      <protection/>
    </xf>
    <xf numFmtId="38" fontId="84" fillId="0" borderId="24" xfId="48" applyFont="1" applyFill="1" applyBorder="1" applyAlignment="1" applyProtection="1">
      <alignment horizontal="center" vertical="center" wrapText="1"/>
      <protection/>
    </xf>
    <xf numFmtId="0" fontId="105" fillId="0" borderId="16" xfId="61" applyFont="1" applyFill="1" applyBorder="1" applyAlignment="1" applyProtection="1">
      <alignment horizontal="left" vertical="center" wrapText="1"/>
      <protection/>
    </xf>
    <xf numFmtId="0" fontId="106" fillId="0" borderId="0" xfId="0" applyFont="1" applyAlignment="1" applyProtection="1">
      <alignment vertical="center" wrapText="1"/>
      <protection/>
    </xf>
    <xf numFmtId="0" fontId="0" fillId="0" borderId="0" xfId="0" applyAlignment="1" applyProtection="1">
      <alignment vertical="center" wrapText="1"/>
      <protection/>
    </xf>
    <xf numFmtId="0" fontId="86" fillId="0" borderId="0" xfId="61" applyFont="1" applyFill="1" applyBorder="1" applyAlignment="1" applyProtection="1">
      <alignment horizontal="justify" vertical="center" wrapText="1"/>
      <protection/>
    </xf>
    <xf numFmtId="0" fontId="67" fillId="0" borderId="16" xfId="61" applyFill="1" applyBorder="1" applyAlignment="1" applyProtection="1">
      <alignment horizontal="center" vertical="center"/>
      <protection/>
    </xf>
    <xf numFmtId="0" fontId="67" fillId="0" borderId="0" xfId="61" applyFill="1" applyBorder="1" applyAlignment="1" applyProtection="1">
      <alignment horizontal="center" vertical="center"/>
      <protection/>
    </xf>
    <xf numFmtId="0" fontId="86" fillId="0" borderId="54" xfId="61" applyFont="1" applyFill="1" applyBorder="1" applyAlignment="1" applyProtection="1">
      <alignment horizontal="center" vertical="center" wrapText="1"/>
      <protection/>
    </xf>
    <xf numFmtId="0" fontId="86" fillId="0" borderId="17" xfId="61" applyFont="1" applyFill="1" applyBorder="1" applyAlignment="1" applyProtection="1">
      <alignment horizontal="center" vertical="center" wrapText="1"/>
      <protection/>
    </xf>
    <xf numFmtId="0" fontId="86" fillId="0" borderId="15" xfId="61" applyFont="1" applyFill="1" applyBorder="1" applyAlignment="1" applyProtection="1">
      <alignment horizontal="justify" vertical="center" wrapText="1"/>
      <protection/>
    </xf>
    <xf numFmtId="0" fontId="86" fillId="0" borderId="90" xfId="61" applyFont="1" applyFill="1" applyBorder="1" applyAlignment="1" applyProtection="1">
      <alignment horizontal="justify" vertical="center" wrapText="1"/>
      <protection/>
    </xf>
    <xf numFmtId="0" fontId="86" fillId="0" borderId="14" xfId="61" applyFont="1" applyFill="1" applyBorder="1" applyAlignment="1" applyProtection="1">
      <alignment horizontal="justify" vertical="center" wrapText="1"/>
      <protection/>
    </xf>
    <xf numFmtId="0" fontId="86" fillId="0" borderId="22" xfId="61" applyFont="1" applyFill="1" applyBorder="1" applyAlignment="1" applyProtection="1">
      <alignment horizontal="justify" vertical="center" wrapText="1"/>
      <protection/>
    </xf>
    <xf numFmtId="0" fontId="84" fillId="0" borderId="11" xfId="61" applyFont="1" applyFill="1" applyBorder="1" applyAlignment="1" applyProtection="1">
      <alignment horizontal="center" vertical="center"/>
      <protection/>
    </xf>
    <xf numFmtId="0" fontId="88" fillId="0" borderId="27" xfId="61" applyFont="1" applyFill="1" applyBorder="1" applyAlignment="1" applyProtection="1">
      <alignment horizontal="justify" vertical="center" wrapText="1"/>
      <protection/>
    </xf>
    <xf numFmtId="0" fontId="88" fillId="0" borderId="91" xfId="61" applyFont="1" applyFill="1" applyBorder="1" applyAlignment="1" applyProtection="1">
      <alignment horizontal="justify" vertical="center" wrapText="1"/>
      <protection/>
    </xf>
    <xf numFmtId="0" fontId="88" fillId="0" borderId="30" xfId="61" applyFont="1" applyFill="1" applyBorder="1" applyAlignment="1" applyProtection="1">
      <alignment horizontal="justify" vertical="center" wrapText="1"/>
      <protection/>
    </xf>
    <xf numFmtId="38" fontId="84" fillId="33" borderId="32" xfId="48" applyFont="1" applyFill="1" applyBorder="1" applyAlignment="1" applyProtection="1">
      <alignment horizontal="center" vertical="center" wrapText="1"/>
      <protection locked="0"/>
    </xf>
    <xf numFmtId="38" fontId="84" fillId="33" borderId="68" xfId="48" applyFont="1" applyFill="1" applyBorder="1" applyAlignment="1" applyProtection="1">
      <alignment horizontal="center" vertical="center" wrapText="1"/>
      <protection locked="0"/>
    </xf>
    <xf numFmtId="0" fontId="85" fillId="0" borderId="21" xfId="61" applyFont="1" applyFill="1" applyBorder="1" applyAlignment="1" applyProtection="1">
      <alignment horizontal="justify" vertical="center" wrapText="1"/>
      <protection/>
    </xf>
    <xf numFmtId="0" fontId="85" fillId="0" borderId="19" xfId="61" applyFont="1" applyFill="1" applyBorder="1" applyAlignment="1" applyProtection="1">
      <alignment horizontal="justify" vertical="center" wrapText="1"/>
      <protection/>
    </xf>
    <xf numFmtId="38" fontId="84" fillId="33" borderId="19" xfId="48" applyFont="1" applyFill="1" applyBorder="1" applyAlignment="1" applyProtection="1">
      <alignment horizontal="center" vertical="center" wrapText="1"/>
      <protection locked="0"/>
    </xf>
    <xf numFmtId="0" fontId="85" fillId="0" borderId="91" xfId="61" applyFont="1" applyFill="1" applyBorder="1" applyAlignment="1" applyProtection="1">
      <alignment horizontal="justify" vertical="center" wrapText="1"/>
      <protection/>
    </xf>
    <xf numFmtId="0" fontId="85" fillId="0" borderId="30" xfId="61" applyFont="1" applyFill="1" applyBorder="1" applyAlignment="1" applyProtection="1">
      <alignment horizontal="justify" vertical="center" wrapText="1"/>
      <protection/>
    </xf>
    <xf numFmtId="0" fontId="88" fillId="0" borderId="66" xfId="61" applyFont="1" applyFill="1" applyBorder="1" applyAlignment="1" applyProtection="1">
      <alignment horizontal="justify" vertical="center" wrapText="1"/>
      <protection/>
    </xf>
    <xf numFmtId="0" fontId="88" fillId="0" borderId="37" xfId="61" applyFont="1" applyFill="1" applyBorder="1" applyAlignment="1" applyProtection="1">
      <alignment horizontal="justify" vertical="center" wrapText="1"/>
      <protection/>
    </xf>
    <xf numFmtId="0" fontId="88" fillId="0" borderId="64" xfId="61" applyFont="1" applyFill="1" applyBorder="1" applyAlignment="1" applyProtection="1">
      <alignment horizontal="justify" vertical="center" wrapText="1"/>
      <protection/>
    </xf>
    <xf numFmtId="0" fontId="88" fillId="0" borderId="29" xfId="61" applyFont="1" applyFill="1" applyBorder="1" applyAlignment="1" applyProtection="1">
      <alignment horizontal="justify" vertical="center" wrapText="1"/>
      <protection/>
    </xf>
    <xf numFmtId="0" fontId="88" fillId="0" borderId="21" xfId="61" applyFont="1" applyFill="1" applyBorder="1" applyAlignment="1" applyProtection="1">
      <alignment horizontal="justify" vertical="center" wrapText="1"/>
      <protection/>
    </xf>
    <xf numFmtId="0" fontId="88" fillId="0" borderId="19" xfId="61" applyFont="1" applyFill="1" applyBorder="1" applyAlignment="1" applyProtection="1">
      <alignment horizontal="justify" vertical="center" wrapText="1"/>
      <protection/>
    </xf>
    <xf numFmtId="0" fontId="85" fillId="0" borderId="11" xfId="61" applyFont="1" applyFill="1" applyBorder="1" applyAlignment="1" applyProtection="1">
      <alignment horizontal="justify" vertical="center" wrapText="1"/>
      <protection/>
    </xf>
    <xf numFmtId="49" fontId="85" fillId="0" borderId="28" xfId="61" applyNumberFormat="1" applyFont="1" applyFill="1" applyBorder="1" applyAlignment="1" applyProtection="1">
      <alignment horizontal="justify" vertical="center" wrapText="1"/>
      <protection/>
    </xf>
    <xf numFmtId="49" fontId="85" fillId="0" borderId="52" xfId="61" applyNumberFormat="1" applyFont="1" applyFill="1" applyBorder="1" applyAlignment="1" applyProtection="1">
      <alignment horizontal="justify" vertical="center" wrapText="1"/>
      <protection/>
    </xf>
    <xf numFmtId="49" fontId="85" fillId="0" borderId="31" xfId="61" applyNumberFormat="1" applyFont="1" applyFill="1" applyBorder="1" applyAlignment="1" applyProtection="1">
      <alignment horizontal="justify" vertical="center" wrapText="1"/>
      <protection/>
    </xf>
    <xf numFmtId="0" fontId="84" fillId="0" borderId="16" xfId="61" applyFont="1" applyFill="1" applyBorder="1" applyAlignment="1" applyProtection="1">
      <alignment horizontal="left" vertical="center" wrapText="1"/>
      <protection/>
    </xf>
    <xf numFmtId="0" fontId="84" fillId="0" borderId="0" xfId="61" applyFont="1" applyFill="1" applyBorder="1" applyAlignment="1" applyProtection="1">
      <alignment horizontal="left" vertical="center" wrapText="1"/>
      <protection/>
    </xf>
    <xf numFmtId="0" fontId="84" fillId="0" borderId="13" xfId="61" applyFont="1" applyFill="1" applyBorder="1" applyAlignment="1" applyProtection="1">
      <alignment horizontal="left" vertical="center" wrapText="1"/>
      <protection/>
    </xf>
    <xf numFmtId="38" fontId="84" fillId="33" borderId="91" xfId="48" applyFont="1" applyFill="1" applyBorder="1" applyAlignment="1" applyProtection="1">
      <alignment horizontal="center" vertical="center" wrapText="1"/>
      <protection locked="0"/>
    </xf>
    <xf numFmtId="38" fontId="84" fillId="33" borderId="102" xfId="48" applyFont="1" applyFill="1" applyBorder="1" applyAlignment="1" applyProtection="1">
      <alignment horizontal="center" vertical="center" wrapText="1"/>
      <protection locked="0"/>
    </xf>
    <xf numFmtId="0" fontId="85" fillId="0" borderId="16" xfId="61" applyFont="1" applyFill="1" applyBorder="1" applyAlignment="1" applyProtection="1">
      <alignment horizontal="justify" vertical="center" wrapText="1"/>
      <protection/>
    </xf>
    <xf numFmtId="0" fontId="85" fillId="0" borderId="0" xfId="61" applyFont="1" applyFill="1" applyBorder="1" applyAlignment="1" applyProtection="1">
      <alignment horizontal="justify" vertical="center" wrapText="1"/>
      <protection/>
    </xf>
    <xf numFmtId="38" fontId="84" fillId="33" borderId="52" xfId="48" applyFont="1" applyFill="1" applyBorder="1" applyAlignment="1" applyProtection="1">
      <alignment horizontal="center" vertical="center" wrapText="1"/>
      <protection locked="0"/>
    </xf>
    <xf numFmtId="38" fontId="84" fillId="33" borderId="51" xfId="48" applyFont="1" applyFill="1" applyBorder="1" applyAlignment="1" applyProtection="1">
      <alignment horizontal="center" vertical="center" wrapText="1"/>
      <protection locked="0"/>
    </xf>
    <xf numFmtId="38" fontId="84" fillId="33" borderId="58" xfId="48" applyFont="1" applyFill="1" applyBorder="1" applyAlignment="1" applyProtection="1">
      <alignment horizontal="center" vertical="center" wrapText="1"/>
      <protection locked="0"/>
    </xf>
    <xf numFmtId="38" fontId="84" fillId="33" borderId="31" xfId="48" applyFont="1" applyFill="1" applyBorder="1" applyAlignment="1" applyProtection="1">
      <alignment horizontal="center" vertical="center" wrapText="1"/>
      <protection locked="0"/>
    </xf>
    <xf numFmtId="0" fontId="107" fillId="0" borderId="16" xfId="61" applyFont="1" applyFill="1" applyBorder="1" applyAlignment="1" applyProtection="1">
      <alignment horizontal="left" vertical="center" wrapText="1"/>
      <protection/>
    </xf>
    <xf numFmtId="0" fontId="107" fillId="0" borderId="0" xfId="61" applyFont="1" applyFill="1" applyBorder="1" applyAlignment="1" applyProtection="1">
      <alignment horizontal="left" vertical="center" wrapText="1"/>
      <protection/>
    </xf>
    <xf numFmtId="0" fontId="0" fillId="0" borderId="0" xfId="0" applyAlignment="1">
      <alignment horizontal="left" vertical="center" wrapText="1"/>
    </xf>
    <xf numFmtId="0" fontId="85" fillId="0" borderId="20" xfId="61" applyFont="1" applyFill="1" applyBorder="1" applyAlignment="1" applyProtection="1">
      <alignment horizontal="left" vertical="center" wrapText="1"/>
      <protection/>
    </xf>
    <xf numFmtId="0" fontId="85" fillId="0" borderId="64" xfId="61" applyFont="1" applyFill="1" applyBorder="1" applyAlignment="1" applyProtection="1">
      <alignment horizontal="left" vertical="center" wrapText="1"/>
      <protection/>
    </xf>
    <xf numFmtId="0" fontId="85" fillId="0" borderId="29" xfId="61" applyFont="1" applyFill="1" applyBorder="1" applyAlignment="1" applyProtection="1">
      <alignment horizontal="left" vertical="center" wrapText="1"/>
      <protection/>
    </xf>
    <xf numFmtId="0" fontId="85" fillId="0" borderId="20" xfId="61" applyFont="1" applyFill="1" applyBorder="1" applyAlignment="1" applyProtection="1">
      <alignment horizontal="left" vertical="center"/>
      <protection/>
    </xf>
    <xf numFmtId="0" fontId="85" fillId="0" borderId="64" xfId="61" applyFont="1" applyFill="1" applyBorder="1" applyAlignment="1" applyProtection="1">
      <alignment horizontal="left" vertical="center"/>
      <protection/>
    </xf>
    <xf numFmtId="0" fontId="85" fillId="0" borderId="29" xfId="61" applyFont="1" applyFill="1" applyBorder="1" applyAlignment="1" applyProtection="1">
      <alignment horizontal="left" vertical="center"/>
      <protection/>
    </xf>
    <xf numFmtId="0" fontId="67" fillId="33" borderId="21" xfId="61" applyFill="1" applyBorder="1" applyAlignment="1" applyProtection="1">
      <alignment horizontal="center" vertical="center"/>
      <protection locked="0"/>
    </xf>
    <xf numFmtId="0" fontId="67" fillId="33" borderId="36" xfId="61" applyFill="1" applyBorder="1" applyAlignment="1" applyProtection="1">
      <alignment horizontal="center" vertical="center"/>
      <protection locked="0"/>
    </xf>
    <xf numFmtId="0" fontId="67" fillId="33" borderId="32" xfId="61" applyFill="1" applyBorder="1" applyAlignment="1" applyProtection="1">
      <alignment horizontal="center" vertical="center"/>
      <protection locked="0"/>
    </xf>
    <xf numFmtId="0" fontId="67" fillId="33" borderId="19" xfId="61" applyFill="1" applyBorder="1" applyAlignment="1" applyProtection="1">
      <alignment horizontal="center" vertical="center"/>
      <protection locked="0"/>
    </xf>
    <xf numFmtId="0" fontId="85" fillId="0" borderId="21" xfId="61" applyFont="1" applyFill="1" applyBorder="1" applyAlignment="1" applyProtection="1">
      <alignment horizontal="left" vertical="center"/>
      <protection/>
    </xf>
    <xf numFmtId="0" fontId="85" fillId="0" borderId="36" xfId="61" applyFont="1" applyFill="1" applyBorder="1" applyAlignment="1" applyProtection="1">
      <alignment horizontal="left" vertical="center"/>
      <protection/>
    </xf>
    <xf numFmtId="0" fontId="85" fillId="0" borderId="19" xfId="61" applyFont="1" applyFill="1" applyBorder="1" applyAlignment="1" applyProtection="1">
      <alignment horizontal="left" vertical="center"/>
      <protection/>
    </xf>
    <xf numFmtId="0" fontId="84" fillId="0" borderId="0" xfId="61" applyFont="1" applyFill="1" applyBorder="1" applyAlignment="1" applyProtection="1">
      <alignment vertical="center"/>
      <protection/>
    </xf>
    <xf numFmtId="0" fontId="0" fillId="0" borderId="0" xfId="0" applyAlignment="1">
      <alignment vertical="center"/>
    </xf>
    <xf numFmtId="0" fontId="85" fillId="0" borderId="27" xfId="61" applyFont="1" applyFill="1" applyBorder="1" applyAlignment="1" applyProtection="1">
      <alignment horizontal="left" vertical="center" wrapText="1"/>
      <protection/>
    </xf>
    <xf numFmtId="0" fontId="85" fillId="0" borderId="91" xfId="61" applyFont="1" applyFill="1" applyBorder="1" applyAlignment="1" applyProtection="1">
      <alignment horizontal="left" vertical="center" wrapText="1"/>
      <protection/>
    </xf>
    <xf numFmtId="0" fontId="86" fillId="0" borderId="11" xfId="61" applyFont="1" applyFill="1" applyBorder="1" applyAlignment="1" applyProtection="1">
      <alignment horizontal="justify" vertical="center" wrapText="1"/>
      <protection/>
    </xf>
    <xf numFmtId="0" fontId="86" fillId="0" borderId="24" xfId="61" applyFont="1" applyFill="1" applyBorder="1" applyAlignment="1" applyProtection="1">
      <alignment horizontal="justify" vertical="center" wrapText="1"/>
      <protection/>
    </xf>
    <xf numFmtId="0" fontId="86" fillId="0" borderId="13" xfId="61" applyFont="1" applyFill="1" applyBorder="1" applyAlignment="1" applyProtection="1">
      <alignment horizontal="justify" vertical="center" wrapText="1"/>
      <protection/>
    </xf>
    <xf numFmtId="0" fontId="86" fillId="0" borderId="26" xfId="61" applyFont="1" applyFill="1" applyBorder="1" applyAlignment="1" applyProtection="1">
      <alignment horizontal="justify" vertical="center" wrapText="1"/>
      <protection/>
    </xf>
    <xf numFmtId="0" fontId="85" fillId="0" borderId="21" xfId="61" applyFont="1" applyFill="1" applyBorder="1" applyAlignment="1" applyProtection="1">
      <alignment horizontal="left" vertical="center" wrapText="1"/>
      <protection/>
    </xf>
    <xf numFmtId="0" fontId="85" fillId="0" borderId="36" xfId="61" applyFont="1" applyFill="1" applyBorder="1" applyAlignment="1" applyProtection="1">
      <alignment horizontal="left" vertical="center" wrapText="1"/>
      <protection/>
    </xf>
    <xf numFmtId="0" fontId="85" fillId="0" borderId="19" xfId="61" applyFont="1" applyFill="1" applyBorder="1" applyAlignment="1" applyProtection="1">
      <alignment horizontal="left" vertical="center" wrapText="1"/>
      <protection/>
    </xf>
    <xf numFmtId="38" fontId="84" fillId="33" borderId="21" xfId="48" applyFont="1" applyFill="1" applyBorder="1" applyAlignment="1" applyProtection="1">
      <alignment horizontal="center" vertical="center"/>
      <protection locked="0"/>
    </xf>
    <xf numFmtId="38" fontId="84" fillId="33" borderId="19" xfId="48" applyFont="1" applyFill="1" applyBorder="1" applyAlignment="1" applyProtection="1">
      <alignment horizontal="center" vertical="center"/>
      <protection locked="0"/>
    </xf>
    <xf numFmtId="0" fontId="85" fillId="0" borderId="0" xfId="61" applyFont="1" applyFill="1" applyBorder="1" applyAlignment="1" applyProtection="1">
      <alignment horizontal="left" vertical="center"/>
      <protection/>
    </xf>
    <xf numFmtId="0" fontId="85" fillId="0" borderId="27" xfId="61" applyFont="1" applyFill="1" applyBorder="1" applyAlignment="1" applyProtection="1">
      <alignment horizontal="center" vertical="center" wrapText="1"/>
      <protection/>
    </xf>
    <xf numFmtId="0" fontId="85" fillId="0" borderId="91" xfId="61" applyFont="1" applyFill="1" applyBorder="1" applyAlignment="1" applyProtection="1">
      <alignment horizontal="center" vertical="center" wrapText="1"/>
      <protection/>
    </xf>
    <xf numFmtId="0" fontId="85" fillId="0" borderId="102" xfId="61" applyFont="1" applyFill="1" applyBorder="1" applyAlignment="1" applyProtection="1">
      <alignment horizontal="center" vertical="center" wrapText="1"/>
      <protection/>
    </xf>
    <xf numFmtId="38" fontId="84" fillId="33" borderId="20" xfId="48"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84" fillId="0" borderId="13" xfId="61" applyFont="1" applyFill="1" applyBorder="1" applyAlignment="1" applyProtection="1">
      <alignment vertical="center"/>
      <protection/>
    </xf>
    <xf numFmtId="0" fontId="85" fillId="0" borderId="20" xfId="61" applyFont="1" applyFill="1" applyBorder="1" applyAlignment="1" applyProtection="1">
      <alignment horizontal="center" vertical="center" wrapText="1"/>
      <protection/>
    </xf>
    <xf numFmtId="0" fontId="85" fillId="0" borderId="64" xfId="61" applyFont="1" applyFill="1" applyBorder="1" applyAlignment="1" applyProtection="1">
      <alignment horizontal="center" vertical="center" wrapText="1"/>
      <protection/>
    </xf>
    <xf numFmtId="0" fontId="85" fillId="0" borderId="63" xfId="61" applyFont="1" applyFill="1" applyBorder="1" applyAlignment="1" applyProtection="1">
      <alignment horizontal="center" vertical="center" wrapText="1"/>
      <protection/>
    </xf>
    <xf numFmtId="0" fontId="85" fillId="0" borderId="12" xfId="61" applyFont="1" applyFill="1" applyBorder="1" applyAlignment="1" applyProtection="1">
      <alignment horizontal="center" vertical="center" wrapText="1"/>
      <protection/>
    </xf>
    <xf numFmtId="0" fontId="85" fillId="0" borderId="13" xfId="61" applyFont="1" applyFill="1" applyBorder="1" applyAlignment="1" applyProtection="1">
      <alignment horizontal="center" vertical="center" wrapText="1"/>
      <protection/>
    </xf>
    <xf numFmtId="0" fontId="85" fillId="0" borderId="101" xfId="61" applyFont="1" applyFill="1" applyBorder="1" applyAlignment="1" applyProtection="1">
      <alignment horizontal="center" vertical="center" wrapText="1"/>
      <protection/>
    </xf>
    <xf numFmtId="0" fontId="84" fillId="0" borderId="0" xfId="61" applyFont="1" applyFill="1" applyBorder="1" applyAlignment="1" applyProtection="1">
      <alignment horizontal="justify" vertical="top" wrapText="1"/>
      <protection/>
    </xf>
    <xf numFmtId="0" fontId="86" fillId="0" borderId="10" xfId="61" applyFont="1" applyFill="1" applyBorder="1" applyAlignment="1" applyProtection="1">
      <alignment horizontal="justify" vertical="center" wrapText="1"/>
      <protection/>
    </xf>
    <xf numFmtId="0" fontId="86" fillId="0" borderId="96" xfId="61" applyFont="1" applyFill="1" applyBorder="1" applyAlignment="1" applyProtection="1">
      <alignment horizontal="justify" vertical="center" wrapText="1"/>
      <protection/>
    </xf>
    <xf numFmtId="0" fontId="86" fillId="0" borderId="12" xfId="61" applyFont="1" applyFill="1" applyBorder="1" applyAlignment="1" applyProtection="1">
      <alignment horizontal="justify" vertical="center" wrapText="1"/>
      <protection/>
    </xf>
    <xf numFmtId="0" fontId="86" fillId="0" borderId="101" xfId="61" applyFont="1" applyFill="1" applyBorder="1" applyAlignment="1" applyProtection="1">
      <alignment horizontal="justify" vertical="center" wrapText="1"/>
      <protection/>
    </xf>
    <xf numFmtId="38" fontId="3" fillId="33" borderId="15" xfId="48" applyFont="1" applyFill="1" applyBorder="1" applyAlignment="1" applyProtection="1">
      <alignment horizontal="center" vertical="center"/>
      <protection locked="0"/>
    </xf>
    <xf numFmtId="38" fontId="3" fillId="33" borderId="22" xfId="48" applyFont="1" applyFill="1" applyBorder="1" applyAlignment="1" applyProtection="1">
      <alignment horizontal="center" vertical="center"/>
      <protection locked="0"/>
    </xf>
    <xf numFmtId="0" fontId="84" fillId="0" borderId="25" xfId="61" applyFont="1" applyFill="1" applyBorder="1" applyAlignment="1" applyProtection="1">
      <alignment horizontal="center" vertical="center" textRotation="255"/>
      <protection/>
    </xf>
    <xf numFmtId="0" fontId="85" fillId="0" borderId="16" xfId="61" applyFont="1" applyFill="1" applyBorder="1" applyAlignment="1" applyProtection="1">
      <alignment horizontal="left" vertical="center" wrapText="1"/>
      <protection/>
    </xf>
    <xf numFmtId="0" fontId="85" fillId="0" borderId="0" xfId="61" applyFont="1" applyFill="1" applyBorder="1" applyAlignment="1" applyProtection="1">
      <alignment horizontal="left" vertical="center" wrapText="1"/>
      <protection/>
    </xf>
    <xf numFmtId="0" fontId="85" fillId="0" borderId="25" xfId="61" applyFont="1" applyFill="1" applyBorder="1" applyAlignment="1" applyProtection="1">
      <alignment horizontal="left" vertical="center" wrapText="1"/>
      <protection/>
    </xf>
    <xf numFmtId="0" fontId="86" fillId="33" borderId="118" xfId="61" applyFont="1" applyFill="1" applyBorder="1" applyAlignment="1" applyProtection="1">
      <alignment horizontal="center" vertical="center" wrapText="1"/>
      <protection locked="0"/>
    </xf>
    <xf numFmtId="0" fontId="86" fillId="33" borderId="117" xfId="61" applyFont="1" applyFill="1" applyBorder="1" applyAlignment="1" applyProtection="1">
      <alignment horizontal="center" vertical="center" wrapText="1"/>
      <protection locked="0"/>
    </xf>
    <xf numFmtId="0" fontId="86" fillId="0" borderId="10" xfId="61" applyFont="1" applyFill="1" applyBorder="1" applyAlignment="1" applyProtection="1">
      <alignment horizontal="center" vertical="center" wrapText="1"/>
      <protection/>
    </xf>
    <xf numFmtId="0" fontId="86" fillId="0" borderId="11" xfId="61" applyFont="1" applyFill="1" applyBorder="1" applyAlignment="1" applyProtection="1">
      <alignment horizontal="center" vertical="center" wrapText="1"/>
      <protection/>
    </xf>
    <xf numFmtId="0" fontId="86" fillId="0" borderId="12" xfId="61" applyFont="1" applyFill="1" applyBorder="1" applyAlignment="1" applyProtection="1">
      <alignment horizontal="center" vertical="center" wrapText="1"/>
      <protection/>
    </xf>
    <xf numFmtId="0" fontId="84" fillId="0" borderId="15" xfId="61" applyFont="1" applyFill="1" applyBorder="1" applyAlignment="1" applyProtection="1">
      <alignment horizontal="center" vertical="center" wrapText="1"/>
      <protection/>
    </xf>
    <xf numFmtId="0" fontId="84" fillId="0" borderId="22" xfId="61" applyFont="1" applyFill="1" applyBorder="1" applyAlignment="1" applyProtection="1">
      <alignment horizontal="center" vertical="center" wrapText="1"/>
      <protection/>
    </xf>
    <xf numFmtId="0" fontId="86" fillId="0" borderId="15" xfId="61" applyFont="1"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97" fillId="0" borderId="0" xfId="61" applyFont="1" applyFill="1" applyAlignment="1" applyProtection="1">
      <alignment horizontal="left" vertical="center"/>
      <protection/>
    </xf>
    <xf numFmtId="49" fontId="86" fillId="0" borderId="0" xfId="0" applyNumberFormat="1" applyFont="1" applyFill="1" applyAlignment="1">
      <alignment horizontal="justify" vertical="top" wrapText="1"/>
    </xf>
    <xf numFmtId="49" fontId="86" fillId="0" borderId="0" xfId="0" applyNumberFormat="1" applyFont="1" applyFill="1" applyAlignment="1">
      <alignment horizontal="justify" vertical="top"/>
    </xf>
    <xf numFmtId="49" fontId="86" fillId="0" borderId="0" xfId="0" applyNumberFormat="1" applyFont="1" applyFill="1" applyAlignment="1">
      <alignment horizontal="left" vertical="top" wrapText="1"/>
    </xf>
    <xf numFmtId="0" fontId="104" fillId="0" borderId="0" xfId="0" applyFont="1" applyFill="1" applyAlignment="1">
      <alignment horizontal="left" vertical="center"/>
    </xf>
    <xf numFmtId="0" fontId="86" fillId="0" borderId="0" xfId="0" applyFont="1" applyFill="1" applyAlignment="1">
      <alignment horizontal="justify" vertical="top" wrapText="1"/>
    </xf>
    <xf numFmtId="0" fontId="86" fillId="0" borderId="0" xfId="0" applyFont="1" applyFill="1" applyAlignment="1">
      <alignment horizontal="justify" vertical="top"/>
    </xf>
    <xf numFmtId="0" fontId="84" fillId="0" borderId="0" xfId="0" applyFont="1" applyFill="1" applyAlignment="1">
      <alignment horizontal="left" vertical="center"/>
    </xf>
    <xf numFmtId="0" fontId="86" fillId="0" borderId="0" xfId="0" applyFont="1" applyFill="1" applyAlignment="1">
      <alignment horizontal="justify" vertical="center"/>
    </xf>
    <xf numFmtId="0" fontId="90" fillId="0" borderId="0" xfId="0" applyFont="1" applyFill="1" applyAlignment="1">
      <alignment horizontal="justify" vertical="center"/>
    </xf>
    <xf numFmtId="0" fontId="86" fillId="0" borderId="0" xfId="0" applyFont="1" applyAlignment="1">
      <alignment vertical="top" wrapText="1"/>
    </xf>
    <xf numFmtId="0" fontId="89" fillId="0" borderId="0" xfId="0" applyFont="1" applyAlignment="1">
      <alignment horizontal="justify" vertical="top" wrapText="1"/>
    </xf>
    <xf numFmtId="49" fontId="10" fillId="0" borderId="0" xfId="0" applyNumberFormat="1" applyFont="1" applyFill="1" applyAlignment="1">
      <alignment horizontal="justify" vertical="top" wrapText="1"/>
    </xf>
    <xf numFmtId="49" fontId="10" fillId="0" borderId="0" xfId="0" applyNumberFormat="1" applyFont="1" applyFill="1" applyAlignment="1">
      <alignment horizontal="justify" vertical="top"/>
    </xf>
    <xf numFmtId="0" fontId="13" fillId="0" borderId="0" xfId="0" applyFont="1" applyFill="1" applyAlignment="1">
      <alignment horizontal="justify" vertical="center"/>
    </xf>
    <xf numFmtId="0" fontId="10" fillId="0" borderId="0" xfId="0" applyFont="1" applyFill="1" applyAlignment="1">
      <alignment horizontal="justify" vertical="center"/>
    </xf>
    <xf numFmtId="0" fontId="3" fillId="0" borderId="0" xfId="0" applyFont="1" applyFill="1" applyAlignment="1">
      <alignment horizontal="left" vertical="center"/>
    </xf>
    <xf numFmtId="0" fontId="12" fillId="0" borderId="0" xfId="0" applyFont="1" applyFill="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1038225</xdr:colOff>
      <xdr:row>15</xdr:row>
      <xdr:rowOff>19050</xdr:rowOff>
    </xdr:from>
    <xdr:to>
      <xdr:col>11</xdr:col>
      <xdr:colOff>123825</xdr:colOff>
      <xdr:row>16</xdr:row>
      <xdr:rowOff>152400</xdr:rowOff>
    </xdr:to>
    <xdr:sp>
      <xdr:nvSpPr>
        <xdr:cNvPr id="1" name="Text Box 2"/>
        <xdr:cNvSpPr txBox="1">
          <a:spLocks noChangeArrowheads="1"/>
        </xdr:cNvSpPr>
      </xdr:nvSpPr>
      <xdr:spPr>
        <a:xfrm>
          <a:off x="8286750" y="3448050"/>
          <a:ext cx="3429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5</xdr:col>
      <xdr:colOff>3981450</xdr:colOff>
      <xdr:row>5</xdr:row>
      <xdr:rowOff>19050</xdr:rowOff>
    </xdr:to>
    <xdr:sp>
      <xdr:nvSpPr>
        <xdr:cNvPr id="1" name="角丸四角形 1"/>
        <xdr:cNvSpPr>
          <a:spLocks/>
        </xdr:cNvSpPr>
      </xdr:nvSpPr>
      <xdr:spPr>
        <a:xfrm>
          <a:off x="1590675" y="457200"/>
          <a:ext cx="5343525" cy="495300"/>
        </a:xfrm>
        <a:prstGeom prst="roundRect">
          <a:avLst/>
        </a:prstGeom>
        <a:solidFill>
          <a:srgbClr val="FFFF00"/>
        </a:solidFill>
        <a:ln w="25400" cmpd="sng">
          <a:solidFill>
            <a:srgbClr val="FF0000"/>
          </a:solidFill>
          <a:headEnd type="none"/>
          <a:tailEnd type="none"/>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第８、９面は、記載要領のため、提出の際に添付する必要はありません。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5</xdr:col>
      <xdr:colOff>3981450</xdr:colOff>
      <xdr:row>4</xdr:row>
      <xdr:rowOff>123825</xdr:rowOff>
    </xdr:to>
    <xdr:sp>
      <xdr:nvSpPr>
        <xdr:cNvPr id="1" name="角丸四角形 1"/>
        <xdr:cNvSpPr>
          <a:spLocks/>
        </xdr:cNvSpPr>
      </xdr:nvSpPr>
      <xdr:spPr>
        <a:xfrm>
          <a:off x="1590675" y="390525"/>
          <a:ext cx="5343525" cy="485775"/>
        </a:xfrm>
        <a:prstGeom prst="roundRect">
          <a:avLst/>
        </a:prstGeom>
        <a:solidFill>
          <a:srgbClr val="FFFF00"/>
        </a:solidFill>
        <a:ln w="25400" cmpd="sng">
          <a:solidFill>
            <a:srgbClr val="FF0000"/>
          </a:solidFill>
          <a:headEnd type="none"/>
          <a:tailEnd type="none"/>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第</a:t>
          </a:r>
          <a:r>
            <a:rPr lang="en-US" cap="none" sz="1200" b="0" i="0" u="none" baseline="0">
              <a:solidFill>
                <a:srgbClr val="FF0000"/>
              </a:solidFill>
            </a:rPr>
            <a:t>10</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rPr>
            <a:t>11</a:t>
          </a:r>
          <a:r>
            <a:rPr lang="en-US" cap="none" sz="1200" b="0" i="0" u="none" baseline="0">
              <a:solidFill>
                <a:srgbClr val="FF0000"/>
              </a:solidFill>
              <a:latin typeface="ＭＳ Ｐゴシック"/>
              <a:ea typeface="ＭＳ Ｐゴシック"/>
              <a:cs typeface="ＭＳ Ｐゴシック"/>
            </a:rPr>
            <a:t>面は、記載要領のため、提出の際に添付する必要はありません。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5</xdr:col>
      <xdr:colOff>4514850</xdr:colOff>
      <xdr:row>4</xdr:row>
      <xdr:rowOff>28575</xdr:rowOff>
    </xdr:to>
    <xdr:sp>
      <xdr:nvSpPr>
        <xdr:cNvPr id="1" name="角丸四角形 1"/>
        <xdr:cNvSpPr>
          <a:spLocks/>
        </xdr:cNvSpPr>
      </xdr:nvSpPr>
      <xdr:spPr>
        <a:xfrm>
          <a:off x="1590675" y="457200"/>
          <a:ext cx="5362575" cy="485775"/>
        </a:xfrm>
        <a:prstGeom prst="roundRect">
          <a:avLst/>
        </a:prstGeom>
        <a:solidFill>
          <a:srgbClr val="FFFF00"/>
        </a:solidFill>
        <a:ln w="25400" cmpd="sng">
          <a:solidFill>
            <a:srgbClr val="FF0000"/>
          </a:solidFill>
          <a:headEnd type="none"/>
          <a:tailEnd type="none"/>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第</a:t>
          </a:r>
          <a:r>
            <a:rPr lang="en-US" cap="none" sz="1200" b="0" i="0" u="none" baseline="0">
              <a:solidFill>
                <a:srgbClr val="FF0000"/>
              </a:solidFill>
            </a:rPr>
            <a:t>12</a:t>
          </a:r>
          <a:r>
            <a:rPr lang="en-US" cap="none" sz="1200" b="0" i="0" u="none" baseline="0">
              <a:solidFill>
                <a:srgbClr val="FF0000"/>
              </a:solidFill>
              <a:latin typeface="ＭＳ Ｐゴシック"/>
              <a:ea typeface="ＭＳ Ｐゴシック"/>
              <a:cs typeface="ＭＳ Ｐゴシック"/>
            </a:rPr>
            <a:t>面は、記載要領のため、提出の際に添付する必要はありません。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L52"/>
  <sheetViews>
    <sheetView tabSelected="1" view="pageBreakPreview" zoomScale="85" zoomScaleSheetLayoutView="85" workbookViewId="0" topLeftCell="A22">
      <selection activeCell="C47" sqref="C47:L48"/>
    </sheetView>
  </sheetViews>
  <sheetFormatPr defaultColWidth="9.00390625" defaultRowHeight="13.5"/>
  <cols>
    <col min="1" max="1" width="3.25390625" style="438" customWidth="1"/>
    <col min="2" max="2" width="5.25390625" style="438" customWidth="1"/>
    <col min="3" max="3" width="10.75390625" style="438" customWidth="1"/>
    <col min="4" max="4" width="9.25390625" style="438" customWidth="1"/>
    <col min="5" max="5" width="15.125" style="438" customWidth="1"/>
    <col min="6" max="6" width="5.50390625" style="438" customWidth="1"/>
    <col min="7" max="7" width="23.00390625" style="438" customWidth="1"/>
    <col min="8" max="8" width="3.125" style="438" customWidth="1"/>
    <col min="9" max="9" width="14.75390625" style="438" customWidth="1"/>
    <col min="10" max="10" width="5.125" style="438" customWidth="1"/>
    <col min="11" max="11" width="16.50390625" style="438" customWidth="1"/>
    <col min="12" max="12" width="3.25390625" style="438" customWidth="1"/>
    <col min="13" max="16384" width="9.00390625" style="438" customWidth="1"/>
  </cols>
  <sheetData>
    <row r="1" ht="13.5"/>
    <row r="2" spans="1:12" ht="19.5" customHeight="1">
      <c r="A2" s="261" t="s">
        <v>286</v>
      </c>
      <c r="B2" s="436"/>
      <c r="C2" s="436"/>
      <c r="D2" s="436"/>
      <c r="E2" s="436"/>
      <c r="F2" s="436"/>
      <c r="G2" s="436"/>
      <c r="H2" s="436"/>
      <c r="I2" s="436"/>
      <c r="J2" s="436"/>
      <c r="K2" s="436"/>
      <c r="L2" s="437" t="s">
        <v>0</v>
      </c>
    </row>
    <row r="3" spans="2:12" ht="27" customHeight="1">
      <c r="B3" s="436"/>
      <c r="C3" s="439"/>
      <c r="D3" s="439"/>
      <c r="E3" s="436"/>
      <c r="F3" s="436"/>
      <c r="G3" s="436"/>
      <c r="H3" s="440"/>
      <c r="I3" s="657" t="s">
        <v>7</v>
      </c>
      <c r="J3" s="658"/>
      <c r="K3" s="659"/>
      <c r="L3" s="660"/>
    </row>
    <row r="4" spans="2:12" ht="27" customHeight="1">
      <c r="B4" s="436"/>
      <c r="C4" s="439"/>
      <c r="D4" s="436"/>
      <c r="E4" s="436"/>
      <c r="F4" s="436"/>
      <c r="G4" s="436"/>
      <c r="H4" s="441"/>
      <c r="I4" s="713" t="s">
        <v>50</v>
      </c>
      <c r="J4" s="658"/>
      <c r="K4" s="659"/>
      <c r="L4" s="660"/>
    </row>
    <row r="5" spans="1:12" ht="27" customHeight="1">
      <c r="A5" s="436"/>
      <c r="B5" s="436"/>
      <c r="C5" s="436"/>
      <c r="E5" s="436"/>
      <c r="F5" s="436"/>
      <c r="G5" s="436"/>
      <c r="H5" s="442"/>
      <c r="I5" s="657" t="s">
        <v>8</v>
      </c>
      <c r="J5" s="658"/>
      <c r="K5" s="661"/>
      <c r="L5" s="662"/>
    </row>
    <row r="6" spans="1:12" ht="22.5" customHeight="1">
      <c r="A6" s="436"/>
      <c r="B6" s="436"/>
      <c r="C6" s="436"/>
      <c r="D6" s="436"/>
      <c r="E6" s="436"/>
      <c r="F6" s="436"/>
      <c r="G6" s="436"/>
      <c r="H6" s="443"/>
      <c r="I6" s="444"/>
      <c r="J6" s="445"/>
      <c r="K6" s="445"/>
      <c r="L6" s="446"/>
    </row>
    <row r="7" spans="1:12" ht="19.5" customHeight="1">
      <c r="A7" s="436"/>
      <c r="B7" s="436"/>
      <c r="D7" s="447"/>
      <c r="E7" s="681" t="s">
        <v>3</v>
      </c>
      <c r="F7" s="681"/>
      <c r="G7" s="681"/>
      <c r="H7" s="714" t="s">
        <v>4</v>
      </c>
      <c r="I7" s="714"/>
      <c r="J7" s="714"/>
      <c r="K7" s="714"/>
      <c r="L7" s="446"/>
    </row>
    <row r="8" spans="1:12" ht="19.5" customHeight="1">
      <c r="A8" s="447"/>
      <c r="B8" s="447"/>
      <c r="C8" s="447"/>
      <c r="D8" s="447"/>
      <c r="E8" s="681"/>
      <c r="F8" s="681"/>
      <c r="G8" s="681"/>
      <c r="H8" s="714" t="s">
        <v>5</v>
      </c>
      <c r="I8" s="714"/>
      <c r="J8" s="714"/>
      <c r="K8" s="714"/>
      <c r="L8" s="447"/>
    </row>
    <row r="9" spans="1:12" ht="13.5" customHeight="1">
      <c r="A9" s="448"/>
      <c r="B9" s="448"/>
      <c r="C9" s="448"/>
      <c r="D9" s="448"/>
      <c r="E9" s="448"/>
      <c r="F9" s="448"/>
      <c r="G9" s="448"/>
      <c r="H9" s="448"/>
      <c r="I9" s="448"/>
      <c r="J9" s="448"/>
      <c r="K9" s="448"/>
      <c r="L9" s="448"/>
    </row>
    <row r="10" spans="1:12" ht="13.5" customHeight="1">
      <c r="A10" s="449"/>
      <c r="B10" s="449"/>
      <c r="C10" s="449"/>
      <c r="D10" s="449"/>
      <c r="E10" s="449"/>
      <c r="F10" s="449"/>
      <c r="G10" s="449"/>
      <c r="H10" s="449"/>
      <c r="I10" s="449"/>
      <c r="J10" s="449"/>
      <c r="K10" s="449"/>
      <c r="L10" s="449"/>
    </row>
    <row r="11" spans="1:12" ht="13.5" customHeight="1">
      <c r="A11" s="449"/>
      <c r="B11" s="449"/>
      <c r="C11" s="449"/>
      <c r="D11" s="449"/>
      <c r="E11" s="449"/>
      <c r="F11" s="449"/>
      <c r="G11" s="449"/>
      <c r="H11" s="449"/>
      <c r="I11" s="450"/>
      <c r="J11" s="715" t="s">
        <v>522</v>
      </c>
      <c r="K11" s="716"/>
      <c r="L11" s="716"/>
    </row>
    <row r="12" spans="1:12" ht="13.5" customHeight="1">
      <c r="A12" s="449"/>
      <c r="B12" s="449"/>
      <c r="C12" s="449"/>
      <c r="D12" s="449"/>
      <c r="E12" s="449"/>
      <c r="F12" s="449"/>
      <c r="G12" s="449"/>
      <c r="H12" s="449"/>
      <c r="I12" s="450"/>
      <c r="J12" s="449"/>
      <c r="K12" s="449"/>
      <c r="L12" s="449"/>
    </row>
    <row r="13" spans="1:12" ht="13.5" customHeight="1">
      <c r="A13" s="449"/>
      <c r="B13" s="717" t="s">
        <v>1</v>
      </c>
      <c r="C13" s="717"/>
      <c r="D13" s="717"/>
      <c r="E13" s="717"/>
      <c r="F13" s="451"/>
      <c r="G13" s="449"/>
      <c r="H13" s="449"/>
      <c r="I13" s="495"/>
      <c r="J13" s="449"/>
      <c r="K13" s="449"/>
      <c r="L13" s="449"/>
    </row>
    <row r="14" spans="1:12" ht="13.5" customHeight="1">
      <c r="A14" s="449"/>
      <c r="B14" s="451"/>
      <c r="C14" s="451"/>
      <c r="D14" s="451"/>
      <c r="E14" s="451"/>
      <c r="F14" s="451"/>
      <c r="G14" s="449"/>
      <c r="H14" s="449"/>
      <c r="I14" s="450"/>
      <c r="J14" s="449"/>
      <c r="K14" s="449"/>
      <c r="L14" s="449"/>
    </row>
    <row r="15" spans="1:12" ht="13.5" customHeight="1">
      <c r="A15" s="449"/>
      <c r="B15" s="451"/>
      <c r="C15" s="451"/>
      <c r="D15" s="451"/>
      <c r="E15" s="451"/>
      <c r="F15" s="451"/>
      <c r="G15" s="610" t="s">
        <v>6</v>
      </c>
      <c r="H15" s="608"/>
      <c r="I15" s="609"/>
      <c r="J15" s="609"/>
      <c r="K15" s="609"/>
      <c r="L15" s="449"/>
    </row>
    <row r="16" spans="1:12" ht="13.5" customHeight="1">
      <c r="A16" s="449"/>
      <c r="B16" s="451"/>
      <c r="C16" s="451"/>
      <c r="D16" s="451"/>
      <c r="E16" s="451"/>
      <c r="F16" s="451"/>
      <c r="G16" s="611"/>
      <c r="H16" s="609"/>
      <c r="I16" s="609"/>
      <c r="J16" s="609"/>
      <c r="K16" s="609"/>
      <c r="L16" s="449"/>
    </row>
    <row r="17" spans="1:12" ht="13.5" customHeight="1">
      <c r="A17" s="449"/>
      <c r="B17" s="451"/>
      <c r="C17" s="451"/>
      <c r="D17" s="451"/>
      <c r="E17" s="451"/>
      <c r="F17" s="451"/>
      <c r="G17" s="611"/>
      <c r="H17" s="609"/>
      <c r="I17" s="609"/>
      <c r="J17" s="609"/>
      <c r="K17" s="609"/>
      <c r="L17" s="449"/>
    </row>
    <row r="18" spans="1:12" ht="13.5" customHeight="1">
      <c r="A18" s="449"/>
      <c r="B18" s="451"/>
      <c r="C18" s="451"/>
      <c r="D18" s="451"/>
      <c r="E18" s="451"/>
      <c r="F18" s="451"/>
      <c r="G18" s="449"/>
      <c r="H18" s="449"/>
      <c r="I18" s="450"/>
      <c r="J18" s="449"/>
      <c r="K18" s="449"/>
      <c r="L18" s="449"/>
    </row>
    <row r="19" spans="1:12" ht="13.5" customHeight="1">
      <c r="A19" s="448"/>
      <c r="B19" s="452"/>
      <c r="C19" s="452"/>
      <c r="D19" s="452"/>
      <c r="E19" s="452"/>
      <c r="F19" s="452"/>
      <c r="G19" s="448"/>
      <c r="H19" s="448"/>
      <c r="I19" s="453"/>
      <c r="J19" s="448"/>
      <c r="K19" s="448"/>
      <c r="L19" s="448"/>
    </row>
    <row r="20" spans="1:12" ht="13.5" customHeight="1">
      <c r="A20" s="691" t="s">
        <v>358</v>
      </c>
      <c r="B20" s="691"/>
      <c r="C20" s="691"/>
      <c r="D20" s="691"/>
      <c r="E20" s="691"/>
      <c r="F20" s="691"/>
      <c r="G20" s="691"/>
      <c r="H20" s="691"/>
      <c r="I20" s="691"/>
      <c r="J20" s="691"/>
      <c r="K20" s="691"/>
      <c r="L20" s="691"/>
    </row>
    <row r="21" spans="1:12" s="454" customFormat="1" ht="31.5" customHeight="1">
      <c r="A21" s="691"/>
      <c r="B21" s="691"/>
      <c r="C21" s="691"/>
      <c r="D21" s="691"/>
      <c r="E21" s="691"/>
      <c r="F21" s="691"/>
      <c r="G21" s="691"/>
      <c r="H21" s="691"/>
      <c r="I21" s="691"/>
      <c r="J21" s="691"/>
      <c r="K21" s="691"/>
      <c r="L21" s="691"/>
    </row>
    <row r="22" spans="1:12" s="454" customFormat="1" ht="13.5" customHeight="1" thickBot="1">
      <c r="A22" s="448"/>
      <c r="B22" s="455"/>
      <c r="C22" s="455"/>
      <c r="D22" s="455"/>
      <c r="E22" s="455"/>
      <c r="F22" s="455"/>
      <c r="G22" s="455"/>
      <c r="H22" s="456"/>
      <c r="I22" s="456"/>
      <c r="J22" s="457"/>
      <c r="K22" s="457"/>
      <c r="L22" s="457"/>
    </row>
    <row r="23" spans="1:12" s="461" customFormat="1" ht="13.5" customHeight="1">
      <c r="A23" s="458" t="s">
        <v>2</v>
      </c>
      <c r="B23" s="459"/>
      <c r="C23" s="459"/>
      <c r="D23" s="460"/>
      <c r="E23" s="678"/>
      <c r="F23" s="679"/>
      <c r="G23" s="679"/>
      <c r="H23" s="679"/>
      <c r="I23" s="679"/>
      <c r="J23" s="679"/>
      <c r="K23" s="679"/>
      <c r="L23" s="680"/>
    </row>
    <row r="24" spans="1:12" s="461" customFormat="1" ht="36" customHeight="1" thickBot="1">
      <c r="A24" s="621" t="s">
        <v>266</v>
      </c>
      <c r="B24" s="622"/>
      <c r="C24" s="622"/>
      <c r="D24" s="629"/>
      <c r="E24" s="688"/>
      <c r="F24" s="689"/>
      <c r="G24" s="689"/>
      <c r="H24" s="689"/>
      <c r="I24" s="689"/>
      <c r="J24" s="689"/>
      <c r="K24" s="689"/>
      <c r="L24" s="692"/>
    </row>
    <row r="25" spans="1:12" s="461" customFormat="1" ht="23.25" customHeight="1">
      <c r="A25" s="619" t="s">
        <v>267</v>
      </c>
      <c r="B25" s="620"/>
      <c r="C25" s="620"/>
      <c r="D25" s="628"/>
      <c r="E25" s="630" t="s">
        <v>523</v>
      </c>
      <c r="F25" s="631"/>
      <c r="G25" s="631"/>
      <c r="H25" s="631"/>
      <c r="I25" s="631"/>
      <c r="J25" s="631"/>
      <c r="K25" s="631"/>
      <c r="L25" s="632"/>
    </row>
    <row r="26" spans="1:12" s="461" customFormat="1" ht="26.25" customHeight="1" thickBot="1">
      <c r="A26" s="621"/>
      <c r="B26" s="622"/>
      <c r="C26" s="622"/>
      <c r="D26" s="629"/>
      <c r="E26" s="711"/>
      <c r="F26" s="712"/>
      <c r="G26" s="712"/>
      <c r="H26" s="712"/>
      <c r="I26" s="712"/>
      <c r="J26" s="708" t="s">
        <v>524</v>
      </c>
      <c r="K26" s="709"/>
      <c r="L26" s="710"/>
    </row>
    <row r="27" spans="1:12" s="461" customFormat="1" ht="13.5" customHeight="1">
      <c r="A27" s="458" t="s">
        <v>2</v>
      </c>
      <c r="B27" s="459"/>
      <c r="C27" s="459"/>
      <c r="D27" s="460"/>
      <c r="E27" s="685"/>
      <c r="F27" s="686"/>
      <c r="G27" s="686"/>
      <c r="H27" s="686"/>
      <c r="I27" s="686"/>
      <c r="J27" s="687"/>
      <c r="K27" s="682" t="s">
        <v>9</v>
      </c>
      <c r="L27" s="683"/>
    </row>
    <row r="28" spans="1:12" s="461" customFormat="1" ht="30.75" customHeight="1" thickBot="1">
      <c r="A28" s="695" t="s">
        <v>268</v>
      </c>
      <c r="B28" s="622"/>
      <c r="C28" s="622"/>
      <c r="D28" s="629"/>
      <c r="E28" s="688"/>
      <c r="F28" s="689"/>
      <c r="G28" s="689"/>
      <c r="H28" s="689"/>
      <c r="I28" s="689"/>
      <c r="J28" s="690"/>
      <c r="K28" s="649"/>
      <c r="L28" s="684"/>
    </row>
    <row r="29" spans="1:12" s="461" customFormat="1" ht="13.5" customHeight="1">
      <c r="A29" s="458" t="s">
        <v>2</v>
      </c>
      <c r="B29" s="459"/>
      <c r="C29" s="459"/>
      <c r="D29" s="460"/>
      <c r="E29" s="678"/>
      <c r="F29" s="679"/>
      <c r="G29" s="679"/>
      <c r="H29" s="679"/>
      <c r="I29" s="679"/>
      <c r="J29" s="679"/>
      <c r="K29" s="679"/>
      <c r="L29" s="680"/>
    </row>
    <row r="30" spans="1:12" s="461" customFormat="1" ht="33" customHeight="1" thickBot="1">
      <c r="A30" s="621" t="s">
        <v>269</v>
      </c>
      <c r="B30" s="622"/>
      <c r="C30" s="622"/>
      <c r="D30" s="629"/>
      <c r="E30" s="688"/>
      <c r="F30" s="689"/>
      <c r="G30" s="689"/>
      <c r="H30" s="689"/>
      <c r="I30" s="689"/>
      <c r="J30" s="689"/>
      <c r="K30" s="689"/>
      <c r="L30" s="692"/>
    </row>
    <row r="31" spans="1:12" s="461" customFormat="1" ht="24.75" customHeight="1">
      <c r="A31" s="705" t="s">
        <v>270</v>
      </c>
      <c r="B31" s="706"/>
      <c r="C31" s="706"/>
      <c r="D31" s="707"/>
      <c r="E31" s="696" t="s">
        <v>523</v>
      </c>
      <c r="F31" s="697"/>
      <c r="G31" s="697"/>
      <c r="H31" s="697"/>
      <c r="I31" s="697"/>
      <c r="J31" s="697"/>
      <c r="K31" s="697"/>
      <c r="L31" s="698"/>
    </row>
    <row r="32" spans="1:12" s="461" customFormat="1" ht="24.75" customHeight="1" thickBot="1">
      <c r="A32" s="621"/>
      <c r="B32" s="622"/>
      <c r="C32" s="622"/>
      <c r="D32" s="629"/>
      <c r="E32" s="711"/>
      <c r="F32" s="712"/>
      <c r="G32" s="712"/>
      <c r="H32" s="712"/>
      <c r="I32" s="712"/>
      <c r="J32" s="708" t="s">
        <v>524</v>
      </c>
      <c r="K32" s="709"/>
      <c r="L32" s="710"/>
    </row>
    <row r="33" spans="1:12" s="461" customFormat="1" ht="31.5" customHeight="1" thickBot="1">
      <c r="A33" s="619" t="s">
        <v>271</v>
      </c>
      <c r="B33" s="620"/>
      <c r="C33" s="620"/>
      <c r="D33" s="628"/>
      <c r="E33" s="702" t="s">
        <v>29</v>
      </c>
      <c r="F33" s="703"/>
      <c r="G33" s="704"/>
      <c r="H33" s="468"/>
      <c r="I33" s="468"/>
      <c r="J33" s="468"/>
      <c r="K33" s="468"/>
      <c r="L33" s="468"/>
    </row>
    <row r="34" spans="1:12" s="461" customFormat="1" ht="6" customHeight="1">
      <c r="A34" s="464"/>
      <c r="B34" s="465"/>
      <c r="C34" s="465"/>
      <c r="D34" s="465"/>
      <c r="E34" s="469"/>
      <c r="F34" s="469"/>
      <c r="G34" s="469"/>
      <c r="H34" s="470"/>
      <c r="I34" s="470"/>
      <c r="J34" s="470"/>
      <c r="K34" s="615"/>
      <c r="L34" s="616"/>
    </row>
    <row r="35" spans="1:12" s="461" customFormat="1" ht="31.5" customHeight="1" thickBot="1">
      <c r="A35" s="471" t="s">
        <v>272</v>
      </c>
      <c r="B35" s="463" t="s">
        <v>312</v>
      </c>
      <c r="C35" s="463"/>
      <c r="D35" s="472" t="s">
        <v>20</v>
      </c>
      <c r="E35" s="699"/>
      <c r="F35" s="700"/>
      <c r="G35" s="700"/>
      <c r="H35" s="700"/>
      <c r="I35" s="701"/>
      <c r="J35" s="473" t="s">
        <v>22</v>
      </c>
      <c r="K35" s="693"/>
      <c r="L35" s="694"/>
    </row>
    <row r="36" spans="1:12" ht="32.25" customHeight="1" thickBot="1">
      <c r="A36" s="474" t="s">
        <v>273</v>
      </c>
      <c r="B36" s="617" t="s">
        <v>25</v>
      </c>
      <c r="C36" s="617"/>
      <c r="D36" s="618"/>
      <c r="E36" s="494"/>
      <c r="F36" s="475" t="s">
        <v>21</v>
      </c>
      <c r="G36" s="493"/>
      <c r="H36" s="453"/>
      <c r="I36" s="453"/>
      <c r="J36" s="453"/>
      <c r="K36" s="453"/>
      <c r="L36" s="453"/>
    </row>
    <row r="37" spans="1:12" s="461" customFormat="1" ht="6" customHeight="1">
      <c r="A37" s="619" t="s">
        <v>274</v>
      </c>
      <c r="B37" s="620"/>
      <c r="C37" s="620"/>
      <c r="D37" s="620"/>
      <c r="E37" s="475"/>
      <c r="F37" s="475"/>
      <c r="G37" s="475"/>
      <c r="H37" s="476"/>
      <c r="I37" s="476"/>
      <c r="J37" s="476"/>
      <c r="K37" s="615"/>
      <c r="L37" s="616"/>
    </row>
    <row r="38" spans="1:12" s="461" customFormat="1" ht="29.25" customHeight="1" thickBot="1">
      <c r="A38" s="621"/>
      <c r="B38" s="622"/>
      <c r="C38" s="622"/>
      <c r="D38" s="622"/>
      <c r="E38" s="625" t="s">
        <v>30</v>
      </c>
      <c r="F38" s="626"/>
      <c r="G38" s="627"/>
      <c r="H38" s="623" t="s">
        <v>228</v>
      </c>
      <c r="I38" s="624"/>
      <c r="J38" s="612"/>
      <c r="K38" s="613"/>
      <c r="L38" s="614"/>
    </row>
    <row r="39" spans="1:12" s="461" customFormat="1" ht="6" customHeight="1">
      <c r="A39" s="464"/>
      <c r="B39" s="467"/>
      <c r="C39" s="467"/>
      <c r="D39" s="467"/>
      <c r="E39" s="477"/>
      <c r="F39" s="477"/>
      <c r="G39" s="477"/>
      <c r="H39" s="468"/>
      <c r="I39" s="468"/>
      <c r="J39" s="468"/>
      <c r="K39" s="468"/>
      <c r="L39" s="476"/>
    </row>
    <row r="40" spans="1:12" s="461" customFormat="1" ht="27.75" customHeight="1">
      <c r="A40" s="466" t="s">
        <v>27</v>
      </c>
      <c r="B40" s="478"/>
      <c r="C40" s="478"/>
      <c r="D40" s="636"/>
      <c r="E40" s="637"/>
      <c r="F40" s="637"/>
      <c r="G40" s="637"/>
      <c r="H40" s="638"/>
      <c r="I40" s="479" t="s">
        <v>28</v>
      </c>
      <c r="J40" s="641"/>
      <c r="K40" s="642"/>
      <c r="L40" s="643"/>
    </row>
    <row r="41" spans="1:12" ht="30" customHeight="1" thickBot="1">
      <c r="A41" s="462"/>
      <c r="B41" s="646" t="s">
        <v>23</v>
      </c>
      <c r="C41" s="647"/>
      <c r="D41" s="648"/>
      <c r="E41" s="612"/>
      <c r="F41" s="645"/>
      <c r="G41" s="639" t="s">
        <v>229</v>
      </c>
      <c r="H41" s="640"/>
      <c r="I41" s="640"/>
      <c r="J41" s="625"/>
      <c r="K41" s="626"/>
      <c r="L41" s="644"/>
    </row>
    <row r="42" spans="1:12" s="461" customFormat="1" ht="6" customHeight="1">
      <c r="A42" s="464"/>
      <c r="B42" s="465"/>
      <c r="C42" s="465"/>
      <c r="D42" s="465"/>
      <c r="E42" s="475"/>
      <c r="F42" s="475"/>
      <c r="G42" s="475"/>
      <c r="H42" s="476"/>
      <c r="I42" s="476"/>
      <c r="J42" s="476"/>
      <c r="K42" s="476"/>
      <c r="L42" s="480"/>
    </row>
    <row r="43" spans="1:12" s="461" customFormat="1" ht="6" customHeight="1">
      <c r="A43" s="466"/>
      <c r="B43" s="467"/>
      <c r="C43" s="467"/>
      <c r="D43" s="467"/>
      <c r="E43" s="649" t="s">
        <v>30</v>
      </c>
      <c r="F43" s="650"/>
      <c r="G43" s="650"/>
      <c r="H43" s="653" t="s">
        <v>24</v>
      </c>
      <c r="I43" s="654"/>
      <c r="J43" s="481"/>
      <c r="K43" s="481"/>
      <c r="L43" s="482"/>
    </row>
    <row r="44" spans="1:12" s="461" customFormat="1" ht="27.75" customHeight="1" thickBot="1">
      <c r="A44" s="462" t="s">
        <v>47</v>
      </c>
      <c r="B44" s="463"/>
      <c r="C44" s="463"/>
      <c r="D44" s="483"/>
      <c r="E44" s="651"/>
      <c r="F44" s="652"/>
      <c r="G44" s="652"/>
      <c r="H44" s="655"/>
      <c r="I44" s="656"/>
      <c r="J44" s="633" t="s">
        <v>314</v>
      </c>
      <c r="K44" s="634"/>
      <c r="L44" s="635"/>
    </row>
    <row r="45" spans="1:12" s="461" customFormat="1" ht="6" customHeight="1">
      <c r="A45" s="464"/>
      <c r="B45" s="465"/>
      <c r="C45" s="465"/>
      <c r="D45" s="465"/>
      <c r="E45" s="484"/>
      <c r="F45" s="485"/>
      <c r="G45" s="464"/>
      <c r="H45" s="484"/>
      <c r="I45" s="485"/>
      <c r="J45" s="486"/>
      <c r="K45" s="487"/>
      <c r="L45" s="488"/>
    </row>
    <row r="46" spans="1:12" s="461" customFormat="1" ht="31.5" customHeight="1" thickBot="1">
      <c r="A46" s="466" t="s">
        <v>82</v>
      </c>
      <c r="B46" s="467"/>
      <c r="C46" s="467"/>
      <c r="D46" s="477"/>
      <c r="E46" s="669"/>
      <c r="F46" s="670"/>
      <c r="G46" s="466" t="s">
        <v>83</v>
      </c>
      <c r="H46" s="669"/>
      <c r="I46" s="670"/>
      <c r="J46" s="671"/>
      <c r="K46" s="489"/>
      <c r="L46" s="490"/>
    </row>
    <row r="47" spans="1:12" s="461" customFormat="1" ht="27.75" customHeight="1">
      <c r="A47" s="619" t="s">
        <v>84</v>
      </c>
      <c r="B47" s="620"/>
      <c r="C47" s="672"/>
      <c r="D47" s="673"/>
      <c r="E47" s="673"/>
      <c r="F47" s="673"/>
      <c r="G47" s="673"/>
      <c r="H47" s="673"/>
      <c r="I47" s="673"/>
      <c r="J47" s="673"/>
      <c r="K47" s="673"/>
      <c r="L47" s="674"/>
    </row>
    <row r="48" spans="1:12" s="461" customFormat="1" ht="27.75" customHeight="1" thickBot="1">
      <c r="A48" s="621"/>
      <c r="B48" s="622"/>
      <c r="C48" s="675"/>
      <c r="D48" s="676"/>
      <c r="E48" s="676"/>
      <c r="F48" s="676"/>
      <c r="G48" s="676"/>
      <c r="H48" s="676"/>
      <c r="I48" s="676"/>
      <c r="J48" s="676"/>
      <c r="K48" s="676"/>
      <c r="L48" s="677"/>
    </row>
    <row r="49" spans="1:12" s="461" customFormat="1" ht="27.75" customHeight="1" thickBot="1">
      <c r="A49" s="467"/>
      <c r="B49" s="467"/>
      <c r="C49" s="467"/>
      <c r="D49" s="477"/>
      <c r="E49" s="477"/>
      <c r="F49" s="477"/>
      <c r="G49" s="467"/>
      <c r="H49" s="477"/>
      <c r="I49" s="477"/>
      <c r="J49" s="477"/>
      <c r="K49" s="477"/>
      <c r="L49" s="477"/>
    </row>
    <row r="50" spans="1:12" s="461" customFormat="1" ht="23.25" customHeight="1">
      <c r="A50" s="458" t="s">
        <v>41</v>
      </c>
      <c r="B50" s="491"/>
      <c r="C50" s="491"/>
      <c r="D50" s="667"/>
      <c r="E50" s="667"/>
      <c r="F50" s="667"/>
      <c r="G50" s="667"/>
      <c r="H50" s="667"/>
      <c r="I50" s="667"/>
      <c r="J50" s="667"/>
      <c r="K50" s="667"/>
      <c r="L50" s="668"/>
    </row>
    <row r="51" spans="1:12" s="461" customFormat="1" ht="23.25" customHeight="1">
      <c r="A51" s="489"/>
      <c r="B51" s="663"/>
      <c r="C51" s="663"/>
      <c r="D51" s="663"/>
      <c r="E51" s="663"/>
      <c r="F51" s="663"/>
      <c r="G51" s="663"/>
      <c r="H51" s="663"/>
      <c r="I51" s="663"/>
      <c r="J51" s="663"/>
      <c r="K51" s="663"/>
      <c r="L51" s="664"/>
    </row>
    <row r="52" spans="1:12" s="461" customFormat="1" ht="23.25" customHeight="1" thickBot="1">
      <c r="A52" s="492"/>
      <c r="B52" s="665"/>
      <c r="C52" s="665"/>
      <c r="D52" s="665"/>
      <c r="E52" s="665"/>
      <c r="F52" s="665"/>
      <c r="G52" s="665"/>
      <c r="H52" s="665"/>
      <c r="I52" s="665"/>
      <c r="J52" s="665"/>
      <c r="K52" s="665"/>
      <c r="L52" s="666"/>
    </row>
  </sheetData>
  <sheetProtection sheet="1" selectLockedCells="1"/>
  <mergeCells count="59">
    <mergeCell ref="J32:L32"/>
    <mergeCell ref="E32:I32"/>
    <mergeCell ref="E26:I26"/>
    <mergeCell ref="J26:L26"/>
    <mergeCell ref="I4:J4"/>
    <mergeCell ref="K4:L4"/>
    <mergeCell ref="H8:K8"/>
    <mergeCell ref="H7:K7"/>
    <mergeCell ref="J11:L11"/>
    <mergeCell ref="B13:E13"/>
    <mergeCell ref="K35:L35"/>
    <mergeCell ref="K34:L34"/>
    <mergeCell ref="A28:D28"/>
    <mergeCell ref="E31:L31"/>
    <mergeCell ref="A33:D33"/>
    <mergeCell ref="E35:I35"/>
    <mergeCell ref="E33:G33"/>
    <mergeCell ref="A30:D30"/>
    <mergeCell ref="E30:L30"/>
    <mergeCell ref="A31:D32"/>
    <mergeCell ref="E29:L29"/>
    <mergeCell ref="E7:G8"/>
    <mergeCell ref="K27:L27"/>
    <mergeCell ref="K28:L28"/>
    <mergeCell ref="E27:J27"/>
    <mergeCell ref="E28:J28"/>
    <mergeCell ref="A20:L21"/>
    <mergeCell ref="E24:L24"/>
    <mergeCell ref="E23:L23"/>
    <mergeCell ref="A24:D24"/>
    <mergeCell ref="I3:J3"/>
    <mergeCell ref="K3:L3"/>
    <mergeCell ref="K5:L5"/>
    <mergeCell ref="I5:J5"/>
    <mergeCell ref="B51:L52"/>
    <mergeCell ref="D50:L50"/>
    <mergeCell ref="A47:B48"/>
    <mergeCell ref="E46:F46"/>
    <mergeCell ref="H46:J46"/>
    <mergeCell ref="C47:L48"/>
    <mergeCell ref="J44:L44"/>
    <mergeCell ref="D40:H40"/>
    <mergeCell ref="G41:I41"/>
    <mergeCell ref="J40:L40"/>
    <mergeCell ref="J41:L41"/>
    <mergeCell ref="E41:F41"/>
    <mergeCell ref="B41:D41"/>
    <mergeCell ref="E43:G44"/>
    <mergeCell ref="H43:I44"/>
    <mergeCell ref="H15:K17"/>
    <mergeCell ref="G15:G17"/>
    <mergeCell ref="J38:L38"/>
    <mergeCell ref="K37:L37"/>
    <mergeCell ref="B36:D36"/>
    <mergeCell ref="A37:D38"/>
    <mergeCell ref="H38:I38"/>
    <mergeCell ref="E38:G38"/>
    <mergeCell ref="A25:D26"/>
    <mergeCell ref="E25:L25"/>
  </mergeCells>
  <dataValidations count="3">
    <dataValidation allowBlank="1" showInputMessage="1" showErrorMessage="1" imeMode="hiragana" sqref="F29:I31 E27:J28 C47:L48 E35:I35 D40:H40 E41:F41 J40:L41 J38:L38 K3:L3 K28:L31 E29:E32 J29:J32 E23:L25 E26 J26"/>
    <dataValidation allowBlank="1" showInputMessage="1" showErrorMessage="1" imeMode="off" sqref="K4:L5 H46:J46 E46:F46"/>
    <dataValidation type="custom" operator="lessThanOrEqual" allowBlank="1" showInputMessage="1" showErrorMessage="1" imeMode="off" sqref="K35:L35">
      <formula1>LEN(K35)=4</formula1>
    </dataValidation>
  </dataValidations>
  <printOptions horizontalCentered="1"/>
  <pageMargins left="0.3937007874015748" right="0.3937007874015748" top="0.3937007874015748" bottom="0.4724409448818898" header="0.31496062992125984" footer="0.31496062992125984"/>
  <pageSetup blackAndWhite="1" fitToHeight="1" fitToWidth="1" horizontalDpi="300" verticalDpi="300" orientation="portrait" paperSize="9" scale="79" r:id="rId4"/>
  <ignoredErrors>
    <ignoredError sqref="A35:A36"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S63"/>
  <sheetViews>
    <sheetView view="pageBreakPreview" zoomScale="80" zoomScaleSheetLayoutView="80" zoomScalePageLayoutView="85" workbookViewId="0" topLeftCell="A1">
      <selection activeCell="H47" sqref="H47"/>
    </sheetView>
  </sheetViews>
  <sheetFormatPr defaultColWidth="9.00390625" defaultRowHeight="13.5"/>
  <cols>
    <col min="1" max="1" width="2.625" style="138" customWidth="1"/>
    <col min="2" max="2" width="2.50390625" style="138" customWidth="1"/>
    <col min="3" max="4" width="2.125" style="138" customWidth="1"/>
    <col min="5" max="10" width="12.375" style="138" customWidth="1"/>
    <col min="11" max="11" width="12.375" style="139" customWidth="1"/>
    <col min="12" max="15" width="12.375" style="138" customWidth="1"/>
    <col min="16" max="16" width="3.25390625" style="138" customWidth="1"/>
    <col min="17" max="17" width="11.75390625" style="138" customWidth="1"/>
    <col min="18" max="18" width="2.375" style="138" customWidth="1"/>
    <col min="19" max="16384" width="9.00390625" style="138" customWidth="1"/>
  </cols>
  <sheetData>
    <row r="1" spans="1:17" ht="9" customHeight="1">
      <c r="A1" s="512"/>
      <c r="B1" s="512"/>
      <c r="C1" s="512"/>
      <c r="D1" s="512"/>
      <c r="E1" s="512"/>
      <c r="F1" s="512"/>
      <c r="G1" s="512"/>
      <c r="H1" s="512"/>
      <c r="I1" s="512"/>
      <c r="J1" s="512"/>
      <c r="K1" s="513"/>
      <c r="L1" s="512"/>
      <c r="M1" s="512"/>
      <c r="N1" s="512"/>
      <c r="O1" s="512"/>
      <c r="P1" s="512"/>
      <c r="Q1" s="512"/>
    </row>
    <row r="2" spans="1:18" s="92" customFormat="1" ht="14.25">
      <c r="A2" s="207" t="s">
        <v>490</v>
      </c>
      <c r="B2" s="207"/>
      <c r="C2" s="309"/>
      <c r="D2" s="309"/>
      <c r="E2" s="309"/>
      <c r="F2" s="309"/>
      <c r="G2" s="309"/>
      <c r="H2" s="309"/>
      <c r="I2" s="309"/>
      <c r="J2" s="309"/>
      <c r="K2" s="308"/>
      <c r="L2" s="309"/>
      <c r="M2" s="309"/>
      <c r="N2" s="309"/>
      <c r="O2" s="309"/>
      <c r="P2" s="309"/>
      <c r="Q2" s="292" t="s">
        <v>0</v>
      </c>
      <c r="R2" s="140"/>
    </row>
    <row r="3" spans="1:17" s="92" customFormat="1" ht="6.75" customHeight="1">
      <c r="A3" s="207"/>
      <c r="B3" s="207"/>
      <c r="C3" s="309"/>
      <c r="D3" s="309"/>
      <c r="E3" s="309"/>
      <c r="F3" s="309"/>
      <c r="G3" s="309"/>
      <c r="H3" s="309"/>
      <c r="I3" s="309"/>
      <c r="J3" s="309"/>
      <c r="K3" s="308"/>
      <c r="L3" s="309"/>
      <c r="M3" s="309"/>
      <c r="N3" s="309"/>
      <c r="O3" s="309"/>
      <c r="P3" s="309"/>
      <c r="Q3" s="309"/>
    </row>
    <row r="4" spans="1:17" s="92" customFormat="1" ht="21.75" customHeight="1">
      <c r="A4" s="514" t="s">
        <v>240</v>
      </c>
      <c r="B4" s="514"/>
      <c r="C4" s="514"/>
      <c r="D4" s="514"/>
      <c r="E4" s="514"/>
      <c r="F4" s="514"/>
      <c r="G4" s="514"/>
      <c r="H4" s="514"/>
      <c r="I4" s="514"/>
      <c r="J4" s="514"/>
      <c r="K4" s="515"/>
      <c r="L4" s="514"/>
      <c r="M4" s="514"/>
      <c r="N4" s="514"/>
      <c r="O4" s="309"/>
      <c r="P4" s="309"/>
      <c r="Q4" s="309"/>
    </row>
    <row r="5" spans="1:17" s="92" customFormat="1" ht="7.5" customHeight="1">
      <c r="A5" s="514"/>
      <c r="B5" s="514"/>
      <c r="C5" s="514"/>
      <c r="D5" s="514"/>
      <c r="E5" s="514"/>
      <c r="F5" s="514"/>
      <c r="G5" s="514"/>
      <c r="H5" s="514"/>
      <c r="I5" s="514"/>
      <c r="J5" s="514"/>
      <c r="K5" s="515"/>
      <c r="L5" s="514"/>
      <c r="M5" s="514"/>
      <c r="N5" s="514"/>
      <c r="O5" s="309"/>
      <c r="P5" s="309"/>
      <c r="Q5" s="309"/>
    </row>
    <row r="6" spans="1:17" s="16" customFormat="1" ht="15" thickBot="1">
      <c r="A6" s="291" t="s">
        <v>359</v>
      </c>
      <c r="B6" s="291"/>
      <c r="C6" s="291"/>
      <c r="D6" s="291"/>
      <c r="E6" s="291"/>
      <c r="F6" s="291"/>
      <c r="G6" s="291"/>
      <c r="H6" s="291"/>
      <c r="I6" s="291"/>
      <c r="J6" s="291"/>
      <c r="K6" s="293"/>
      <c r="L6" s="291"/>
      <c r="M6" s="516" t="s">
        <v>275</v>
      </c>
      <c r="N6" s="291"/>
      <c r="O6" s="516"/>
      <c r="P6" s="516"/>
      <c r="Q6" s="291"/>
    </row>
    <row r="7" spans="1:17" s="16" customFormat="1" ht="5.25" customHeight="1">
      <c r="A7" s="291"/>
      <c r="B7" s="517"/>
      <c r="C7" s="518"/>
      <c r="D7" s="518"/>
      <c r="E7" s="518"/>
      <c r="F7" s="518"/>
      <c r="G7" s="732" t="s">
        <v>19</v>
      </c>
      <c r="H7" s="519"/>
      <c r="I7" s="519"/>
      <c r="J7" s="519"/>
      <c r="K7" s="520"/>
      <c r="L7" s="291"/>
      <c r="M7" s="516"/>
      <c r="N7" s="521"/>
      <c r="O7" s="521"/>
      <c r="P7" s="291"/>
      <c r="Q7" s="291"/>
    </row>
    <row r="8" spans="1:17" s="16" customFormat="1" ht="5.25" customHeight="1" thickBot="1">
      <c r="A8" s="291"/>
      <c r="B8" s="522"/>
      <c r="C8" s="293"/>
      <c r="D8" s="293"/>
      <c r="E8" s="293"/>
      <c r="F8" s="293"/>
      <c r="G8" s="733"/>
      <c r="H8" s="735" t="s">
        <v>389</v>
      </c>
      <c r="I8" s="523"/>
      <c r="J8" s="738" t="s">
        <v>390</v>
      </c>
      <c r="K8" s="524"/>
      <c r="L8" s="291"/>
      <c r="M8" s="291"/>
      <c r="N8" s="291"/>
      <c r="O8" s="291"/>
      <c r="P8" s="291"/>
      <c r="Q8" s="291"/>
    </row>
    <row r="9" spans="1:17" s="16" customFormat="1" ht="25.5" customHeight="1" thickBot="1">
      <c r="A9" s="291"/>
      <c r="B9" s="522"/>
      <c r="C9" s="293"/>
      <c r="D9" s="293"/>
      <c r="E9" s="293"/>
      <c r="F9" s="293"/>
      <c r="G9" s="733"/>
      <c r="H9" s="736"/>
      <c r="I9" s="741" t="s">
        <v>277</v>
      </c>
      <c r="J9" s="739"/>
      <c r="K9" s="743" t="s">
        <v>277</v>
      </c>
      <c r="L9" s="291"/>
      <c r="M9" s="291"/>
      <c r="N9" s="825"/>
      <c r="O9" s="826"/>
      <c r="P9" s="291"/>
      <c r="Q9" s="291"/>
    </row>
    <row r="10" spans="1:17" s="16" customFormat="1" ht="25.5" customHeight="1" thickBot="1">
      <c r="A10" s="291"/>
      <c r="B10" s="525"/>
      <c r="C10" s="526"/>
      <c r="D10" s="526"/>
      <c r="E10" s="526"/>
      <c r="F10" s="526"/>
      <c r="G10" s="734"/>
      <c r="H10" s="737"/>
      <c r="I10" s="742"/>
      <c r="J10" s="740"/>
      <c r="K10" s="744"/>
      <c r="L10" s="291"/>
      <c r="M10" s="291"/>
      <c r="N10" s="291"/>
      <c r="O10" s="291"/>
      <c r="P10" s="291"/>
      <c r="Q10" s="291"/>
    </row>
    <row r="11" spans="1:17" s="16" customFormat="1" ht="28.5" customHeight="1" thickBot="1">
      <c r="A11" s="291"/>
      <c r="B11" s="815" t="s">
        <v>37</v>
      </c>
      <c r="C11" s="816"/>
      <c r="D11" s="816"/>
      <c r="E11" s="816"/>
      <c r="F11" s="817"/>
      <c r="G11" s="203"/>
      <c r="H11" s="527" t="s">
        <v>46</v>
      </c>
      <c r="I11" s="527" t="s">
        <v>46</v>
      </c>
      <c r="J11" s="528" t="s">
        <v>31</v>
      </c>
      <c r="K11" s="529" t="s">
        <v>46</v>
      </c>
      <c r="L11" s="530">
        <f>IF(G12="","",IF(G11&lt;G12,"②が①を上回っています",""))</f>
      </c>
      <c r="M11" s="291"/>
      <c r="N11" s="291"/>
      <c r="O11" s="291"/>
      <c r="P11" s="291"/>
      <c r="Q11" s="291"/>
    </row>
    <row r="12" spans="1:17" s="16" customFormat="1" ht="28.5" customHeight="1" thickBot="1">
      <c r="A12" s="291"/>
      <c r="B12" s="522"/>
      <c r="C12" s="815" t="s">
        <v>38</v>
      </c>
      <c r="D12" s="816"/>
      <c r="E12" s="816"/>
      <c r="F12" s="817"/>
      <c r="G12" s="531">
        <f>IF(COUNTBLANK(G13:G14)=2,"",SUM(G13:G14))</f>
      </c>
      <c r="H12" s="527">
        <f>IF(COUNTBLANK(H13:H14)=2,"",SUM(H13:H14))</f>
      </c>
      <c r="I12" s="527">
        <f>IF(COUNTBLANK(I13:I14)=2,"",SUM(I13:I14))</f>
      </c>
      <c r="J12" s="528">
        <f>IF(COUNTBLANK(J13:J14)=2,"",SUM(J13:J14))</f>
      </c>
      <c r="K12" s="529">
        <f>IF(COUNTBLANK(K13:K14)=2,"",SUM(K13:K14))</f>
      </c>
      <c r="L12" s="516"/>
      <c r="M12" s="291"/>
      <c r="N12" s="291"/>
      <c r="O12" s="291"/>
      <c r="P12" s="291"/>
      <c r="Q12" s="291"/>
    </row>
    <row r="13" spans="1:17" s="16" customFormat="1" ht="28.5" customHeight="1" thickBot="1">
      <c r="A13" s="291"/>
      <c r="B13" s="522"/>
      <c r="C13" s="522"/>
      <c r="D13" s="532" t="s">
        <v>39</v>
      </c>
      <c r="E13" s="533"/>
      <c r="F13" s="534"/>
      <c r="G13" s="531">
        <f>IF(AND(H13="",J13=""),"",SUM(H13,J13))</f>
      </c>
      <c r="H13" s="201"/>
      <c r="I13" s="201"/>
      <c r="J13" s="507"/>
      <c r="K13" s="202"/>
      <c r="L13" s="522"/>
      <c r="M13" s="291"/>
      <c r="N13" s="291"/>
      <c r="O13" s="291"/>
      <c r="P13" s="291"/>
      <c r="Q13" s="291"/>
    </row>
    <row r="14" spans="1:17" s="16" customFormat="1" ht="28.5" customHeight="1" thickBot="1">
      <c r="A14" s="291"/>
      <c r="B14" s="525"/>
      <c r="C14" s="525"/>
      <c r="D14" s="818" t="s">
        <v>40</v>
      </c>
      <c r="E14" s="819"/>
      <c r="F14" s="820"/>
      <c r="G14" s="531">
        <f>IF(AND(H14="",J14=""),"",SUM(H14,J14))</f>
      </c>
      <c r="H14" s="201"/>
      <c r="I14" s="201"/>
      <c r="J14" s="507"/>
      <c r="K14" s="202"/>
      <c r="L14" s="535"/>
      <c r="M14" s="516"/>
      <c r="N14" s="291"/>
      <c r="O14" s="291"/>
      <c r="P14" s="291"/>
      <c r="Q14" s="291"/>
    </row>
    <row r="15" spans="1:18" s="16" customFormat="1" ht="15.75" customHeight="1" thickBot="1">
      <c r="A15" s="291"/>
      <c r="B15" s="293"/>
      <c r="C15" s="293"/>
      <c r="D15" s="293"/>
      <c r="E15" s="293"/>
      <c r="F15" s="536"/>
      <c r="G15" s="509"/>
      <c r="H15" s="509"/>
      <c r="I15" s="509"/>
      <c r="J15" s="509"/>
      <c r="K15" s="509"/>
      <c r="L15" s="291"/>
      <c r="M15" s="291"/>
      <c r="N15" s="291"/>
      <c r="O15" s="291"/>
      <c r="P15" s="291"/>
      <c r="Q15" s="537"/>
      <c r="R15" s="145"/>
    </row>
    <row r="16" spans="1:18" s="16" customFormat="1" ht="27.75" customHeight="1" thickBot="1">
      <c r="A16" s="291"/>
      <c r="B16" s="538" t="s">
        <v>42</v>
      </c>
      <c r="C16" s="539"/>
      <c r="D16" s="539"/>
      <c r="E16" s="539"/>
      <c r="F16" s="539"/>
      <c r="G16" s="203"/>
      <c r="H16" s="204"/>
      <c r="I16" s="204"/>
      <c r="J16" s="205"/>
      <c r="K16" s="202"/>
      <c r="L16" s="291"/>
      <c r="M16" s="516" t="s">
        <v>245</v>
      </c>
      <c r="N16" s="291"/>
      <c r="O16" s="291"/>
      <c r="P16" s="291"/>
      <c r="Q16" s="540"/>
      <c r="R16" s="142"/>
    </row>
    <row r="17" spans="1:18" s="16" customFormat="1" ht="6.75" customHeight="1" thickBot="1">
      <c r="A17" s="291"/>
      <c r="B17" s="291"/>
      <c r="C17" s="291"/>
      <c r="D17" s="291"/>
      <c r="E17" s="291"/>
      <c r="F17" s="291"/>
      <c r="G17" s="291"/>
      <c r="H17" s="291"/>
      <c r="I17" s="291"/>
      <c r="J17" s="293"/>
      <c r="K17" s="291"/>
      <c r="L17" s="291"/>
      <c r="M17" s="291"/>
      <c r="N17" s="291"/>
      <c r="O17" s="291"/>
      <c r="P17" s="291"/>
      <c r="Q17" s="541"/>
      <c r="R17" s="141"/>
    </row>
    <row r="18" spans="1:17" s="16" customFormat="1" ht="27.75" customHeight="1" thickBot="1">
      <c r="A18" s="291"/>
      <c r="B18" s="532" t="s">
        <v>69</v>
      </c>
      <c r="C18" s="533" t="s">
        <v>360</v>
      </c>
      <c r="D18" s="533"/>
      <c r="E18" s="533"/>
      <c r="F18" s="533"/>
      <c r="G18" s="206"/>
      <c r="H18" s="527" t="s">
        <v>46</v>
      </c>
      <c r="I18" s="527" t="s">
        <v>46</v>
      </c>
      <c r="J18" s="528" t="s">
        <v>46</v>
      </c>
      <c r="K18" s="529" t="s">
        <v>46</v>
      </c>
      <c r="L18" s="291"/>
      <c r="M18" s="291"/>
      <c r="N18" s="542" t="s">
        <v>241</v>
      </c>
      <c r="O18" s="542"/>
      <c r="P18" s="291"/>
      <c r="Q18" s="293"/>
    </row>
    <row r="19" spans="1:18" s="16" customFormat="1" ht="24" customHeight="1" thickBot="1">
      <c r="A19" s="291"/>
      <c r="B19" s="293" t="s">
        <v>48</v>
      </c>
      <c r="C19" s="293"/>
      <c r="D19" s="293"/>
      <c r="E19" s="293"/>
      <c r="F19" s="293"/>
      <c r="G19" s="508"/>
      <c r="H19" s="508"/>
      <c r="I19" s="508"/>
      <c r="J19" s="508"/>
      <c r="K19" s="293"/>
      <c r="L19" s="291"/>
      <c r="M19" s="291"/>
      <c r="N19" s="291"/>
      <c r="O19" s="825"/>
      <c r="P19" s="826"/>
      <c r="Q19" s="291"/>
      <c r="R19" s="17"/>
    </row>
    <row r="20" spans="1:18" s="141" customFormat="1" ht="6.75" customHeight="1">
      <c r="A20" s="516"/>
      <c r="B20" s="516"/>
      <c r="C20" s="516"/>
      <c r="D20" s="516"/>
      <c r="E20" s="516"/>
      <c r="F20" s="516"/>
      <c r="G20" s="516"/>
      <c r="H20" s="516"/>
      <c r="I20" s="516"/>
      <c r="J20" s="516"/>
      <c r="K20" s="541"/>
      <c r="L20" s="516"/>
      <c r="M20" s="516"/>
      <c r="N20" s="516"/>
      <c r="O20" s="516"/>
      <c r="P20" s="516"/>
      <c r="Q20" s="516"/>
      <c r="R20" s="145"/>
    </row>
    <row r="21" spans="1:17" s="141" customFormat="1" ht="13.5" customHeight="1" thickBot="1">
      <c r="A21" s="516"/>
      <c r="B21" s="516"/>
      <c r="C21" s="516"/>
      <c r="D21" s="516"/>
      <c r="E21" s="516" t="s">
        <v>276</v>
      </c>
      <c r="F21" s="516"/>
      <c r="G21" s="516"/>
      <c r="H21" s="516"/>
      <c r="I21" s="516"/>
      <c r="J21" s="516"/>
      <c r="K21" s="541"/>
      <c r="L21" s="516"/>
      <c r="M21" s="516"/>
      <c r="N21" s="516"/>
      <c r="O21" s="516"/>
      <c r="P21" s="516"/>
      <c r="Q21" s="516"/>
    </row>
    <row r="22" spans="1:17" s="141" customFormat="1" ht="6.75" customHeight="1" thickBot="1">
      <c r="A22" s="516"/>
      <c r="B22" s="516"/>
      <c r="C22" s="516"/>
      <c r="D22" s="543"/>
      <c r="E22" s="544"/>
      <c r="F22" s="544"/>
      <c r="G22" s="544"/>
      <c r="H22" s="544"/>
      <c r="I22" s="544"/>
      <c r="J22" s="544"/>
      <c r="K22" s="544"/>
      <c r="L22" s="544"/>
      <c r="M22" s="544"/>
      <c r="N22" s="545"/>
      <c r="O22" s="722" t="s">
        <v>239</v>
      </c>
      <c r="P22" s="723"/>
      <c r="Q22" s="516"/>
    </row>
    <row r="23" spans="1:17" s="141" customFormat="1" ht="36" customHeight="1" thickBot="1">
      <c r="A23" s="516"/>
      <c r="B23" s="516"/>
      <c r="C23" s="516"/>
      <c r="D23" s="535"/>
      <c r="E23" s="546" t="s">
        <v>10</v>
      </c>
      <c r="F23" s="547" t="s">
        <v>56</v>
      </c>
      <c r="G23" s="548" t="s">
        <v>11</v>
      </c>
      <c r="H23" s="548" t="s">
        <v>12</v>
      </c>
      <c r="I23" s="548" t="s">
        <v>13</v>
      </c>
      <c r="J23" s="549" t="s">
        <v>14</v>
      </c>
      <c r="K23" s="548" t="s">
        <v>15</v>
      </c>
      <c r="L23" s="548" t="s">
        <v>16</v>
      </c>
      <c r="M23" s="548" t="s">
        <v>17</v>
      </c>
      <c r="N23" s="550" t="s">
        <v>85</v>
      </c>
      <c r="O23" s="724"/>
      <c r="P23" s="725"/>
      <c r="Q23" s="551"/>
    </row>
    <row r="24" spans="1:17" s="141" customFormat="1" ht="28.5" customHeight="1" thickBot="1">
      <c r="A24" s="516"/>
      <c r="B24" s="516"/>
      <c r="C24" s="516"/>
      <c r="D24" s="552"/>
      <c r="E24" s="553">
        <f>IF(COUNTBLANK(F24:N24)=9,"",SUM(F24:N24))</f>
      </c>
      <c r="F24" s="208"/>
      <c r="G24" s="209"/>
      <c r="H24" s="209"/>
      <c r="I24" s="210"/>
      <c r="J24" s="211"/>
      <c r="K24" s="209"/>
      <c r="L24" s="209"/>
      <c r="M24" s="209"/>
      <c r="N24" s="212"/>
      <c r="O24" s="827"/>
      <c r="P24" s="828"/>
      <c r="Q24" s="554">
        <f>IF(AND(SUM(F24:N24)&gt;0,O24="○"),"エラー","")</f>
      </c>
    </row>
    <row r="25" spans="1:17" s="141" customFormat="1" ht="14.25" customHeight="1">
      <c r="A25" s="516"/>
      <c r="B25" s="516"/>
      <c r="C25" s="516"/>
      <c r="D25" s="516"/>
      <c r="E25" s="516"/>
      <c r="F25" s="516"/>
      <c r="G25" s="521"/>
      <c r="H25" s="541"/>
      <c r="I25" s="541"/>
      <c r="J25" s="541"/>
      <c r="K25" s="541"/>
      <c r="L25" s="541"/>
      <c r="M25" s="521"/>
      <c r="N25" s="521"/>
      <c r="O25" s="521"/>
      <c r="P25" s="521"/>
      <c r="Q25" s="521"/>
    </row>
    <row r="26" spans="1:18" s="141" customFormat="1" ht="14.25">
      <c r="A26" s="555" t="s">
        <v>246</v>
      </c>
      <c r="B26" s="516"/>
      <c r="C26" s="555"/>
      <c r="D26" s="555"/>
      <c r="E26" s="555"/>
      <c r="F26" s="555"/>
      <c r="G26" s="555"/>
      <c r="H26" s="555"/>
      <c r="I26" s="555"/>
      <c r="J26" s="556"/>
      <c r="K26" s="555"/>
      <c r="L26" s="516"/>
      <c r="M26" s="516"/>
      <c r="N26" s="516"/>
      <c r="O26" s="516"/>
      <c r="P26" s="516"/>
      <c r="Q26" s="555"/>
      <c r="R26" s="26"/>
    </row>
    <row r="27" spans="1:18" s="141" customFormat="1" ht="6.75" customHeight="1">
      <c r="A27" s="516"/>
      <c r="B27" s="555"/>
      <c r="C27" s="555"/>
      <c r="D27" s="555"/>
      <c r="E27" s="555"/>
      <c r="F27" s="555"/>
      <c r="G27" s="555"/>
      <c r="H27" s="555"/>
      <c r="I27" s="555"/>
      <c r="J27" s="556"/>
      <c r="K27" s="555"/>
      <c r="L27" s="516"/>
      <c r="M27" s="516"/>
      <c r="N27" s="516"/>
      <c r="O27" s="516"/>
      <c r="P27" s="516"/>
      <c r="Q27" s="555"/>
      <c r="R27" s="26"/>
    </row>
    <row r="28" spans="1:18" s="141" customFormat="1" ht="15" thickBot="1">
      <c r="A28" s="516"/>
      <c r="B28" s="555" t="s">
        <v>57</v>
      </c>
      <c r="C28" s="555" t="s">
        <v>334</v>
      </c>
      <c r="D28" s="555"/>
      <c r="E28" s="555"/>
      <c r="F28" s="555"/>
      <c r="G28" s="555"/>
      <c r="H28" s="555"/>
      <c r="I28" s="555"/>
      <c r="J28" s="556"/>
      <c r="K28" s="516"/>
      <c r="L28" s="557" t="s">
        <v>244</v>
      </c>
      <c r="M28" s="516"/>
      <c r="N28" s="516"/>
      <c r="O28" s="516"/>
      <c r="P28" s="516"/>
      <c r="Q28" s="555"/>
      <c r="R28" s="26"/>
    </row>
    <row r="29" spans="1:18" s="141" customFormat="1" ht="18" customHeight="1">
      <c r="A29" s="516"/>
      <c r="B29" s="558"/>
      <c r="C29" s="746" t="s">
        <v>335</v>
      </c>
      <c r="D29" s="746"/>
      <c r="E29" s="746"/>
      <c r="F29" s="746"/>
      <c r="G29" s="748" t="s">
        <v>336</v>
      </c>
      <c r="H29" s="748" t="s">
        <v>391</v>
      </c>
      <c r="I29" s="751" t="s">
        <v>339</v>
      </c>
      <c r="J29" s="751" t="s">
        <v>340</v>
      </c>
      <c r="K29" s="559"/>
      <c r="L29" s="754" t="s">
        <v>242</v>
      </c>
      <c r="M29" s="754"/>
      <c r="N29" s="754" t="s">
        <v>243</v>
      </c>
      <c r="O29" s="754"/>
      <c r="P29" s="754"/>
      <c r="Q29" s="516"/>
      <c r="R29" s="146"/>
    </row>
    <row r="30" spans="1:18" s="141" customFormat="1" ht="6" customHeight="1" thickBot="1">
      <c r="A30" s="516"/>
      <c r="B30" s="560"/>
      <c r="C30" s="747"/>
      <c r="D30" s="747"/>
      <c r="E30" s="747"/>
      <c r="F30" s="747"/>
      <c r="G30" s="749"/>
      <c r="H30" s="749"/>
      <c r="I30" s="752"/>
      <c r="J30" s="752"/>
      <c r="K30" s="559"/>
      <c r="L30" s="755"/>
      <c r="M30" s="755"/>
      <c r="N30" s="755"/>
      <c r="O30" s="755"/>
      <c r="P30" s="755"/>
      <c r="Q30" s="516"/>
      <c r="R30" s="146"/>
    </row>
    <row r="31" spans="1:18" s="141" customFormat="1" ht="30" customHeight="1" thickBot="1">
      <c r="A31" s="516"/>
      <c r="B31" s="560"/>
      <c r="C31" s="747"/>
      <c r="D31" s="747"/>
      <c r="E31" s="747"/>
      <c r="F31" s="747"/>
      <c r="G31" s="749"/>
      <c r="H31" s="749"/>
      <c r="I31" s="752"/>
      <c r="J31" s="752"/>
      <c r="K31" s="559"/>
      <c r="L31" s="745"/>
      <c r="M31" s="745"/>
      <c r="N31" s="758"/>
      <c r="O31" s="758"/>
      <c r="P31" s="758"/>
      <c r="Q31" s="516"/>
      <c r="R31" s="146"/>
    </row>
    <row r="32" spans="1:18" s="141" customFormat="1" ht="30" customHeight="1" thickBot="1">
      <c r="A32" s="516"/>
      <c r="B32" s="560"/>
      <c r="C32" s="747"/>
      <c r="D32" s="747"/>
      <c r="E32" s="747"/>
      <c r="F32" s="747"/>
      <c r="G32" s="749"/>
      <c r="H32" s="749"/>
      <c r="I32" s="752"/>
      <c r="J32" s="752"/>
      <c r="K32" s="559"/>
      <c r="L32" s="745"/>
      <c r="M32" s="745"/>
      <c r="N32" s="758"/>
      <c r="O32" s="758"/>
      <c r="P32" s="758"/>
      <c r="Q32" s="516"/>
      <c r="R32" s="146"/>
    </row>
    <row r="33" spans="1:18" s="141" customFormat="1" ht="30" customHeight="1" thickBot="1">
      <c r="A33" s="516"/>
      <c r="B33" s="561"/>
      <c r="C33" s="562"/>
      <c r="D33" s="563"/>
      <c r="E33" s="759" t="s">
        <v>342</v>
      </c>
      <c r="F33" s="760"/>
      <c r="G33" s="749"/>
      <c r="H33" s="749"/>
      <c r="I33" s="752"/>
      <c r="J33" s="752"/>
      <c r="K33" s="559"/>
      <c r="L33" s="745"/>
      <c r="M33" s="745"/>
      <c r="N33" s="758"/>
      <c r="O33" s="758"/>
      <c r="P33" s="758"/>
      <c r="Q33" s="516"/>
      <c r="R33" s="146"/>
    </row>
    <row r="34" spans="1:18" s="141" customFormat="1" ht="30" customHeight="1" thickBot="1">
      <c r="A34" s="516"/>
      <c r="B34" s="564"/>
      <c r="C34" s="565"/>
      <c r="D34" s="566"/>
      <c r="E34" s="761"/>
      <c r="F34" s="762"/>
      <c r="G34" s="750"/>
      <c r="H34" s="750"/>
      <c r="I34" s="753"/>
      <c r="J34" s="753"/>
      <c r="K34" s="559"/>
      <c r="L34" s="745"/>
      <c r="M34" s="745"/>
      <c r="N34" s="758"/>
      <c r="O34" s="758"/>
      <c r="P34" s="758"/>
      <c r="Q34" s="516"/>
      <c r="R34" s="146"/>
    </row>
    <row r="35" spans="1:18" s="141" customFormat="1" ht="30.75" customHeight="1" thickBot="1">
      <c r="A35" s="516"/>
      <c r="B35" s="567" t="s">
        <v>59</v>
      </c>
      <c r="C35" s="213"/>
      <c r="D35" s="214"/>
      <c r="E35" s="772"/>
      <c r="F35" s="773"/>
      <c r="G35" s="215"/>
      <c r="H35" s="215"/>
      <c r="I35" s="215"/>
      <c r="J35" s="215"/>
      <c r="K35" s="568">
        <f>IF(COUNTBLANK(C35:J35)=8,"",IF(AND(COUNTBLANK(C35:D35)&lt;2,COUNTBLANK(E35:J35)=1),"","未入力あり"))</f>
      </c>
      <c r="L35" s="745"/>
      <c r="M35" s="745"/>
      <c r="N35" s="758"/>
      <c r="O35" s="758"/>
      <c r="P35" s="758"/>
      <c r="Q35" s="516"/>
      <c r="R35" s="146"/>
    </row>
    <row r="36" spans="1:18" s="141" customFormat="1" ht="30.75" customHeight="1" thickBot="1">
      <c r="A36" s="516"/>
      <c r="B36" s="569" t="s">
        <v>60</v>
      </c>
      <c r="C36" s="216"/>
      <c r="D36" s="217"/>
      <c r="E36" s="756"/>
      <c r="F36" s="757"/>
      <c r="G36" s="218"/>
      <c r="H36" s="218"/>
      <c r="I36" s="218"/>
      <c r="J36" s="218"/>
      <c r="K36" s="570">
        <f>IF(COUNTBLANK(C36:J36)=8,"",IF(AND(COUNTBLANK(C36:D36)&lt;2,COUNTBLANK(E36:J36)=1),"","未入力あり"))</f>
      </c>
      <c r="L36" s="745"/>
      <c r="M36" s="745"/>
      <c r="N36" s="758"/>
      <c r="O36" s="758"/>
      <c r="P36" s="758"/>
      <c r="Q36" s="516"/>
      <c r="R36" s="146"/>
    </row>
    <row r="37" spans="1:18" s="141" customFormat="1" ht="30.75" customHeight="1">
      <c r="A37" s="516"/>
      <c r="B37" s="569" t="s">
        <v>61</v>
      </c>
      <c r="C37" s="216"/>
      <c r="D37" s="217"/>
      <c r="E37" s="756"/>
      <c r="F37" s="757"/>
      <c r="G37" s="218"/>
      <c r="H37" s="218"/>
      <c r="I37" s="218"/>
      <c r="J37" s="218"/>
      <c r="K37" s="570">
        <f>IF(COUNTBLANK(C37:J37)=8,"",IF(AND(COUNTBLANK(C37:D37)&lt;2,COUNTBLANK(E37:J37)=1),"","未入力あり"))</f>
      </c>
      <c r="L37" s="516"/>
      <c r="M37" s="516"/>
      <c r="N37" s="516"/>
      <c r="O37" s="516"/>
      <c r="P37" s="516"/>
      <c r="Q37" s="516"/>
      <c r="R37" s="146"/>
    </row>
    <row r="38" spans="1:18" s="141" customFormat="1" ht="30.75" customHeight="1">
      <c r="A38" s="516"/>
      <c r="B38" s="569" t="s">
        <v>62</v>
      </c>
      <c r="C38" s="506"/>
      <c r="D38" s="219"/>
      <c r="E38" s="756"/>
      <c r="F38" s="757"/>
      <c r="G38" s="220"/>
      <c r="H38" s="220"/>
      <c r="I38" s="220"/>
      <c r="J38" s="220"/>
      <c r="K38" s="570">
        <f>IF(COUNTBLANK(C38:J38)=8,"",IF(AND(COUNTBLANK(C38:D38)&lt;2,COUNTBLANK(E38:J38)=1),"","未入力あり"))</f>
      </c>
      <c r="L38" s="516"/>
      <c r="M38" s="516"/>
      <c r="N38" s="516"/>
      <c r="O38" s="516"/>
      <c r="P38" s="516"/>
      <c r="Q38" s="516"/>
      <c r="R38" s="146"/>
    </row>
    <row r="39" spans="1:18" s="141" customFormat="1" ht="30.75" customHeight="1" thickBot="1">
      <c r="A39" s="516"/>
      <c r="B39" s="571" t="s">
        <v>63</v>
      </c>
      <c r="C39" s="221"/>
      <c r="D39" s="222"/>
      <c r="E39" s="720"/>
      <c r="F39" s="721"/>
      <c r="G39" s="223"/>
      <c r="H39" s="223"/>
      <c r="I39" s="223"/>
      <c r="J39" s="223"/>
      <c r="K39" s="570">
        <f>IF(COUNTBLANK(C39:J39)=8,"",IF(AND(COUNTBLANK(C39:D39)&lt;2,COUNTBLANK(E39:J39)=1),"","未入力あり"))</f>
      </c>
      <c r="L39" s="516"/>
      <c r="M39" s="516"/>
      <c r="N39" s="516"/>
      <c r="O39" s="516"/>
      <c r="P39" s="516"/>
      <c r="Q39" s="516"/>
      <c r="R39" s="146"/>
    </row>
    <row r="40" spans="1:18" s="141" customFormat="1" ht="6" customHeight="1">
      <c r="A40" s="516"/>
      <c r="B40" s="572"/>
      <c r="C40" s="572"/>
      <c r="D40" s="572"/>
      <c r="E40" s="573"/>
      <c r="F40" s="574"/>
      <c r="G40" s="574"/>
      <c r="H40" s="572"/>
      <c r="I40" s="572"/>
      <c r="J40" s="572"/>
      <c r="K40" s="516"/>
      <c r="L40" s="572"/>
      <c r="M40" s="572"/>
      <c r="N40" s="572"/>
      <c r="O40" s="572"/>
      <c r="P40" s="541"/>
      <c r="Q40" s="516"/>
      <c r="R40" s="146"/>
    </row>
    <row r="41" spans="1:18" s="141" customFormat="1" ht="15" thickBot="1">
      <c r="A41" s="516"/>
      <c r="B41" s="555" t="s">
        <v>68</v>
      </c>
      <c r="C41" s="555" t="s">
        <v>361</v>
      </c>
      <c r="D41" s="555"/>
      <c r="E41" s="555"/>
      <c r="F41" s="555"/>
      <c r="G41" s="555"/>
      <c r="H41" s="555"/>
      <c r="I41" s="555"/>
      <c r="J41" s="556"/>
      <c r="K41" s="516"/>
      <c r="L41" s="516" t="s">
        <v>247</v>
      </c>
      <c r="M41" s="516"/>
      <c r="N41" s="516"/>
      <c r="O41" s="516"/>
      <c r="P41" s="516"/>
      <c r="Q41" s="516"/>
      <c r="R41" s="26"/>
    </row>
    <row r="42" spans="1:18" s="141" customFormat="1" ht="8.25" customHeight="1" thickBot="1">
      <c r="A42" s="516"/>
      <c r="B42" s="783" t="s">
        <v>484</v>
      </c>
      <c r="C42" s="784"/>
      <c r="D42" s="784"/>
      <c r="E42" s="784"/>
      <c r="F42" s="575"/>
      <c r="G42" s="576"/>
      <c r="H42" s="577"/>
      <c r="I42" s="578"/>
      <c r="J42" s="579"/>
      <c r="K42" s="516"/>
      <c r="L42" s="769" t="s">
        <v>64</v>
      </c>
      <c r="M42" s="580"/>
      <c r="N42" s="580"/>
      <c r="O42" s="580"/>
      <c r="P42" s="581"/>
      <c r="Q42" s="516"/>
      <c r="R42" s="146"/>
    </row>
    <row r="43" spans="1:18" s="141" customFormat="1" ht="8.25" customHeight="1">
      <c r="A43" s="516"/>
      <c r="B43" s="785"/>
      <c r="C43" s="786"/>
      <c r="D43" s="786"/>
      <c r="E43" s="786"/>
      <c r="F43" s="748" t="s">
        <v>362</v>
      </c>
      <c r="G43" s="748" t="s">
        <v>81</v>
      </c>
      <c r="H43" s="748" t="s">
        <v>148</v>
      </c>
      <c r="I43" s="748" t="s">
        <v>337</v>
      </c>
      <c r="J43" s="748" t="s">
        <v>341</v>
      </c>
      <c r="K43" s="516"/>
      <c r="L43" s="770"/>
      <c r="M43" s="763" t="s">
        <v>65</v>
      </c>
      <c r="N43" s="582"/>
      <c r="O43" s="582"/>
      <c r="P43" s="583"/>
      <c r="Q43" s="516"/>
      <c r="R43" s="146"/>
    </row>
    <row r="44" spans="1:18" s="141" customFormat="1" ht="8.25" customHeight="1">
      <c r="A44" s="516"/>
      <c r="B44" s="785"/>
      <c r="C44" s="786"/>
      <c r="D44" s="786"/>
      <c r="E44" s="786"/>
      <c r="F44" s="749"/>
      <c r="G44" s="749"/>
      <c r="H44" s="749"/>
      <c r="I44" s="749"/>
      <c r="J44" s="749"/>
      <c r="K44" s="516"/>
      <c r="L44" s="770"/>
      <c r="M44" s="764"/>
      <c r="N44" s="766" t="s">
        <v>66</v>
      </c>
      <c r="O44" s="584"/>
      <c r="P44" s="583"/>
      <c r="Q44" s="516"/>
      <c r="R44" s="146"/>
    </row>
    <row r="45" spans="1:18" s="141" customFormat="1" ht="22.5" customHeight="1">
      <c r="A45" s="516"/>
      <c r="B45" s="785"/>
      <c r="C45" s="786"/>
      <c r="D45" s="786"/>
      <c r="E45" s="786"/>
      <c r="F45" s="749"/>
      <c r="G45" s="749"/>
      <c r="H45" s="749"/>
      <c r="I45" s="749"/>
      <c r="J45" s="749"/>
      <c r="K45" s="516"/>
      <c r="L45" s="770"/>
      <c r="M45" s="764"/>
      <c r="N45" s="767"/>
      <c r="O45" s="763" t="s">
        <v>67</v>
      </c>
      <c r="P45" s="823"/>
      <c r="Q45" s="516"/>
      <c r="R45" s="146"/>
    </row>
    <row r="46" spans="1:18" s="141" customFormat="1" ht="85.5" customHeight="1" thickBot="1">
      <c r="A46" s="516"/>
      <c r="B46" s="787"/>
      <c r="C46" s="788"/>
      <c r="D46" s="788"/>
      <c r="E46" s="788"/>
      <c r="F46" s="585" t="s">
        <v>482</v>
      </c>
      <c r="G46" s="586" t="s">
        <v>483</v>
      </c>
      <c r="H46" s="587" t="s">
        <v>278</v>
      </c>
      <c r="I46" s="588" t="s">
        <v>279</v>
      </c>
      <c r="J46" s="589"/>
      <c r="K46" s="516"/>
      <c r="L46" s="771"/>
      <c r="M46" s="765"/>
      <c r="N46" s="768"/>
      <c r="O46" s="765"/>
      <c r="P46" s="824"/>
      <c r="Q46" s="516"/>
      <c r="R46" s="146"/>
    </row>
    <row r="47" spans="1:18" s="141" customFormat="1" ht="28.5" customHeight="1" thickBot="1">
      <c r="A47" s="516"/>
      <c r="B47" s="590" t="s">
        <v>59</v>
      </c>
      <c r="C47" s="774"/>
      <c r="D47" s="775"/>
      <c r="E47" s="776"/>
      <c r="F47" s="215"/>
      <c r="G47" s="215"/>
      <c r="H47" s="215"/>
      <c r="I47" s="224"/>
      <c r="J47" s="401"/>
      <c r="K47" s="570">
        <f>IF(OR(COUNTBLANK(C47:J47)=8,COUNTBLANK(C47:J47)=2),"","未入力あり")</f>
      </c>
      <c r="L47" s="397"/>
      <c r="M47" s="398"/>
      <c r="N47" s="399"/>
      <c r="O47" s="720"/>
      <c r="P47" s="721"/>
      <c r="Q47" s="516"/>
      <c r="R47" s="146"/>
    </row>
    <row r="48" spans="1:18" s="141" customFormat="1" ht="28.5" customHeight="1">
      <c r="A48" s="516"/>
      <c r="B48" s="569" t="s">
        <v>60</v>
      </c>
      <c r="C48" s="777"/>
      <c r="D48" s="778"/>
      <c r="E48" s="779"/>
      <c r="F48" s="220"/>
      <c r="G48" s="220"/>
      <c r="H48" s="220"/>
      <c r="I48" s="225"/>
      <c r="J48" s="402"/>
      <c r="K48" s="570">
        <f>IF(OR(COUNTBLANK(C48:J48)=8,COUNTBLANK(C48:J48)=2),"","未入力あり")</f>
      </c>
      <c r="L48" s="516"/>
      <c r="M48" s="516"/>
      <c r="N48" s="516"/>
      <c r="O48" s="516"/>
      <c r="P48" s="516"/>
      <c r="Q48" s="516"/>
      <c r="R48" s="146"/>
    </row>
    <row r="49" spans="1:18" s="141" customFormat="1" ht="28.5" customHeight="1" thickBot="1">
      <c r="A49" s="516"/>
      <c r="B49" s="571" t="s">
        <v>61</v>
      </c>
      <c r="C49" s="780"/>
      <c r="D49" s="781"/>
      <c r="E49" s="782"/>
      <c r="F49" s="223"/>
      <c r="G49" s="223"/>
      <c r="H49" s="223"/>
      <c r="I49" s="226"/>
      <c r="J49" s="403"/>
      <c r="K49" s="570">
        <f>IF(OR(COUNTBLANK(C49:J49)=8,COUNTBLANK(C49:J49)=2),"","未入力あり")</f>
      </c>
      <c r="L49" s="541"/>
      <c r="M49" s="541"/>
      <c r="N49" s="591"/>
      <c r="O49" s="591"/>
      <c r="P49" s="591"/>
      <c r="Q49" s="516"/>
      <c r="R49" s="146"/>
    </row>
    <row r="50" spans="1:19" s="141" customFormat="1" ht="7.5" customHeight="1">
      <c r="A50" s="516"/>
      <c r="B50" s="572"/>
      <c r="C50" s="592"/>
      <c r="D50" s="592"/>
      <c r="E50" s="592"/>
      <c r="F50" s="592"/>
      <c r="G50" s="592"/>
      <c r="H50" s="592"/>
      <c r="I50" s="572"/>
      <c r="J50" s="572"/>
      <c r="K50" s="572"/>
      <c r="L50" s="572"/>
      <c r="M50" s="572"/>
      <c r="N50" s="572"/>
      <c r="O50" s="572"/>
      <c r="P50" s="572"/>
      <c r="Q50" s="516"/>
      <c r="S50" s="146"/>
    </row>
    <row r="51" spans="1:19" s="141" customFormat="1" ht="15" thickBot="1">
      <c r="A51" s="821" t="s">
        <v>230</v>
      </c>
      <c r="B51" s="822"/>
      <c r="C51" s="822"/>
      <c r="D51" s="822"/>
      <c r="E51" s="822"/>
      <c r="F51" s="822"/>
      <c r="G51" s="822"/>
      <c r="H51" s="572"/>
      <c r="I51" s="572"/>
      <c r="J51" s="572"/>
      <c r="K51" s="572"/>
      <c r="L51" s="572"/>
      <c r="M51" s="572"/>
      <c r="N51" s="572"/>
      <c r="O51" s="572"/>
      <c r="P51" s="572"/>
      <c r="Q51" s="572"/>
      <c r="R51" s="14"/>
      <c r="S51" s="14"/>
    </row>
    <row r="52" spans="1:19" s="141" customFormat="1" ht="38.25" customHeight="1">
      <c r="A52" s="516"/>
      <c r="B52" s="802" t="s">
        <v>265</v>
      </c>
      <c r="C52" s="746"/>
      <c r="D52" s="746"/>
      <c r="E52" s="803"/>
      <c r="F52" s="807" t="s">
        <v>264</v>
      </c>
      <c r="G52" s="809" t="s">
        <v>363</v>
      </c>
      <c r="H52" s="593"/>
      <c r="I52" s="811" t="s">
        <v>364</v>
      </c>
      <c r="J52" s="593"/>
      <c r="K52" s="813" t="s">
        <v>393</v>
      </c>
      <c r="L52" s="789" t="s">
        <v>481</v>
      </c>
      <c r="M52" s="790"/>
      <c r="N52" s="791"/>
      <c r="O52" s="730" t="s">
        <v>487</v>
      </c>
      <c r="P52" s="722" t="s">
        <v>479</v>
      </c>
      <c r="Q52" s="723"/>
      <c r="R52" s="14"/>
      <c r="S52" s="14"/>
    </row>
    <row r="53" spans="1:19" s="141" customFormat="1" ht="69.75" customHeight="1" thickBot="1">
      <c r="A53" s="516"/>
      <c r="B53" s="804"/>
      <c r="C53" s="805"/>
      <c r="D53" s="805"/>
      <c r="E53" s="806"/>
      <c r="F53" s="808"/>
      <c r="G53" s="810"/>
      <c r="H53" s="594" t="s">
        <v>392</v>
      </c>
      <c r="I53" s="812"/>
      <c r="J53" s="594" t="s">
        <v>480</v>
      </c>
      <c r="K53" s="814"/>
      <c r="L53" s="595" t="s">
        <v>365</v>
      </c>
      <c r="M53" s="595" t="s">
        <v>367</v>
      </c>
      <c r="N53" s="596" t="s">
        <v>478</v>
      </c>
      <c r="O53" s="731"/>
      <c r="P53" s="724"/>
      <c r="Q53" s="725"/>
      <c r="R53" s="14"/>
      <c r="S53" s="14"/>
    </row>
    <row r="54" spans="1:19" s="141" customFormat="1" ht="24.75" customHeight="1">
      <c r="A54" s="516"/>
      <c r="B54" s="796" t="s">
        <v>26</v>
      </c>
      <c r="C54" s="747"/>
      <c r="D54" s="747"/>
      <c r="E54" s="797"/>
      <c r="F54" s="597">
        <f>IF(COUNTBLANK(F55:F60)=6,"",SUM(F55:F60))</f>
      </c>
      <c r="G54" s="598">
        <f>IF(COUNTBLANK(G55:G60)=6,"",SUM(G55:G60))</f>
      </c>
      <c r="H54" s="599">
        <f aca="true" t="shared" si="0" ref="H54:O54">IF(COUNTBLANK(H55:H60)=6,"",SUM(H55:H60))</f>
      </c>
      <c r="I54" s="600">
        <f t="shared" si="0"/>
      </c>
      <c r="J54" s="598">
        <f t="shared" si="0"/>
      </c>
      <c r="K54" s="599">
        <f t="shared" si="0"/>
      </c>
      <c r="L54" s="601">
        <f t="shared" si="0"/>
      </c>
      <c r="M54" s="601">
        <f t="shared" si="0"/>
      </c>
      <c r="N54" s="599">
        <f t="shared" si="0"/>
      </c>
      <c r="O54" s="602">
        <f t="shared" si="0"/>
      </c>
      <c r="P54" s="718"/>
      <c r="Q54" s="719"/>
      <c r="R54" s="14"/>
      <c r="S54" s="14"/>
    </row>
    <row r="55" spans="1:19" s="141" customFormat="1" ht="24.75" customHeight="1">
      <c r="A55" s="516"/>
      <c r="B55" s="603"/>
      <c r="C55" s="793" t="s">
        <v>280</v>
      </c>
      <c r="D55" s="794"/>
      <c r="E55" s="795"/>
      <c r="F55" s="220"/>
      <c r="G55" s="227"/>
      <c r="H55" s="228"/>
      <c r="I55" s="229"/>
      <c r="J55" s="227"/>
      <c r="K55" s="228"/>
      <c r="L55" s="229"/>
      <c r="M55" s="229"/>
      <c r="N55" s="228"/>
      <c r="O55" s="225"/>
      <c r="P55" s="728"/>
      <c r="Q55" s="729"/>
      <c r="R55" s="14"/>
      <c r="S55" s="14"/>
    </row>
    <row r="56" spans="1:19" s="141" customFormat="1" ht="24.75" customHeight="1">
      <c r="A56" s="516"/>
      <c r="B56" s="603"/>
      <c r="C56" s="793" t="s">
        <v>281</v>
      </c>
      <c r="D56" s="794"/>
      <c r="E56" s="795"/>
      <c r="F56" s="496"/>
      <c r="G56" s="230"/>
      <c r="H56" s="231"/>
      <c r="I56" s="232"/>
      <c r="J56" s="230"/>
      <c r="K56" s="231"/>
      <c r="L56" s="232"/>
      <c r="M56" s="232"/>
      <c r="N56" s="231"/>
      <c r="O56" s="225"/>
      <c r="P56" s="728"/>
      <c r="Q56" s="729"/>
      <c r="R56" s="14"/>
      <c r="S56" s="14"/>
    </row>
    <row r="57" spans="1:19" s="141" customFormat="1" ht="24.75" customHeight="1">
      <c r="A57" s="516"/>
      <c r="B57" s="603"/>
      <c r="C57" s="793" t="s">
        <v>282</v>
      </c>
      <c r="D57" s="794"/>
      <c r="E57" s="795"/>
      <c r="F57" s="496"/>
      <c r="G57" s="230"/>
      <c r="H57" s="231"/>
      <c r="I57" s="232"/>
      <c r="J57" s="230"/>
      <c r="K57" s="231"/>
      <c r="L57" s="232"/>
      <c r="M57" s="232"/>
      <c r="N57" s="231"/>
      <c r="O57" s="225"/>
      <c r="P57" s="728"/>
      <c r="Q57" s="729"/>
      <c r="R57" s="14"/>
      <c r="S57" s="14"/>
    </row>
    <row r="58" spans="1:19" s="141" customFormat="1" ht="24.75" customHeight="1">
      <c r="A58" s="516"/>
      <c r="B58" s="603"/>
      <c r="C58" s="793" t="s">
        <v>283</v>
      </c>
      <c r="D58" s="794"/>
      <c r="E58" s="795"/>
      <c r="F58" s="220"/>
      <c r="G58" s="227"/>
      <c r="H58" s="228"/>
      <c r="I58" s="229"/>
      <c r="J58" s="227"/>
      <c r="K58" s="228"/>
      <c r="L58" s="229"/>
      <c r="M58" s="229"/>
      <c r="N58" s="228"/>
      <c r="O58" s="225"/>
      <c r="P58" s="728"/>
      <c r="Q58" s="729"/>
      <c r="R58" s="14"/>
      <c r="S58" s="14"/>
    </row>
    <row r="59" spans="1:19" s="141" customFormat="1" ht="24.75" customHeight="1">
      <c r="A59" s="516"/>
      <c r="B59" s="603"/>
      <c r="C59" s="793" t="s">
        <v>284</v>
      </c>
      <c r="D59" s="794"/>
      <c r="E59" s="795"/>
      <c r="F59" s="218"/>
      <c r="G59" s="233"/>
      <c r="H59" s="234"/>
      <c r="I59" s="235"/>
      <c r="J59" s="233"/>
      <c r="K59" s="234"/>
      <c r="L59" s="235"/>
      <c r="M59" s="235"/>
      <c r="N59" s="234"/>
      <c r="O59" s="225"/>
      <c r="P59" s="728"/>
      <c r="Q59" s="729"/>
      <c r="R59" s="14"/>
      <c r="S59" s="14"/>
    </row>
    <row r="60" spans="1:19" s="141" customFormat="1" ht="24.75" customHeight="1" thickBot="1">
      <c r="A60" s="516"/>
      <c r="B60" s="604"/>
      <c r="C60" s="799" t="s">
        <v>285</v>
      </c>
      <c r="D60" s="800"/>
      <c r="E60" s="801"/>
      <c r="F60" s="497"/>
      <c r="G60" s="236"/>
      <c r="H60" s="237"/>
      <c r="I60" s="237"/>
      <c r="J60" s="236"/>
      <c r="K60" s="238"/>
      <c r="L60" s="237"/>
      <c r="M60" s="237"/>
      <c r="N60" s="238"/>
      <c r="O60" s="400"/>
      <c r="P60" s="726"/>
      <c r="Q60" s="727"/>
      <c r="R60" s="14"/>
      <c r="S60" s="14"/>
    </row>
    <row r="61" spans="1:19" s="141" customFormat="1" ht="16.5" customHeight="1">
      <c r="A61" s="516"/>
      <c r="B61" s="792" t="s">
        <v>256</v>
      </c>
      <c r="C61" s="792"/>
      <c r="D61" s="792"/>
      <c r="E61" s="605" t="s">
        <v>366</v>
      </c>
      <c r="F61" s="572"/>
      <c r="G61" s="572"/>
      <c r="H61" s="572"/>
      <c r="I61" s="572"/>
      <c r="J61" s="572"/>
      <c r="K61" s="572"/>
      <c r="L61" s="572"/>
      <c r="M61" s="572"/>
      <c r="N61" s="572"/>
      <c r="O61" s="521"/>
      <c r="P61" s="521"/>
      <c r="Q61" s="521"/>
      <c r="R61" s="14"/>
      <c r="S61" s="14"/>
    </row>
    <row r="62" spans="1:17" s="141" customFormat="1" ht="18" customHeight="1">
      <c r="A62" s="516"/>
      <c r="B62" s="792" t="s">
        <v>261</v>
      </c>
      <c r="C62" s="792"/>
      <c r="D62" s="792"/>
      <c r="E62" s="606" t="s">
        <v>409</v>
      </c>
      <c r="F62" s="516"/>
      <c r="G62" s="516"/>
      <c r="H62" s="516"/>
      <c r="I62" s="516"/>
      <c r="J62" s="516"/>
      <c r="K62" s="541"/>
      <c r="L62" s="516"/>
      <c r="M62" s="516"/>
      <c r="N62" s="516"/>
      <c r="O62" s="516"/>
      <c r="P62" s="516"/>
      <c r="Q62" s="516"/>
    </row>
    <row r="63" spans="1:17" ht="13.5">
      <c r="A63" s="512"/>
      <c r="B63" s="798"/>
      <c r="C63" s="792"/>
      <c r="D63" s="792"/>
      <c r="E63" s="607"/>
      <c r="F63" s="512"/>
      <c r="G63" s="512"/>
      <c r="H63" s="512"/>
      <c r="I63" s="512"/>
      <c r="J63" s="512"/>
      <c r="K63" s="513"/>
      <c r="L63" s="512"/>
      <c r="M63" s="512"/>
      <c r="N63" s="512"/>
      <c r="O63" s="512"/>
      <c r="P63" s="512"/>
      <c r="Q63" s="512"/>
    </row>
  </sheetData>
  <sheetProtection sheet="1" selectLockedCells="1"/>
  <mergeCells count="77">
    <mergeCell ref="B11:F11"/>
    <mergeCell ref="C12:F12"/>
    <mergeCell ref="D14:F14"/>
    <mergeCell ref="A51:G51"/>
    <mergeCell ref="O45:P46"/>
    <mergeCell ref="N9:O9"/>
    <mergeCell ref="O19:P19"/>
    <mergeCell ref="O24:P24"/>
    <mergeCell ref="N34:P34"/>
    <mergeCell ref="N33:P33"/>
    <mergeCell ref="O22:P23"/>
    <mergeCell ref="B63:D63"/>
    <mergeCell ref="C58:E58"/>
    <mergeCell ref="C59:E59"/>
    <mergeCell ref="C60:E60"/>
    <mergeCell ref="B52:E53"/>
    <mergeCell ref="F52:F53"/>
    <mergeCell ref="G52:G53"/>
    <mergeCell ref="I52:I53"/>
    <mergeCell ref="K52:K53"/>
    <mergeCell ref="L52:N52"/>
    <mergeCell ref="B61:D61"/>
    <mergeCell ref="B62:D62"/>
    <mergeCell ref="C57:E57"/>
    <mergeCell ref="B54:E54"/>
    <mergeCell ref="C55:E55"/>
    <mergeCell ref="C56:E56"/>
    <mergeCell ref="C47:E47"/>
    <mergeCell ref="C48:E48"/>
    <mergeCell ref="C49:E49"/>
    <mergeCell ref="H43:H45"/>
    <mergeCell ref="I43:I45"/>
    <mergeCell ref="B42:E46"/>
    <mergeCell ref="F43:F45"/>
    <mergeCell ref="G43:G45"/>
    <mergeCell ref="M43:M46"/>
    <mergeCell ref="N44:N46"/>
    <mergeCell ref="L42:L46"/>
    <mergeCell ref="J43:J45"/>
    <mergeCell ref="E35:F35"/>
    <mergeCell ref="L35:M35"/>
    <mergeCell ref="N35:P35"/>
    <mergeCell ref="E36:F36"/>
    <mergeCell ref="L36:M36"/>
    <mergeCell ref="N36:P36"/>
    <mergeCell ref="E37:F37"/>
    <mergeCell ref="E38:F38"/>
    <mergeCell ref="E39:F39"/>
    <mergeCell ref="N29:P30"/>
    <mergeCell ref="L31:M31"/>
    <mergeCell ref="N31:P31"/>
    <mergeCell ref="L32:M32"/>
    <mergeCell ref="N32:P32"/>
    <mergeCell ref="E33:F34"/>
    <mergeCell ref="L34:M34"/>
    <mergeCell ref="C29:F32"/>
    <mergeCell ref="G29:G34"/>
    <mergeCell ref="H29:H34"/>
    <mergeCell ref="I29:I34"/>
    <mergeCell ref="J29:J34"/>
    <mergeCell ref="L29:M30"/>
    <mergeCell ref="G7:G10"/>
    <mergeCell ref="H8:H10"/>
    <mergeCell ref="J8:J10"/>
    <mergeCell ref="I9:I10"/>
    <mergeCell ref="K9:K10"/>
    <mergeCell ref="L33:M33"/>
    <mergeCell ref="P54:Q54"/>
    <mergeCell ref="O47:P47"/>
    <mergeCell ref="P52:Q53"/>
    <mergeCell ref="P60:Q60"/>
    <mergeCell ref="P59:Q59"/>
    <mergeCell ref="P58:Q58"/>
    <mergeCell ref="P57:Q57"/>
    <mergeCell ref="P56:Q56"/>
    <mergeCell ref="P55:Q55"/>
    <mergeCell ref="O52:O53"/>
  </mergeCells>
  <dataValidations count="14">
    <dataValidation allowBlank="1" showInputMessage="1" showErrorMessage="1" imeMode="off" sqref="G18 F54:G60 J16 J12:J14 N9:O9 K12 E24:N24 H54 L47 I35:J39 J47:J49 H12:H14 I12 G16:H16 J54:O54 I54:I60 K55:O60 G12:G14"/>
    <dataValidation allowBlank="1" showInputMessage="1" showErrorMessage="1" imeMode="hiragana" sqref="P54:Q60 C47:E49 E35:F39 L31:P36"/>
    <dataValidation type="whole" operator="lessThanOrEqual" allowBlank="1" showInputMessage="1" showErrorMessage="1" imeMode="off" sqref="K16 J55:J60 H56:H60">
      <formula1>J16</formula1>
    </dataValidation>
    <dataValidation allowBlank="1" showInputMessage="1" showErrorMessage="1" imeMode="off" sqref="O19:P19"/>
    <dataValidation type="list" allowBlank="1" showInputMessage="1" showErrorMessage="1" imeMode="off" sqref="G35:G39">
      <formula1>"1,2"</formula1>
    </dataValidation>
    <dataValidation type="list" allowBlank="1" showInputMessage="1" showErrorMessage="1" imeMode="off" sqref="H35:H39 G47:G49">
      <formula1>"1,2,3,4"</formula1>
    </dataValidation>
    <dataValidation type="list" allowBlank="1" showInputMessage="1" showErrorMessage="1" imeMode="off" sqref="F47:F49">
      <formula1>"1,2"</formula1>
    </dataValidation>
    <dataValidation type="list" allowBlank="1" showInputMessage="1" showErrorMessage="1" imeMode="off" sqref="H47:I49">
      <formula1>"1,2,3"</formula1>
    </dataValidation>
    <dataValidation type="whole" operator="lessThanOrEqual" allowBlank="1" showInputMessage="1" showErrorMessage="1" imeMode="off" sqref="M47:P47 I14 K13:K14 I16">
      <formula1>L47</formula1>
    </dataValidation>
    <dataValidation type="whole" operator="lessThanOrEqual" allowBlank="1" showInputMessage="1" showErrorMessage="1" imeMode="off" sqref="I13">
      <formula1>H13</formula1>
    </dataValidation>
    <dataValidation type="whole" allowBlank="1" showInputMessage="1" showErrorMessage="1" imeMode="off" sqref="C35:D39">
      <formula1>1</formula1>
      <formula2>10</formula2>
    </dataValidation>
    <dataValidation type="list" allowBlank="1" showInputMessage="1" showErrorMessage="1" sqref="O24:P24">
      <formula1>"○"</formula1>
    </dataValidation>
    <dataValidation operator="greaterThanOrEqual" allowBlank="1" showInputMessage="1" showErrorMessage="1" imeMode="off" sqref="G11"/>
    <dataValidation type="whole" operator="lessThanOrEqual" allowBlank="1" showInputMessage="1" showErrorMessage="1" imeMode="off" sqref="H55">
      <formula1>G55</formula1>
    </dataValidation>
  </dataValidations>
  <printOptions horizontalCentered="1"/>
  <pageMargins left="0.3937007874015748" right="0.35433070866141736" top="0.3937007874015748" bottom="0.3937007874015748" header="0.31496062992125984" footer="0.31496062992125984"/>
  <pageSetup blackAndWhite="1" horizontalDpi="300" verticalDpi="300" orientation="portrait" paperSize="9" scale="58"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2:O101"/>
  <sheetViews>
    <sheetView view="pageBreakPreview" zoomScale="80" zoomScaleSheetLayoutView="80" zoomScalePageLayoutView="70" workbookViewId="0" topLeftCell="A73">
      <selection activeCell="I84" sqref="I84"/>
    </sheetView>
  </sheetViews>
  <sheetFormatPr defaultColWidth="9.00390625" defaultRowHeight="13.5"/>
  <cols>
    <col min="1" max="1" width="2.875" style="4" customWidth="1"/>
    <col min="2" max="3" width="2.625" style="4" customWidth="1"/>
    <col min="4" max="4" width="19.625" style="47" customWidth="1"/>
    <col min="5" max="10" width="14.25390625" style="4" customWidth="1"/>
    <col min="11" max="11" width="2.125" style="4" customWidth="1"/>
    <col min="12" max="12" width="3.125" style="4" customWidth="1"/>
    <col min="13" max="13" width="21.625" style="4" customWidth="1"/>
    <col min="14" max="14" width="14.25390625" style="4" customWidth="1"/>
    <col min="15" max="16384" width="9.00390625" style="4" customWidth="1"/>
  </cols>
  <sheetData>
    <row r="1" ht="6" customHeight="1"/>
    <row r="2" spans="1:14" ht="14.25">
      <c r="A2" s="261" t="s">
        <v>287</v>
      </c>
      <c r="K2" s="55"/>
      <c r="N2" s="55" t="s">
        <v>0</v>
      </c>
    </row>
    <row r="3" spans="1:14" ht="5.25" customHeight="1">
      <c r="A3" s="16"/>
      <c r="B3" s="16"/>
      <c r="C3" s="16"/>
      <c r="D3" s="48"/>
      <c r="E3" s="16"/>
      <c r="F3" s="16"/>
      <c r="G3" s="16"/>
      <c r="H3" s="16"/>
      <c r="I3" s="16"/>
      <c r="J3" s="16"/>
      <c r="K3" s="16"/>
      <c r="N3" s="16"/>
    </row>
    <row r="4" spans="1:14" ht="13.5" customHeight="1">
      <c r="A4" s="16" t="s">
        <v>288</v>
      </c>
      <c r="C4" s="16"/>
      <c r="D4" s="48"/>
      <c r="E4" s="16"/>
      <c r="F4" s="16"/>
      <c r="G4" s="16"/>
      <c r="H4" s="16"/>
      <c r="I4" s="16"/>
      <c r="J4" s="16"/>
      <c r="K4" s="16"/>
      <c r="N4" s="16"/>
    </row>
    <row r="5" spans="1:14" ht="14.25">
      <c r="A5" s="16"/>
      <c r="B5" s="16" t="s">
        <v>227</v>
      </c>
      <c r="C5" s="829" t="s">
        <v>368</v>
      </c>
      <c r="D5" s="829"/>
      <c r="E5" s="829"/>
      <c r="F5" s="829"/>
      <c r="G5" s="829"/>
      <c r="H5" s="829"/>
      <c r="I5" s="83"/>
      <c r="J5" s="17"/>
      <c r="K5" s="17"/>
      <c r="L5" s="73" t="s">
        <v>223</v>
      </c>
      <c r="M5" s="829" t="s">
        <v>369</v>
      </c>
      <c r="N5" s="829"/>
    </row>
    <row r="6" spans="1:14" ht="15" thickBot="1">
      <c r="A6" s="16"/>
      <c r="B6" s="16"/>
      <c r="C6" s="830"/>
      <c r="D6" s="830"/>
      <c r="E6" s="830"/>
      <c r="F6" s="830"/>
      <c r="G6" s="830"/>
      <c r="H6" s="830"/>
      <c r="I6" s="82"/>
      <c r="J6" s="17"/>
      <c r="K6" s="17"/>
      <c r="L6" s="16"/>
      <c r="M6" s="830"/>
      <c r="N6" s="830"/>
    </row>
    <row r="7" spans="1:14" ht="30.75" customHeight="1" thickBot="1">
      <c r="A7" s="16"/>
      <c r="B7" s="834"/>
      <c r="C7" s="835"/>
      <c r="D7" s="836"/>
      <c r="E7" s="845" t="s">
        <v>289</v>
      </c>
      <c r="F7" s="846"/>
      <c r="G7" s="847"/>
      <c r="H7" s="848" t="s">
        <v>290</v>
      </c>
      <c r="I7" s="849"/>
      <c r="J7" s="850"/>
      <c r="K7" s="22"/>
      <c r="L7" s="57"/>
      <c r="M7" s="58"/>
      <c r="N7" s="831" t="s">
        <v>222</v>
      </c>
    </row>
    <row r="8" spans="1:14" ht="7.5" customHeight="1">
      <c r="A8" s="16"/>
      <c r="B8" s="837"/>
      <c r="C8" s="838"/>
      <c r="D8" s="839"/>
      <c r="E8" s="113"/>
      <c r="F8" s="114"/>
      <c r="G8" s="115"/>
      <c r="H8" s="93"/>
      <c r="I8" s="82"/>
      <c r="J8" s="96"/>
      <c r="K8" s="22"/>
      <c r="L8" s="59"/>
      <c r="M8" s="60"/>
      <c r="N8" s="832"/>
    </row>
    <row r="9" spans="1:14" ht="41.25" customHeight="1" thickBot="1">
      <c r="A9" s="16"/>
      <c r="B9" s="840"/>
      <c r="C9" s="841"/>
      <c r="D9" s="842"/>
      <c r="E9" s="112" t="s">
        <v>259</v>
      </c>
      <c r="F9" s="94" t="s">
        <v>43</v>
      </c>
      <c r="G9" s="95" t="s">
        <v>260</v>
      </c>
      <c r="H9" s="112" t="s">
        <v>259</v>
      </c>
      <c r="I9" s="94" t="s">
        <v>43</v>
      </c>
      <c r="J9" s="95" t="s">
        <v>260</v>
      </c>
      <c r="K9" s="56"/>
      <c r="L9" s="61"/>
      <c r="M9" s="62"/>
      <c r="N9" s="833"/>
    </row>
    <row r="10" spans="1:14" ht="31.5" customHeight="1" thickBot="1">
      <c r="A10" s="16"/>
      <c r="B10" s="18"/>
      <c r="C10" s="19"/>
      <c r="D10" s="115" t="s">
        <v>147</v>
      </c>
      <c r="E10" s="193">
        <f aca="true" t="shared" si="0" ref="E10:J10">IF(AND(COUNTBLANK(E11:E47)=37,COUNTBLANK(E57:E86)=27),"",IF(SUM(E11:E47,E57:E86)=0,0,_xlfn.AVERAGEIF(E11:E86,"&gt;0")))</f>
      </c>
      <c r="F10" s="143">
        <f t="shared" si="0"/>
      </c>
      <c r="G10" s="144">
        <f t="shared" si="0"/>
      </c>
      <c r="H10" s="193">
        <f t="shared" si="0"/>
      </c>
      <c r="I10" s="143">
        <f t="shared" si="0"/>
      </c>
      <c r="J10" s="144">
        <f t="shared" si="0"/>
      </c>
      <c r="K10" s="20"/>
      <c r="L10" s="57"/>
      <c r="M10" s="91" t="s">
        <v>147</v>
      </c>
      <c r="N10" s="418"/>
    </row>
    <row r="11" spans="1:14" ht="30" customHeight="1">
      <c r="A11" s="194">
        <f>IF(SUM(E11:G11)=0,"",IF(AND(E11&lt;&gt;0,OR(F11&lt;&gt;0,G11&lt;&gt;0)),"",1))</f>
      </c>
      <c r="B11" s="199">
        <f>IF(SUM(H11:J11)=0,"",IF(AND(H11&lt;&gt;0,OR(I11&lt;&gt;0,J11&lt;&gt;0)),"",1))</f>
      </c>
      <c r="C11" s="64" t="s">
        <v>160</v>
      </c>
      <c r="D11" s="70" t="s">
        <v>161</v>
      </c>
      <c r="E11" s="239"/>
      <c r="F11" s="240"/>
      <c r="G11" s="241"/>
      <c r="H11" s="242"/>
      <c r="I11" s="240"/>
      <c r="J11" s="241"/>
      <c r="K11" s="200">
        <f>IF(OR(SUM(E11,H11)=0,AND(E11&lt;&gt;0,H11&lt;&gt;0)),"",1)</f>
      </c>
      <c r="L11" s="843"/>
      <c r="M11" s="78" t="s">
        <v>151</v>
      </c>
      <c r="N11" s="419"/>
    </row>
    <row r="12" spans="1:14" ht="30" customHeight="1">
      <c r="A12" s="194">
        <f aca="true" t="shared" si="1" ref="A12:A47">IF(SUM(E12:G12)=0,"",IF(AND(E12&lt;&gt;0,OR(F12&lt;&gt;0,G12&lt;&gt;0)),"",1))</f>
      </c>
      <c r="B12" s="199">
        <f aca="true" t="shared" si="2" ref="B12:B47">IF(SUM(H12:J12)=0,"",IF(AND(H12&lt;&gt;0,OR(I12&lt;&gt;0,J12&lt;&gt;0)),"",1))</f>
      </c>
      <c r="C12" s="65" t="s">
        <v>87</v>
      </c>
      <c r="D12" s="71" t="s">
        <v>162</v>
      </c>
      <c r="E12" s="243"/>
      <c r="F12" s="244"/>
      <c r="G12" s="245"/>
      <c r="H12" s="246"/>
      <c r="I12" s="244"/>
      <c r="J12" s="245"/>
      <c r="K12" s="200">
        <f aca="true" t="shared" si="3" ref="K12:K47">IF(OR(SUM(E12,H12)=0,AND(E12&lt;&gt;0,H12&lt;&gt;0)),"",1)</f>
      </c>
      <c r="L12" s="843"/>
      <c r="M12" s="79" t="s">
        <v>152</v>
      </c>
      <c r="N12" s="420"/>
    </row>
    <row r="13" spans="1:14" ht="30" customHeight="1">
      <c r="A13" s="194">
        <f t="shared" si="1"/>
      </c>
      <c r="B13" s="199">
        <f t="shared" si="2"/>
      </c>
      <c r="C13" s="65" t="s">
        <v>88</v>
      </c>
      <c r="D13" s="71" t="s">
        <v>163</v>
      </c>
      <c r="E13" s="243"/>
      <c r="F13" s="244"/>
      <c r="G13" s="245"/>
      <c r="H13" s="246"/>
      <c r="I13" s="244"/>
      <c r="J13" s="245"/>
      <c r="K13" s="200">
        <f t="shared" si="3"/>
      </c>
      <c r="L13" s="843"/>
      <c r="M13" s="79" t="s">
        <v>153</v>
      </c>
      <c r="N13" s="420"/>
    </row>
    <row r="14" spans="1:14" ht="30" customHeight="1">
      <c r="A14" s="194">
        <f t="shared" si="1"/>
      </c>
      <c r="B14" s="199">
        <f t="shared" si="2"/>
      </c>
      <c r="C14" s="65" t="s">
        <v>89</v>
      </c>
      <c r="D14" s="71" t="s">
        <v>164</v>
      </c>
      <c r="E14" s="243"/>
      <c r="F14" s="244"/>
      <c r="G14" s="245"/>
      <c r="H14" s="246"/>
      <c r="I14" s="244"/>
      <c r="J14" s="245"/>
      <c r="K14" s="200">
        <f t="shared" si="3"/>
      </c>
      <c r="L14" s="843"/>
      <c r="M14" s="79" t="s">
        <v>154</v>
      </c>
      <c r="N14" s="420"/>
    </row>
    <row r="15" spans="1:14" ht="30" customHeight="1">
      <c r="A15" s="194">
        <f t="shared" si="1"/>
      </c>
      <c r="B15" s="195">
        <f t="shared" si="2"/>
      </c>
      <c r="C15" s="65" t="s">
        <v>90</v>
      </c>
      <c r="D15" s="71" t="s">
        <v>165</v>
      </c>
      <c r="E15" s="247"/>
      <c r="F15" s="248"/>
      <c r="G15" s="249"/>
      <c r="H15" s="250"/>
      <c r="I15" s="248"/>
      <c r="J15" s="249"/>
      <c r="K15" s="198">
        <f t="shared" si="3"/>
      </c>
      <c r="L15" s="843"/>
      <c r="M15" s="79" t="s">
        <v>155</v>
      </c>
      <c r="N15" s="421"/>
    </row>
    <row r="16" spans="1:14" ht="30" customHeight="1">
      <c r="A16" s="194">
        <f t="shared" si="1"/>
      </c>
      <c r="B16" s="195">
        <f t="shared" si="2"/>
      </c>
      <c r="C16" s="65" t="s">
        <v>91</v>
      </c>
      <c r="D16" s="71" t="s">
        <v>166</v>
      </c>
      <c r="E16" s="247"/>
      <c r="F16" s="248"/>
      <c r="G16" s="249"/>
      <c r="H16" s="250"/>
      <c r="I16" s="248"/>
      <c r="J16" s="249"/>
      <c r="K16" s="198">
        <f t="shared" si="3"/>
      </c>
      <c r="L16" s="843"/>
      <c r="M16" s="79" t="s">
        <v>156</v>
      </c>
      <c r="N16" s="421"/>
    </row>
    <row r="17" spans="1:14" ht="30" customHeight="1">
      <c r="A17" s="194">
        <f t="shared" si="1"/>
      </c>
      <c r="B17" s="195">
        <f t="shared" si="2"/>
      </c>
      <c r="C17" s="120" t="s">
        <v>440</v>
      </c>
      <c r="D17" s="71" t="s">
        <v>439</v>
      </c>
      <c r="E17" s="247"/>
      <c r="F17" s="248"/>
      <c r="G17" s="249"/>
      <c r="H17" s="250"/>
      <c r="I17" s="248"/>
      <c r="J17" s="249"/>
      <c r="K17" s="198">
        <f t="shared" si="3"/>
      </c>
      <c r="L17" s="843"/>
      <c r="M17" s="79" t="s">
        <v>157</v>
      </c>
      <c r="N17" s="421"/>
    </row>
    <row r="18" spans="1:14" ht="30" customHeight="1">
      <c r="A18" s="194">
        <f t="shared" si="1"/>
      </c>
      <c r="B18" s="195">
        <f t="shared" si="2"/>
      </c>
      <c r="C18" s="65" t="s">
        <v>442</v>
      </c>
      <c r="D18" s="71" t="s">
        <v>167</v>
      </c>
      <c r="E18" s="247"/>
      <c r="F18" s="248"/>
      <c r="G18" s="249"/>
      <c r="H18" s="250"/>
      <c r="I18" s="248"/>
      <c r="J18" s="249"/>
      <c r="K18" s="198">
        <f t="shared" si="3"/>
      </c>
      <c r="L18" s="843"/>
      <c r="M18" s="79" t="s">
        <v>158</v>
      </c>
      <c r="N18" s="421"/>
    </row>
    <row r="19" spans="1:14" ht="30" customHeight="1">
      <c r="A19" s="194">
        <f t="shared" si="1"/>
      </c>
      <c r="B19" s="195">
        <f t="shared" si="2"/>
      </c>
      <c r="C19" s="65" t="s">
        <v>93</v>
      </c>
      <c r="D19" s="71" t="s">
        <v>168</v>
      </c>
      <c r="E19" s="247"/>
      <c r="F19" s="248"/>
      <c r="G19" s="249"/>
      <c r="H19" s="250"/>
      <c r="I19" s="248"/>
      <c r="J19" s="249"/>
      <c r="K19" s="198">
        <f t="shared" si="3"/>
      </c>
      <c r="L19" s="843"/>
      <c r="M19" s="79" t="s">
        <v>159</v>
      </c>
      <c r="N19" s="421"/>
    </row>
    <row r="20" spans="1:14" ht="30" customHeight="1">
      <c r="A20" s="194">
        <f t="shared" si="1"/>
      </c>
      <c r="B20" s="195">
        <f t="shared" si="2"/>
      </c>
      <c r="C20" s="65" t="s">
        <v>443</v>
      </c>
      <c r="D20" s="71" t="s">
        <v>441</v>
      </c>
      <c r="E20" s="247"/>
      <c r="F20" s="248"/>
      <c r="G20" s="249"/>
      <c r="H20" s="250"/>
      <c r="I20" s="248"/>
      <c r="J20" s="249"/>
      <c r="K20" s="198">
        <f t="shared" si="3"/>
      </c>
      <c r="L20" s="843"/>
      <c r="M20" s="79" t="s">
        <v>315</v>
      </c>
      <c r="N20" s="421"/>
    </row>
    <row r="21" spans="1:14" ht="30" customHeight="1">
      <c r="A21" s="194">
        <f t="shared" si="1"/>
      </c>
      <c r="B21" s="195">
        <f t="shared" si="2"/>
      </c>
      <c r="C21" s="65" t="s">
        <v>95</v>
      </c>
      <c r="D21" s="71" t="s">
        <v>169</v>
      </c>
      <c r="E21" s="247"/>
      <c r="F21" s="248"/>
      <c r="G21" s="249"/>
      <c r="H21" s="250"/>
      <c r="I21" s="248"/>
      <c r="J21" s="249"/>
      <c r="K21" s="198">
        <f t="shared" si="3"/>
      </c>
      <c r="L21" s="843"/>
      <c r="M21" s="79" t="s">
        <v>316</v>
      </c>
      <c r="N21" s="421"/>
    </row>
    <row r="22" spans="1:14" ht="30" customHeight="1">
      <c r="A22" s="194">
        <f t="shared" si="1"/>
      </c>
      <c r="B22" s="195">
        <f t="shared" si="2"/>
      </c>
      <c r="C22" s="65" t="s">
        <v>96</v>
      </c>
      <c r="D22" s="71" t="s">
        <v>170</v>
      </c>
      <c r="E22" s="247"/>
      <c r="F22" s="248"/>
      <c r="G22" s="249"/>
      <c r="H22" s="250"/>
      <c r="I22" s="248"/>
      <c r="J22" s="249"/>
      <c r="K22" s="198">
        <f t="shared" si="3"/>
      </c>
      <c r="L22" s="843"/>
      <c r="M22" s="79" t="s">
        <v>317</v>
      </c>
      <c r="N22" s="421"/>
    </row>
    <row r="23" spans="1:14" ht="30" customHeight="1">
      <c r="A23" s="194">
        <f t="shared" si="1"/>
      </c>
      <c r="B23" s="195">
        <f t="shared" si="2"/>
      </c>
      <c r="C23" s="65" t="s">
        <v>97</v>
      </c>
      <c r="D23" s="71" t="s">
        <v>171</v>
      </c>
      <c r="E23" s="247"/>
      <c r="F23" s="248"/>
      <c r="G23" s="249"/>
      <c r="H23" s="250"/>
      <c r="I23" s="248"/>
      <c r="J23" s="249"/>
      <c r="K23" s="198">
        <f t="shared" si="3"/>
      </c>
      <c r="L23" s="843"/>
      <c r="M23" s="79" t="s">
        <v>318</v>
      </c>
      <c r="N23" s="421"/>
    </row>
    <row r="24" spans="1:14" ht="30" customHeight="1">
      <c r="A24" s="194">
        <f t="shared" si="1"/>
      </c>
      <c r="B24" s="195">
        <f t="shared" si="2"/>
      </c>
      <c r="C24" s="65" t="s">
        <v>98</v>
      </c>
      <c r="D24" s="71" t="s">
        <v>172</v>
      </c>
      <c r="E24" s="247"/>
      <c r="F24" s="248"/>
      <c r="G24" s="249"/>
      <c r="H24" s="250"/>
      <c r="I24" s="248"/>
      <c r="J24" s="249"/>
      <c r="K24" s="198">
        <f t="shared" si="3"/>
      </c>
      <c r="L24" s="843"/>
      <c r="M24" s="79" t="s">
        <v>319</v>
      </c>
      <c r="N24" s="421"/>
    </row>
    <row r="25" spans="1:14" ht="30" customHeight="1">
      <c r="A25" s="194">
        <f t="shared" si="1"/>
      </c>
      <c r="B25" s="195">
        <f t="shared" si="2"/>
      </c>
      <c r="C25" s="65" t="s">
        <v>99</v>
      </c>
      <c r="D25" s="71" t="s">
        <v>173</v>
      </c>
      <c r="E25" s="247"/>
      <c r="F25" s="248"/>
      <c r="G25" s="249"/>
      <c r="H25" s="250"/>
      <c r="I25" s="248"/>
      <c r="J25" s="249"/>
      <c r="K25" s="198">
        <f t="shared" si="3"/>
      </c>
      <c r="L25" s="843"/>
      <c r="M25" s="79" t="s">
        <v>320</v>
      </c>
      <c r="N25" s="421"/>
    </row>
    <row r="26" spans="1:14" ht="30" customHeight="1">
      <c r="A26" s="194">
        <f t="shared" si="1"/>
      </c>
      <c r="B26" s="195">
        <f t="shared" si="2"/>
      </c>
      <c r="C26" s="65" t="s">
        <v>100</v>
      </c>
      <c r="D26" s="71" t="s">
        <v>174</v>
      </c>
      <c r="E26" s="247"/>
      <c r="F26" s="248"/>
      <c r="G26" s="249"/>
      <c r="H26" s="250"/>
      <c r="I26" s="248"/>
      <c r="J26" s="249"/>
      <c r="K26" s="198">
        <f t="shared" si="3"/>
      </c>
      <c r="L26" s="843"/>
      <c r="M26" s="79" t="s">
        <v>321</v>
      </c>
      <c r="N26" s="421"/>
    </row>
    <row r="27" spans="1:14" ht="30" customHeight="1">
      <c r="A27" s="194">
        <f t="shared" si="1"/>
      </c>
      <c r="B27" s="195">
        <f t="shared" si="2"/>
      </c>
      <c r="C27" s="65" t="s">
        <v>101</v>
      </c>
      <c r="D27" s="71" t="s">
        <v>175</v>
      </c>
      <c r="E27" s="247"/>
      <c r="F27" s="248"/>
      <c r="G27" s="249"/>
      <c r="H27" s="250"/>
      <c r="I27" s="248"/>
      <c r="J27" s="249"/>
      <c r="K27" s="198">
        <f t="shared" si="3"/>
      </c>
      <c r="L27" s="843"/>
      <c r="M27" s="79" t="s">
        <v>322</v>
      </c>
      <c r="N27" s="421"/>
    </row>
    <row r="28" spans="1:14" ht="30" customHeight="1" thickBot="1">
      <c r="A28" s="194">
        <f t="shared" si="1"/>
      </c>
      <c r="B28" s="195">
        <f t="shared" si="2"/>
      </c>
      <c r="C28" s="65" t="s">
        <v>102</v>
      </c>
      <c r="D28" s="71" t="s">
        <v>176</v>
      </c>
      <c r="E28" s="247"/>
      <c r="F28" s="248"/>
      <c r="G28" s="249"/>
      <c r="H28" s="250"/>
      <c r="I28" s="248"/>
      <c r="J28" s="249"/>
      <c r="K28" s="198">
        <f t="shared" si="3"/>
      </c>
      <c r="L28" s="844"/>
      <c r="M28" s="435" t="s">
        <v>323</v>
      </c>
      <c r="N28" s="422"/>
    </row>
    <row r="29" spans="1:14" ht="30" customHeight="1">
      <c r="A29" s="194">
        <f t="shared" si="1"/>
      </c>
      <c r="B29" s="195">
        <f t="shared" si="2"/>
      </c>
      <c r="C29" s="65" t="s">
        <v>103</v>
      </c>
      <c r="D29" s="71" t="s">
        <v>177</v>
      </c>
      <c r="E29" s="247"/>
      <c r="F29" s="248"/>
      <c r="G29" s="249"/>
      <c r="H29" s="250"/>
      <c r="I29" s="248"/>
      <c r="J29" s="249"/>
      <c r="K29" s="198">
        <f t="shared" si="3"/>
      </c>
      <c r="L29" s="16"/>
      <c r="M29" s="63"/>
      <c r="N29" s="21"/>
    </row>
    <row r="30" spans="1:14" ht="30" customHeight="1">
      <c r="A30" s="194">
        <f t="shared" si="1"/>
      </c>
      <c r="B30" s="195">
        <f t="shared" si="2"/>
      </c>
      <c r="C30" s="65" t="s">
        <v>104</v>
      </c>
      <c r="D30" s="71" t="s">
        <v>178</v>
      </c>
      <c r="E30" s="247"/>
      <c r="F30" s="248"/>
      <c r="G30" s="249"/>
      <c r="H30" s="250"/>
      <c r="I30" s="248"/>
      <c r="J30" s="249"/>
      <c r="K30" s="198">
        <f t="shared" si="3"/>
      </c>
      <c r="L30" s="17"/>
      <c r="M30" s="17"/>
      <c r="N30" s="17"/>
    </row>
    <row r="31" spans="1:14" ht="30" customHeight="1">
      <c r="A31" s="194">
        <f t="shared" si="1"/>
      </c>
      <c r="B31" s="195">
        <f t="shared" si="2"/>
      </c>
      <c r="C31" s="65" t="s">
        <v>105</v>
      </c>
      <c r="D31" s="71" t="s">
        <v>179</v>
      </c>
      <c r="E31" s="247"/>
      <c r="F31" s="248"/>
      <c r="G31" s="249"/>
      <c r="H31" s="250"/>
      <c r="I31" s="248"/>
      <c r="J31" s="249"/>
      <c r="K31" s="198">
        <f t="shared" si="3"/>
      </c>
      <c r="L31" s="851"/>
      <c r="M31" s="851"/>
      <c r="N31" s="97"/>
    </row>
    <row r="32" spans="1:14" ht="30" customHeight="1">
      <c r="A32" s="194">
        <f t="shared" si="1"/>
      </c>
      <c r="B32" s="195">
        <f t="shared" si="2"/>
      </c>
      <c r="C32" s="65" t="s">
        <v>106</v>
      </c>
      <c r="D32" s="71" t="s">
        <v>180</v>
      </c>
      <c r="E32" s="247"/>
      <c r="F32" s="248"/>
      <c r="G32" s="249"/>
      <c r="H32" s="250"/>
      <c r="I32" s="248"/>
      <c r="J32" s="249"/>
      <c r="K32" s="198">
        <f t="shared" si="3"/>
      </c>
      <c r="L32" s="853"/>
      <c r="M32" s="853"/>
      <c r="N32" s="98"/>
    </row>
    <row r="33" spans="1:14" ht="30" customHeight="1">
      <c r="A33" s="194">
        <f t="shared" si="1"/>
      </c>
      <c r="B33" s="195">
        <f t="shared" si="2"/>
      </c>
      <c r="C33" s="65" t="s">
        <v>107</v>
      </c>
      <c r="D33" s="71" t="s">
        <v>181</v>
      </c>
      <c r="E33" s="247"/>
      <c r="F33" s="248"/>
      <c r="G33" s="249"/>
      <c r="H33" s="250"/>
      <c r="I33" s="248"/>
      <c r="J33" s="249"/>
      <c r="K33" s="198">
        <f t="shared" si="3"/>
      </c>
      <c r="L33" s="853"/>
      <c r="M33" s="853"/>
      <c r="N33" s="98"/>
    </row>
    <row r="34" spans="1:14" ht="30" customHeight="1">
      <c r="A34" s="194">
        <f t="shared" si="1"/>
      </c>
      <c r="B34" s="195">
        <f t="shared" si="2"/>
      </c>
      <c r="C34" s="65" t="s">
        <v>108</v>
      </c>
      <c r="D34" s="71" t="s">
        <v>182</v>
      </c>
      <c r="E34" s="247"/>
      <c r="F34" s="248"/>
      <c r="G34" s="249"/>
      <c r="H34" s="250"/>
      <c r="I34" s="248"/>
      <c r="J34" s="249"/>
      <c r="K34" s="198">
        <f t="shared" si="3"/>
      </c>
      <c r="L34" s="854"/>
      <c r="M34" s="854"/>
      <c r="N34" s="98"/>
    </row>
    <row r="35" spans="1:14" ht="30" customHeight="1">
      <c r="A35" s="194">
        <f t="shared" si="1"/>
      </c>
      <c r="B35" s="195">
        <f t="shared" si="2"/>
      </c>
      <c r="C35" s="65" t="s">
        <v>109</v>
      </c>
      <c r="D35" s="71" t="s">
        <v>183</v>
      </c>
      <c r="E35" s="247"/>
      <c r="F35" s="248"/>
      <c r="G35" s="249"/>
      <c r="H35" s="250"/>
      <c r="I35" s="248"/>
      <c r="J35" s="249"/>
      <c r="K35" s="198">
        <f t="shared" si="3"/>
      </c>
      <c r="L35" s="99"/>
      <c r="M35" s="63"/>
      <c r="N35" s="98"/>
    </row>
    <row r="36" spans="1:14" ht="30" customHeight="1">
      <c r="A36" s="194">
        <f t="shared" si="1"/>
      </c>
      <c r="B36" s="195">
        <f t="shared" si="2"/>
      </c>
      <c r="C36" s="65" t="s">
        <v>110</v>
      </c>
      <c r="D36" s="71" t="s">
        <v>184</v>
      </c>
      <c r="E36" s="247"/>
      <c r="F36" s="248"/>
      <c r="G36" s="249"/>
      <c r="H36" s="250"/>
      <c r="I36" s="248"/>
      <c r="J36" s="249"/>
      <c r="K36" s="198">
        <f t="shared" si="3"/>
      </c>
      <c r="L36" s="101"/>
      <c r="M36" s="101"/>
      <c r="N36" s="98"/>
    </row>
    <row r="37" spans="1:14" ht="30" customHeight="1">
      <c r="A37" s="194">
        <f t="shared" si="1"/>
      </c>
      <c r="B37" s="195">
        <f t="shared" si="2"/>
      </c>
      <c r="C37" s="65" t="s">
        <v>111</v>
      </c>
      <c r="D37" s="71" t="s">
        <v>185</v>
      </c>
      <c r="E37" s="247"/>
      <c r="F37" s="248"/>
      <c r="G37" s="249"/>
      <c r="H37" s="250"/>
      <c r="I37" s="248"/>
      <c r="J37" s="249"/>
      <c r="K37" s="198">
        <f t="shared" si="3"/>
      </c>
      <c r="L37" s="101"/>
      <c r="M37" s="101"/>
      <c r="N37" s="98"/>
    </row>
    <row r="38" spans="1:14" ht="30" customHeight="1">
      <c r="A38" s="194">
        <f t="shared" si="1"/>
      </c>
      <c r="B38" s="195">
        <f t="shared" si="2"/>
      </c>
      <c r="C38" s="65" t="s">
        <v>112</v>
      </c>
      <c r="D38" s="71" t="s">
        <v>186</v>
      </c>
      <c r="E38" s="247"/>
      <c r="F38" s="248"/>
      <c r="G38" s="249"/>
      <c r="H38" s="250"/>
      <c r="I38" s="248"/>
      <c r="J38" s="249"/>
      <c r="K38" s="198">
        <f t="shared" si="3"/>
      </c>
      <c r="L38" s="74"/>
      <c r="M38" s="17"/>
      <c r="N38" s="17"/>
    </row>
    <row r="39" spans="1:14" ht="30" customHeight="1">
      <c r="A39" s="194">
        <f t="shared" si="1"/>
      </c>
      <c r="B39" s="195">
        <f t="shared" si="2"/>
      </c>
      <c r="C39" s="65" t="s">
        <v>113</v>
      </c>
      <c r="D39" s="68" t="s">
        <v>187</v>
      </c>
      <c r="E39" s="247"/>
      <c r="F39" s="248"/>
      <c r="G39" s="249"/>
      <c r="H39" s="250"/>
      <c r="I39" s="248"/>
      <c r="J39" s="249"/>
      <c r="K39" s="198">
        <f t="shared" si="3"/>
      </c>
      <c r="L39" s="102"/>
      <c r="M39" s="102"/>
      <c r="N39" s="97"/>
    </row>
    <row r="40" spans="1:14" ht="30" customHeight="1">
      <c r="A40" s="194">
        <f t="shared" si="1"/>
      </c>
      <c r="B40" s="195">
        <f t="shared" si="2"/>
      </c>
      <c r="C40" s="65" t="s">
        <v>114</v>
      </c>
      <c r="D40" s="68" t="s">
        <v>188</v>
      </c>
      <c r="E40" s="251"/>
      <c r="F40" s="252"/>
      <c r="G40" s="253"/>
      <c r="H40" s="254"/>
      <c r="I40" s="252"/>
      <c r="J40" s="253"/>
      <c r="K40" s="198">
        <f t="shared" si="3"/>
      </c>
      <c r="L40" s="103"/>
      <c r="M40" s="63"/>
      <c r="N40" s="98"/>
    </row>
    <row r="41" spans="1:14" ht="30" customHeight="1">
      <c r="A41" s="194">
        <f t="shared" si="1"/>
      </c>
      <c r="B41" s="195">
        <f t="shared" si="2"/>
      </c>
      <c r="C41" s="65" t="s">
        <v>115</v>
      </c>
      <c r="D41" s="68" t="s">
        <v>189</v>
      </c>
      <c r="E41" s="251"/>
      <c r="F41" s="252"/>
      <c r="G41" s="253"/>
      <c r="H41" s="254"/>
      <c r="I41" s="252"/>
      <c r="J41" s="253"/>
      <c r="K41" s="198">
        <f t="shared" si="3"/>
      </c>
      <c r="L41" s="103"/>
      <c r="M41" s="63"/>
      <c r="N41" s="104"/>
    </row>
    <row r="42" spans="1:14" ht="30" customHeight="1">
      <c r="A42" s="194">
        <f t="shared" si="1"/>
      </c>
      <c r="B42" s="195">
        <f t="shared" si="2"/>
      </c>
      <c r="C42" s="65" t="s">
        <v>116</v>
      </c>
      <c r="D42" s="68" t="s">
        <v>190</v>
      </c>
      <c r="E42" s="251"/>
      <c r="F42" s="252"/>
      <c r="G42" s="253"/>
      <c r="H42" s="254"/>
      <c r="I42" s="252"/>
      <c r="J42" s="253"/>
      <c r="K42" s="198">
        <f t="shared" si="3"/>
      </c>
      <c r="L42" s="103"/>
      <c r="M42" s="63"/>
      <c r="N42" s="104"/>
    </row>
    <row r="43" spans="1:14" ht="30" customHeight="1">
      <c r="A43" s="194">
        <f t="shared" si="1"/>
      </c>
      <c r="B43" s="195">
        <f t="shared" si="2"/>
      </c>
      <c r="C43" s="66" t="s">
        <v>117</v>
      </c>
      <c r="D43" s="72" t="s">
        <v>191</v>
      </c>
      <c r="E43" s="251"/>
      <c r="F43" s="252"/>
      <c r="G43" s="253"/>
      <c r="H43" s="254"/>
      <c r="I43" s="252"/>
      <c r="J43" s="253"/>
      <c r="K43" s="198">
        <f t="shared" si="3"/>
      </c>
      <c r="L43" s="103"/>
      <c r="M43" s="100"/>
      <c r="N43" s="98"/>
    </row>
    <row r="44" spans="1:14" ht="30" customHeight="1">
      <c r="A44" s="194">
        <f t="shared" si="1"/>
      </c>
      <c r="B44" s="195">
        <f t="shared" si="2"/>
      </c>
      <c r="C44" s="65" t="s">
        <v>118</v>
      </c>
      <c r="D44" s="68" t="s">
        <v>192</v>
      </c>
      <c r="E44" s="251"/>
      <c r="F44" s="252"/>
      <c r="G44" s="253"/>
      <c r="H44" s="254"/>
      <c r="I44" s="252"/>
      <c r="J44" s="253"/>
      <c r="K44" s="198">
        <f t="shared" si="3"/>
      </c>
      <c r="L44" s="105"/>
      <c r="M44" s="63"/>
      <c r="N44" s="98"/>
    </row>
    <row r="45" spans="1:14" ht="30" customHeight="1">
      <c r="A45" s="194">
        <f t="shared" si="1"/>
      </c>
      <c r="B45" s="195">
        <f t="shared" si="2"/>
      </c>
      <c r="C45" s="65" t="s">
        <v>119</v>
      </c>
      <c r="D45" s="68" t="s">
        <v>193</v>
      </c>
      <c r="E45" s="251"/>
      <c r="F45" s="252"/>
      <c r="G45" s="253"/>
      <c r="H45" s="254"/>
      <c r="I45" s="252"/>
      <c r="J45" s="253"/>
      <c r="K45" s="198">
        <f t="shared" si="3"/>
      </c>
      <c r="L45" s="105"/>
      <c r="M45" s="63"/>
      <c r="N45" s="98"/>
    </row>
    <row r="46" spans="1:14" ht="30" customHeight="1">
      <c r="A46" s="194">
        <f t="shared" si="1"/>
      </c>
      <c r="B46" s="195">
        <f t="shared" si="2"/>
      </c>
      <c r="C46" s="65" t="s">
        <v>120</v>
      </c>
      <c r="D46" s="68" t="s">
        <v>194</v>
      </c>
      <c r="E46" s="251"/>
      <c r="F46" s="252"/>
      <c r="G46" s="253"/>
      <c r="H46" s="254"/>
      <c r="I46" s="252"/>
      <c r="J46" s="253"/>
      <c r="K46" s="198">
        <f t="shared" si="3"/>
      </c>
      <c r="L46" s="105"/>
      <c r="M46" s="63"/>
      <c r="N46" s="98"/>
    </row>
    <row r="47" spans="1:14" ht="30" customHeight="1" thickBot="1">
      <c r="A47" s="194">
        <f t="shared" si="1"/>
      </c>
      <c r="B47" s="196">
        <f t="shared" si="2"/>
      </c>
      <c r="C47" s="67" t="s">
        <v>121</v>
      </c>
      <c r="D47" s="69" t="s">
        <v>195</v>
      </c>
      <c r="E47" s="255"/>
      <c r="F47" s="256"/>
      <c r="G47" s="257"/>
      <c r="H47" s="255"/>
      <c r="I47" s="256"/>
      <c r="J47" s="257"/>
      <c r="K47" s="198">
        <f t="shared" si="3"/>
      </c>
      <c r="L47" s="105"/>
      <c r="M47" s="63"/>
      <c r="N47" s="98"/>
    </row>
    <row r="48" spans="1:14" ht="30" customHeight="1">
      <c r="A48" s="16"/>
      <c r="B48" s="22"/>
      <c r="E48" s="21"/>
      <c r="F48" s="21"/>
      <c r="G48" s="21"/>
      <c r="H48" s="21"/>
      <c r="I48" s="21"/>
      <c r="J48" s="21"/>
      <c r="K48" s="21"/>
      <c r="L48" s="101"/>
      <c r="M48" s="101"/>
      <c r="N48" s="98"/>
    </row>
    <row r="49" spans="1:14" ht="8.25" customHeight="1">
      <c r="A49" s="3"/>
      <c r="B49" s="3"/>
      <c r="C49" s="3"/>
      <c r="D49" s="121"/>
      <c r="E49" s="3"/>
      <c r="F49" s="3"/>
      <c r="G49" s="3"/>
      <c r="H49" s="3"/>
      <c r="I49" s="3"/>
      <c r="J49" s="3"/>
      <c r="K49" s="3"/>
      <c r="L49" s="3"/>
      <c r="M49" s="3"/>
      <c r="N49" s="3"/>
    </row>
    <row r="50" spans="1:14" ht="14.25">
      <c r="A50" s="261" t="s">
        <v>291</v>
      </c>
      <c r="N50" s="55" t="s">
        <v>0</v>
      </c>
    </row>
    <row r="51" spans="1:14" ht="5.25" customHeight="1">
      <c r="A51" s="16"/>
      <c r="B51" s="16"/>
      <c r="C51" s="16"/>
      <c r="D51" s="48"/>
      <c r="E51" s="16"/>
      <c r="F51" s="16"/>
      <c r="G51" s="16"/>
      <c r="H51" s="16"/>
      <c r="I51" s="16"/>
      <c r="J51" s="16"/>
      <c r="K51" s="16"/>
      <c r="N51" s="16"/>
    </row>
    <row r="52" spans="1:14" ht="14.25" customHeight="1">
      <c r="A52" s="16"/>
      <c r="B52" s="16" t="s">
        <v>227</v>
      </c>
      <c r="C52" s="829" t="s">
        <v>370</v>
      </c>
      <c r="D52" s="829"/>
      <c r="E52" s="829"/>
      <c r="F52" s="829"/>
      <c r="G52" s="829"/>
      <c r="H52" s="829"/>
      <c r="I52" s="83"/>
      <c r="J52" s="16"/>
      <c r="K52" s="16"/>
      <c r="L52" s="73" t="s">
        <v>58</v>
      </c>
      <c r="M52" s="829" t="s">
        <v>371</v>
      </c>
      <c r="N52" s="829"/>
    </row>
    <row r="53" spans="1:15" ht="15" customHeight="1" thickBot="1">
      <c r="A53" s="16"/>
      <c r="B53" s="16"/>
      <c r="C53" s="830"/>
      <c r="D53" s="830"/>
      <c r="E53" s="830"/>
      <c r="F53" s="830"/>
      <c r="G53" s="830"/>
      <c r="H53" s="830"/>
      <c r="I53" s="84"/>
      <c r="J53" s="50"/>
      <c r="K53" s="21"/>
      <c r="L53" s="16"/>
      <c r="M53" s="830"/>
      <c r="N53" s="830"/>
      <c r="O53" s="3"/>
    </row>
    <row r="54" spans="1:15" ht="32.25" customHeight="1" thickBot="1">
      <c r="A54" s="16"/>
      <c r="B54" s="85"/>
      <c r="C54" s="86"/>
      <c r="D54" s="86"/>
      <c r="E54" s="858" t="s">
        <v>289</v>
      </c>
      <c r="F54" s="859"/>
      <c r="G54" s="860"/>
      <c r="H54" s="848" t="s">
        <v>290</v>
      </c>
      <c r="I54" s="849"/>
      <c r="J54" s="850"/>
      <c r="K54" s="22"/>
      <c r="L54" s="57"/>
      <c r="M54" s="58"/>
      <c r="N54" s="831" t="s">
        <v>372</v>
      </c>
      <c r="O54" s="3"/>
    </row>
    <row r="55" spans="1:15" ht="7.5" customHeight="1">
      <c r="A55" s="16"/>
      <c r="B55" s="87"/>
      <c r="C55" s="88"/>
      <c r="D55" s="88"/>
      <c r="E55" s="85"/>
      <c r="F55" s="86"/>
      <c r="G55" s="91"/>
      <c r="H55" s="93"/>
      <c r="I55" s="82"/>
      <c r="J55" s="96"/>
      <c r="K55" s="22"/>
      <c r="L55" s="59"/>
      <c r="M55" s="60"/>
      <c r="N55" s="832"/>
      <c r="O55" s="3"/>
    </row>
    <row r="56" spans="1:15" ht="41.25" customHeight="1" thickBot="1">
      <c r="A56" s="16"/>
      <c r="B56" s="89"/>
      <c r="C56" s="90"/>
      <c r="D56" s="90"/>
      <c r="E56" s="112" t="s">
        <v>259</v>
      </c>
      <c r="F56" s="94" t="s">
        <v>43</v>
      </c>
      <c r="G56" s="95" t="s">
        <v>260</v>
      </c>
      <c r="H56" s="112" t="s">
        <v>259</v>
      </c>
      <c r="I56" s="94" t="s">
        <v>43</v>
      </c>
      <c r="J56" s="95" t="s">
        <v>260</v>
      </c>
      <c r="K56" s="56"/>
      <c r="L56" s="61"/>
      <c r="M56" s="62"/>
      <c r="N56" s="833"/>
      <c r="O56" s="3"/>
    </row>
    <row r="57" spans="1:15" ht="30" customHeight="1" thickBot="1">
      <c r="A57" s="194">
        <f>IF(SUM(E57:G57)=0,"",IF(AND(E57&lt;&gt;0,OR(F57&lt;&gt;0,G57&lt;&gt;0)),"",1))</f>
      </c>
      <c r="B57" s="195">
        <f>IF(SUM(H57:J57)=0,"",IF(AND(H57&lt;&gt;0,OR(I57&lt;&gt;0,J57&lt;&gt;0)),"",1))</f>
      </c>
      <c r="C57" s="49">
        <v>39</v>
      </c>
      <c r="D57" s="68" t="s">
        <v>196</v>
      </c>
      <c r="E57" s="251"/>
      <c r="F57" s="252"/>
      <c r="G57" s="253"/>
      <c r="H57" s="254"/>
      <c r="I57" s="252"/>
      <c r="J57" s="253"/>
      <c r="K57" s="198">
        <f aca="true" t="shared" si="4" ref="K57:K85">IF(OR(SUM(E57,H57)=0,AND(E57&lt;&gt;0,H57&lt;&gt;0)),"",1)</f>
      </c>
      <c r="L57" s="57"/>
      <c r="M57" s="91" t="s">
        <v>147</v>
      </c>
      <c r="N57" s="418"/>
      <c r="O57" s="3"/>
    </row>
    <row r="58" spans="1:15" ht="30" customHeight="1">
      <c r="A58" s="194">
        <f>IF(SUM(E58:G58)=0,"",IF(AND(E58&lt;&gt;0,OR(F58&lt;&gt;0,G58&lt;&gt;0)),"",1))</f>
      </c>
      <c r="B58" s="195">
        <f>IF(SUM(H58:J58)=0,"",IF(AND(H58&lt;&gt;0,OR(I58&lt;&gt;0,J58&lt;&gt;0)),"",1))</f>
      </c>
      <c r="C58" s="49">
        <v>40</v>
      </c>
      <c r="D58" s="68" t="s">
        <v>197</v>
      </c>
      <c r="E58" s="251"/>
      <c r="F58" s="252"/>
      <c r="G58" s="253"/>
      <c r="H58" s="254"/>
      <c r="I58" s="252"/>
      <c r="J58" s="253"/>
      <c r="K58" s="198">
        <f t="shared" si="4"/>
      </c>
      <c r="L58" s="843"/>
      <c r="M58" s="78" t="s">
        <v>151</v>
      </c>
      <c r="N58" s="419"/>
      <c r="O58" s="3"/>
    </row>
    <row r="59" spans="1:15" ht="30" customHeight="1">
      <c r="A59" s="194">
        <f>IF(SUM(E59:G59)=0,"",IF(AND(E59&lt;&gt;0,OR(F59&lt;&gt;0,G59&lt;&gt;0)),"",1))</f>
      </c>
      <c r="B59" s="195">
        <f>IF(SUM(H59:J59)=0,"",IF(AND(H59&lt;&gt;0,OR(I59&lt;&gt;0,J59&lt;&gt;0)),"",1))</f>
      </c>
      <c r="C59" s="49">
        <v>41</v>
      </c>
      <c r="D59" s="68" t="s">
        <v>198</v>
      </c>
      <c r="E59" s="251"/>
      <c r="F59" s="252"/>
      <c r="G59" s="253"/>
      <c r="H59" s="254"/>
      <c r="I59" s="252"/>
      <c r="J59" s="253"/>
      <c r="K59" s="198">
        <f t="shared" si="4"/>
      </c>
      <c r="L59" s="843"/>
      <c r="M59" s="79" t="s">
        <v>152</v>
      </c>
      <c r="N59" s="420"/>
      <c r="O59" s="3"/>
    </row>
    <row r="60" spans="1:15" ht="30" customHeight="1">
      <c r="A60" s="194">
        <f aca="true" t="shared" si="5" ref="A60:A86">IF(SUM(E60:G60)=0,"",IF(AND(E60&lt;&gt;0,OR(F60&lt;&gt;0,G60&lt;&gt;0)),"",1))</f>
      </c>
      <c r="B60" s="195">
        <f aca="true" t="shared" si="6" ref="B60:B86">IF(SUM(H60:J60)=0,"",IF(AND(H60&lt;&gt;0,OR(I60&lt;&gt;0,J60&lt;&gt;0)),"",1))</f>
      </c>
      <c r="C60" s="49">
        <v>42</v>
      </c>
      <c r="D60" s="68" t="s">
        <v>199</v>
      </c>
      <c r="E60" s="247"/>
      <c r="F60" s="248"/>
      <c r="G60" s="249"/>
      <c r="H60" s="250"/>
      <c r="I60" s="248"/>
      <c r="J60" s="249"/>
      <c r="K60" s="198">
        <f t="shared" si="4"/>
      </c>
      <c r="L60" s="843"/>
      <c r="M60" s="79" t="s">
        <v>153</v>
      </c>
      <c r="N60" s="420"/>
      <c r="O60" s="3"/>
    </row>
    <row r="61" spans="1:15" ht="30" customHeight="1">
      <c r="A61" s="194">
        <f t="shared" si="5"/>
      </c>
      <c r="B61" s="195">
        <f t="shared" si="6"/>
      </c>
      <c r="C61" s="122">
        <v>43</v>
      </c>
      <c r="D61" s="123" t="s">
        <v>450</v>
      </c>
      <c r="E61" s="186" t="s">
        <v>436</v>
      </c>
      <c r="F61" s="180" t="s">
        <v>436</v>
      </c>
      <c r="G61" s="187" t="s">
        <v>458</v>
      </c>
      <c r="H61" s="188" t="s">
        <v>459</v>
      </c>
      <c r="I61" s="180" t="s">
        <v>460</v>
      </c>
      <c r="J61" s="187" t="s">
        <v>461</v>
      </c>
      <c r="K61" s="198">
        <f t="shared" si="4"/>
      </c>
      <c r="L61" s="843"/>
      <c r="M61" s="79" t="s">
        <v>154</v>
      </c>
      <c r="N61" s="420"/>
      <c r="O61" s="3"/>
    </row>
    <row r="62" spans="1:15" ht="30" customHeight="1">
      <c r="A62" s="194">
        <f t="shared" si="5"/>
      </c>
      <c r="B62" s="195">
        <f t="shared" si="6"/>
      </c>
      <c r="C62" s="49">
        <v>46</v>
      </c>
      <c r="D62" s="68" t="s">
        <v>200</v>
      </c>
      <c r="E62" s="251"/>
      <c r="F62" s="252"/>
      <c r="G62" s="253"/>
      <c r="H62" s="254"/>
      <c r="I62" s="252"/>
      <c r="J62" s="253"/>
      <c r="K62" s="198">
        <f t="shared" si="4"/>
      </c>
      <c r="L62" s="843"/>
      <c r="M62" s="79" t="s">
        <v>155</v>
      </c>
      <c r="N62" s="421"/>
      <c r="O62" s="3"/>
    </row>
    <row r="63" spans="1:15" ht="30" customHeight="1">
      <c r="A63" s="194">
        <f t="shared" si="5"/>
      </c>
      <c r="B63" s="195">
        <f t="shared" si="6"/>
      </c>
      <c r="C63" s="49">
        <v>47</v>
      </c>
      <c r="D63" s="68" t="s">
        <v>201</v>
      </c>
      <c r="E63" s="251"/>
      <c r="F63" s="252"/>
      <c r="G63" s="253"/>
      <c r="H63" s="254"/>
      <c r="I63" s="252"/>
      <c r="J63" s="253"/>
      <c r="K63" s="198">
        <f t="shared" si="4"/>
      </c>
      <c r="L63" s="843"/>
      <c r="M63" s="79" t="s">
        <v>156</v>
      </c>
      <c r="N63" s="421"/>
      <c r="O63" s="3"/>
    </row>
    <row r="64" spans="1:15" ht="30" customHeight="1">
      <c r="A64" s="194">
        <f t="shared" si="5"/>
      </c>
      <c r="B64" s="195">
        <f t="shared" si="6"/>
      </c>
      <c r="C64" s="49">
        <v>48</v>
      </c>
      <c r="D64" s="68" t="s">
        <v>202</v>
      </c>
      <c r="E64" s="251"/>
      <c r="F64" s="252"/>
      <c r="G64" s="253"/>
      <c r="H64" s="254"/>
      <c r="I64" s="252"/>
      <c r="J64" s="253"/>
      <c r="K64" s="198">
        <f t="shared" si="4"/>
      </c>
      <c r="L64" s="843"/>
      <c r="M64" s="79" t="s">
        <v>157</v>
      </c>
      <c r="N64" s="421"/>
      <c r="O64" s="3"/>
    </row>
    <row r="65" spans="1:15" ht="30" customHeight="1">
      <c r="A65" s="194">
        <f t="shared" si="5"/>
      </c>
      <c r="B65" s="195">
        <f t="shared" si="6"/>
      </c>
      <c r="C65" s="79" t="s">
        <v>444</v>
      </c>
      <c r="D65" s="68" t="s">
        <v>445</v>
      </c>
      <c r="E65" s="251"/>
      <c r="F65" s="252"/>
      <c r="G65" s="253"/>
      <c r="H65" s="254"/>
      <c r="I65" s="252"/>
      <c r="J65" s="253"/>
      <c r="K65" s="198">
        <f t="shared" si="4"/>
      </c>
      <c r="L65" s="843"/>
      <c r="M65" s="79" t="s">
        <v>158</v>
      </c>
      <c r="N65" s="421"/>
      <c r="O65" s="3"/>
    </row>
    <row r="66" spans="1:15" ht="30" customHeight="1">
      <c r="A66" s="194">
        <f t="shared" si="5"/>
      </c>
      <c r="B66" s="195">
        <f t="shared" si="6"/>
      </c>
      <c r="C66" s="49">
        <v>51</v>
      </c>
      <c r="D66" s="68" t="s">
        <v>203</v>
      </c>
      <c r="E66" s="251"/>
      <c r="F66" s="252"/>
      <c r="G66" s="253"/>
      <c r="H66" s="254"/>
      <c r="I66" s="252"/>
      <c r="J66" s="253"/>
      <c r="K66" s="198">
        <f t="shared" si="4"/>
      </c>
      <c r="L66" s="843"/>
      <c r="M66" s="79" t="s">
        <v>159</v>
      </c>
      <c r="N66" s="421"/>
      <c r="O66" s="3"/>
    </row>
    <row r="67" spans="1:15" ht="30" customHeight="1">
      <c r="A67" s="194">
        <f t="shared" si="5"/>
      </c>
      <c r="B67" s="195">
        <f t="shared" si="6"/>
      </c>
      <c r="C67" s="79" t="s">
        <v>447</v>
      </c>
      <c r="D67" s="68" t="s">
        <v>446</v>
      </c>
      <c r="E67" s="251"/>
      <c r="F67" s="252"/>
      <c r="G67" s="253"/>
      <c r="H67" s="254"/>
      <c r="I67" s="252"/>
      <c r="J67" s="253"/>
      <c r="K67" s="198">
        <f t="shared" si="4"/>
      </c>
      <c r="L67" s="843"/>
      <c r="M67" s="79" t="s">
        <v>332</v>
      </c>
      <c r="N67" s="421"/>
      <c r="O67" s="3"/>
    </row>
    <row r="68" spans="1:15" ht="30" customHeight="1">
      <c r="A68" s="194">
        <f t="shared" si="5"/>
      </c>
      <c r="B68" s="195">
        <f t="shared" si="6"/>
      </c>
      <c r="C68" s="49">
        <v>54</v>
      </c>
      <c r="D68" s="68" t="s">
        <v>204</v>
      </c>
      <c r="E68" s="251"/>
      <c r="F68" s="252"/>
      <c r="G68" s="253"/>
      <c r="H68" s="254"/>
      <c r="I68" s="252"/>
      <c r="J68" s="253"/>
      <c r="K68" s="198">
        <f t="shared" si="4"/>
      </c>
      <c r="L68" s="843"/>
      <c r="M68" s="79" t="s">
        <v>316</v>
      </c>
      <c r="N68" s="421"/>
      <c r="O68" s="3"/>
    </row>
    <row r="69" spans="1:15" ht="30" customHeight="1">
      <c r="A69" s="194">
        <f t="shared" si="5"/>
      </c>
      <c r="B69" s="195">
        <f t="shared" si="6"/>
      </c>
      <c r="C69" s="49">
        <v>55</v>
      </c>
      <c r="D69" s="68" t="s">
        <v>205</v>
      </c>
      <c r="E69" s="251"/>
      <c r="F69" s="252"/>
      <c r="G69" s="253"/>
      <c r="H69" s="254"/>
      <c r="I69" s="252"/>
      <c r="J69" s="253"/>
      <c r="K69" s="198">
        <f t="shared" si="4"/>
      </c>
      <c r="L69" s="843"/>
      <c r="M69" s="79" t="s">
        <v>317</v>
      </c>
      <c r="N69" s="421"/>
      <c r="O69" s="3"/>
    </row>
    <row r="70" spans="1:15" ht="30" customHeight="1">
      <c r="A70" s="194">
        <f t="shared" si="5"/>
      </c>
      <c r="B70" s="195">
        <f t="shared" si="6"/>
      </c>
      <c r="C70" s="79" t="s">
        <v>448</v>
      </c>
      <c r="D70" s="68" t="s">
        <v>449</v>
      </c>
      <c r="E70" s="251"/>
      <c r="F70" s="252"/>
      <c r="G70" s="253"/>
      <c r="H70" s="254"/>
      <c r="I70" s="252"/>
      <c r="J70" s="253"/>
      <c r="K70" s="198">
        <f t="shared" si="4"/>
      </c>
      <c r="L70" s="843"/>
      <c r="M70" s="79" t="s">
        <v>318</v>
      </c>
      <c r="N70" s="421"/>
      <c r="O70" s="3"/>
    </row>
    <row r="71" spans="1:15" ht="30" customHeight="1">
      <c r="A71" s="194">
        <f t="shared" si="5"/>
      </c>
      <c r="B71" s="195">
        <f t="shared" si="6"/>
      </c>
      <c r="C71" s="49">
        <v>58</v>
      </c>
      <c r="D71" s="68" t="s">
        <v>206</v>
      </c>
      <c r="E71" s="251"/>
      <c r="F71" s="252"/>
      <c r="G71" s="253"/>
      <c r="H71" s="254"/>
      <c r="I71" s="252"/>
      <c r="J71" s="253"/>
      <c r="K71" s="198">
        <f t="shared" si="4"/>
      </c>
      <c r="L71" s="843"/>
      <c r="M71" s="79" t="s">
        <v>319</v>
      </c>
      <c r="N71" s="421"/>
      <c r="O71" s="3"/>
    </row>
    <row r="72" spans="1:15" ht="30" customHeight="1">
      <c r="A72" s="194">
        <f t="shared" si="5"/>
      </c>
      <c r="B72" s="195">
        <f t="shared" si="6"/>
      </c>
      <c r="C72" s="49">
        <v>59</v>
      </c>
      <c r="D72" s="68" t="s">
        <v>207</v>
      </c>
      <c r="E72" s="251"/>
      <c r="F72" s="252"/>
      <c r="G72" s="253"/>
      <c r="H72" s="254"/>
      <c r="I72" s="252"/>
      <c r="J72" s="253"/>
      <c r="K72" s="198">
        <f t="shared" si="4"/>
      </c>
      <c r="L72" s="843"/>
      <c r="M72" s="79" t="s">
        <v>320</v>
      </c>
      <c r="N72" s="421"/>
      <c r="O72" s="3"/>
    </row>
    <row r="73" spans="1:15" ht="30" customHeight="1">
      <c r="A73" s="194">
        <f t="shared" si="5"/>
      </c>
      <c r="B73" s="195">
        <f t="shared" si="6"/>
      </c>
      <c r="C73" s="49">
        <v>60</v>
      </c>
      <c r="D73" s="68" t="s">
        <v>208</v>
      </c>
      <c r="E73" s="251"/>
      <c r="F73" s="252"/>
      <c r="G73" s="253"/>
      <c r="H73" s="254"/>
      <c r="I73" s="252"/>
      <c r="J73" s="253"/>
      <c r="K73" s="198">
        <f t="shared" si="4"/>
      </c>
      <c r="L73" s="843"/>
      <c r="M73" s="79" t="s">
        <v>321</v>
      </c>
      <c r="N73" s="421"/>
      <c r="O73" s="3"/>
    </row>
    <row r="74" spans="1:15" ht="30" customHeight="1">
      <c r="A74" s="194">
        <f t="shared" si="5"/>
      </c>
      <c r="B74" s="195">
        <f t="shared" si="6"/>
      </c>
      <c r="C74" s="49">
        <v>61</v>
      </c>
      <c r="D74" s="68" t="s">
        <v>209</v>
      </c>
      <c r="E74" s="251"/>
      <c r="F74" s="252"/>
      <c r="G74" s="253"/>
      <c r="H74" s="254"/>
      <c r="I74" s="252"/>
      <c r="J74" s="253"/>
      <c r="K74" s="198">
        <f t="shared" si="4"/>
      </c>
      <c r="L74" s="843"/>
      <c r="M74" s="79" t="s">
        <v>333</v>
      </c>
      <c r="N74" s="421"/>
      <c r="O74" s="3"/>
    </row>
    <row r="75" spans="1:15" ht="30" customHeight="1" thickBot="1">
      <c r="A75" s="194">
        <f t="shared" si="5"/>
      </c>
      <c r="B75" s="195">
        <f t="shared" si="6"/>
      </c>
      <c r="C75" s="49">
        <v>62</v>
      </c>
      <c r="D75" s="68" t="s">
        <v>210</v>
      </c>
      <c r="E75" s="251"/>
      <c r="F75" s="252"/>
      <c r="G75" s="253"/>
      <c r="H75" s="254"/>
      <c r="I75" s="252"/>
      <c r="J75" s="253"/>
      <c r="K75" s="198">
        <f t="shared" si="4"/>
      </c>
      <c r="L75" s="844"/>
      <c r="M75" s="80" t="s">
        <v>323</v>
      </c>
      <c r="N75" s="422"/>
      <c r="O75" s="3"/>
    </row>
    <row r="76" spans="1:15" ht="30" customHeight="1">
      <c r="A76" s="194">
        <f t="shared" si="5"/>
      </c>
      <c r="B76" s="195">
        <f t="shared" si="6"/>
      </c>
      <c r="C76" s="49">
        <v>63</v>
      </c>
      <c r="D76" s="68" t="s">
        <v>211</v>
      </c>
      <c r="E76" s="251"/>
      <c r="F76" s="252"/>
      <c r="G76" s="253"/>
      <c r="H76" s="254"/>
      <c r="I76" s="252"/>
      <c r="J76" s="253"/>
      <c r="K76" s="198">
        <f t="shared" si="4"/>
      </c>
      <c r="L76" s="74"/>
      <c r="M76" s="63"/>
      <c r="N76" s="21"/>
      <c r="O76" s="3"/>
    </row>
    <row r="77" spans="1:15" ht="30" customHeight="1" thickBot="1">
      <c r="A77" s="194">
        <f t="shared" si="5"/>
      </c>
      <c r="B77" s="195">
        <f t="shared" si="6"/>
      </c>
      <c r="C77" s="49">
        <v>64</v>
      </c>
      <c r="D77" s="68" t="s">
        <v>212</v>
      </c>
      <c r="E77" s="251"/>
      <c r="F77" s="252"/>
      <c r="G77" s="253"/>
      <c r="H77" s="254"/>
      <c r="I77" s="252"/>
      <c r="J77" s="253"/>
      <c r="K77" s="198">
        <f t="shared" si="4"/>
      </c>
      <c r="L77" s="17" t="s">
        <v>234</v>
      </c>
      <c r="M77" s="17"/>
      <c r="N77" s="17"/>
      <c r="O77" s="3"/>
    </row>
    <row r="78" spans="1:15" ht="30" customHeight="1">
      <c r="A78" s="194">
        <f t="shared" si="5"/>
      </c>
      <c r="B78" s="195">
        <f t="shared" si="6"/>
      </c>
      <c r="C78" s="49">
        <v>65</v>
      </c>
      <c r="D78" s="68" t="s">
        <v>213</v>
      </c>
      <c r="E78" s="189" t="s">
        <v>436</v>
      </c>
      <c r="F78" s="190" t="s">
        <v>436</v>
      </c>
      <c r="G78" s="191" t="s">
        <v>436</v>
      </c>
      <c r="H78" s="192" t="s">
        <v>459</v>
      </c>
      <c r="I78" s="190" t="s">
        <v>459</v>
      </c>
      <c r="J78" s="191" t="s">
        <v>459</v>
      </c>
      <c r="K78" s="198">
        <f t="shared" si="4"/>
      </c>
      <c r="L78" s="864" t="s">
        <v>236</v>
      </c>
      <c r="M78" s="865"/>
      <c r="N78" s="423" t="s">
        <v>238</v>
      </c>
      <c r="O78" s="3"/>
    </row>
    <row r="79" spans="1:15" ht="30" customHeight="1">
      <c r="A79" s="194">
        <f t="shared" si="5"/>
      </c>
      <c r="B79" s="195">
        <f t="shared" si="6"/>
      </c>
      <c r="C79" s="49">
        <v>66</v>
      </c>
      <c r="D79" s="68" t="s">
        <v>214</v>
      </c>
      <c r="E79" s="251"/>
      <c r="F79" s="252"/>
      <c r="G79" s="253"/>
      <c r="H79" s="254"/>
      <c r="I79" s="252"/>
      <c r="J79" s="253"/>
      <c r="K79" s="198">
        <f t="shared" si="4"/>
      </c>
      <c r="L79" s="866" t="s">
        <v>262</v>
      </c>
      <c r="M79" s="867"/>
      <c r="N79" s="258"/>
      <c r="O79" s="3"/>
    </row>
    <row r="80" spans="1:15" ht="30" customHeight="1">
      <c r="A80" s="194">
        <f t="shared" si="5"/>
      </c>
      <c r="B80" s="195">
        <f t="shared" si="6"/>
      </c>
      <c r="C80" s="49">
        <v>67</v>
      </c>
      <c r="D80" s="68" t="s">
        <v>215</v>
      </c>
      <c r="E80" s="251"/>
      <c r="F80" s="252"/>
      <c r="G80" s="253"/>
      <c r="H80" s="254"/>
      <c r="I80" s="252"/>
      <c r="J80" s="253"/>
      <c r="K80" s="198">
        <f t="shared" si="4"/>
      </c>
      <c r="L80" s="855" t="s">
        <v>263</v>
      </c>
      <c r="M80" s="856"/>
      <c r="N80" s="259"/>
      <c r="O80" s="3"/>
    </row>
    <row r="81" spans="1:15" ht="30" customHeight="1" thickBot="1">
      <c r="A81" s="194">
        <f t="shared" si="5"/>
      </c>
      <c r="B81" s="195">
        <f t="shared" si="6"/>
      </c>
      <c r="C81" s="49">
        <v>68</v>
      </c>
      <c r="D81" s="68" t="s">
        <v>216</v>
      </c>
      <c r="E81" s="189" t="s">
        <v>436</v>
      </c>
      <c r="F81" s="190" t="s">
        <v>437</v>
      </c>
      <c r="G81" s="191" t="s">
        <v>437</v>
      </c>
      <c r="H81" s="192" t="s">
        <v>457</v>
      </c>
      <c r="I81" s="190" t="s">
        <v>462</v>
      </c>
      <c r="J81" s="191" t="s">
        <v>459</v>
      </c>
      <c r="K81" s="198">
        <f t="shared" si="4"/>
      </c>
      <c r="L81" s="868" t="s">
        <v>235</v>
      </c>
      <c r="M81" s="869"/>
      <c r="N81" s="260"/>
      <c r="O81" s="3"/>
    </row>
    <row r="82" spans="1:15" ht="30" customHeight="1">
      <c r="A82" s="194">
        <f t="shared" si="5"/>
      </c>
      <c r="B82" s="195">
        <f t="shared" si="6"/>
      </c>
      <c r="C82" s="49">
        <v>69</v>
      </c>
      <c r="D82" s="68" t="s">
        <v>217</v>
      </c>
      <c r="E82" s="251"/>
      <c r="F82" s="252"/>
      <c r="G82" s="253"/>
      <c r="H82" s="254"/>
      <c r="I82" s="252"/>
      <c r="J82" s="253"/>
      <c r="K82" s="198">
        <f t="shared" si="4"/>
      </c>
      <c r="L82" s="74"/>
      <c r="M82" s="63"/>
      <c r="N82" s="21"/>
      <c r="O82" s="3"/>
    </row>
    <row r="83" spans="1:15" ht="30" customHeight="1">
      <c r="A83" s="194">
        <f t="shared" si="5"/>
      </c>
      <c r="B83" s="195">
        <f t="shared" si="6"/>
      </c>
      <c r="C83" s="49">
        <v>70</v>
      </c>
      <c r="D83" s="68" t="s">
        <v>218</v>
      </c>
      <c r="E83" s="251"/>
      <c r="F83" s="252"/>
      <c r="G83" s="253"/>
      <c r="H83" s="254"/>
      <c r="I83" s="252"/>
      <c r="J83" s="253"/>
      <c r="K83" s="198">
        <f t="shared" si="4"/>
      </c>
      <c r="L83" s="74"/>
      <c r="M83" s="63"/>
      <c r="N83" s="21"/>
      <c r="O83" s="3"/>
    </row>
    <row r="84" spans="1:15" ht="30" customHeight="1">
      <c r="A84" s="194">
        <f t="shared" si="5"/>
      </c>
      <c r="B84" s="195">
        <f t="shared" si="6"/>
      </c>
      <c r="C84" s="49">
        <v>71</v>
      </c>
      <c r="D84" s="68" t="s">
        <v>219</v>
      </c>
      <c r="E84" s="251"/>
      <c r="F84" s="252"/>
      <c r="G84" s="253"/>
      <c r="H84" s="254"/>
      <c r="I84" s="252"/>
      <c r="J84" s="253"/>
      <c r="K84" s="198">
        <f t="shared" si="4"/>
      </c>
      <c r="L84" s="74"/>
      <c r="M84" s="63"/>
      <c r="N84" s="21"/>
      <c r="O84" s="3"/>
    </row>
    <row r="85" spans="1:15" ht="30" customHeight="1">
      <c r="A85" s="194">
        <f t="shared" si="5"/>
      </c>
      <c r="B85" s="195">
        <f t="shared" si="6"/>
      </c>
      <c r="C85" s="49">
        <v>72</v>
      </c>
      <c r="D85" s="68" t="s">
        <v>220</v>
      </c>
      <c r="E85" s="251"/>
      <c r="F85" s="252"/>
      <c r="G85" s="253"/>
      <c r="H85" s="254"/>
      <c r="I85" s="252"/>
      <c r="J85" s="253"/>
      <c r="K85" s="198">
        <f t="shared" si="4"/>
      </c>
      <c r="L85" s="74"/>
      <c r="M85" s="63"/>
      <c r="N85" s="21"/>
      <c r="O85" s="3"/>
    </row>
    <row r="86" spans="1:15" ht="30" customHeight="1" thickBot="1">
      <c r="A86" s="194">
        <f t="shared" si="5"/>
      </c>
      <c r="B86" s="196">
        <f t="shared" si="6"/>
      </c>
      <c r="C86" s="51">
        <v>99</v>
      </c>
      <c r="D86" s="69" t="s">
        <v>221</v>
      </c>
      <c r="E86" s="255"/>
      <c r="F86" s="256"/>
      <c r="G86" s="257"/>
      <c r="H86" s="255"/>
      <c r="I86" s="256"/>
      <c r="J86" s="257"/>
      <c r="K86" s="198">
        <f>IF(OR(SUM(E86,H86)=0,AND(E86&lt;&gt;0,H86&lt;&gt;0)),"",1)</f>
      </c>
      <c r="L86" s="74"/>
      <c r="M86" s="76"/>
      <c r="N86" s="21"/>
      <c r="O86" s="3"/>
    </row>
    <row r="87" spans="1:15" ht="30" customHeight="1">
      <c r="A87" s="197">
        <f>SUM(A57:A86,A11:A47)</f>
        <v>0</v>
      </c>
      <c r="B87" s="197">
        <f>SUM(B57:B86,B11:B47)</f>
        <v>0</v>
      </c>
      <c r="C87" s="861"/>
      <c r="D87" s="862"/>
      <c r="E87" s="862"/>
      <c r="F87" s="862"/>
      <c r="G87" s="862"/>
      <c r="H87" s="176"/>
      <c r="I87" s="176"/>
      <c r="J87" s="176"/>
      <c r="K87" s="197">
        <f>SUM(K57:K86,K11:K47)</f>
        <v>0</v>
      </c>
      <c r="L87" s="74"/>
      <c r="M87" s="76"/>
      <c r="N87" s="21"/>
      <c r="O87" s="3"/>
    </row>
    <row r="88" spans="1:15" ht="30" customHeight="1">
      <c r="A88" s="178"/>
      <c r="B88" s="178"/>
      <c r="E88" s="176"/>
      <c r="F88" s="176"/>
      <c r="G88" s="176"/>
      <c r="H88" s="176"/>
      <c r="I88" s="176"/>
      <c r="J88" s="176"/>
      <c r="K88" s="178"/>
      <c r="L88" s="74"/>
      <c r="M88" s="76"/>
      <c r="N88" s="176"/>
      <c r="O88" s="3"/>
    </row>
    <row r="89" spans="1:15" ht="30" customHeight="1">
      <c r="A89" s="178"/>
      <c r="B89" s="178"/>
      <c r="E89" s="176"/>
      <c r="F89" s="176"/>
      <c r="G89" s="176"/>
      <c r="H89" s="176"/>
      <c r="I89" s="176"/>
      <c r="J89" s="176"/>
      <c r="K89" s="178"/>
      <c r="L89" s="74"/>
      <c r="M89" s="76"/>
      <c r="N89" s="176"/>
      <c r="O89" s="3"/>
    </row>
    <row r="90" spans="1:15" ht="30" customHeight="1">
      <c r="A90" s="17"/>
      <c r="B90" s="22"/>
      <c r="D90" s="121"/>
      <c r="E90" s="21"/>
      <c r="F90" s="21"/>
      <c r="G90" s="21"/>
      <c r="H90" s="21"/>
      <c r="I90" s="21"/>
      <c r="J90" s="21"/>
      <c r="K90" s="21"/>
      <c r="L90" s="74"/>
      <c r="M90" s="76"/>
      <c r="N90" s="21"/>
      <c r="O90" s="3"/>
    </row>
    <row r="91" spans="1:15" ht="30" customHeight="1">
      <c r="A91" s="17"/>
      <c r="B91" s="22"/>
      <c r="D91" s="177">
        <f>IF(COUNTBLANK(D92:D94)=3,"","①表に誤りがあります")</f>
      </c>
      <c r="E91" s="21"/>
      <c r="F91" s="21"/>
      <c r="G91" s="21"/>
      <c r="H91" s="21"/>
      <c r="I91" s="21"/>
      <c r="J91" s="21"/>
      <c r="K91" s="21"/>
      <c r="L91" s="74"/>
      <c r="M91" s="76"/>
      <c r="N91" s="21"/>
      <c r="O91" s="3"/>
    </row>
    <row r="92" spans="1:15" ht="30" customHeight="1">
      <c r="A92" s="17"/>
      <c r="B92" s="22"/>
      <c r="D92" s="863">
        <f>IF(A87=0,"",A87)</f>
      </c>
      <c r="E92" s="863"/>
      <c r="F92" s="863"/>
      <c r="G92" s="863"/>
      <c r="H92" s="175"/>
      <c r="I92" s="175"/>
      <c r="J92" s="175"/>
      <c r="K92" s="21"/>
      <c r="L92" s="74"/>
      <c r="M92" s="76"/>
      <c r="N92" s="21"/>
      <c r="O92" s="3"/>
    </row>
    <row r="93" spans="1:15" ht="30" customHeight="1">
      <c r="A93" s="17"/>
      <c r="B93" s="22"/>
      <c r="C93" s="3"/>
      <c r="D93" s="852">
        <f>IF(B87=0,"",B87)</f>
      </c>
      <c r="E93" s="852"/>
      <c r="F93" s="852"/>
      <c r="G93" s="852"/>
      <c r="H93" s="175"/>
      <c r="I93" s="175"/>
      <c r="J93" s="175"/>
      <c r="K93" s="21"/>
      <c r="L93" s="74"/>
      <c r="M93" s="76"/>
      <c r="N93" s="21"/>
      <c r="O93" s="3"/>
    </row>
    <row r="94" spans="1:15" ht="30" customHeight="1">
      <c r="A94" s="16"/>
      <c r="B94" s="16"/>
      <c r="C94" s="16"/>
      <c r="D94" s="857">
        <f>IF(K87=0,"",K87)</f>
      </c>
      <c r="E94" s="857"/>
      <c r="F94" s="857"/>
      <c r="G94" s="857"/>
      <c r="H94" s="857"/>
      <c r="I94" s="857"/>
      <c r="J94" s="857"/>
      <c r="K94" s="16"/>
      <c r="L94" s="74"/>
      <c r="M94" s="76"/>
      <c r="N94" s="17"/>
      <c r="O94" s="3"/>
    </row>
    <row r="95" spans="12:14" ht="30" customHeight="1">
      <c r="L95" s="74"/>
      <c r="M95" s="76"/>
      <c r="N95" s="3"/>
    </row>
    <row r="96" spans="12:14" ht="13.5">
      <c r="L96" s="3"/>
      <c r="M96" s="3"/>
      <c r="N96" s="3"/>
    </row>
    <row r="97" spans="12:14" ht="13.5">
      <c r="L97" s="3"/>
      <c r="M97" s="3"/>
      <c r="N97" s="3"/>
    </row>
    <row r="98" spans="12:14" ht="13.5">
      <c r="L98" s="3"/>
      <c r="M98" s="3"/>
      <c r="N98" s="3"/>
    </row>
    <row r="99" spans="4:14" ht="13.5">
      <c r="D99" s="4"/>
      <c r="L99" s="3"/>
      <c r="M99" s="3"/>
      <c r="N99" s="3"/>
    </row>
    <row r="100" spans="4:14" ht="13.5">
      <c r="D100" s="4"/>
      <c r="L100" s="3"/>
      <c r="M100" s="3"/>
      <c r="N100" s="3"/>
    </row>
    <row r="101" spans="4:14" ht="13.5">
      <c r="D101" s="4"/>
      <c r="L101" s="3"/>
      <c r="M101" s="3"/>
      <c r="N101" s="3"/>
    </row>
  </sheetData>
  <sheetProtection sheet="1" selectLockedCells="1"/>
  <mergeCells count="25">
    <mergeCell ref="N54:N56"/>
    <mergeCell ref="L58:L75"/>
    <mergeCell ref="H54:J54"/>
    <mergeCell ref="L78:M78"/>
    <mergeCell ref="L79:M79"/>
    <mergeCell ref="L81:M81"/>
    <mergeCell ref="D93:G93"/>
    <mergeCell ref="L32:M32"/>
    <mergeCell ref="L33:M33"/>
    <mergeCell ref="L34:M34"/>
    <mergeCell ref="L80:M80"/>
    <mergeCell ref="D94:J94"/>
    <mergeCell ref="E54:G54"/>
    <mergeCell ref="C87:G87"/>
    <mergeCell ref="D92:G92"/>
    <mergeCell ref="M5:N6"/>
    <mergeCell ref="N7:N9"/>
    <mergeCell ref="M52:N53"/>
    <mergeCell ref="C5:H6"/>
    <mergeCell ref="B7:D9"/>
    <mergeCell ref="L11:L28"/>
    <mergeCell ref="E7:G7"/>
    <mergeCell ref="H7:J7"/>
    <mergeCell ref="C52:H53"/>
    <mergeCell ref="L31:M31"/>
  </mergeCells>
  <dataValidations count="3">
    <dataValidation allowBlank="1" showInputMessage="1" showErrorMessage="1" imeMode="off" sqref="N57:N75 N10:N28 E57:J86 E10:J47"/>
    <dataValidation allowBlank="1" showInputMessage="1" showErrorMessage="1" imeMode="hiragana" sqref="L81:M81"/>
    <dataValidation type="list" allowBlank="1" showInputMessage="1" showErrorMessage="1" imeMode="off" sqref="N79:N81">
      <formula1>"○"</formula1>
    </dataValidation>
  </dataValidations>
  <printOptions horizontalCentered="1"/>
  <pageMargins left="0.3937007874015748" right="0.3937007874015748" top="0.3937007874015748" bottom="0.4724409448818898" header="0.31496062992125984" footer="0.31496062992125984"/>
  <pageSetup blackAndWhite="1" horizontalDpi="300" verticalDpi="300" orientation="portrait" paperSize="9" scale="62" r:id="rId3"/>
  <rowBreaks count="1" manualBreakCount="1">
    <brk id="48" max="255" man="1"/>
  </rowBreaks>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2:T59"/>
  <sheetViews>
    <sheetView view="pageBreakPreview" zoomScaleSheetLayoutView="100" workbookViewId="0" topLeftCell="A12">
      <selection activeCell="G22" sqref="G22"/>
    </sheetView>
  </sheetViews>
  <sheetFormatPr defaultColWidth="9.00390625" defaultRowHeight="13.5"/>
  <cols>
    <col min="1" max="1" width="1.875" style="149" customWidth="1"/>
    <col min="2" max="2" width="4.625" style="149" customWidth="1"/>
    <col min="3" max="3" width="12.75390625" style="149" customWidth="1"/>
    <col min="4" max="4" width="8.125" style="149" customWidth="1"/>
    <col min="5" max="5" width="8.25390625" style="149" customWidth="1"/>
    <col min="6" max="9" width="7.875" style="149" customWidth="1"/>
    <col min="10" max="11" width="7.75390625" style="149" customWidth="1"/>
    <col min="12" max="12" width="7.50390625" style="149" customWidth="1"/>
    <col min="13" max="13" width="8.375" style="149" customWidth="1"/>
    <col min="14" max="17" width="8.25390625" style="149" customWidth="1"/>
    <col min="18" max="18" width="7.875" style="283" customWidth="1"/>
    <col min="19" max="19" width="16.625" style="283" customWidth="1"/>
    <col min="20" max="20" width="6.375" style="283" customWidth="1"/>
    <col min="21" max="21" width="17.125" style="283" customWidth="1"/>
    <col min="22" max="16384" width="9.00390625" style="283" customWidth="1"/>
  </cols>
  <sheetData>
    <row r="1" ht="13.5"/>
    <row r="2" spans="1:16" ht="14.25">
      <c r="A2" s="207" t="s">
        <v>491</v>
      </c>
      <c r="P2" s="116" t="s">
        <v>0</v>
      </c>
    </row>
    <row r="3" ht="9.75" customHeight="1">
      <c r="H3" s="111"/>
    </row>
    <row r="4" spans="1:20" ht="14.25">
      <c r="A4" s="23"/>
      <c r="B4" s="872" t="s">
        <v>237</v>
      </c>
      <c r="C4" s="873"/>
      <c r="D4" s="873"/>
      <c r="E4" s="873"/>
      <c r="F4" s="24"/>
      <c r="G4" s="14"/>
      <c r="H4" s="14"/>
      <c r="I4" s="14"/>
      <c r="J4" s="14"/>
      <c r="K4" s="23"/>
      <c r="L4" s="23"/>
      <c r="M4" s="23"/>
      <c r="N4" s="23"/>
      <c r="O4" s="23"/>
      <c r="P4" s="23"/>
      <c r="Q4" s="150"/>
      <c r="R4" s="284"/>
      <c r="S4" s="284"/>
      <c r="T4" s="284"/>
    </row>
    <row r="5" spans="1:20" ht="7.5" customHeight="1">
      <c r="A5" s="25"/>
      <c r="B5" s="14"/>
      <c r="C5" s="24"/>
      <c r="D5" s="24"/>
      <c r="E5" s="24"/>
      <c r="F5" s="24"/>
      <c r="G5" s="14"/>
      <c r="H5" s="14"/>
      <c r="I5" s="14"/>
      <c r="J5" s="14"/>
      <c r="K5" s="23"/>
      <c r="L5" s="23"/>
      <c r="M5" s="23"/>
      <c r="N5" s="23"/>
      <c r="O5" s="23"/>
      <c r="P5" s="23"/>
      <c r="Q5" s="150"/>
      <c r="R5" s="284"/>
      <c r="S5" s="284"/>
      <c r="T5" s="284"/>
    </row>
    <row r="6" spans="1:19" s="286" customFormat="1" ht="19.5" customHeight="1" thickBot="1">
      <c r="A6" s="151"/>
      <c r="B6" s="1024" t="s">
        <v>519</v>
      </c>
      <c r="C6" s="1025"/>
      <c r="D6" s="1025"/>
      <c r="E6" s="1025"/>
      <c r="F6" s="1025"/>
      <c r="G6" s="1025"/>
      <c r="H6" s="14"/>
      <c r="I6" s="14"/>
      <c r="J6" s="14"/>
      <c r="K6" s="282"/>
      <c r="L6" s="282"/>
      <c r="M6" s="282"/>
      <c r="N6" s="282"/>
      <c r="O6" s="282"/>
      <c r="P6" s="282"/>
      <c r="Q6" s="282"/>
      <c r="R6" s="282"/>
      <c r="S6" s="285"/>
    </row>
    <row r="7" spans="1:20" s="286" customFormat="1" ht="8.25" customHeight="1" thickBot="1">
      <c r="A7" s="151"/>
      <c r="B7" s="41"/>
      <c r="C7" s="42"/>
      <c r="D7" s="42"/>
      <c r="E7" s="928" t="s">
        <v>26</v>
      </c>
      <c r="F7" s="152"/>
      <c r="G7" s="153"/>
      <c r="H7" s="153"/>
      <c r="I7" s="153"/>
      <c r="J7" s="916" t="s">
        <v>464</v>
      </c>
      <c r="K7" s="882"/>
      <c r="L7" s="880" t="s">
        <v>492</v>
      </c>
      <c r="M7" s="881"/>
      <c r="N7" s="881"/>
      <c r="O7" s="882"/>
      <c r="P7" s="151"/>
      <c r="Q7" s="151"/>
      <c r="R7" s="287"/>
      <c r="S7" s="287"/>
      <c r="T7" s="287"/>
    </row>
    <row r="8" spans="1:17" s="286" customFormat="1" ht="26.25" customHeight="1">
      <c r="A8" s="151"/>
      <c r="B8" s="43"/>
      <c r="C8" s="44"/>
      <c r="D8" s="44"/>
      <c r="E8" s="929"/>
      <c r="F8" s="931" t="s">
        <v>72</v>
      </c>
      <c r="G8" s="882"/>
      <c r="H8" s="932" t="s">
        <v>73</v>
      </c>
      <c r="I8" s="933"/>
      <c r="J8" s="917"/>
      <c r="K8" s="884"/>
      <c r="L8" s="883"/>
      <c r="M8" s="883"/>
      <c r="N8" s="883"/>
      <c r="O8" s="884"/>
      <c r="P8" s="151"/>
      <c r="Q8" s="151"/>
    </row>
    <row r="9" spans="1:17" s="286" customFormat="1" ht="4.5" customHeight="1">
      <c r="A9" s="151"/>
      <c r="B9" s="43"/>
      <c r="C9" s="44"/>
      <c r="D9" s="44"/>
      <c r="E9" s="929"/>
      <c r="F9" s="917"/>
      <c r="G9" s="884"/>
      <c r="H9" s="934"/>
      <c r="I9" s="935"/>
      <c r="J9" s="917"/>
      <c r="K9" s="884"/>
      <c r="L9" s="883"/>
      <c r="M9" s="883"/>
      <c r="N9" s="883"/>
      <c r="O9" s="884"/>
      <c r="P9" s="151"/>
      <c r="Q9" s="151"/>
    </row>
    <row r="10" spans="1:17" s="286" customFormat="1" ht="24" customHeight="1" thickBot="1">
      <c r="A10" s="151"/>
      <c r="B10" s="45"/>
      <c r="C10" s="46"/>
      <c r="D10" s="46"/>
      <c r="E10" s="930"/>
      <c r="F10" s="918"/>
      <c r="G10" s="919"/>
      <c r="H10" s="936"/>
      <c r="I10" s="936"/>
      <c r="J10" s="918"/>
      <c r="K10" s="919"/>
      <c r="L10" s="885" t="s">
        <v>79</v>
      </c>
      <c r="M10" s="886"/>
      <c r="N10" s="887" t="s">
        <v>78</v>
      </c>
      <c r="O10" s="888"/>
      <c r="P10" s="151"/>
      <c r="Q10" s="151"/>
    </row>
    <row r="11" spans="1:17" s="286" customFormat="1" ht="24" customHeight="1" thickBot="1">
      <c r="A11" s="151"/>
      <c r="B11" s="968" t="s">
        <v>26</v>
      </c>
      <c r="C11" s="969"/>
      <c r="D11" s="970"/>
      <c r="E11" s="409">
        <f>IF(COUNTBLANK(F11:I11)=4,"",SUM(F11:I11))</f>
      </c>
      <c r="F11" s="920">
        <f>IF(COUNTBLANK(F12:F13)=2,"",SUM(F12:G13))</f>
      </c>
      <c r="G11" s="892"/>
      <c r="H11" s="920">
        <f>IF(COUNTBLANK(H12:H13)=2,"",SUM(H12:I13))</f>
      </c>
      <c r="I11" s="892"/>
      <c r="J11" s="925"/>
      <c r="K11" s="924"/>
      <c r="L11" s="889">
        <f>L13</f>
      </c>
      <c r="M11" s="890"/>
      <c r="N11" s="891">
        <f>N13</f>
      </c>
      <c r="O11" s="892"/>
      <c r="P11" s="151"/>
      <c r="Q11" s="151"/>
    </row>
    <row r="12" spans="1:20" s="286" customFormat="1" ht="24" customHeight="1" thickBot="1">
      <c r="A12" s="151"/>
      <c r="B12" s="106"/>
      <c r="C12" s="947" t="s">
        <v>471</v>
      </c>
      <c r="D12" s="948"/>
      <c r="E12" s="410">
        <f>IF(COUNTBLANK(F12:I12)=4,"",SUM(F12:I12))</f>
      </c>
      <c r="F12" s="923"/>
      <c r="G12" s="924"/>
      <c r="H12" s="923"/>
      <c r="I12" s="924"/>
      <c r="J12" s="889" t="s">
        <v>466</v>
      </c>
      <c r="K12" s="896"/>
      <c r="L12" s="893" t="s">
        <v>465</v>
      </c>
      <c r="M12" s="894"/>
      <c r="N12" s="895" t="s">
        <v>373</v>
      </c>
      <c r="O12" s="896"/>
      <c r="P12" s="151"/>
      <c r="Q12" s="151"/>
      <c r="R12" s="282"/>
      <c r="S12" s="282"/>
      <c r="T12" s="288"/>
    </row>
    <row r="13" spans="1:19" s="286" customFormat="1" ht="24" customHeight="1">
      <c r="A13" s="151"/>
      <c r="B13" s="106"/>
      <c r="C13" s="949" t="s">
        <v>74</v>
      </c>
      <c r="D13" s="950"/>
      <c r="E13" s="411">
        <f>IF(COUNTBLANK(F13:I13)=4,"",SUM(F13:I13))</f>
      </c>
      <c r="F13" s="1035">
        <f>IF(COUNTBLANK(F14:F15)=2,"",SUM(F14:G15))</f>
      </c>
      <c r="G13" s="1036"/>
      <c r="H13" s="1035">
        <f>IF(COUNTBLANK(H14:H15)=2,"",SUM(H14:I15))</f>
      </c>
      <c r="I13" s="1036"/>
      <c r="J13" s="904" t="s">
        <v>466</v>
      </c>
      <c r="K13" s="905"/>
      <c r="L13" s="914">
        <f>IF(COUNTBLANK(L14:L15)=2,"",SUM(L14:M15))</f>
      </c>
      <c r="M13" s="915"/>
      <c r="N13" s="908">
        <f>IF(COUNTBLANK(N14:N15)=2,"",SUM(N14:O15))</f>
      </c>
      <c r="O13" s="909"/>
      <c r="P13" s="151"/>
      <c r="Q13" s="151"/>
      <c r="R13" s="282"/>
      <c r="S13" s="285"/>
    </row>
    <row r="14" spans="1:19" s="286" customFormat="1" ht="24" customHeight="1">
      <c r="A14" s="151"/>
      <c r="B14" s="106"/>
      <c r="C14" s="106"/>
      <c r="D14" s="107" t="s">
        <v>75</v>
      </c>
      <c r="E14" s="412">
        <f>IF(COUNTBLANK(F14:I14)=4,"",SUM(F14:I14))</f>
      </c>
      <c r="F14" s="1016"/>
      <c r="G14" s="1017"/>
      <c r="H14" s="1016"/>
      <c r="I14" s="1017"/>
      <c r="J14" s="926" t="s">
        <v>466</v>
      </c>
      <c r="K14" s="927"/>
      <c r="L14" s="910"/>
      <c r="M14" s="911"/>
      <c r="N14" s="912"/>
      <c r="O14" s="913"/>
      <c r="P14" s="179">
        <f>IF(SUM(F14:I14)=SUM(L14:O14),"","不一致")</f>
      </c>
      <c r="Q14" s="151"/>
      <c r="R14" s="282"/>
      <c r="S14" s="285"/>
    </row>
    <row r="15" spans="1:19" s="286" customFormat="1" ht="24" customHeight="1" thickBot="1">
      <c r="A15" s="151"/>
      <c r="B15" s="108"/>
      <c r="C15" s="109"/>
      <c r="D15" s="110" t="s">
        <v>18</v>
      </c>
      <c r="E15" s="413">
        <f>IF(COUNTBLANK(F15:I15)=4,"",SUM(F15:I15))</f>
      </c>
      <c r="F15" s="921"/>
      <c r="G15" s="922"/>
      <c r="H15" s="921"/>
      <c r="I15" s="922"/>
      <c r="J15" s="906" t="s">
        <v>466</v>
      </c>
      <c r="K15" s="907"/>
      <c r="L15" s="900"/>
      <c r="M15" s="901"/>
      <c r="N15" s="902"/>
      <c r="O15" s="903"/>
      <c r="P15" s="179">
        <f>IF(SUM(F15:I15)=SUM(L15:O15),"","不一致")</f>
      </c>
      <c r="Q15" s="151"/>
      <c r="R15" s="282"/>
      <c r="S15" s="285"/>
    </row>
    <row r="16" spans="1:19" s="286" customFormat="1" ht="6.75" customHeight="1">
      <c r="A16" s="13"/>
      <c r="B16" s="75"/>
      <c r="C16" s="75"/>
      <c r="D16" s="154"/>
      <c r="E16" s="154"/>
      <c r="F16" s="154"/>
      <c r="G16" s="154"/>
      <c r="H16" s="154"/>
      <c r="I16" s="75"/>
      <c r="J16" s="75"/>
      <c r="K16" s="75"/>
      <c r="L16" s="75"/>
      <c r="M16" s="154"/>
      <c r="N16" s="13"/>
      <c r="O16" s="13"/>
      <c r="P16" s="13"/>
      <c r="Q16" s="15"/>
      <c r="R16" s="282"/>
      <c r="S16" s="285"/>
    </row>
    <row r="17" spans="1:20" ht="15" thickBot="1">
      <c r="A17" s="25"/>
      <c r="B17" s="1026" t="s">
        <v>520</v>
      </c>
      <c r="C17" s="1027"/>
      <c r="D17" s="1027"/>
      <c r="E17" s="1027"/>
      <c r="F17" s="1027"/>
      <c r="G17" s="26"/>
      <c r="H17" s="26"/>
      <c r="I17" s="26"/>
      <c r="J17" s="26"/>
      <c r="K17" s="26"/>
      <c r="L17" s="26"/>
      <c r="M17" s="23"/>
      <c r="N17" s="23"/>
      <c r="O17" s="23"/>
      <c r="P17" s="23"/>
      <c r="R17" s="284"/>
      <c r="S17" s="284"/>
      <c r="T17" s="284"/>
    </row>
    <row r="18" spans="1:17" s="289" customFormat="1" ht="7.5" customHeight="1" thickBot="1">
      <c r="A18" s="26"/>
      <c r="B18" s="27"/>
      <c r="C18" s="1037" t="s">
        <v>150</v>
      </c>
      <c r="D18" s="1037"/>
      <c r="E18" s="1037"/>
      <c r="F18" s="124"/>
      <c r="G18" s="124"/>
      <c r="H18" s="124"/>
      <c r="I18" s="124"/>
      <c r="J18" s="124"/>
      <c r="K18" s="124"/>
      <c r="L18" s="125"/>
      <c r="M18" s="155"/>
      <c r="N18" s="26"/>
      <c r="O18" s="26"/>
      <c r="P18" s="26"/>
      <c r="Q18" s="155"/>
    </row>
    <row r="19" spans="1:17" s="289" customFormat="1" ht="6" customHeight="1" thickBot="1">
      <c r="A19" s="26"/>
      <c r="B19" s="35"/>
      <c r="C19" s="1038"/>
      <c r="D19" s="1038"/>
      <c r="E19" s="1038"/>
      <c r="F19" s="951" t="s">
        <v>70</v>
      </c>
      <c r="G19" s="952"/>
      <c r="H19" s="952"/>
      <c r="I19" s="124"/>
      <c r="J19" s="124"/>
      <c r="K19" s="124"/>
      <c r="L19" s="125"/>
      <c r="M19" s="155"/>
      <c r="N19" s="26"/>
      <c r="O19" s="26"/>
      <c r="P19" s="26"/>
      <c r="Q19" s="155"/>
    </row>
    <row r="20" spans="1:17" s="289" customFormat="1" ht="20.25" customHeight="1">
      <c r="A20" s="26"/>
      <c r="B20" s="35"/>
      <c r="C20" s="1038"/>
      <c r="D20" s="1038"/>
      <c r="E20" s="1038"/>
      <c r="F20" s="953"/>
      <c r="G20" s="954"/>
      <c r="H20" s="954"/>
      <c r="I20" s="1039" t="s">
        <v>71</v>
      </c>
      <c r="J20" s="1040"/>
      <c r="K20" s="1040"/>
      <c r="L20" s="125"/>
      <c r="M20" s="155"/>
      <c r="N20" s="26"/>
      <c r="O20" s="26"/>
      <c r="P20" s="26"/>
      <c r="Q20" s="155"/>
    </row>
    <row r="21" spans="1:17" s="289" customFormat="1" ht="54" customHeight="1" thickBot="1">
      <c r="A21" s="26"/>
      <c r="B21" s="35"/>
      <c r="C21" s="81" t="s">
        <v>26</v>
      </c>
      <c r="D21" s="37" t="s">
        <v>76</v>
      </c>
      <c r="E21" s="38" t="s">
        <v>77</v>
      </c>
      <c r="F21" s="39" t="s">
        <v>26</v>
      </c>
      <c r="G21" s="37" t="s">
        <v>76</v>
      </c>
      <c r="H21" s="38" t="s">
        <v>77</v>
      </c>
      <c r="I21" s="40" t="s">
        <v>26</v>
      </c>
      <c r="J21" s="37" t="s">
        <v>76</v>
      </c>
      <c r="K21" s="126" t="s">
        <v>77</v>
      </c>
      <c r="L21" s="127"/>
      <c r="M21" s="155"/>
      <c r="N21" s="26"/>
      <c r="O21" s="26"/>
      <c r="P21" s="26"/>
      <c r="Q21" s="155"/>
    </row>
    <row r="22" spans="1:17" s="289" customFormat="1" ht="24" customHeight="1" thickBot="1">
      <c r="A22" s="26"/>
      <c r="B22" s="36"/>
      <c r="C22" s="425">
        <f>IF(COUNTBLANK(D22:E22)=2,"",SUM(D22:E22))</f>
      </c>
      <c r="D22" s="426"/>
      <c r="E22" s="427"/>
      <c r="F22" s="425">
        <f>IF(COUNTBLANK(G22:H22)=2,"",SUM(G22:H22))</f>
      </c>
      <c r="G22" s="426"/>
      <c r="H22" s="426"/>
      <c r="I22" s="425">
        <f>IF(COUNTBLANK(J22:K22)=2,"",SUM(J22:K22))</f>
      </c>
      <c r="J22" s="426"/>
      <c r="K22" s="426"/>
      <c r="L22" s="128"/>
      <c r="M22" s="155"/>
      <c r="N22" s="26"/>
      <c r="O22" s="26"/>
      <c r="P22" s="26"/>
      <c r="Q22" s="155"/>
    </row>
    <row r="23" spans="1:17" s="289" customFormat="1" ht="8.25" customHeight="1">
      <c r="A23" s="26"/>
      <c r="B23" s="28"/>
      <c r="C23" s="25"/>
      <c r="D23" s="25"/>
      <c r="E23" s="25"/>
      <c r="F23" s="25"/>
      <c r="G23" s="25"/>
      <c r="H23" s="25"/>
      <c r="I23" s="25"/>
      <c r="J23" s="25"/>
      <c r="K23" s="25"/>
      <c r="L23" s="25"/>
      <c r="M23" s="25"/>
      <c r="N23" s="25"/>
      <c r="O23" s="25"/>
      <c r="P23" s="25"/>
      <c r="Q23" s="156"/>
    </row>
    <row r="24" spans="1:17" s="289" customFormat="1" ht="17.25" customHeight="1" thickBot="1">
      <c r="A24" s="26"/>
      <c r="B24" s="870" t="s">
        <v>521</v>
      </c>
      <c r="C24" s="871"/>
      <c r="D24" s="871"/>
      <c r="E24" s="871"/>
      <c r="F24" s="871"/>
      <c r="G24" s="871"/>
      <c r="H24" s="871"/>
      <c r="I24" s="871"/>
      <c r="J24" s="871"/>
      <c r="K24" s="871"/>
      <c r="L24" s="871"/>
      <c r="M24" s="871"/>
      <c r="N24" s="871"/>
      <c r="O24" s="871"/>
      <c r="P24" s="871"/>
      <c r="Q24" s="156"/>
    </row>
    <row r="25" spans="1:16" ht="54.75" customHeight="1">
      <c r="A25" s="286"/>
      <c r="B25" s="971" t="s">
        <v>80</v>
      </c>
      <c r="C25" s="972"/>
      <c r="D25" s="972"/>
      <c r="E25" s="993" t="s">
        <v>493</v>
      </c>
      <c r="F25" s="994"/>
      <c r="G25" s="994"/>
      <c r="H25" s="995"/>
      <c r="I25" s="1021" t="s">
        <v>494</v>
      </c>
      <c r="J25" s="1022"/>
      <c r="K25" s="1022"/>
      <c r="L25" s="1023"/>
      <c r="M25" s="1007" t="s">
        <v>296</v>
      </c>
      <c r="N25" s="1007" t="s">
        <v>374</v>
      </c>
      <c r="O25" s="1007" t="s">
        <v>297</v>
      </c>
      <c r="P25" s="1004" t="s">
        <v>298</v>
      </c>
    </row>
    <row r="26" spans="1:16" ht="40.5" customHeight="1">
      <c r="A26" s="286"/>
      <c r="B26" s="973"/>
      <c r="C26" s="974"/>
      <c r="D26" s="974"/>
      <c r="E26" s="996"/>
      <c r="F26" s="997"/>
      <c r="G26" s="997"/>
      <c r="H26" s="998"/>
      <c r="I26" s="1010" t="s">
        <v>485</v>
      </c>
      <c r="J26" s="1011"/>
      <c r="K26" s="1011"/>
      <c r="L26" s="1012"/>
      <c r="M26" s="1008"/>
      <c r="N26" s="1008"/>
      <c r="O26" s="1008"/>
      <c r="P26" s="1005"/>
    </row>
    <row r="27" spans="1:16" ht="27" customHeight="1">
      <c r="A27" s="286"/>
      <c r="B27" s="975"/>
      <c r="C27" s="976"/>
      <c r="D27" s="976"/>
      <c r="E27" s="1028" t="s">
        <v>476</v>
      </c>
      <c r="F27" s="1029"/>
      <c r="G27" s="1029"/>
      <c r="H27" s="1030"/>
      <c r="I27" s="1013"/>
      <c r="J27" s="1014"/>
      <c r="K27" s="1014"/>
      <c r="L27" s="1015"/>
      <c r="M27" s="1008"/>
      <c r="N27" s="1008"/>
      <c r="O27" s="1008"/>
      <c r="P27" s="1005"/>
    </row>
    <row r="28" spans="1:16" ht="23.25" customHeight="1" thickBot="1">
      <c r="A28" s="286"/>
      <c r="B28" s="918"/>
      <c r="C28" s="977"/>
      <c r="D28" s="977"/>
      <c r="E28" s="157" t="s">
        <v>467</v>
      </c>
      <c r="F28" s="158" t="s">
        <v>468</v>
      </c>
      <c r="G28" s="158" t="s">
        <v>469</v>
      </c>
      <c r="H28" s="159" t="s">
        <v>470</v>
      </c>
      <c r="I28" s="129" t="s">
        <v>292</v>
      </c>
      <c r="J28" s="130" t="s">
        <v>293</v>
      </c>
      <c r="K28" s="130" t="s">
        <v>294</v>
      </c>
      <c r="L28" s="131" t="s">
        <v>295</v>
      </c>
      <c r="M28" s="1009"/>
      <c r="N28" s="1009"/>
      <c r="O28" s="1009"/>
      <c r="P28" s="1006"/>
    </row>
    <row r="29" spans="1:16" ht="18" customHeight="1" thickBot="1">
      <c r="A29" s="286"/>
      <c r="B29" s="29" t="s">
        <v>248</v>
      </c>
      <c r="C29" s="30"/>
      <c r="D29" s="135"/>
      <c r="E29" s="30"/>
      <c r="F29" s="30"/>
      <c r="G29" s="30"/>
      <c r="H29" s="30"/>
      <c r="I29" s="31"/>
      <c r="J29" s="31"/>
      <c r="K29" s="31"/>
      <c r="L29" s="31"/>
      <c r="M29" s="31"/>
      <c r="N29" s="31"/>
      <c r="O29" s="54"/>
      <c r="P29" s="52"/>
    </row>
    <row r="30" spans="1:17" ht="18" customHeight="1" thickBot="1">
      <c r="A30" s="286"/>
      <c r="B30" s="963" t="s">
        <v>249</v>
      </c>
      <c r="C30" s="943"/>
      <c r="D30" s="944"/>
      <c r="E30" s="1031"/>
      <c r="F30" s="1032"/>
      <c r="G30" s="1033"/>
      <c r="H30" s="1034"/>
      <c r="I30" s="262"/>
      <c r="J30" s="263"/>
      <c r="K30" s="263"/>
      <c r="L30" s="264"/>
      <c r="M30" s="424"/>
      <c r="N30" s="424"/>
      <c r="O30" s="424"/>
      <c r="P30" s="424"/>
      <c r="Q30" s="181">
        <f>IF(AND(COUNTBLANK(C30:H30)=6,COUNTBLANK(M30:P30)=4,COUNTBLANK(E31:H31)=4),"",IF(AND(C30&lt;&gt;"",COUNTBLANK(E30:H30)&lt;4,COUNTBLANK(M30:P30)=0,COUNTBLANK(E31:H31)&lt;4),"","未入力あり"))</f>
      </c>
    </row>
    <row r="31" spans="1:17" ht="18" customHeight="1" thickBot="1">
      <c r="A31" s="286"/>
      <c r="B31" s="940"/>
      <c r="C31" s="945"/>
      <c r="D31" s="946"/>
      <c r="E31" s="265"/>
      <c r="F31" s="266"/>
      <c r="G31" s="266"/>
      <c r="H31" s="267"/>
      <c r="I31" s="268"/>
      <c r="J31" s="232"/>
      <c r="K31" s="232"/>
      <c r="L31" s="269"/>
      <c r="M31" s="53" t="s">
        <v>28</v>
      </c>
      <c r="N31" s="897"/>
      <c r="O31" s="898"/>
      <c r="P31" s="899"/>
      <c r="Q31" s="182"/>
    </row>
    <row r="32" spans="1:17" ht="18" customHeight="1" thickBot="1">
      <c r="A32" s="286"/>
      <c r="B32" s="939" t="s">
        <v>250</v>
      </c>
      <c r="C32" s="959"/>
      <c r="D32" s="960"/>
      <c r="E32" s="964"/>
      <c r="F32" s="965"/>
      <c r="G32" s="966"/>
      <c r="H32" s="967"/>
      <c r="I32" s="270"/>
      <c r="J32" s="271"/>
      <c r="K32" s="271"/>
      <c r="L32" s="272"/>
      <c r="M32" s="215"/>
      <c r="N32" s="215"/>
      <c r="O32" s="215"/>
      <c r="P32" s="215"/>
      <c r="Q32" s="181">
        <f>IF(AND(COUNTBLANK(C32:H32)=6,COUNTBLANK(M32:P32)=4,COUNTBLANK(E33:H33)=4),"",IF(AND(C32&lt;&gt;"",COUNTBLANK(E32:H32)&lt;4,COUNTBLANK(M32:P32)=0,COUNTBLANK(E33:H33)&lt;4),"","未入力あり"))</f>
      </c>
    </row>
    <row r="33" spans="1:17" ht="18" customHeight="1" thickBot="1">
      <c r="A33" s="286"/>
      <c r="B33" s="940"/>
      <c r="C33" s="978"/>
      <c r="D33" s="979"/>
      <c r="E33" s="273"/>
      <c r="F33" s="274"/>
      <c r="G33" s="274"/>
      <c r="H33" s="275"/>
      <c r="I33" s="268"/>
      <c r="J33" s="232"/>
      <c r="K33" s="232"/>
      <c r="L33" s="269"/>
      <c r="M33" s="53" t="s">
        <v>28</v>
      </c>
      <c r="N33" s="897"/>
      <c r="O33" s="898"/>
      <c r="P33" s="899"/>
      <c r="Q33" s="182"/>
    </row>
    <row r="34" spans="1:17" ht="18" customHeight="1" thickBot="1">
      <c r="A34" s="286"/>
      <c r="B34" s="32" t="s">
        <v>251</v>
      </c>
      <c r="C34" s="31"/>
      <c r="D34" s="136"/>
      <c r="E34" s="31"/>
      <c r="F34" s="30"/>
      <c r="G34" s="31"/>
      <c r="H34" s="31"/>
      <c r="I34" s="31"/>
      <c r="J34" s="31"/>
      <c r="K34" s="31"/>
      <c r="L34" s="31"/>
      <c r="M34" s="31"/>
      <c r="N34" s="31"/>
      <c r="O34" s="54"/>
      <c r="P34" s="52"/>
      <c r="Q34" s="182"/>
    </row>
    <row r="35" spans="1:17" ht="18" customHeight="1" thickBot="1">
      <c r="A35" s="286"/>
      <c r="B35" s="963" t="s">
        <v>252</v>
      </c>
      <c r="C35" s="943"/>
      <c r="D35" s="944"/>
      <c r="E35" s="937"/>
      <c r="F35" s="938"/>
      <c r="G35" s="941"/>
      <c r="H35" s="942"/>
      <c r="I35" s="262"/>
      <c r="J35" s="263"/>
      <c r="K35" s="263"/>
      <c r="L35" s="264"/>
      <c r="M35" s="424"/>
      <c r="N35" s="424"/>
      <c r="O35" s="424"/>
      <c r="P35" s="424"/>
      <c r="Q35" s="181">
        <f>IF(AND(COUNTBLANK(C35:H35)=6,COUNTBLANK(M35:P35)=4,COUNTBLANK(E36:H36)=4),"",IF(AND(C35&lt;&gt;"",COUNTBLANK(E35:H35)&lt;4,COUNTBLANK(M35:P35)=0,COUNTBLANK(E36:H36)&lt;4),"","未入力あり"))</f>
      </c>
    </row>
    <row r="36" spans="1:17" ht="18" customHeight="1" thickBot="1">
      <c r="A36" s="286"/>
      <c r="B36" s="940"/>
      <c r="C36" s="945"/>
      <c r="D36" s="946"/>
      <c r="E36" s="268"/>
      <c r="F36" s="232"/>
      <c r="G36" s="232"/>
      <c r="H36" s="269"/>
      <c r="I36" s="268"/>
      <c r="J36" s="232"/>
      <c r="K36" s="232"/>
      <c r="L36" s="269"/>
      <c r="M36" s="53" t="s">
        <v>28</v>
      </c>
      <c r="N36" s="897"/>
      <c r="O36" s="898"/>
      <c r="P36" s="899"/>
      <c r="Q36" s="182"/>
    </row>
    <row r="37" spans="1:17" ht="18" customHeight="1" thickBot="1">
      <c r="A37" s="286"/>
      <c r="B37" s="939" t="s">
        <v>250</v>
      </c>
      <c r="C37" s="959"/>
      <c r="D37" s="960"/>
      <c r="E37" s="964"/>
      <c r="F37" s="965"/>
      <c r="G37" s="966"/>
      <c r="H37" s="967"/>
      <c r="I37" s="270"/>
      <c r="J37" s="271"/>
      <c r="K37" s="271"/>
      <c r="L37" s="272"/>
      <c r="M37" s="215"/>
      <c r="N37" s="215"/>
      <c r="O37" s="215"/>
      <c r="P37" s="215"/>
      <c r="Q37" s="181">
        <f>IF(AND(COUNTBLANK(C37:H37)=6,COUNTBLANK(M37:P37)=4,COUNTBLANK(E38:H38)=4),"",IF(AND(C37&lt;&gt;"",COUNTBLANK(E37:H37)&lt;4,COUNTBLANK(M37:P37)=0,COUNTBLANK(E38:H38)&lt;4),"","未入力あり"))</f>
      </c>
    </row>
    <row r="38" spans="1:17" ht="18" customHeight="1" thickBot="1">
      <c r="A38" s="286"/>
      <c r="B38" s="940"/>
      <c r="C38" s="978"/>
      <c r="D38" s="979"/>
      <c r="E38" s="273"/>
      <c r="F38" s="274"/>
      <c r="G38" s="274"/>
      <c r="H38" s="275"/>
      <c r="I38" s="268"/>
      <c r="J38" s="232"/>
      <c r="K38" s="232"/>
      <c r="L38" s="269"/>
      <c r="M38" s="53" t="s">
        <v>28</v>
      </c>
      <c r="N38" s="897"/>
      <c r="O38" s="898"/>
      <c r="P38" s="899"/>
      <c r="Q38" s="182"/>
    </row>
    <row r="39" spans="1:17" ht="18" customHeight="1" thickBot="1">
      <c r="A39" s="286"/>
      <c r="B39" s="32" t="s">
        <v>253</v>
      </c>
      <c r="C39" s="31"/>
      <c r="D39" s="33"/>
      <c r="E39" s="32"/>
      <c r="F39" s="30"/>
      <c r="G39" s="31"/>
      <c r="H39" s="31"/>
      <c r="I39" s="31"/>
      <c r="J39" s="31"/>
      <c r="K39" s="31"/>
      <c r="L39" s="31"/>
      <c r="M39" s="31"/>
      <c r="N39" s="31"/>
      <c r="O39" s="54"/>
      <c r="P39" s="52"/>
      <c r="Q39" s="182"/>
    </row>
    <row r="40" spans="1:17" ht="18" customHeight="1" thickBot="1">
      <c r="A40" s="286"/>
      <c r="B40" s="963" t="s">
        <v>252</v>
      </c>
      <c r="C40" s="943"/>
      <c r="D40" s="944"/>
      <c r="E40" s="937"/>
      <c r="F40" s="938"/>
      <c r="G40" s="941"/>
      <c r="H40" s="942"/>
      <c r="I40" s="262"/>
      <c r="J40" s="263"/>
      <c r="K40" s="263"/>
      <c r="L40" s="264"/>
      <c r="M40" s="424"/>
      <c r="N40" s="424"/>
      <c r="O40" s="424"/>
      <c r="P40" s="424"/>
      <c r="Q40" s="181">
        <f>IF(AND(COUNTBLANK(C40:H40)=6,COUNTBLANK(M40:P40)=4,COUNTBLANK(E41:H41)=4),"",IF(AND(C40&lt;&gt;"",COUNTBLANK(E40:H40)&lt;4,COUNTBLANK(M40:P40)=0,COUNTBLANK(E41:H41)&lt;4),"","未入力あり"))</f>
      </c>
    </row>
    <row r="41" spans="1:17" ht="18" customHeight="1" thickBot="1">
      <c r="A41" s="286"/>
      <c r="B41" s="940"/>
      <c r="C41" s="945"/>
      <c r="D41" s="946"/>
      <c r="E41" s="268"/>
      <c r="F41" s="232"/>
      <c r="G41" s="232"/>
      <c r="H41" s="269"/>
      <c r="I41" s="268"/>
      <c r="J41" s="232"/>
      <c r="K41" s="232"/>
      <c r="L41" s="269"/>
      <c r="M41" s="53" t="s">
        <v>28</v>
      </c>
      <c r="N41" s="897"/>
      <c r="O41" s="898"/>
      <c r="P41" s="899"/>
      <c r="Q41" s="182"/>
    </row>
    <row r="42" spans="1:17" ht="18" customHeight="1" thickBot="1">
      <c r="A42" s="286"/>
      <c r="B42" s="939" t="s">
        <v>250</v>
      </c>
      <c r="C42" s="959"/>
      <c r="D42" s="960"/>
      <c r="E42" s="964"/>
      <c r="F42" s="965"/>
      <c r="G42" s="966"/>
      <c r="H42" s="967"/>
      <c r="I42" s="270"/>
      <c r="J42" s="271"/>
      <c r="K42" s="271"/>
      <c r="L42" s="272"/>
      <c r="M42" s="215"/>
      <c r="N42" s="215"/>
      <c r="O42" s="215"/>
      <c r="P42" s="215"/>
      <c r="Q42" s="181">
        <f>IF(AND(COUNTBLANK(C42:H42)=6,COUNTBLANK(M42:P42)=4,COUNTBLANK(E43:H43)=4),"",IF(AND(C42&lt;&gt;"",COUNTBLANK(E42:H42)&lt;4,COUNTBLANK(M42:P42)=0,COUNTBLANK(E43:H43)&lt;4),"","未入力あり"))</f>
      </c>
    </row>
    <row r="43" spans="1:17" ht="18" customHeight="1" thickBot="1">
      <c r="A43" s="286"/>
      <c r="B43" s="940"/>
      <c r="C43" s="978"/>
      <c r="D43" s="979"/>
      <c r="E43" s="273"/>
      <c r="F43" s="274"/>
      <c r="G43" s="274"/>
      <c r="H43" s="275"/>
      <c r="I43" s="268"/>
      <c r="J43" s="232"/>
      <c r="K43" s="232"/>
      <c r="L43" s="269"/>
      <c r="M43" s="53" t="s">
        <v>28</v>
      </c>
      <c r="N43" s="897"/>
      <c r="O43" s="898"/>
      <c r="P43" s="899"/>
      <c r="Q43" s="182"/>
    </row>
    <row r="44" spans="1:17" ht="18" customHeight="1" thickBot="1">
      <c r="A44" s="286"/>
      <c r="B44" s="32" t="s">
        <v>254</v>
      </c>
      <c r="C44" s="31"/>
      <c r="D44" s="136"/>
      <c r="E44" s="31"/>
      <c r="F44" s="30"/>
      <c r="G44" s="31"/>
      <c r="H44" s="31"/>
      <c r="I44" s="31"/>
      <c r="J44" s="31"/>
      <c r="K44" s="31"/>
      <c r="L44" s="31"/>
      <c r="M44" s="31"/>
      <c r="N44" s="31"/>
      <c r="O44" s="54"/>
      <c r="P44" s="52"/>
      <c r="Q44" s="182"/>
    </row>
    <row r="45" spans="1:17" ht="18" customHeight="1" thickBot="1">
      <c r="A45" s="286"/>
      <c r="B45" s="963" t="s">
        <v>252</v>
      </c>
      <c r="C45" s="943"/>
      <c r="D45" s="944"/>
      <c r="E45" s="937"/>
      <c r="F45" s="938"/>
      <c r="G45" s="941"/>
      <c r="H45" s="942"/>
      <c r="I45" s="276"/>
      <c r="J45" s="277"/>
      <c r="K45" s="277"/>
      <c r="L45" s="278"/>
      <c r="M45" s="424"/>
      <c r="N45" s="424"/>
      <c r="O45" s="424"/>
      <c r="P45" s="424"/>
      <c r="Q45" s="181">
        <f>IF(AND(COUNTBLANK(C45:H45)=6,COUNTBLANK(M45:P45)=4,COUNTBLANK(E46:H46)=4),"",IF(AND(C45&lt;&gt;"",COUNTBLANK(E45:H45)&lt;4,COUNTBLANK(M45:P45)=0,COUNTBLANK(E46:H46)&lt;4),"","未入力あり"))</f>
      </c>
    </row>
    <row r="46" spans="1:17" ht="18" customHeight="1" thickBot="1">
      <c r="A46" s="286"/>
      <c r="B46" s="940"/>
      <c r="C46" s="945"/>
      <c r="D46" s="946"/>
      <c r="E46" s="268"/>
      <c r="F46" s="232"/>
      <c r="G46" s="232"/>
      <c r="H46" s="269"/>
      <c r="I46" s="268"/>
      <c r="J46" s="232"/>
      <c r="K46" s="232"/>
      <c r="L46" s="269"/>
      <c r="M46" s="53" t="s">
        <v>28</v>
      </c>
      <c r="N46" s="897"/>
      <c r="O46" s="898"/>
      <c r="P46" s="899"/>
      <c r="Q46" s="182"/>
    </row>
    <row r="47" spans="1:17" ht="18" customHeight="1" thickBot="1">
      <c r="A47" s="286"/>
      <c r="B47" s="939" t="s">
        <v>250</v>
      </c>
      <c r="C47" s="959"/>
      <c r="D47" s="960"/>
      <c r="E47" s="964"/>
      <c r="F47" s="965"/>
      <c r="G47" s="966"/>
      <c r="H47" s="967"/>
      <c r="I47" s="270"/>
      <c r="J47" s="271"/>
      <c r="K47" s="271"/>
      <c r="L47" s="272"/>
      <c r="M47" s="215"/>
      <c r="N47" s="215"/>
      <c r="O47" s="215"/>
      <c r="P47" s="215"/>
      <c r="Q47" s="181">
        <f>IF(AND(COUNTBLANK(C47:H47)=6,COUNTBLANK(M47:P47)=4,COUNTBLANK(E48:H48)=4),"",IF(AND(C47&lt;&gt;"",COUNTBLANK(E47:H47)&lt;4,COUNTBLANK(M47:P47)=0,COUNTBLANK(E48:H48)&lt;4),"","未入力あり"))</f>
      </c>
    </row>
    <row r="48" spans="1:17" ht="18" customHeight="1" thickBot="1">
      <c r="A48" s="286"/>
      <c r="B48" s="940"/>
      <c r="C48" s="978"/>
      <c r="D48" s="979"/>
      <c r="E48" s="273"/>
      <c r="F48" s="274"/>
      <c r="G48" s="274"/>
      <c r="H48" s="275"/>
      <c r="I48" s="268"/>
      <c r="J48" s="232"/>
      <c r="K48" s="232"/>
      <c r="L48" s="269"/>
      <c r="M48" s="53" t="s">
        <v>28</v>
      </c>
      <c r="N48" s="897"/>
      <c r="O48" s="898"/>
      <c r="P48" s="899"/>
      <c r="Q48" s="182"/>
    </row>
    <row r="49" spans="1:17" ht="18" customHeight="1" thickBot="1">
      <c r="A49" s="286"/>
      <c r="B49" s="32" t="s">
        <v>255</v>
      </c>
      <c r="C49" s="31"/>
      <c r="D49" s="33"/>
      <c r="E49" s="32"/>
      <c r="F49" s="30"/>
      <c r="G49" s="31"/>
      <c r="H49" s="31"/>
      <c r="I49" s="31"/>
      <c r="J49" s="31"/>
      <c r="K49" s="31"/>
      <c r="L49" s="31"/>
      <c r="M49" s="31"/>
      <c r="N49" s="31"/>
      <c r="O49" s="54"/>
      <c r="P49" s="52"/>
      <c r="Q49" s="182"/>
    </row>
    <row r="50" spans="1:17" ht="18" customHeight="1" thickBot="1">
      <c r="A50" s="286"/>
      <c r="B50" s="963" t="s">
        <v>252</v>
      </c>
      <c r="C50" s="943"/>
      <c r="D50" s="944"/>
      <c r="E50" s="937"/>
      <c r="F50" s="938"/>
      <c r="G50" s="941"/>
      <c r="H50" s="942"/>
      <c r="I50" s="276"/>
      <c r="J50" s="277"/>
      <c r="K50" s="277"/>
      <c r="L50" s="278"/>
      <c r="M50" s="424"/>
      <c r="N50" s="424"/>
      <c r="O50" s="424"/>
      <c r="P50" s="424"/>
      <c r="Q50" s="181">
        <f>IF(AND(COUNTBLANK(C50:H50)=6,COUNTBLANK(M50:P50)=4,COUNTBLANK(E51:H51)=4),"",IF(AND(C50&lt;&gt;"",COUNTBLANK(E50:H50)&lt;4,COUNTBLANK(M50:P50)=0,COUNTBLANK(E51:H51)&lt;4),"","未入力あり"))</f>
      </c>
    </row>
    <row r="51" spans="1:17" ht="18" customHeight="1" thickBot="1">
      <c r="A51" s="286"/>
      <c r="B51" s="940"/>
      <c r="C51" s="945"/>
      <c r="D51" s="946"/>
      <c r="E51" s="279"/>
      <c r="F51" s="280"/>
      <c r="G51" s="280"/>
      <c r="H51" s="281"/>
      <c r="I51" s="268"/>
      <c r="J51" s="232"/>
      <c r="K51" s="232"/>
      <c r="L51" s="269"/>
      <c r="M51" s="53" t="s">
        <v>28</v>
      </c>
      <c r="N51" s="897"/>
      <c r="O51" s="898"/>
      <c r="P51" s="899"/>
      <c r="Q51" s="182"/>
    </row>
    <row r="52" spans="1:17" ht="18" customHeight="1" thickBot="1">
      <c r="A52" s="286"/>
      <c r="B52" s="939" t="s">
        <v>250</v>
      </c>
      <c r="C52" s="959"/>
      <c r="D52" s="960"/>
      <c r="E52" s="989"/>
      <c r="F52" s="990"/>
      <c r="G52" s="991"/>
      <c r="H52" s="992"/>
      <c r="I52" s="270"/>
      <c r="J52" s="271"/>
      <c r="K52" s="271"/>
      <c r="L52" s="272"/>
      <c r="M52" s="215"/>
      <c r="N52" s="215"/>
      <c r="O52" s="215"/>
      <c r="P52" s="215"/>
      <c r="Q52" s="181">
        <f>IF(AND(COUNTBLANK(C52:H52)=6,COUNTBLANK(M52:P52)=4,COUNTBLANK(E53:H53)=4),"",IF(AND(C52&lt;&gt;"",COUNTBLANK(E52:H52)&lt;4,COUNTBLANK(M52:P52)=0,COUNTBLANK(E53:H53)&lt;4),"","未入力あり"))</f>
      </c>
    </row>
    <row r="53" spans="1:17" ht="18" customHeight="1" thickBot="1">
      <c r="A53" s="286"/>
      <c r="B53" s="958"/>
      <c r="C53" s="961"/>
      <c r="D53" s="962"/>
      <c r="E53" s="279"/>
      <c r="F53" s="280"/>
      <c r="G53" s="280"/>
      <c r="H53" s="281"/>
      <c r="I53" s="279"/>
      <c r="J53" s="280"/>
      <c r="K53" s="280"/>
      <c r="L53" s="281"/>
      <c r="M53" s="132" t="s">
        <v>28</v>
      </c>
      <c r="N53" s="955"/>
      <c r="O53" s="956"/>
      <c r="P53" s="957"/>
      <c r="Q53" s="182"/>
    </row>
    <row r="54" spans="1:16" ht="38.25" customHeight="1" thickTop="1">
      <c r="A54" s="286"/>
      <c r="B54" s="999" t="s">
        <v>475</v>
      </c>
      <c r="C54" s="1000"/>
      <c r="D54" s="1000"/>
      <c r="E54" s="1000"/>
      <c r="F54" s="1000"/>
      <c r="G54" s="1000"/>
      <c r="H54" s="1001"/>
      <c r="I54" s="428">
        <f>IF(COUNTBLANK(I30:I53)=24,"",_xlfn.SUMIFS(I30:I53,$O$30:$O$53,1,$P$30:$P$53,1))</f>
      </c>
      <c r="J54" s="429">
        <f>IF(COUNTBLANK(J30:J53)=24,"",_xlfn.SUMIFS(J30:J53,$O$30:$O$53,1,$P$30:$P$53,1))</f>
      </c>
      <c r="K54" s="429">
        <f>IF(COUNTBLANK(K30:K53)=24,"",_xlfn.SUMIFS(K30:K53,$O$30:$O$53,1,$P$30:$P$53,1))</f>
      </c>
      <c r="L54" s="430">
        <f>IF(COUNTBLANK(L30:L53)=24,"",_xlfn.SUMIFS(L30:L53,$O$30:$O$53,1,$P$30:$P$53,1))</f>
      </c>
      <c r="M54" s="993" t="s">
        <v>473</v>
      </c>
      <c r="N54" s="1002"/>
      <c r="O54" s="1003"/>
      <c r="P54" s="183">
        <f>IF(COUNTBLANK(I54:K54)=3,"",SUM(I54:K54))</f>
      </c>
    </row>
    <row r="55" spans="1:16" ht="38.25" customHeight="1">
      <c r="A55" s="286"/>
      <c r="B55" s="986" t="s">
        <v>477</v>
      </c>
      <c r="C55" s="987"/>
      <c r="D55" s="987"/>
      <c r="E55" s="987"/>
      <c r="F55" s="987"/>
      <c r="G55" s="987"/>
      <c r="H55" s="988"/>
      <c r="I55" s="268"/>
      <c r="J55" s="232"/>
      <c r="K55" s="232"/>
      <c r="L55" s="269"/>
      <c r="M55" s="874" t="s">
        <v>474</v>
      </c>
      <c r="N55" s="875"/>
      <c r="O55" s="876"/>
      <c r="P55" s="184">
        <f>IF(COUNTBLANK(I55:K55)=3,"",SUM(I55:K55))</f>
      </c>
    </row>
    <row r="56" spans="1:16" ht="50.25" customHeight="1" thickBot="1">
      <c r="A56" s="286"/>
      <c r="B56" s="983" t="s">
        <v>495</v>
      </c>
      <c r="C56" s="984"/>
      <c r="D56" s="984"/>
      <c r="E56" s="984"/>
      <c r="F56" s="984"/>
      <c r="G56" s="984"/>
      <c r="H56" s="985"/>
      <c r="I56" s="148">
        <f>IF(I55="","",ROUNDDOWN(I54/I55,0))</f>
      </c>
      <c r="J56" s="431">
        <f>IF(J55="","",ROUNDDOWN(J54/J55,0))</f>
      </c>
      <c r="K56" s="431">
        <f>IF(K55="","",ROUNDDOWN(K54/K55,0))</f>
      </c>
      <c r="L56" s="432">
        <f>IF(L55="","",ROUNDDOWN(L54/L55,0))</f>
      </c>
      <c r="M56" s="877" t="s">
        <v>472</v>
      </c>
      <c r="N56" s="878"/>
      <c r="O56" s="879"/>
      <c r="P56" s="185">
        <f>IF(P55="","",ROUNDDOWN(P54/P55,0))</f>
      </c>
    </row>
    <row r="57" spans="1:16" ht="18" customHeight="1" thickBot="1">
      <c r="A57" s="286"/>
      <c r="B57" s="980" t="s">
        <v>299</v>
      </c>
      <c r="C57" s="981"/>
      <c r="D57" s="981"/>
      <c r="E57" s="981"/>
      <c r="F57" s="981"/>
      <c r="G57" s="981"/>
      <c r="H57" s="981"/>
      <c r="I57" s="981"/>
      <c r="J57" s="981"/>
      <c r="K57" s="981"/>
      <c r="L57" s="982"/>
      <c r="M57" s="1018"/>
      <c r="N57" s="1019"/>
      <c r="O57" s="1019"/>
      <c r="P57" s="1020"/>
    </row>
    <row r="58" spans="13:16" ht="13.5">
      <c r="M58" s="433"/>
      <c r="N58" s="434"/>
      <c r="O58" s="434"/>
      <c r="P58" s="434"/>
    </row>
    <row r="59" spans="13:16" ht="13.5">
      <c r="M59" s="434"/>
      <c r="N59" s="434"/>
      <c r="O59" s="434"/>
      <c r="P59" s="434"/>
    </row>
  </sheetData>
  <sheetProtection sheet="1" selectLockedCells="1"/>
  <mergeCells count="109">
    <mergeCell ref="B6:G6"/>
    <mergeCell ref="B17:F17"/>
    <mergeCell ref="E27:H27"/>
    <mergeCell ref="E30:F30"/>
    <mergeCell ref="G30:H30"/>
    <mergeCell ref="F13:G13"/>
    <mergeCell ref="F14:G14"/>
    <mergeCell ref="C18:E20"/>
    <mergeCell ref="H13:I13"/>
    <mergeCell ref="I20:K20"/>
    <mergeCell ref="H14:I14"/>
    <mergeCell ref="M57:P57"/>
    <mergeCell ref="I25:L25"/>
    <mergeCell ref="N38:P38"/>
    <mergeCell ref="N41:P41"/>
    <mergeCell ref="G32:H32"/>
    <mergeCell ref="G42:H42"/>
    <mergeCell ref="G40:H40"/>
    <mergeCell ref="N31:P31"/>
    <mergeCell ref="N33:P33"/>
    <mergeCell ref="E25:H26"/>
    <mergeCell ref="B54:H54"/>
    <mergeCell ref="M54:O54"/>
    <mergeCell ref="P25:P28"/>
    <mergeCell ref="M25:M28"/>
    <mergeCell ref="N25:N28"/>
    <mergeCell ref="O25:O28"/>
    <mergeCell ref="I26:L27"/>
    <mergeCell ref="N36:P36"/>
    <mergeCell ref="N46:P46"/>
    <mergeCell ref="C37:D38"/>
    <mergeCell ref="E32:F32"/>
    <mergeCell ref="G35:H35"/>
    <mergeCell ref="E52:F52"/>
    <mergeCell ref="G52:H52"/>
    <mergeCell ref="E42:F42"/>
    <mergeCell ref="E50:F50"/>
    <mergeCell ref="E37:F37"/>
    <mergeCell ref="G37:H37"/>
    <mergeCell ref="E40:F40"/>
    <mergeCell ref="B57:L57"/>
    <mergeCell ref="B42:B43"/>
    <mergeCell ref="C42:D43"/>
    <mergeCell ref="B50:B51"/>
    <mergeCell ref="C50:D51"/>
    <mergeCell ref="C45:D46"/>
    <mergeCell ref="B56:H56"/>
    <mergeCell ref="B55:H55"/>
    <mergeCell ref="C47:D48"/>
    <mergeCell ref="G50:H50"/>
    <mergeCell ref="B35:B36"/>
    <mergeCell ref="E35:F35"/>
    <mergeCell ref="B40:B41"/>
    <mergeCell ref="C40:D41"/>
    <mergeCell ref="B30:B31"/>
    <mergeCell ref="B11:D11"/>
    <mergeCell ref="B32:B33"/>
    <mergeCell ref="C30:D31"/>
    <mergeCell ref="B25:D28"/>
    <mergeCell ref="C32:D33"/>
    <mergeCell ref="N53:P53"/>
    <mergeCell ref="N43:P43"/>
    <mergeCell ref="N48:P48"/>
    <mergeCell ref="B52:B53"/>
    <mergeCell ref="C52:D53"/>
    <mergeCell ref="B47:B48"/>
    <mergeCell ref="B45:B46"/>
    <mergeCell ref="E47:F47"/>
    <mergeCell ref="G47:H47"/>
    <mergeCell ref="E7:E10"/>
    <mergeCell ref="F8:G10"/>
    <mergeCell ref="H8:I10"/>
    <mergeCell ref="E45:F45"/>
    <mergeCell ref="B37:B38"/>
    <mergeCell ref="G45:H45"/>
    <mergeCell ref="C35:D36"/>
    <mergeCell ref="C12:D12"/>
    <mergeCell ref="C13:D13"/>
    <mergeCell ref="F19:H20"/>
    <mergeCell ref="J7:K10"/>
    <mergeCell ref="H11:I11"/>
    <mergeCell ref="H15:I15"/>
    <mergeCell ref="F11:G11"/>
    <mergeCell ref="F12:G12"/>
    <mergeCell ref="J12:K12"/>
    <mergeCell ref="J11:K11"/>
    <mergeCell ref="H12:I12"/>
    <mergeCell ref="J14:K14"/>
    <mergeCell ref="F15:G15"/>
    <mergeCell ref="N12:O12"/>
    <mergeCell ref="N51:P51"/>
    <mergeCell ref="L15:M15"/>
    <mergeCell ref="N15:O15"/>
    <mergeCell ref="J13:K13"/>
    <mergeCell ref="J15:K15"/>
    <mergeCell ref="N13:O13"/>
    <mergeCell ref="L14:M14"/>
    <mergeCell ref="N14:O14"/>
    <mergeCell ref="L13:M13"/>
    <mergeCell ref="B24:P24"/>
    <mergeCell ref="B4:E4"/>
    <mergeCell ref="M55:O55"/>
    <mergeCell ref="M56:O56"/>
    <mergeCell ref="L7:O9"/>
    <mergeCell ref="L10:M10"/>
    <mergeCell ref="N10:O10"/>
    <mergeCell ref="L11:M11"/>
    <mergeCell ref="N11:O11"/>
    <mergeCell ref="L12:M12"/>
  </mergeCells>
  <dataValidations count="6">
    <dataValidation allowBlank="1" showInputMessage="1" showErrorMessage="1" imeMode="off" sqref="E11:I15 J11:O11 L13:O15 E36:H36 E33:H33 E31:H31 E41:H41 E38:H38 I30:L33 E43:H43 I35:L38 E46:H46 E51:H51 E48:H48 I40:L43 I22 E53:H53 I45:L48 P54:P56 M57:P57 C22:F22 I50:L56"/>
    <dataValidation allowBlank="1" showInputMessage="1" showErrorMessage="1" imeMode="hiragana" sqref="C50:D53 C45:D48 C40:D43 C35:D38 C30:D33 N31:P31 N33:P33 N48:P48 N53:P53 N36:P36 N38:P38 N41:P41 N43:P43 N46:P46 N51:P51"/>
    <dataValidation type="whole" operator="lessThanOrEqual" allowBlank="1" showInputMessage="1" showErrorMessage="1" imeMode="off" sqref="G22:H22 J22:K22">
      <formula1>D22</formula1>
    </dataValidation>
    <dataValidation allowBlank="1" showInputMessage="1" showErrorMessage="1" imeMode="off" sqref="E30:H30 E32:H32 E35:H35 E37:H37 E40:H40 E42:H42 E45:H45 E47:H47 E50:H50 E52:H52"/>
    <dataValidation type="list" allowBlank="1" showInputMessage="1" showErrorMessage="1" imeMode="off" sqref="M30 M32 O30:P30 O32:P32 M35 M37 O35:P35 O37:P37 M40 M42 O40:P40 O42:P42 M45 M47 O45:P45 O47:P47 M50 M52 O50:P50 O52:P52">
      <formula1>"1,2,3"</formula1>
    </dataValidation>
    <dataValidation type="list" allowBlank="1" showInputMessage="1" showErrorMessage="1" imeMode="off" sqref="N30 N32 N35 N37 N40 N42 N45 N47 N50 N52">
      <formula1>"1,2,3,4"</formula1>
    </dataValidation>
  </dataValidations>
  <printOptions horizontalCentered="1"/>
  <pageMargins left="0.3937007874015748" right="0.3937007874015748" top="0.3937007874015748" bottom="0.4724409448818898" header="0.31496062992125984" footer="0.31496062992125984"/>
  <pageSetup blackAndWhite="1" fitToHeight="1" fitToWidth="1" horizontalDpi="300" verticalDpi="300" orientation="portrait" paperSize="9" scale="73" r:id="rId3"/>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2:T59"/>
  <sheetViews>
    <sheetView view="pageBreakPreview" zoomScaleSheetLayoutView="100" workbookViewId="0" topLeftCell="A38">
      <selection activeCell="L55" sqref="L55"/>
    </sheetView>
  </sheetViews>
  <sheetFormatPr defaultColWidth="9.00390625" defaultRowHeight="13.5"/>
  <cols>
    <col min="1" max="1" width="1.875" style="149" customWidth="1"/>
    <col min="2" max="2" width="4.625" style="149" customWidth="1"/>
    <col min="3" max="3" width="12.75390625" style="149" customWidth="1"/>
    <col min="4" max="4" width="8.125" style="149" customWidth="1"/>
    <col min="5" max="5" width="8.25390625" style="149" customWidth="1"/>
    <col min="6" max="9" width="7.875" style="149" customWidth="1"/>
    <col min="10" max="11" width="7.75390625" style="149" customWidth="1"/>
    <col min="12" max="12" width="7.50390625" style="149" customWidth="1"/>
    <col min="13" max="13" width="8.375" style="149" customWidth="1"/>
    <col min="14" max="17" width="8.25390625" style="149" customWidth="1"/>
    <col min="18" max="18" width="7.875" style="283" customWidth="1"/>
    <col min="19" max="19" width="16.625" style="283" customWidth="1"/>
    <col min="20" max="20" width="6.375" style="283" customWidth="1"/>
    <col min="21" max="21" width="17.125" style="283" customWidth="1"/>
    <col min="22" max="16384" width="9.00390625" style="283" customWidth="1"/>
  </cols>
  <sheetData>
    <row r="1" ht="13.5"/>
    <row r="2" spans="1:16" ht="14.25">
      <c r="A2" s="207" t="s">
        <v>491</v>
      </c>
      <c r="P2" s="116" t="s">
        <v>0</v>
      </c>
    </row>
    <row r="3" ht="9.75" customHeight="1">
      <c r="H3" s="414"/>
    </row>
    <row r="4" spans="1:20" ht="14.25">
      <c r="A4" s="23"/>
      <c r="B4" s="872" t="s">
        <v>237</v>
      </c>
      <c r="C4" s="873"/>
      <c r="D4" s="873"/>
      <c r="E4" s="873"/>
      <c r="F4" s="24"/>
      <c r="G4" s="14"/>
      <c r="H4" s="14"/>
      <c r="I4" s="14"/>
      <c r="J4" s="14"/>
      <c r="K4" s="23"/>
      <c r="L4" s="23"/>
      <c r="M4" s="23"/>
      <c r="N4" s="23"/>
      <c r="O4" s="23"/>
      <c r="P4" s="23"/>
      <c r="Q4" s="150"/>
      <c r="R4" s="284"/>
      <c r="S4" s="284"/>
      <c r="T4" s="284"/>
    </row>
    <row r="5" spans="1:20" ht="7.5" customHeight="1">
      <c r="A5" s="25"/>
      <c r="B5" s="14"/>
      <c r="C5" s="24"/>
      <c r="D5" s="24"/>
      <c r="E5" s="24"/>
      <c r="F5" s="24"/>
      <c r="G5" s="14"/>
      <c r="H5" s="14"/>
      <c r="I5" s="14"/>
      <c r="J5" s="14"/>
      <c r="K5" s="23"/>
      <c r="L5" s="23"/>
      <c r="M5" s="23"/>
      <c r="N5" s="23"/>
      <c r="O5" s="23"/>
      <c r="P5" s="23"/>
      <c r="Q5" s="150"/>
      <c r="R5" s="284"/>
      <c r="S5" s="284"/>
      <c r="T5" s="284"/>
    </row>
    <row r="6" spans="1:19" s="286" customFormat="1" ht="19.5" customHeight="1" thickBot="1">
      <c r="A6" s="151"/>
      <c r="B6" s="1024" t="s">
        <v>519</v>
      </c>
      <c r="C6" s="1025"/>
      <c r="D6" s="1025"/>
      <c r="E6" s="1025"/>
      <c r="F6" s="1025"/>
      <c r="G6" s="1025"/>
      <c r="H6" s="14"/>
      <c r="I6" s="14"/>
      <c r="J6" s="14"/>
      <c r="K6" s="282"/>
      <c r="L6" s="282"/>
      <c r="M6" s="282"/>
      <c r="N6" s="282"/>
      <c r="O6" s="282"/>
      <c r="P6" s="282"/>
      <c r="Q6" s="282"/>
      <c r="R6" s="282"/>
      <c r="S6" s="285"/>
    </row>
    <row r="7" spans="1:20" s="286" customFormat="1" ht="8.25" customHeight="1" thickBot="1">
      <c r="A7" s="151"/>
      <c r="B7" s="41"/>
      <c r="C7" s="42"/>
      <c r="D7" s="42"/>
      <c r="E7" s="928" t="s">
        <v>26</v>
      </c>
      <c r="F7" s="510"/>
      <c r="G7" s="153"/>
      <c r="H7" s="153"/>
      <c r="I7" s="153"/>
      <c r="J7" s="916" t="s">
        <v>464</v>
      </c>
      <c r="K7" s="882"/>
      <c r="L7" s="880" t="s">
        <v>492</v>
      </c>
      <c r="M7" s="881"/>
      <c r="N7" s="881"/>
      <c r="O7" s="882"/>
      <c r="P7" s="151"/>
      <c r="Q7" s="151"/>
      <c r="R7" s="287"/>
      <c r="S7" s="287"/>
      <c r="T7" s="287"/>
    </row>
    <row r="8" spans="1:17" s="286" customFormat="1" ht="26.25" customHeight="1">
      <c r="A8" s="151"/>
      <c r="B8" s="43"/>
      <c r="C8" s="44"/>
      <c r="D8" s="44"/>
      <c r="E8" s="929"/>
      <c r="F8" s="931" t="s">
        <v>72</v>
      </c>
      <c r="G8" s="882"/>
      <c r="H8" s="932" t="s">
        <v>73</v>
      </c>
      <c r="I8" s="933"/>
      <c r="J8" s="917"/>
      <c r="K8" s="884"/>
      <c r="L8" s="883"/>
      <c r="M8" s="883"/>
      <c r="N8" s="883"/>
      <c r="O8" s="884"/>
      <c r="P8" s="151"/>
      <c r="Q8" s="151"/>
    </row>
    <row r="9" spans="1:17" s="286" customFormat="1" ht="4.5" customHeight="1">
      <c r="A9" s="151"/>
      <c r="B9" s="43"/>
      <c r="C9" s="44"/>
      <c r="D9" s="44"/>
      <c r="E9" s="929"/>
      <c r="F9" s="917"/>
      <c r="G9" s="884"/>
      <c r="H9" s="934"/>
      <c r="I9" s="935"/>
      <c r="J9" s="917"/>
      <c r="K9" s="884"/>
      <c r="L9" s="883"/>
      <c r="M9" s="883"/>
      <c r="N9" s="883"/>
      <c r="O9" s="884"/>
      <c r="P9" s="151"/>
      <c r="Q9" s="151"/>
    </row>
    <row r="10" spans="1:17" s="286" customFormat="1" ht="24" customHeight="1" thickBot="1">
      <c r="A10" s="151"/>
      <c r="B10" s="45"/>
      <c r="C10" s="46"/>
      <c r="D10" s="46"/>
      <c r="E10" s="930"/>
      <c r="F10" s="918"/>
      <c r="G10" s="919"/>
      <c r="H10" s="936"/>
      <c r="I10" s="936"/>
      <c r="J10" s="918"/>
      <c r="K10" s="919"/>
      <c r="L10" s="885" t="s">
        <v>79</v>
      </c>
      <c r="M10" s="886"/>
      <c r="N10" s="887" t="s">
        <v>78</v>
      </c>
      <c r="O10" s="888"/>
      <c r="P10" s="151"/>
      <c r="Q10" s="151"/>
    </row>
    <row r="11" spans="1:17" s="286" customFormat="1" ht="24" customHeight="1" thickBot="1">
      <c r="A11" s="151"/>
      <c r="B11" s="968" t="s">
        <v>26</v>
      </c>
      <c r="C11" s="969"/>
      <c r="D11" s="970"/>
      <c r="E11" s="409">
        <f>IF(COUNTBLANK(F11:I11)=4,"",SUM(F11:I11))</f>
      </c>
      <c r="F11" s="920">
        <f>IF(COUNTBLANK(F12:F13)=2,"",SUM(F12:G13))</f>
      </c>
      <c r="G11" s="892"/>
      <c r="H11" s="920">
        <f>IF(COUNTBLANK(H12:H13)=2,"",SUM(H12:I13))</f>
      </c>
      <c r="I11" s="892"/>
      <c r="J11" s="925"/>
      <c r="K11" s="924"/>
      <c r="L11" s="889">
        <f>L13</f>
      </c>
      <c r="M11" s="890"/>
      <c r="N11" s="891">
        <f>N13</f>
      </c>
      <c r="O11" s="892"/>
      <c r="P11" s="151"/>
      <c r="Q11" s="151"/>
    </row>
    <row r="12" spans="1:20" s="286" customFormat="1" ht="24" customHeight="1" thickBot="1">
      <c r="A12" s="151"/>
      <c r="B12" s="106"/>
      <c r="C12" s="947" t="s">
        <v>471</v>
      </c>
      <c r="D12" s="948"/>
      <c r="E12" s="410">
        <f>IF(COUNTBLANK(F12:I12)=4,"",SUM(F12:I12))</f>
      </c>
      <c r="F12" s="923"/>
      <c r="G12" s="924"/>
      <c r="H12" s="923"/>
      <c r="I12" s="924"/>
      <c r="J12" s="889" t="s">
        <v>466</v>
      </c>
      <c r="K12" s="896"/>
      <c r="L12" s="893" t="s">
        <v>373</v>
      </c>
      <c r="M12" s="894"/>
      <c r="N12" s="895" t="s">
        <v>373</v>
      </c>
      <c r="O12" s="896"/>
      <c r="P12" s="151"/>
      <c r="Q12" s="151"/>
      <c r="R12" s="282"/>
      <c r="S12" s="282"/>
      <c r="T12" s="288"/>
    </row>
    <row r="13" spans="1:19" s="286" customFormat="1" ht="24" customHeight="1">
      <c r="A13" s="151"/>
      <c r="B13" s="106"/>
      <c r="C13" s="949" t="s">
        <v>74</v>
      </c>
      <c r="D13" s="950"/>
      <c r="E13" s="411">
        <f>IF(COUNTBLANK(F13:I13)=4,"",SUM(F13:I13))</f>
      </c>
      <c r="F13" s="1035">
        <f>IF(COUNTBLANK(F14:F15)=2,"",SUM(F14:G15))</f>
      </c>
      <c r="G13" s="1036"/>
      <c r="H13" s="1035">
        <f>IF(COUNTBLANK(H14:H15)=2,"",SUM(H14:I15))</f>
      </c>
      <c r="I13" s="1036"/>
      <c r="J13" s="904" t="s">
        <v>466</v>
      </c>
      <c r="K13" s="905"/>
      <c r="L13" s="914">
        <f>IF(COUNTBLANK(L14:L15)=2,"",SUM(L14:M15))</f>
      </c>
      <c r="M13" s="915"/>
      <c r="N13" s="908">
        <f>IF(COUNTBLANK(N14:N15)=2,"",SUM(N14:O15))</f>
      </c>
      <c r="O13" s="909"/>
      <c r="P13" s="151"/>
      <c r="Q13" s="151"/>
      <c r="R13" s="282"/>
      <c r="S13" s="285"/>
    </row>
    <row r="14" spans="1:19" s="286" customFormat="1" ht="24" customHeight="1">
      <c r="A14" s="151"/>
      <c r="B14" s="106"/>
      <c r="C14" s="106"/>
      <c r="D14" s="107" t="s">
        <v>75</v>
      </c>
      <c r="E14" s="412">
        <f>IF(COUNTBLANK(F14:I14)=4,"",SUM(F14:I14))</f>
      </c>
      <c r="F14" s="1016"/>
      <c r="G14" s="1017"/>
      <c r="H14" s="1016"/>
      <c r="I14" s="1017"/>
      <c r="J14" s="926" t="s">
        <v>466</v>
      </c>
      <c r="K14" s="927"/>
      <c r="L14" s="910"/>
      <c r="M14" s="911"/>
      <c r="N14" s="912"/>
      <c r="O14" s="913"/>
      <c r="P14" s="179">
        <f>IF(SUM(F14:I14)=SUM(L14:O14),"","不一致")</f>
      </c>
      <c r="Q14" s="151"/>
      <c r="R14" s="282"/>
      <c r="S14" s="285"/>
    </row>
    <row r="15" spans="1:19" s="286" customFormat="1" ht="24" customHeight="1" thickBot="1">
      <c r="A15" s="151"/>
      <c r="B15" s="108"/>
      <c r="C15" s="109"/>
      <c r="D15" s="110" t="s">
        <v>18</v>
      </c>
      <c r="E15" s="413">
        <f>IF(COUNTBLANK(F15:I15)=4,"",SUM(F15:I15))</f>
      </c>
      <c r="F15" s="921"/>
      <c r="G15" s="922"/>
      <c r="H15" s="921"/>
      <c r="I15" s="922"/>
      <c r="J15" s="906" t="s">
        <v>466</v>
      </c>
      <c r="K15" s="907"/>
      <c r="L15" s="900"/>
      <c r="M15" s="901"/>
      <c r="N15" s="902"/>
      <c r="O15" s="903"/>
      <c r="P15" s="179">
        <f>IF(SUM(F15:I15)=SUM(L15:O15),"","不一致")</f>
      </c>
      <c r="Q15" s="151"/>
      <c r="R15" s="282"/>
      <c r="S15" s="285"/>
    </row>
    <row r="16" spans="1:19" s="286" customFormat="1" ht="6.75" customHeight="1">
      <c r="A16" s="13"/>
      <c r="B16" s="75"/>
      <c r="C16" s="75"/>
      <c r="D16" s="154"/>
      <c r="E16" s="154"/>
      <c r="F16" s="154"/>
      <c r="G16" s="154"/>
      <c r="H16" s="154"/>
      <c r="I16" s="75"/>
      <c r="J16" s="75"/>
      <c r="K16" s="75"/>
      <c r="L16" s="75"/>
      <c r="M16" s="154"/>
      <c r="N16" s="13"/>
      <c r="O16" s="13"/>
      <c r="P16" s="13"/>
      <c r="Q16" s="15"/>
      <c r="R16" s="282"/>
      <c r="S16" s="285"/>
    </row>
    <row r="17" spans="1:20" ht="15" thickBot="1">
      <c r="A17" s="25"/>
      <c r="B17" s="1026" t="s">
        <v>520</v>
      </c>
      <c r="C17" s="1027"/>
      <c r="D17" s="1027"/>
      <c r="E17" s="1027"/>
      <c r="F17" s="1027"/>
      <c r="G17" s="26"/>
      <c r="H17" s="26"/>
      <c r="I17" s="26"/>
      <c r="J17" s="26"/>
      <c r="K17" s="26"/>
      <c r="L17" s="26"/>
      <c r="M17" s="23"/>
      <c r="N17" s="23"/>
      <c r="O17" s="23"/>
      <c r="P17" s="23"/>
      <c r="R17" s="284"/>
      <c r="S17" s="284"/>
      <c r="T17" s="284"/>
    </row>
    <row r="18" spans="1:17" s="289" customFormat="1" ht="7.5" customHeight="1" thickBot="1">
      <c r="A18" s="26"/>
      <c r="B18" s="27"/>
      <c r="C18" s="1037" t="s">
        <v>150</v>
      </c>
      <c r="D18" s="1037"/>
      <c r="E18" s="1037"/>
      <c r="F18" s="124"/>
      <c r="G18" s="124"/>
      <c r="H18" s="124"/>
      <c r="I18" s="124"/>
      <c r="J18" s="124"/>
      <c r="K18" s="124"/>
      <c r="L18" s="125"/>
      <c r="M18" s="155"/>
      <c r="N18" s="26"/>
      <c r="O18" s="26"/>
      <c r="P18" s="26"/>
      <c r="Q18" s="155"/>
    </row>
    <row r="19" spans="1:17" s="289" customFormat="1" ht="6" customHeight="1" thickBot="1">
      <c r="A19" s="26"/>
      <c r="B19" s="35"/>
      <c r="C19" s="1038"/>
      <c r="D19" s="1038"/>
      <c r="E19" s="1038"/>
      <c r="F19" s="951" t="s">
        <v>70</v>
      </c>
      <c r="G19" s="952"/>
      <c r="H19" s="952"/>
      <c r="I19" s="124"/>
      <c r="J19" s="124"/>
      <c r="K19" s="124"/>
      <c r="L19" s="125"/>
      <c r="M19" s="155"/>
      <c r="N19" s="26"/>
      <c r="O19" s="26"/>
      <c r="P19" s="26"/>
      <c r="Q19" s="155"/>
    </row>
    <row r="20" spans="1:17" s="289" customFormat="1" ht="20.25" customHeight="1">
      <c r="A20" s="26"/>
      <c r="B20" s="35"/>
      <c r="C20" s="1038"/>
      <c r="D20" s="1038"/>
      <c r="E20" s="1038"/>
      <c r="F20" s="953"/>
      <c r="G20" s="954"/>
      <c r="H20" s="954"/>
      <c r="I20" s="1039" t="s">
        <v>71</v>
      </c>
      <c r="J20" s="1040"/>
      <c r="K20" s="1040"/>
      <c r="L20" s="125"/>
      <c r="M20" s="155"/>
      <c r="N20" s="26"/>
      <c r="O20" s="26"/>
      <c r="P20" s="26"/>
      <c r="Q20" s="155"/>
    </row>
    <row r="21" spans="1:17" s="289" customFormat="1" ht="54" customHeight="1" thickBot="1">
      <c r="A21" s="26"/>
      <c r="B21" s="35"/>
      <c r="C21" s="416" t="s">
        <v>26</v>
      </c>
      <c r="D21" s="37" t="s">
        <v>76</v>
      </c>
      <c r="E21" s="38" t="s">
        <v>77</v>
      </c>
      <c r="F21" s="415" t="s">
        <v>26</v>
      </c>
      <c r="G21" s="37" t="s">
        <v>76</v>
      </c>
      <c r="H21" s="38" t="s">
        <v>77</v>
      </c>
      <c r="I21" s="40" t="s">
        <v>26</v>
      </c>
      <c r="J21" s="37" t="s">
        <v>76</v>
      </c>
      <c r="K21" s="126" t="s">
        <v>77</v>
      </c>
      <c r="L21" s="511"/>
      <c r="M21" s="155"/>
      <c r="N21" s="26"/>
      <c r="O21" s="26"/>
      <c r="P21" s="26"/>
      <c r="Q21" s="155"/>
    </row>
    <row r="22" spans="1:17" s="289" customFormat="1" ht="24" customHeight="1" thickBot="1">
      <c r="A22" s="26"/>
      <c r="B22" s="36"/>
      <c r="C22" s="425">
        <f>IF(COUNTBLANK(D22:E22)=2,"",SUM(D22:E22))</f>
      </c>
      <c r="D22" s="426"/>
      <c r="E22" s="427"/>
      <c r="F22" s="425">
        <f>IF(COUNTBLANK(G22:H22)=2,"",SUM(G22:H22))</f>
      </c>
      <c r="G22" s="426"/>
      <c r="H22" s="426"/>
      <c r="I22" s="425">
        <f>IF(COUNTBLANK(J22:K22)=2,"",SUM(J22:K22))</f>
      </c>
      <c r="J22" s="426"/>
      <c r="K22" s="426"/>
      <c r="L22" s="128"/>
      <c r="M22" s="155"/>
      <c r="N22" s="26"/>
      <c r="O22" s="26"/>
      <c r="P22" s="26"/>
      <c r="Q22" s="155"/>
    </row>
    <row r="23" spans="1:17" s="289" customFormat="1" ht="8.25" customHeight="1">
      <c r="A23" s="26"/>
      <c r="B23" s="28"/>
      <c r="C23" s="25"/>
      <c r="D23" s="25"/>
      <c r="E23" s="25"/>
      <c r="F23" s="25"/>
      <c r="G23" s="25"/>
      <c r="H23" s="25"/>
      <c r="I23" s="25"/>
      <c r="J23" s="25"/>
      <c r="K23" s="25"/>
      <c r="L23" s="25"/>
      <c r="M23" s="25"/>
      <c r="N23" s="25"/>
      <c r="O23" s="25"/>
      <c r="P23" s="25"/>
      <c r="Q23" s="156"/>
    </row>
    <row r="24" spans="1:17" s="289" customFormat="1" ht="17.25" customHeight="1" thickBot="1">
      <c r="A24" s="26"/>
      <c r="B24" s="870" t="s">
        <v>521</v>
      </c>
      <c r="C24" s="871"/>
      <c r="D24" s="871"/>
      <c r="E24" s="871"/>
      <c r="F24" s="871"/>
      <c r="G24" s="871"/>
      <c r="H24" s="871"/>
      <c r="I24" s="871"/>
      <c r="J24" s="871"/>
      <c r="K24" s="871"/>
      <c r="L24" s="871"/>
      <c r="M24" s="871"/>
      <c r="N24" s="871"/>
      <c r="O24" s="871"/>
      <c r="P24" s="871"/>
      <c r="Q24" s="156"/>
    </row>
    <row r="25" spans="1:16" ht="54.75" customHeight="1">
      <c r="A25" s="286"/>
      <c r="B25" s="971" t="s">
        <v>80</v>
      </c>
      <c r="C25" s="972"/>
      <c r="D25" s="972"/>
      <c r="E25" s="993" t="s">
        <v>493</v>
      </c>
      <c r="F25" s="994"/>
      <c r="G25" s="994"/>
      <c r="H25" s="995"/>
      <c r="I25" s="1021" t="s">
        <v>494</v>
      </c>
      <c r="J25" s="1022"/>
      <c r="K25" s="1022"/>
      <c r="L25" s="1023"/>
      <c r="M25" s="1007" t="s">
        <v>296</v>
      </c>
      <c r="N25" s="1007" t="s">
        <v>374</v>
      </c>
      <c r="O25" s="1007" t="s">
        <v>297</v>
      </c>
      <c r="P25" s="1004" t="s">
        <v>298</v>
      </c>
    </row>
    <row r="26" spans="1:16" ht="40.5" customHeight="1">
      <c r="A26" s="286"/>
      <c r="B26" s="973"/>
      <c r="C26" s="974"/>
      <c r="D26" s="974"/>
      <c r="E26" s="996"/>
      <c r="F26" s="997"/>
      <c r="G26" s="997"/>
      <c r="H26" s="998"/>
      <c r="I26" s="1010" t="s">
        <v>485</v>
      </c>
      <c r="J26" s="1011"/>
      <c r="K26" s="1011"/>
      <c r="L26" s="1012"/>
      <c r="M26" s="1008"/>
      <c r="N26" s="1008"/>
      <c r="O26" s="1008"/>
      <c r="P26" s="1005"/>
    </row>
    <row r="27" spans="1:16" ht="27" customHeight="1">
      <c r="A27" s="286"/>
      <c r="B27" s="975"/>
      <c r="C27" s="976"/>
      <c r="D27" s="976"/>
      <c r="E27" s="1028" t="s">
        <v>476</v>
      </c>
      <c r="F27" s="1029"/>
      <c r="G27" s="1029"/>
      <c r="H27" s="1030"/>
      <c r="I27" s="1013"/>
      <c r="J27" s="1014"/>
      <c r="K27" s="1014"/>
      <c r="L27" s="1015"/>
      <c r="M27" s="1008"/>
      <c r="N27" s="1008"/>
      <c r="O27" s="1008"/>
      <c r="P27" s="1005"/>
    </row>
    <row r="28" spans="1:16" ht="23.25" customHeight="1" thickBot="1">
      <c r="A28" s="286"/>
      <c r="B28" s="918"/>
      <c r="C28" s="977"/>
      <c r="D28" s="977"/>
      <c r="E28" s="157" t="s">
        <v>467</v>
      </c>
      <c r="F28" s="158" t="s">
        <v>468</v>
      </c>
      <c r="G28" s="158" t="s">
        <v>469</v>
      </c>
      <c r="H28" s="159" t="s">
        <v>470</v>
      </c>
      <c r="I28" s="129" t="s">
        <v>292</v>
      </c>
      <c r="J28" s="130" t="s">
        <v>293</v>
      </c>
      <c r="K28" s="130" t="s">
        <v>294</v>
      </c>
      <c r="L28" s="131" t="s">
        <v>295</v>
      </c>
      <c r="M28" s="1009"/>
      <c r="N28" s="1009"/>
      <c r="O28" s="1009"/>
      <c r="P28" s="1006"/>
    </row>
    <row r="29" spans="1:16" ht="18" customHeight="1" thickBot="1">
      <c r="A29" s="286"/>
      <c r="B29" s="29" t="s">
        <v>248</v>
      </c>
      <c r="C29" s="30"/>
      <c r="D29" s="135"/>
      <c r="E29" s="30"/>
      <c r="F29" s="30"/>
      <c r="G29" s="30"/>
      <c r="H29" s="30"/>
      <c r="I29" s="31"/>
      <c r="J29" s="31"/>
      <c r="K29" s="31"/>
      <c r="L29" s="31"/>
      <c r="M29" s="31"/>
      <c r="N29" s="31"/>
      <c r="O29" s="54"/>
      <c r="P29" s="52"/>
    </row>
    <row r="30" spans="1:17" ht="18" customHeight="1" thickBot="1">
      <c r="A30" s="286"/>
      <c r="B30" s="963" t="s">
        <v>249</v>
      </c>
      <c r="C30" s="943"/>
      <c r="D30" s="944"/>
      <c r="E30" s="1031"/>
      <c r="F30" s="1032"/>
      <c r="G30" s="1033"/>
      <c r="H30" s="1034"/>
      <c r="I30" s="262"/>
      <c r="J30" s="263"/>
      <c r="K30" s="263"/>
      <c r="L30" s="264"/>
      <c r="M30" s="424"/>
      <c r="N30" s="424"/>
      <c r="O30" s="424"/>
      <c r="P30" s="424"/>
      <c r="Q30" s="181">
        <f>IF(AND(COUNTBLANK(C30:H30)=6,COUNTBLANK(M30:P30)=4,COUNTBLANK(E31:H31)=4),"",IF(AND(C30&lt;&gt;"",COUNTBLANK(E30:H30)&lt;4,COUNTBLANK(M30:P30)=0,COUNTBLANK(E31:H31)&lt;4),"","未入力あり"))</f>
      </c>
    </row>
    <row r="31" spans="1:17" ht="18" customHeight="1" thickBot="1">
      <c r="A31" s="286"/>
      <c r="B31" s="940"/>
      <c r="C31" s="945"/>
      <c r="D31" s="946"/>
      <c r="E31" s="265"/>
      <c r="F31" s="266"/>
      <c r="G31" s="266"/>
      <c r="H31" s="267"/>
      <c r="I31" s="268"/>
      <c r="J31" s="232"/>
      <c r="K31" s="232"/>
      <c r="L31" s="269"/>
      <c r="M31" s="53" t="s">
        <v>28</v>
      </c>
      <c r="N31" s="897"/>
      <c r="O31" s="898"/>
      <c r="P31" s="899"/>
      <c r="Q31" s="182"/>
    </row>
    <row r="32" spans="1:17" ht="18" customHeight="1" thickBot="1">
      <c r="A32" s="286"/>
      <c r="B32" s="939" t="s">
        <v>250</v>
      </c>
      <c r="C32" s="959"/>
      <c r="D32" s="960"/>
      <c r="E32" s="964"/>
      <c r="F32" s="965"/>
      <c r="G32" s="966"/>
      <c r="H32" s="967"/>
      <c r="I32" s="270"/>
      <c r="J32" s="271"/>
      <c r="K32" s="271"/>
      <c r="L32" s="272"/>
      <c r="M32" s="215"/>
      <c r="N32" s="215"/>
      <c r="O32" s="215"/>
      <c r="P32" s="215"/>
      <c r="Q32" s="181">
        <f>IF(AND(COUNTBLANK(C32:H32)=6,COUNTBLANK(M32:P32)=4,COUNTBLANK(E33:H33)=4),"",IF(AND(C32&lt;&gt;"",COUNTBLANK(E32:H32)&lt;4,COUNTBLANK(M32:P32)=0,COUNTBLANK(E33:H33)&lt;4),"","未入力あり"))</f>
      </c>
    </row>
    <row r="33" spans="1:17" ht="18" customHeight="1" thickBot="1">
      <c r="A33" s="286"/>
      <c r="B33" s="940"/>
      <c r="C33" s="978"/>
      <c r="D33" s="979"/>
      <c r="E33" s="273"/>
      <c r="F33" s="274"/>
      <c r="G33" s="274"/>
      <c r="H33" s="275"/>
      <c r="I33" s="268"/>
      <c r="J33" s="232"/>
      <c r="K33" s="232"/>
      <c r="L33" s="269"/>
      <c r="M33" s="53" t="s">
        <v>28</v>
      </c>
      <c r="N33" s="897"/>
      <c r="O33" s="898"/>
      <c r="P33" s="899"/>
      <c r="Q33" s="182"/>
    </row>
    <row r="34" spans="1:17" ht="18" customHeight="1" thickBot="1">
      <c r="A34" s="286"/>
      <c r="B34" s="32" t="s">
        <v>251</v>
      </c>
      <c r="C34" s="31"/>
      <c r="D34" s="136"/>
      <c r="E34" s="31"/>
      <c r="F34" s="30"/>
      <c r="G34" s="31"/>
      <c r="H34" s="31"/>
      <c r="I34" s="31"/>
      <c r="J34" s="31"/>
      <c r="K34" s="31"/>
      <c r="L34" s="31"/>
      <c r="M34" s="31"/>
      <c r="N34" s="31"/>
      <c r="O34" s="54"/>
      <c r="P34" s="52"/>
      <c r="Q34" s="182"/>
    </row>
    <row r="35" spans="1:17" ht="18" customHeight="1" thickBot="1">
      <c r="A35" s="286"/>
      <c r="B35" s="963" t="s">
        <v>249</v>
      </c>
      <c r="C35" s="943"/>
      <c r="D35" s="944"/>
      <c r="E35" s="937"/>
      <c r="F35" s="938"/>
      <c r="G35" s="941"/>
      <c r="H35" s="942"/>
      <c r="I35" s="262"/>
      <c r="J35" s="263"/>
      <c r="K35" s="263"/>
      <c r="L35" s="264"/>
      <c r="M35" s="424"/>
      <c r="N35" s="424"/>
      <c r="O35" s="424"/>
      <c r="P35" s="424"/>
      <c r="Q35" s="181">
        <f>IF(AND(COUNTBLANK(C35:H35)=6,COUNTBLANK(M35:P35)=4,COUNTBLANK(E36:H36)=4),"",IF(AND(C35&lt;&gt;"",COUNTBLANK(E35:H35)&lt;4,COUNTBLANK(M35:P35)=0,COUNTBLANK(E36:H36)&lt;4),"","未入力あり"))</f>
      </c>
    </row>
    <row r="36" spans="1:17" ht="18" customHeight="1" thickBot="1">
      <c r="A36" s="286"/>
      <c r="B36" s="940"/>
      <c r="C36" s="945"/>
      <c r="D36" s="946"/>
      <c r="E36" s="268"/>
      <c r="F36" s="232"/>
      <c r="G36" s="232"/>
      <c r="H36" s="269"/>
      <c r="I36" s="268"/>
      <c r="J36" s="232"/>
      <c r="K36" s="232"/>
      <c r="L36" s="269"/>
      <c r="M36" s="53" t="s">
        <v>28</v>
      </c>
      <c r="N36" s="897"/>
      <c r="O36" s="898"/>
      <c r="P36" s="899"/>
      <c r="Q36" s="182"/>
    </row>
    <row r="37" spans="1:17" ht="18" customHeight="1" thickBot="1">
      <c r="A37" s="286"/>
      <c r="B37" s="939" t="s">
        <v>250</v>
      </c>
      <c r="C37" s="959"/>
      <c r="D37" s="960"/>
      <c r="E37" s="964"/>
      <c r="F37" s="965"/>
      <c r="G37" s="966"/>
      <c r="H37" s="967"/>
      <c r="I37" s="270"/>
      <c r="J37" s="271"/>
      <c r="K37" s="271"/>
      <c r="L37" s="272"/>
      <c r="M37" s="215"/>
      <c r="N37" s="215"/>
      <c r="O37" s="215"/>
      <c r="P37" s="215"/>
      <c r="Q37" s="181">
        <f>IF(AND(COUNTBLANK(C37:H37)=6,COUNTBLANK(M37:P37)=4,COUNTBLANK(E38:H38)=4),"",IF(AND(C37&lt;&gt;"",COUNTBLANK(E37:H37)&lt;4,COUNTBLANK(M37:P37)=0,COUNTBLANK(E38:H38)&lt;4),"","未入力あり"))</f>
      </c>
    </row>
    <row r="38" spans="1:17" ht="18" customHeight="1" thickBot="1">
      <c r="A38" s="286"/>
      <c r="B38" s="940"/>
      <c r="C38" s="978"/>
      <c r="D38" s="979"/>
      <c r="E38" s="273"/>
      <c r="F38" s="274"/>
      <c r="G38" s="274"/>
      <c r="H38" s="275"/>
      <c r="I38" s="268"/>
      <c r="J38" s="232"/>
      <c r="K38" s="232"/>
      <c r="L38" s="269"/>
      <c r="M38" s="53" t="s">
        <v>28</v>
      </c>
      <c r="N38" s="897"/>
      <c r="O38" s="898"/>
      <c r="P38" s="899"/>
      <c r="Q38" s="182"/>
    </row>
    <row r="39" spans="1:17" ht="18" customHeight="1" thickBot="1">
      <c r="A39" s="286"/>
      <c r="B39" s="32" t="s">
        <v>253</v>
      </c>
      <c r="C39" s="31"/>
      <c r="D39" s="33"/>
      <c r="E39" s="32"/>
      <c r="F39" s="30"/>
      <c r="G39" s="31"/>
      <c r="H39" s="31"/>
      <c r="I39" s="31"/>
      <c r="J39" s="31"/>
      <c r="K39" s="31"/>
      <c r="L39" s="31"/>
      <c r="M39" s="31"/>
      <c r="N39" s="31"/>
      <c r="O39" s="54"/>
      <c r="P39" s="52"/>
      <c r="Q39" s="182"/>
    </row>
    <row r="40" spans="1:17" ht="18" customHeight="1" thickBot="1">
      <c r="A40" s="286"/>
      <c r="B40" s="963" t="s">
        <v>249</v>
      </c>
      <c r="C40" s="943"/>
      <c r="D40" s="944"/>
      <c r="E40" s="937"/>
      <c r="F40" s="938"/>
      <c r="G40" s="941"/>
      <c r="H40" s="942"/>
      <c r="I40" s="262"/>
      <c r="J40" s="263"/>
      <c r="K40" s="263"/>
      <c r="L40" s="264"/>
      <c r="M40" s="424"/>
      <c r="N40" s="424"/>
      <c r="O40" s="424"/>
      <c r="P40" s="424"/>
      <c r="Q40" s="181">
        <f>IF(AND(COUNTBLANK(C40:H40)=6,COUNTBLANK(M40:P40)=4,COUNTBLANK(E41:H41)=4),"",IF(AND(C40&lt;&gt;"",COUNTBLANK(E40:H40)&lt;4,COUNTBLANK(M40:P40)=0,COUNTBLANK(E41:H41)&lt;4),"","未入力あり"))</f>
      </c>
    </row>
    <row r="41" spans="1:17" ht="18" customHeight="1" thickBot="1">
      <c r="A41" s="286"/>
      <c r="B41" s="940"/>
      <c r="C41" s="945"/>
      <c r="D41" s="946"/>
      <c r="E41" s="268"/>
      <c r="F41" s="232"/>
      <c r="G41" s="232"/>
      <c r="H41" s="269"/>
      <c r="I41" s="268"/>
      <c r="J41" s="232"/>
      <c r="K41" s="232"/>
      <c r="L41" s="269"/>
      <c r="M41" s="53" t="s">
        <v>28</v>
      </c>
      <c r="N41" s="897"/>
      <c r="O41" s="898"/>
      <c r="P41" s="899"/>
      <c r="Q41" s="182"/>
    </row>
    <row r="42" spans="1:17" ht="18" customHeight="1" thickBot="1">
      <c r="A42" s="286"/>
      <c r="B42" s="939" t="s">
        <v>250</v>
      </c>
      <c r="C42" s="959"/>
      <c r="D42" s="960"/>
      <c r="E42" s="964"/>
      <c r="F42" s="965"/>
      <c r="G42" s="966"/>
      <c r="H42" s="967"/>
      <c r="I42" s="270"/>
      <c r="J42" s="271"/>
      <c r="K42" s="271"/>
      <c r="L42" s="272"/>
      <c r="M42" s="215"/>
      <c r="N42" s="215"/>
      <c r="O42" s="215"/>
      <c r="P42" s="215"/>
      <c r="Q42" s="181">
        <f>IF(AND(COUNTBLANK(C42:H42)=6,COUNTBLANK(M42:P42)=4,COUNTBLANK(E43:H43)=4),"",IF(AND(C42&lt;&gt;"",COUNTBLANK(E42:H42)&lt;4,COUNTBLANK(M42:P42)=0,COUNTBLANK(E43:H43)&lt;4),"","未入力あり"))</f>
      </c>
    </row>
    <row r="43" spans="1:17" ht="18" customHeight="1" thickBot="1">
      <c r="A43" s="286"/>
      <c r="B43" s="940"/>
      <c r="C43" s="978"/>
      <c r="D43" s="979"/>
      <c r="E43" s="273"/>
      <c r="F43" s="274"/>
      <c r="G43" s="274"/>
      <c r="H43" s="275"/>
      <c r="I43" s="268"/>
      <c r="J43" s="232"/>
      <c r="K43" s="232"/>
      <c r="L43" s="269"/>
      <c r="M43" s="53" t="s">
        <v>28</v>
      </c>
      <c r="N43" s="897"/>
      <c r="O43" s="898"/>
      <c r="P43" s="899"/>
      <c r="Q43" s="182"/>
    </row>
    <row r="44" spans="1:17" ht="18" customHeight="1" thickBot="1">
      <c r="A44" s="286"/>
      <c r="B44" s="32" t="s">
        <v>254</v>
      </c>
      <c r="C44" s="31"/>
      <c r="D44" s="136"/>
      <c r="E44" s="31"/>
      <c r="F44" s="30"/>
      <c r="G44" s="31"/>
      <c r="H44" s="31"/>
      <c r="I44" s="31"/>
      <c r="J44" s="31"/>
      <c r="K44" s="31"/>
      <c r="L44" s="31"/>
      <c r="M44" s="31"/>
      <c r="N44" s="31"/>
      <c r="O44" s="54"/>
      <c r="P44" s="52"/>
      <c r="Q44" s="182"/>
    </row>
    <row r="45" spans="1:17" ht="18" customHeight="1" thickBot="1">
      <c r="A45" s="286"/>
      <c r="B45" s="963" t="s">
        <v>249</v>
      </c>
      <c r="C45" s="943"/>
      <c r="D45" s="944"/>
      <c r="E45" s="937"/>
      <c r="F45" s="938"/>
      <c r="G45" s="941"/>
      <c r="H45" s="942"/>
      <c r="I45" s="276"/>
      <c r="J45" s="277"/>
      <c r="K45" s="277"/>
      <c r="L45" s="278"/>
      <c r="M45" s="424"/>
      <c r="N45" s="424"/>
      <c r="O45" s="424"/>
      <c r="P45" s="424"/>
      <c r="Q45" s="181">
        <f>IF(AND(COUNTBLANK(C45:H45)=6,COUNTBLANK(M45:P45)=4,COUNTBLANK(E46:H46)=4),"",IF(AND(C45&lt;&gt;"",COUNTBLANK(E45:H45)&lt;4,COUNTBLANK(M45:P45)=0,COUNTBLANK(E46:H46)&lt;4),"","未入力あり"))</f>
      </c>
    </row>
    <row r="46" spans="1:17" ht="18" customHeight="1" thickBot="1">
      <c r="A46" s="286"/>
      <c r="B46" s="940"/>
      <c r="C46" s="945"/>
      <c r="D46" s="946"/>
      <c r="E46" s="268"/>
      <c r="F46" s="232"/>
      <c r="G46" s="232"/>
      <c r="H46" s="269"/>
      <c r="I46" s="268"/>
      <c r="J46" s="232"/>
      <c r="K46" s="232"/>
      <c r="L46" s="269"/>
      <c r="M46" s="53" t="s">
        <v>28</v>
      </c>
      <c r="N46" s="897"/>
      <c r="O46" s="898"/>
      <c r="P46" s="899"/>
      <c r="Q46" s="182"/>
    </row>
    <row r="47" spans="1:17" ht="18" customHeight="1" thickBot="1">
      <c r="A47" s="286"/>
      <c r="B47" s="939" t="s">
        <v>250</v>
      </c>
      <c r="C47" s="959"/>
      <c r="D47" s="960"/>
      <c r="E47" s="964"/>
      <c r="F47" s="965"/>
      <c r="G47" s="966"/>
      <c r="H47" s="967"/>
      <c r="I47" s="270"/>
      <c r="J47" s="271"/>
      <c r="K47" s="271"/>
      <c r="L47" s="272"/>
      <c r="M47" s="215"/>
      <c r="N47" s="215"/>
      <c r="O47" s="215"/>
      <c r="P47" s="215"/>
      <c r="Q47" s="181">
        <f>IF(AND(COUNTBLANK(C47:H47)=6,COUNTBLANK(M47:P47)=4,COUNTBLANK(E48:H48)=4),"",IF(AND(C47&lt;&gt;"",COUNTBLANK(E47:H47)&lt;4,COUNTBLANK(M47:P47)=0,COUNTBLANK(E48:H48)&lt;4),"","未入力あり"))</f>
      </c>
    </row>
    <row r="48" spans="1:17" ht="18" customHeight="1" thickBot="1">
      <c r="A48" s="286"/>
      <c r="B48" s="940"/>
      <c r="C48" s="978"/>
      <c r="D48" s="979"/>
      <c r="E48" s="273"/>
      <c r="F48" s="274"/>
      <c r="G48" s="274"/>
      <c r="H48" s="275"/>
      <c r="I48" s="268"/>
      <c r="J48" s="232"/>
      <c r="K48" s="232"/>
      <c r="L48" s="269"/>
      <c r="M48" s="53" t="s">
        <v>28</v>
      </c>
      <c r="N48" s="897"/>
      <c r="O48" s="898"/>
      <c r="P48" s="899"/>
      <c r="Q48" s="182"/>
    </row>
    <row r="49" spans="1:17" ht="18" customHeight="1" thickBot="1">
      <c r="A49" s="286"/>
      <c r="B49" s="32" t="s">
        <v>255</v>
      </c>
      <c r="C49" s="31"/>
      <c r="D49" s="33"/>
      <c r="E49" s="32"/>
      <c r="F49" s="30"/>
      <c r="G49" s="31"/>
      <c r="H49" s="31"/>
      <c r="I49" s="31"/>
      <c r="J49" s="31"/>
      <c r="K49" s="31"/>
      <c r="L49" s="31"/>
      <c r="M49" s="31"/>
      <c r="N49" s="31"/>
      <c r="O49" s="54"/>
      <c r="P49" s="52"/>
      <c r="Q49" s="182"/>
    </row>
    <row r="50" spans="1:17" ht="18" customHeight="1" thickBot="1">
      <c r="A50" s="286"/>
      <c r="B50" s="963" t="s">
        <v>249</v>
      </c>
      <c r="C50" s="943"/>
      <c r="D50" s="944"/>
      <c r="E50" s="937"/>
      <c r="F50" s="938"/>
      <c r="G50" s="941"/>
      <c r="H50" s="942"/>
      <c r="I50" s="276"/>
      <c r="J50" s="277"/>
      <c r="K50" s="277"/>
      <c r="L50" s="278"/>
      <c r="M50" s="424"/>
      <c r="N50" s="424"/>
      <c r="O50" s="424"/>
      <c r="P50" s="424"/>
      <c r="Q50" s="181">
        <f>IF(AND(COUNTBLANK(C50:H50)=6,COUNTBLANK(M50:P50)=4,COUNTBLANK(E51:H51)=4),"",IF(AND(C50&lt;&gt;"",COUNTBLANK(E50:H50)&lt;4,COUNTBLANK(M50:P50)=0,COUNTBLANK(E51:H51)&lt;4),"","未入力あり"))</f>
      </c>
    </row>
    <row r="51" spans="1:17" ht="18" customHeight="1" thickBot="1">
      <c r="A51" s="286"/>
      <c r="B51" s="940"/>
      <c r="C51" s="945"/>
      <c r="D51" s="946"/>
      <c r="E51" s="279"/>
      <c r="F51" s="280"/>
      <c r="G51" s="280"/>
      <c r="H51" s="281"/>
      <c r="I51" s="268"/>
      <c r="J51" s="232"/>
      <c r="K51" s="232"/>
      <c r="L51" s="269"/>
      <c r="M51" s="53" t="s">
        <v>28</v>
      </c>
      <c r="N51" s="897"/>
      <c r="O51" s="898"/>
      <c r="P51" s="899"/>
      <c r="Q51" s="182"/>
    </row>
    <row r="52" spans="1:17" ht="18" customHeight="1" thickBot="1">
      <c r="A52" s="286"/>
      <c r="B52" s="939" t="s">
        <v>250</v>
      </c>
      <c r="C52" s="959"/>
      <c r="D52" s="960"/>
      <c r="E52" s="989"/>
      <c r="F52" s="990"/>
      <c r="G52" s="991"/>
      <c r="H52" s="992"/>
      <c r="I52" s="270"/>
      <c r="J52" s="271"/>
      <c r="K52" s="271"/>
      <c r="L52" s="272"/>
      <c r="M52" s="215"/>
      <c r="N52" s="215"/>
      <c r="O52" s="215"/>
      <c r="P52" s="215"/>
      <c r="Q52" s="181">
        <f>IF(AND(COUNTBLANK(C52:H52)=6,COUNTBLANK(M52:P52)=4,COUNTBLANK(E53:H53)=4),"",IF(AND(C52&lt;&gt;"",COUNTBLANK(E52:H52)&lt;4,COUNTBLANK(M52:P52)=0,COUNTBLANK(E53:H53)&lt;4),"","未入力あり"))</f>
      </c>
    </row>
    <row r="53" spans="1:17" ht="18" customHeight="1" thickBot="1">
      <c r="A53" s="286"/>
      <c r="B53" s="958"/>
      <c r="C53" s="961"/>
      <c r="D53" s="962"/>
      <c r="E53" s="279"/>
      <c r="F53" s="280"/>
      <c r="G53" s="280"/>
      <c r="H53" s="281"/>
      <c r="I53" s="279"/>
      <c r="J53" s="280"/>
      <c r="K53" s="280"/>
      <c r="L53" s="281"/>
      <c r="M53" s="132" t="s">
        <v>28</v>
      </c>
      <c r="N53" s="955"/>
      <c r="O53" s="956"/>
      <c r="P53" s="957"/>
      <c r="Q53" s="182"/>
    </row>
    <row r="54" spans="1:16" ht="38.25" customHeight="1" thickTop="1">
      <c r="A54" s="286"/>
      <c r="B54" s="999" t="s">
        <v>475</v>
      </c>
      <c r="C54" s="1000"/>
      <c r="D54" s="1000"/>
      <c r="E54" s="1000"/>
      <c r="F54" s="1000"/>
      <c r="G54" s="1000"/>
      <c r="H54" s="1001"/>
      <c r="I54" s="428">
        <f>IF(COUNTBLANK(I30:I53)=24,"",_xlfn.SUMIFS(I30:I53,$O$30:$O$53,1,$P$30:$P$53,1))</f>
      </c>
      <c r="J54" s="429">
        <f>IF(COUNTBLANK(J30:J53)=24,"",_xlfn.SUMIFS(J30:J53,$O$30:$O$53,1,$P$30:$P$53,1))</f>
      </c>
      <c r="K54" s="429">
        <f>IF(COUNTBLANK(K30:K53)=24,"",_xlfn.SUMIFS(K30:K53,$O$30:$O$53,1,$P$30:$P$53,1))</f>
      </c>
      <c r="L54" s="430">
        <f>IF(COUNTBLANK(L30:L53)=24,"",_xlfn.SUMIFS(L30:L53,$O$30:$O$53,1,$P$30:$P$53,1))</f>
      </c>
      <c r="M54" s="993" t="s">
        <v>473</v>
      </c>
      <c r="N54" s="1002"/>
      <c r="O54" s="1003"/>
      <c r="P54" s="183">
        <f>IF(COUNTBLANK(I54:K54)=3,"",SUM(I54:K54))</f>
      </c>
    </row>
    <row r="55" spans="1:16" ht="38.25" customHeight="1">
      <c r="A55" s="286"/>
      <c r="B55" s="986" t="s">
        <v>477</v>
      </c>
      <c r="C55" s="987"/>
      <c r="D55" s="987"/>
      <c r="E55" s="987"/>
      <c r="F55" s="987"/>
      <c r="G55" s="987"/>
      <c r="H55" s="988"/>
      <c r="I55" s="268"/>
      <c r="J55" s="232"/>
      <c r="K55" s="232"/>
      <c r="L55" s="269"/>
      <c r="M55" s="874" t="s">
        <v>474</v>
      </c>
      <c r="N55" s="875"/>
      <c r="O55" s="876"/>
      <c r="P55" s="184">
        <f>IF(COUNTBLANK(I55:K55)=3,"",SUM(I55:K55))</f>
      </c>
    </row>
    <row r="56" spans="1:16" ht="50.25" customHeight="1" thickBot="1">
      <c r="A56" s="286"/>
      <c r="B56" s="983" t="s">
        <v>495</v>
      </c>
      <c r="C56" s="984"/>
      <c r="D56" s="984"/>
      <c r="E56" s="984"/>
      <c r="F56" s="984"/>
      <c r="G56" s="984"/>
      <c r="H56" s="985"/>
      <c r="I56" s="148">
        <f>IF(I55="","",ROUNDDOWN(I54/I55,0))</f>
      </c>
      <c r="J56" s="431">
        <f>IF(J55="","",ROUNDDOWN(J54/J55,0))</f>
      </c>
      <c r="K56" s="431">
        <f>IF(K55="","",ROUNDDOWN(K54/K55,0))</f>
      </c>
      <c r="L56" s="432">
        <f>IF(L55="","",ROUNDDOWN(L54/L55,0))</f>
      </c>
      <c r="M56" s="877" t="s">
        <v>472</v>
      </c>
      <c r="N56" s="878"/>
      <c r="O56" s="879"/>
      <c r="P56" s="185">
        <f>IF(P55="","",ROUNDDOWN(P54/P55,0))</f>
      </c>
    </row>
    <row r="57" spans="1:16" ht="18" customHeight="1" thickBot="1">
      <c r="A57" s="286"/>
      <c r="B57" s="980" t="s">
        <v>299</v>
      </c>
      <c r="C57" s="981"/>
      <c r="D57" s="981"/>
      <c r="E57" s="981"/>
      <c r="F57" s="981"/>
      <c r="G57" s="981"/>
      <c r="H57" s="981"/>
      <c r="I57" s="981"/>
      <c r="J57" s="981"/>
      <c r="K57" s="981"/>
      <c r="L57" s="982"/>
      <c r="M57" s="1018"/>
      <c r="N57" s="1019"/>
      <c r="O57" s="1019"/>
      <c r="P57" s="1020"/>
    </row>
    <row r="58" spans="13:16" ht="13.5">
      <c r="M58" s="433"/>
      <c r="N58" s="434"/>
      <c r="O58" s="434"/>
      <c r="P58" s="434"/>
    </row>
    <row r="59" spans="13:16" ht="13.5">
      <c r="M59" s="434"/>
      <c r="N59" s="434"/>
      <c r="O59" s="434"/>
      <c r="P59" s="434"/>
    </row>
  </sheetData>
  <sheetProtection sheet="1" selectLockedCells="1"/>
  <mergeCells count="109">
    <mergeCell ref="B4:E4"/>
    <mergeCell ref="B6:G6"/>
    <mergeCell ref="E7:E10"/>
    <mergeCell ref="J7:K10"/>
    <mergeCell ref="L7:O9"/>
    <mergeCell ref="F8:G10"/>
    <mergeCell ref="H8:I10"/>
    <mergeCell ref="L10:M10"/>
    <mergeCell ref="N10:O10"/>
    <mergeCell ref="B11:D11"/>
    <mergeCell ref="F11:G11"/>
    <mergeCell ref="H11:I11"/>
    <mergeCell ref="J11:K11"/>
    <mergeCell ref="L11:M11"/>
    <mergeCell ref="N11:O11"/>
    <mergeCell ref="C12:D12"/>
    <mergeCell ref="F12:G12"/>
    <mergeCell ref="H12:I12"/>
    <mergeCell ref="J12:K12"/>
    <mergeCell ref="L12:M12"/>
    <mergeCell ref="N12:O12"/>
    <mergeCell ref="C13:D13"/>
    <mergeCell ref="F13:G13"/>
    <mergeCell ref="H13:I13"/>
    <mergeCell ref="J13:K13"/>
    <mergeCell ref="L13:M13"/>
    <mergeCell ref="N13:O13"/>
    <mergeCell ref="F14:G14"/>
    <mergeCell ref="H14:I14"/>
    <mergeCell ref="J14:K14"/>
    <mergeCell ref="L14:M14"/>
    <mergeCell ref="N14:O14"/>
    <mergeCell ref="F15:G15"/>
    <mergeCell ref="H15:I15"/>
    <mergeCell ref="J15:K15"/>
    <mergeCell ref="L15:M15"/>
    <mergeCell ref="N15:O15"/>
    <mergeCell ref="B17:F17"/>
    <mergeCell ref="C18:E20"/>
    <mergeCell ref="F19:H20"/>
    <mergeCell ref="I20:K20"/>
    <mergeCell ref="B24:P24"/>
    <mergeCell ref="B25:D28"/>
    <mergeCell ref="E25:H26"/>
    <mergeCell ref="I25:L25"/>
    <mergeCell ref="M25:M28"/>
    <mergeCell ref="N25:N28"/>
    <mergeCell ref="O25:O28"/>
    <mergeCell ref="P25:P28"/>
    <mergeCell ref="I26:L27"/>
    <mergeCell ref="E27:H27"/>
    <mergeCell ref="B30:B31"/>
    <mergeCell ref="C30:D31"/>
    <mergeCell ref="E30:F30"/>
    <mergeCell ref="G30:H30"/>
    <mergeCell ref="N31:P31"/>
    <mergeCell ref="B32:B33"/>
    <mergeCell ref="C32:D33"/>
    <mergeCell ref="E32:F32"/>
    <mergeCell ref="G32:H32"/>
    <mergeCell ref="N33:P33"/>
    <mergeCell ref="B35:B36"/>
    <mergeCell ref="C35:D36"/>
    <mergeCell ref="E35:F35"/>
    <mergeCell ref="G35:H35"/>
    <mergeCell ref="N36:P36"/>
    <mergeCell ref="B37:B38"/>
    <mergeCell ref="C37:D38"/>
    <mergeCell ref="E37:F37"/>
    <mergeCell ref="G37:H37"/>
    <mergeCell ref="N38:P38"/>
    <mergeCell ref="B40:B41"/>
    <mergeCell ref="C40:D41"/>
    <mergeCell ref="E40:F40"/>
    <mergeCell ref="G40:H40"/>
    <mergeCell ref="N41:P41"/>
    <mergeCell ref="B42:B43"/>
    <mergeCell ref="C42:D43"/>
    <mergeCell ref="E42:F42"/>
    <mergeCell ref="G42:H42"/>
    <mergeCell ref="N43:P43"/>
    <mergeCell ref="B45:B46"/>
    <mergeCell ref="C45:D46"/>
    <mergeCell ref="E45:F45"/>
    <mergeCell ref="G45:H45"/>
    <mergeCell ref="N46:P46"/>
    <mergeCell ref="B47:B48"/>
    <mergeCell ref="C47:D48"/>
    <mergeCell ref="E47:F47"/>
    <mergeCell ref="G47:H47"/>
    <mergeCell ref="N48:P48"/>
    <mergeCell ref="B50:B51"/>
    <mergeCell ref="C50:D51"/>
    <mergeCell ref="E50:F50"/>
    <mergeCell ref="G50:H50"/>
    <mergeCell ref="N51:P51"/>
    <mergeCell ref="B52:B53"/>
    <mergeCell ref="C52:D53"/>
    <mergeCell ref="E52:F52"/>
    <mergeCell ref="G52:H52"/>
    <mergeCell ref="N53:P53"/>
    <mergeCell ref="B54:H54"/>
    <mergeCell ref="M54:O54"/>
    <mergeCell ref="B55:H55"/>
    <mergeCell ref="M55:O55"/>
    <mergeCell ref="B56:H56"/>
    <mergeCell ref="M56:O56"/>
    <mergeCell ref="B57:L57"/>
    <mergeCell ref="M57:P57"/>
  </mergeCells>
  <dataValidations count="5">
    <dataValidation type="list" allowBlank="1" showInputMessage="1" showErrorMessage="1" imeMode="off" sqref="N30 N32 N35 N37 N40 N42 N45 N47 N50 N52">
      <formula1>"1,2,3,4"</formula1>
    </dataValidation>
    <dataValidation type="list" allowBlank="1" showInputMessage="1" showErrorMessage="1" imeMode="off" sqref="M30 M32 O30:P30 O32:P32 M35 M37 O35:P35 O37:P37 M40 M42 O40:P40 O42:P42 M45 M47 O45:P45 O47:P47 M50 M52 O50:P50 O52:P52">
      <formula1>"1,2,3"</formula1>
    </dataValidation>
    <dataValidation allowBlank="1" showInputMessage="1" showErrorMessage="1" imeMode="off" sqref="E30:L33 E35:L38 E40:L43 E45:L48 E50:H53 E11:I15 J11:O11 L13:O15 I22 P54:P56 M57:P57 C22:F22 I50:L56"/>
    <dataValidation type="whole" operator="lessThanOrEqual" allowBlank="1" showInputMessage="1" showErrorMessage="1" imeMode="off" sqref="G22:H22 J22:K22">
      <formula1>D22</formula1>
    </dataValidation>
    <dataValidation allowBlank="1" showInputMessage="1" showErrorMessage="1" imeMode="hiragana" sqref="C50:D53 C45:D48 C40:D43 C35:D38 C30:D33 N31:P31 N33:P33 N48:P48 N53:P53 N36:P36 N38:P38 N41:P41 N43:P43 N46:P46 N51:P51"/>
  </dataValidations>
  <printOptions horizontalCentered="1"/>
  <pageMargins left="0.3937007874015748" right="0.3937007874015748" top="0.3937007874015748" bottom="0.4724409448818898" header="0.31496062992125984" footer="0.31496062992125984"/>
  <pageSetup blackAndWhite="1" fitToHeight="1" fitToWidth="1" horizontalDpi="300" verticalDpi="300" orientation="portrait" paperSize="9" scale="73"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2:T133"/>
  <sheetViews>
    <sheetView view="pageBreakPreview" zoomScaleSheetLayoutView="100" zoomScalePageLayoutView="70" workbookViewId="0" topLeftCell="A85">
      <selection activeCell="I53" sqref="I53:J53"/>
    </sheetView>
  </sheetViews>
  <sheetFormatPr defaultColWidth="9.00390625" defaultRowHeight="13.5"/>
  <cols>
    <col min="1" max="1" width="1.00390625" style="290" customWidth="1"/>
    <col min="2" max="2" width="2.875" style="290" customWidth="1"/>
    <col min="3" max="3" width="2.625" style="290" customWidth="1"/>
    <col min="4" max="4" width="10.625" style="290" customWidth="1"/>
    <col min="5" max="5" width="12.625" style="290" customWidth="1"/>
    <col min="6" max="17" width="10.625" style="290" customWidth="1"/>
    <col min="18" max="16384" width="9.00390625" style="290" customWidth="1"/>
  </cols>
  <sheetData>
    <row r="1" ht="6" customHeight="1"/>
    <row r="2" spans="1:17" ht="14.25">
      <c r="A2" s="261" t="s">
        <v>421</v>
      </c>
      <c r="P2" s="291"/>
      <c r="Q2" s="292" t="s">
        <v>0</v>
      </c>
    </row>
    <row r="3" ht="8.25" customHeight="1"/>
    <row r="4" spans="1:10" ht="20.25" customHeight="1">
      <c r="A4" s="1186" t="s">
        <v>231</v>
      </c>
      <c r="B4" s="873"/>
      <c r="C4" s="873"/>
      <c r="D4" s="873"/>
      <c r="E4" s="873"/>
      <c r="F4" s="873"/>
      <c r="G4" s="873"/>
      <c r="H4" s="417"/>
      <c r="I4" s="417"/>
      <c r="J4" s="417"/>
    </row>
    <row r="5" ht="8.25" customHeight="1"/>
    <row r="6" spans="1:10" ht="14.25">
      <c r="A6" s="291" t="s">
        <v>36</v>
      </c>
      <c r="B6" s="291"/>
      <c r="C6" s="291"/>
      <c r="D6" s="291"/>
      <c r="E6" s="291"/>
      <c r="F6" s="291"/>
      <c r="G6" s="293"/>
      <c r="H6" s="291"/>
      <c r="I6" s="291"/>
      <c r="J6" s="291"/>
    </row>
    <row r="7" spans="1:16" ht="15" thickBot="1">
      <c r="A7" s="291"/>
      <c r="B7" s="291" t="s">
        <v>428</v>
      </c>
      <c r="C7" s="291"/>
      <c r="D7" s="291"/>
      <c r="F7" s="291"/>
      <c r="G7" s="291"/>
      <c r="H7" s="293"/>
      <c r="I7" s="293"/>
      <c r="M7" s="291"/>
      <c r="N7" s="291"/>
      <c r="O7" s="293"/>
      <c r="P7" s="293"/>
    </row>
    <row r="8" spans="1:17" ht="8.25" customHeight="1" thickBot="1">
      <c r="A8" s="293"/>
      <c r="B8" s="294"/>
      <c r="C8" s="295"/>
      <c r="D8" s="296"/>
      <c r="E8" s="297"/>
      <c r="F8" s="298"/>
      <c r="G8" s="299"/>
      <c r="H8" s="299"/>
      <c r="I8" s="299"/>
      <c r="J8" s="300"/>
      <c r="K8" s="1084"/>
      <c r="L8" s="1085"/>
      <c r="M8" s="301"/>
      <c r="N8" s="302"/>
      <c r="O8" s="302"/>
      <c r="P8" s="302"/>
      <c r="Q8" s="303"/>
    </row>
    <row r="9" spans="1:20" ht="44.25" customHeight="1" thickBot="1">
      <c r="A9" s="293"/>
      <c r="B9" s="294"/>
      <c r="C9" s="304"/>
      <c r="D9" s="305"/>
      <c r="E9" s="306"/>
      <c r="F9" s="1086" t="s">
        <v>49</v>
      </c>
      <c r="G9" s="1088" t="s">
        <v>257</v>
      </c>
      <c r="H9" s="1089"/>
      <c r="I9" s="1090" t="s">
        <v>258</v>
      </c>
      <c r="J9" s="1091"/>
      <c r="K9" s="1084"/>
      <c r="L9" s="1085"/>
      <c r="M9" s="307"/>
      <c r="N9" s="1083"/>
      <c r="O9" s="1083"/>
      <c r="P9" s="1083"/>
      <c r="Q9" s="1083"/>
      <c r="R9" s="308"/>
      <c r="T9" s="309"/>
    </row>
    <row r="10" spans="1:17" ht="39" customHeight="1" thickBot="1">
      <c r="A10" s="293"/>
      <c r="B10" s="294"/>
      <c r="C10" s="310"/>
      <c r="D10" s="311"/>
      <c r="E10" s="312"/>
      <c r="F10" s="1087"/>
      <c r="G10" s="313" t="s">
        <v>43</v>
      </c>
      <c r="H10" s="314" t="s">
        <v>44</v>
      </c>
      <c r="I10" s="315" t="s">
        <v>43</v>
      </c>
      <c r="J10" s="316" t="s">
        <v>44</v>
      </c>
      <c r="K10" s="1084"/>
      <c r="L10" s="1085"/>
      <c r="M10" s="307"/>
      <c r="N10" s="1075"/>
      <c r="O10" s="1075"/>
      <c r="P10" s="1075"/>
      <c r="Q10" s="1075"/>
    </row>
    <row r="11" spans="1:17" ht="27" customHeight="1" thickBot="1">
      <c r="A11" s="293"/>
      <c r="B11" s="317"/>
      <c r="C11" s="1092" t="s">
        <v>149</v>
      </c>
      <c r="D11" s="1092"/>
      <c r="E11" s="1092"/>
      <c r="F11" s="505">
        <f>IF(COUNTBLANK(G11:J11)=4,"",SUM(G11:J11))</f>
      </c>
      <c r="G11" s="499"/>
      <c r="H11" s="500"/>
      <c r="I11" s="501"/>
      <c r="J11" s="502"/>
      <c r="K11" s="1080">
        <f>IF(OR(SUM(G11,I11)&lt;&gt;SUM(G15:H53,N15:O42),SUM(H11,J11)&lt;&gt;SUM(I15:J53,P15:Q42)),"「①」の合計と下表「①－２」の合計が一致しません　　　　　　　　※「①」と「①－２」が一致するとこのコメントは消えます","")</f>
      </c>
      <c r="L11" s="1081"/>
      <c r="M11" s="1081"/>
      <c r="N11" s="1081"/>
      <c r="O11" s="1081"/>
      <c r="P11" s="1082"/>
      <c r="Q11" s="318"/>
    </row>
    <row r="12" spans="1:17" ht="27" customHeight="1" thickBot="1">
      <c r="A12" s="293"/>
      <c r="B12" s="319" t="s">
        <v>429</v>
      </c>
      <c r="C12" s="320"/>
      <c r="D12" s="321"/>
      <c r="E12" s="320"/>
      <c r="F12" s="322"/>
      <c r="G12" s="323"/>
      <c r="H12" s="324"/>
      <c r="I12" s="325"/>
      <c r="J12" s="322"/>
      <c r="K12" s="291" t="s">
        <v>430</v>
      </c>
      <c r="L12" s="307"/>
      <c r="M12" s="326"/>
      <c r="N12" s="307"/>
      <c r="O12" s="307"/>
      <c r="P12" s="307"/>
      <c r="Q12" s="307"/>
    </row>
    <row r="13" spans="1:17" ht="27" customHeight="1" thickBot="1">
      <c r="A13" s="293"/>
      <c r="B13" s="317"/>
      <c r="C13" s="321"/>
      <c r="D13" s="321"/>
      <c r="E13" s="320"/>
      <c r="F13" s="327" t="s">
        <v>424</v>
      </c>
      <c r="G13" s="1076" t="s">
        <v>422</v>
      </c>
      <c r="H13" s="1077"/>
      <c r="I13" s="1067" t="s">
        <v>423</v>
      </c>
      <c r="J13" s="1068"/>
      <c r="K13" s="307"/>
      <c r="L13" s="328"/>
      <c r="M13" s="307" t="s">
        <v>424</v>
      </c>
      <c r="N13" s="1076" t="s">
        <v>422</v>
      </c>
      <c r="O13" s="1077"/>
      <c r="P13" s="1078" t="s">
        <v>423</v>
      </c>
      <c r="Q13" s="1079"/>
    </row>
    <row r="14" spans="1:17" ht="27" customHeight="1" thickBot="1">
      <c r="A14" s="293"/>
      <c r="B14" s="329"/>
      <c r="C14" s="1093" t="s">
        <v>45</v>
      </c>
      <c r="D14" s="1094"/>
      <c r="E14" s="1095"/>
      <c r="F14" s="330">
        <f>IF(COUNTBLANK(G14:J14)=4,"",SUM(G14:J14))</f>
      </c>
      <c r="G14" s="1069"/>
      <c r="H14" s="1070"/>
      <c r="I14" s="1071"/>
      <c r="J14" s="1072"/>
      <c r="K14" s="1073" t="s">
        <v>425</v>
      </c>
      <c r="L14" s="1074"/>
      <c r="M14" s="331" t="s">
        <v>425</v>
      </c>
      <c r="N14" s="1065" t="s">
        <v>425</v>
      </c>
      <c r="O14" s="1066"/>
      <c r="P14" s="1067" t="s">
        <v>426</v>
      </c>
      <c r="Q14" s="1068"/>
    </row>
    <row r="15" spans="1:17" ht="27" customHeight="1">
      <c r="A15" s="293"/>
      <c r="B15" s="332"/>
      <c r="C15" s="1062" t="s">
        <v>86</v>
      </c>
      <c r="D15" s="1063"/>
      <c r="E15" s="1064"/>
      <c r="F15" s="333">
        <f aca="true" t="shared" si="0" ref="F15:F53">IF(COUNTBLANK(G15:J15)=4,"",SUM(G15:J15))</f>
      </c>
      <c r="G15" s="1041"/>
      <c r="H15" s="1043"/>
      <c r="I15" s="1053"/>
      <c r="J15" s="1042"/>
      <c r="K15" s="1054" t="s">
        <v>124</v>
      </c>
      <c r="L15" s="1055"/>
      <c r="M15" s="333">
        <f aca="true" t="shared" si="1" ref="M15:M42">IF(COUNTBLANK(N15:Q15)=4,"",SUM(N15:Q15))</f>
      </c>
      <c r="N15" s="1053"/>
      <c r="O15" s="1043"/>
      <c r="P15" s="1053"/>
      <c r="Q15" s="1042"/>
    </row>
    <row r="16" spans="1:17" ht="27" customHeight="1">
      <c r="A16" s="293"/>
      <c r="B16" s="332"/>
      <c r="C16" s="1050" t="s">
        <v>87</v>
      </c>
      <c r="D16" s="1051"/>
      <c r="E16" s="1052"/>
      <c r="F16" s="333">
        <f t="shared" si="0"/>
      </c>
      <c r="G16" s="1041"/>
      <c r="H16" s="1043"/>
      <c r="I16" s="1053"/>
      <c r="J16" s="1042"/>
      <c r="K16" s="1054" t="s">
        <v>125</v>
      </c>
      <c r="L16" s="1055"/>
      <c r="M16" s="334">
        <f t="shared" si="1"/>
      </c>
      <c r="N16" s="1053"/>
      <c r="O16" s="1043"/>
      <c r="P16" s="1053"/>
      <c r="Q16" s="1042"/>
    </row>
    <row r="17" spans="1:17" ht="27" customHeight="1">
      <c r="A17" s="293"/>
      <c r="B17" s="332"/>
      <c r="C17" s="1050" t="s">
        <v>88</v>
      </c>
      <c r="D17" s="1051"/>
      <c r="E17" s="1052"/>
      <c r="F17" s="333">
        <f t="shared" si="0"/>
      </c>
      <c r="G17" s="1041"/>
      <c r="H17" s="1043"/>
      <c r="I17" s="1053"/>
      <c r="J17" s="1042"/>
      <c r="K17" s="1054" t="s">
        <v>432</v>
      </c>
      <c r="L17" s="1055"/>
      <c r="M17" s="334" t="s">
        <v>436</v>
      </c>
      <c r="N17" s="1059" t="s">
        <v>436</v>
      </c>
      <c r="O17" s="1061"/>
      <c r="P17" s="1059" t="s">
        <v>437</v>
      </c>
      <c r="Q17" s="1060"/>
    </row>
    <row r="18" spans="1:17" ht="27" customHeight="1">
      <c r="A18" s="293"/>
      <c r="B18" s="332"/>
      <c r="C18" s="1050" t="s">
        <v>89</v>
      </c>
      <c r="D18" s="1051"/>
      <c r="E18" s="1052"/>
      <c r="F18" s="333">
        <f t="shared" si="0"/>
      </c>
      <c r="G18" s="1041"/>
      <c r="H18" s="1043"/>
      <c r="I18" s="1053"/>
      <c r="J18" s="1042"/>
      <c r="K18" s="1054" t="s">
        <v>126</v>
      </c>
      <c r="L18" s="1055"/>
      <c r="M18" s="334">
        <f t="shared" si="1"/>
      </c>
      <c r="N18" s="1053"/>
      <c r="O18" s="1043"/>
      <c r="P18" s="1053"/>
      <c r="Q18" s="1042"/>
    </row>
    <row r="19" spans="1:17" ht="27" customHeight="1">
      <c r="A19" s="293"/>
      <c r="B19" s="332"/>
      <c r="C19" s="1050" t="s">
        <v>90</v>
      </c>
      <c r="D19" s="1051"/>
      <c r="E19" s="1052"/>
      <c r="F19" s="333">
        <f t="shared" si="0"/>
      </c>
      <c r="G19" s="1041"/>
      <c r="H19" s="1043"/>
      <c r="I19" s="1053"/>
      <c r="J19" s="1042"/>
      <c r="K19" s="1054" t="s">
        <v>127</v>
      </c>
      <c r="L19" s="1055"/>
      <c r="M19" s="334">
        <f t="shared" si="1"/>
      </c>
      <c r="N19" s="1053"/>
      <c r="O19" s="1043"/>
      <c r="P19" s="1053"/>
      <c r="Q19" s="1042"/>
    </row>
    <row r="20" spans="1:17" ht="27" customHeight="1">
      <c r="A20" s="293"/>
      <c r="B20" s="319"/>
      <c r="C20" s="1050" t="s">
        <v>91</v>
      </c>
      <c r="D20" s="1051"/>
      <c r="E20" s="1052"/>
      <c r="F20" s="335">
        <f t="shared" si="0"/>
      </c>
      <c r="G20" s="1041"/>
      <c r="H20" s="1043"/>
      <c r="I20" s="1053"/>
      <c r="J20" s="1042"/>
      <c r="K20" s="1054" t="s">
        <v>128</v>
      </c>
      <c r="L20" s="1055"/>
      <c r="M20" s="334">
        <f t="shared" si="1"/>
      </c>
      <c r="N20" s="1053"/>
      <c r="O20" s="1043"/>
      <c r="P20" s="1053"/>
      <c r="Q20" s="1042"/>
    </row>
    <row r="21" spans="1:17" ht="27" customHeight="1">
      <c r="A21" s="293"/>
      <c r="B21" s="319"/>
      <c r="C21" s="1050" t="s">
        <v>431</v>
      </c>
      <c r="D21" s="1051"/>
      <c r="E21" s="1052"/>
      <c r="F21" s="335">
        <f t="shared" si="0"/>
      </c>
      <c r="G21" s="1041"/>
      <c r="H21" s="1043"/>
      <c r="I21" s="1053"/>
      <c r="J21" s="1042"/>
      <c r="K21" s="1054" t="s">
        <v>433</v>
      </c>
      <c r="L21" s="1055"/>
      <c r="M21" s="334">
        <f t="shared" si="1"/>
      </c>
      <c r="N21" s="1053"/>
      <c r="O21" s="1043"/>
      <c r="P21" s="1053"/>
      <c r="Q21" s="1042"/>
    </row>
    <row r="22" spans="1:17" ht="27" customHeight="1">
      <c r="A22" s="293"/>
      <c r="B22" s="319"/>
      <c r="C22" s="1050" t="s">
        <v>92</v>
      </c>
      <c r="D22" s="1051"/>
      <c r="E22" s="1052"/>
      <c r="F22" s="335">
        <f t="shared" si="0"/>
      </c>
      <c r="G22" s="1041"/>
      <c r="H22" s="1043"/>
      <c r="I22" s="1053"/>
      <c r="J22" s="1042"/>
      <c r="K22" s="1054" t="s">
        <v>129</v>
      </c>
      <c r="L22" s="1055"/>
      <c r="M22" s="334">
        <f t="shared" si="1"/>
      </c>
      <c r="N22" s="1053"/>
      <c r="O22" s="1043"/>
      <c r="P22" s="1053"/>
      <c r="Q22" s="1042"/>
    </row>
    <row r="23" spans="1:17" ht="27" customHeight="1">
      <c r="A23" s="293"/>
      <c r="B23" s="319"/>
      <c r="C23" s="1050" t="s">
        <v>93</v>
      </c>
      <c r="D23" s="1051"/>
      <c r="E23" s="1052"/>
      <c r="F23" s="335">
        <f t="shared" si="0"/>
      </c>
      <c r="G23" s="1041"/>
      <c r="H23" s="1043"/>
      <c r="I23" s="1053"/>
      <c r="J23" s="1042"/>
      <c r="K23" s="1054" t="s">
        <v>434</v>
      </c>
      <c r="L23" s="1055"/>
      <c r="M23" s="334">
        <f t="shared" si="1"/>
      </c>
      <c r="N23" s="1053"/>
      <c r="O23" s="1043"/>
      <c r="P23" s="1053"/>
      <c r="Q23" s="1042"/>
    </row>
    <row r="24" spans="1:17" ht="27" customHeight="1">
      <c r="A24" s="293"/>
      <c r="B24" s="319"/>
      <c r="C24" s="1050" t="s">
        <v>94</v>
      </c>
      <c r="D24" s="1051"/>
      <c r="E24" s="1052"/>
      <c r="F24" s="335">
        <f t="shared" si="0"/>
      </c>
      <c r="G24" s="1041"/>
      <c r="H24" s="1043"/>
      <c r="I24" s="1053"/>
      <c r="J24" s="1042"/>
      <c r="K24" s="1054" t="s">
        <v>130</v>
      </c>
      <c r="L24" s="1055"/>
      <c r="M24" s="334">
        <f t="shared" si="1"/>
      </c>
      <c r="N24" s="1053"/>
      <c r="O24" s="1043"/>
      <c r="P24" s="1053"/>
      <c r="Q24" s="1042"/>
    </row>
    <row r="25" spans="1:17" ht="27" customHeight="1">
      <c r="A25" s="293"/>
      <c r="B25" s="319"/>
      <c r="C25" s="1050" t="s">
        <v>95</v>
      </c>
      <c r="D25" s="1051"/>
      <c r="E25" s="1052"/>
      <c r="F25" s="335">
        <f t="shared" si="0"/>
      </c>
      <c r="G25" s="1041"/>
      <c r="H25" s="1043"/>
      <c r="I25" s="1053"/>
      <c r="J25" s="1042"/>
      <c r="K25" s="1054" t="s">
        <v>131</v>
      </c>
      <c r="L25" s="1055"/>
      <c r="M25" s="334">
        <f t="shared" si="1"/>
      </c>
      <c r="N25" s="1053"/>
      <c r="O25" s="1043"/>
      <c r="P25" s="1053"/>
      <c r="Q25" s="1042"/>
    </row>
    <row r="26" spans="1:17" ht="27" customHeight="1">
      <c r="A26" s="293"/>
      <c r="B26" s="319"/>
      <c r="C26" s="1050" t="s">
        <v>96</v>
      </c>
      <c r="D26" s="1051"/>
      <c r="E26" s="1052"/>
      <c r="F26" s="335">
        <f t="shared" si="0"/>
      </c>
      <c r="G26" s="1041"/>
      <c r="H26" s="1043"/>
      <c r="I26" s="1053"/>
      <c r="J26" s="1042"/>
      <c r="K26" s="1054" t="s">
        <v>435</v>
      </c>
      <c r="L26" s="1055"/>
      <c r="M26" s="334">
        <f t="shared" si="1"/>
      </c>
      <c r="N26" s="1053"/>
      <c r="O26" s="1043"/>
      <c r="P26" s="1053"/>
      <c r="Q26" s="1042"/>
    </row>
    <row r="27" spans="1:17" ht="27" customHeight="1">
      <c r="A27" s="293"/>
      <c r="B27" s="319"/>
      <c r="C27" s="1050" t="s">
        <v>97</v>
      </c>
      <c r="D27" s="1051"/>
      <c r="E27" s="1052"/>
      <c r="F27" s="335">
        <f t="shared" si="0"/>
      </c>
      <c r="G27" s="1041"/>
      <c r="H27" s="1043"/>
      <c r="I27" s="1053"/>
      <c r="J27" s="1042"/>
      <c r="K27" s="1054" t="s">
        <v>132</v>
      </c>
      <c r="L27" s="1055"/>
      <c r="M27" s="334">
        <f t="shared" si="1"/>
      </c>
      <c r="N27" s="1053"/>
      <c r="O27" s="1043"/>
      <c r="P27" s="1053"/>
      <c r="Q27" s="1042"/>
    </row>
    <row r="28" spans="1:17" ht="27" customHeight="1">
      <c r="A28" s="293"/>
      <c r="B28" s="319"/>
      <c r="C28" s="1050" t="s">
        <v>98</v>
      </c>
      <c r="D28" s="1051"/>
      <c r="E28" s="1052"/>
      <c r="F28" s="335">
        <f t="shared" si="0"/>
      </c>
      <c r="G28" s="1041"/>
      <c r="H28" s="1043"/>
      <c r="I28" s="1053"/>
      <c r="J28" s="1042"/>
      <c r="K28" s="1054" t="s">
        <v>133</v>
      </c>
      <c r="L28" s="1055"/>
      <c r="M28" s="334">
        <f t="shared" si="1"/>
      </c>
      <c r="N28" s="1053"/>
      <c r="O28" s="1043"/>
      <c r="P28" s="1053"/>
      <c r="Q28" s="1042"/>
    </row>
    <row r="29" spans="1:17" ht="27" customHeight="1">
      <c r="A29" s="293"/>
      <c r="B29" s="319"/>
      <c r="C29" s="1050" t="s">
        <v>99</v>
      </c>
      <c r="D29" s="1051"/>
      <c r="E29" s="1052"/>
      <c r="F29" s="335">
        <f t="shared" si="0"/>
      </c>
      <c r="G29" s="1041"/>
      <c r="H29" s="1043"/>
      <c r="I29" s="1053"/>
      <c r="J29" s="1042"/>
      <c r="K29" s="1054" t="s">
        <v>134</v>
      </c>
      <c r="L29" s="1055"/>
      <c r="M29" s="334">
        <f t="shared" si="1"/>
      </c>
      <c r="N29" s="1053"/>
      <c r="O29" s="1043"/>
      <c r="P29" s="1053"/>
      <c r="Q29" s="1042"/>
    </row>
    <row r="30" spans="1:17" ht="27" customHeight="1">
      <c r="A30" s="293"/>
      <c r="B30" s="319"/>
      <c r="C30" s="1050" t="s">
        <v>100</v>
      </c>
      <c r="D30" s="1051"/>
      <c r="E30" s="1052"/>
      <c r="F30" s="335">
        <f t="shared" si="0"/>
      </c>
      <c r="G30" s="1041"/>
      <c r="H30" s="1043"/>
      <c r="I30" s="1053"/>
      <c r="J30" s="1042"/>
      <c r="K30" s="1054" t="s">
        <v>135</v>
      </c>
      <c r="L30" s="1055"/>
      <c r="M30" s="334">
        <f t="shared" si="1"/>
      </c>
      <c r="N30" s="1053"/>
      <c r="O30" s="1043"/>
      <c r="P30" s="1053"/>
      <c r="Q30" s="1042"/>
    </row>
    <row r="31" spans="1:17" ht="27" customHeight="1">
      <c r="A31" s="293"/>
      <c r="B31" s="319"/>
      <c r="C31" s="1050" t="s">
        <v>101</v>
      </c>
      <c r="D31" s="1051"/>
      <c r="E31" s="1052"/>
      <c r="F31" s="335">
        <f t="shared" si="0"/>
      </c>
      <c r="G31" s="1041"/>
      <c r="H31" s="1043"/>
      <c r="I31" s="1053"/>
      <c r="J31" s="1042"/>
      <c r="K31" s="1054" t="s">
        <v>136</v>
      </c>
      <c r="L31" s="1055"/>
      <c r="M31" s="334">
        <f t="shared" si="1"/>
      </c>
      <c r="N31" s="1053"/>
      <c r="O31" s="1043"/>
      <c r="P31" s="1053"/>
      <c r="Q31" s="1042"/>
    </row>
    <row r="32" spans="1:17" ht="27" customHeight="1">
      <c r="A32" s="293"/>
      <c r="B32" s="319"/>
      <c r="C32" s="1050" t="s">
        <v>102</v>
      </c>
      <c r="D32" s="1051"/>
      <c r="E32" s="1052"/>
      <c r="F32" s="335">
        <f t="shared" si="0"/>
      </c>
      <c r="G32" s="1041"/>
      <c r="H32" s="1043"/>
      <c r="I32" s="1053"/>
      <c r="J32" s="1042"/>
      <c r="K32" s="1054" t="s">
        <v>137</v>
      </c>
      <c r="L32" s="1055"/>
      <c r="M32" s="334">
        <f t="shared" si="1"/>
      </c>
      <c r="N32" s="1053"/>
      <c r="O32" s="1043"/>
      <c r="P32" s="1053"/>
      <c r="Q32" s="1042"/>
    </row>
    <row r="33" spans="1:17" ht="27" customHeight="1">
      <c r="A33" s="293"/>
      <c r="B33" s="319"/>
      <c r="C33" s="1050" t="s">
        <v>103</v>
      </c>
      <c r="D33" s="1051"/>
      <c r="E33" s="1052"/>
      <c r="F33" s="335">
        <f t="shared" si="0"/>
      </c>
      <c r="G33" s="1041"/>
      <c r="H33" s="1043"/>
      <c r="I33" s="1053"/>
      <c r="J33" s="1042"/>
      <c r="K33" s="1054" t="s">
        <v>138</v>
      </c>
      <c r="L33" s="1055"/>
      <c r="M33" s="334">
        <f t="shared" si="1"/>
      </c>
      <c r="N33" s="1053"/>
      <c r="O33" s="1043"/>
      <c r="P33" s="1053"/>
      <c r="Q33" s="1042"/>
    </row>
    <row r="34" spans="1:17" ht="27" customHeight="1">
      <c r="A34" s="293"/>
      <c r="B34" s="319"/>
      <c r="C34" s="1050" t="s">
        <v>104</v>
      </c>
      <c r="D34" s="1051"/>
      <c r="E34" s="1052"/>
      <c r="F34" s="335">
        <f t="shared" si="0"/>
      </c>
      <c r="G34" s="1041"/>
      <c r="H34" s="1043"/>
      <c r="I34" s="1053"/>
      <c r="J34" s="1042"/>
      <c r="K34" s="1054" t="s">
        <v>139</v>
      </c>
      <c r="L34" s="1055"/>
      <c r="M34" s="334" t="s">
        <v>436</v>
      </c>
      <c r="N34" s="1059" t="s">
        <v>436</v>
      </c>
      <c r="O34" s="1061"/>
      <c r="P34" s="1059" t="s">
        <v>436</v>
      </c>
      <c r="Q34" s="1060"/>
    </row>
    <row r="35" spans="1:17" ht="27" customHeight="1">
      <c r="A35" s="293"/>
      <c r="B35" s="319"/>
      <c r="C35" s="1050" t="s">
        <v>105</v>
      </c>
      <c r="D35" s="1051"/>
      <c r="E35" s="1052"/>
      <c r="F35" s="335">
        <f t="shared" si="0"/>
      </c>
      <c r="G35" s="1041"/>
      <c r="H35" s="1043"/>
      <c r="I35" s="1053"/>
      <c r="J35" s="1042"/>
      <c r="K35" s="1054" t="s">
        <v>438</v>
      </c>
      <c r="L35" s="1055"/>
      <c r="M35" s="334">
        <f t="shared" si="1"/>
      </c>
      <c r="N35" s="1053"/>
      <c r="O35" s="1043"/>
      <c r="P35" s="1053"/>
      <c r="Q35" s="1042"/>
    </row>
    <row r="36" spans="1:17" ht="27" customHeight="1">
      <c r="A36" s="293"/>
      <c r="B36" s="319"/>
      <c r="C36" s="1050" t="s">
        <v>106</v>
      </c>
      <c r="D36" s="1051"/>
      <c r="E36" s="1052"/>
      <c r="F36" s="335">
        <f t="shared" si="0"/>
      </c>
      <c r="G36" s="1041"/>
      <c r="H36" s="1043"/>
      <c r="I36" s="1053"/>
      <c r="J36" s="1042"/>
      <c r="K36" s="1054" t="s">
        <v>140</v>
      </c>
      <c r="L36" s="1055"/>
      <c r="M36" s="334">
        <f t="shared" si="1"/>
      </c>
      <c r="N36" s="1053"/>
      <c r="O36" s="1043"/>
      <c r="P36" s="1053"/>
      <c r="Q36" s="1042"/>
    </row>
    <row r="37" spans="1:17" ht="27" customHeight="1">
      <c r="A37" s="293"/>
      <c r="B37" s="319"/>
      <c r="C37" s="1050" t="s">
        <v>107</v>
      </c>
      <c r="D37" s="1051"/>
      <c r="E37" s="1052"/>
      <c r="F37" s="335">
        <f t="shared" si="0"/>
      </c>
      <c r="G37" s="1041"/>
      <c r="H37" s="1043"/>
      <c r="I37" s="1053"/>
      <c r="J37" s="1042"/>
      <c r="K37" s="1054" t="s">
        <v>141</v>
      </c>
      <c r="L37" s="1055"/>
      <c r="M37" s="334" t="s">
        <v>436</v>
      </c>
      <c r="N37" s="1059" t="s">
        <v>436</v>
      </c>
      <c r="O37" s="1061"/>
      <c r="P37" s="1059" t="s">
        <v>436</v>
      </c>
      <c r="Q37" s="1060"/>
    </row>
    <row r="38" spans="1:17" ht="27" customHeight="1">
      <c r="A38" s="293"/>
      <c r="B38" s="319"/>
      <c r="C38" s="1050" t="s">
        <v>108</v>
      </c>
      <c r="D38" s="1051"/>
      <c r="E38" s="1052"/>
      <c r="F38" s="335">
        <f t="shared" si="0"/>
      </c>
      <c r="G38" s="1041"/>
      <c r="H38" s="1043"/>
      <c r="I38" s="1053"/>
      <c r="J38" s="1042"/>
      <c r="K38" s="1054" t="s">
        <v>142</v>
      </c>
      <c r="L38" s="1055"/>
      <c r="M38" s="334">
        <f t="shared" si="1"/>
      </c>
      <c r="N38" s="1053"/>
      <c r="O38" s="1043"/>
      <c r="P38" s="1053"/>
      <c r="Q38" s="1042"/>
    </row>
    <row r="39" spans="1:17" ht="27" customHeight="1">
      <c r="A39" s="293"/>
      <c r="B39" s="319"/>
      <c r="C39" s="1050" t="s">
        <v>109</v>
      </c>
      <c r="D39" s="1051"/>
      <c r="E39" s="1052"/>
      <c r="F39" s="335">
        <f t="shared" si="0"/>
      </c>
      <c r="G39" s="1041"/>
      <c r="H39" s="1043"/>
      <c r="I39" s="1053"/>
      <c r="J39" s="1042"/>
      <c r="K39" s="1054" t="s">
        <v>143</v>
      </c>
      <c r="L39" s="1055"/>
      <c r="M39" s="334">
        <f t="shared" si="1"/>
      </c>
      <c r="N39" s="1053"/>
      <c r="O39" s="1043"/>
      <c r="P39" s="1053"/>
      <c r="Q39" s="1042"/>
    </row>
    <row r="40" spans="1:17" ht="27" customHeight="1">
      <c r="A40" s="293"/>
      <c r="B40" s="319"/>
      <c r="C40" s="1050" t="s">
        <v>110</v>
      </c>
      <c r="D40" s="1051"/>
      <c r="E40" s="1052"/>
      <c r="F40" s="335">
        <f t="shared" si="0"/>
      </c>
      <c r="G40" s="1041"/>
      <c r="H40" s="1043"/>
      <c r="I40" s="1053"/>
      <c r="J40" s="1042"/>
      <c r="K40" s="1054" t="s">
        <v>144</v>
      </c>
      <c r="L40" s="1055"/>
      <c r="M40" s="334">
        <f t="shared" si="1"/>
      </c>
      <c r="N40" s="1053"/>
      <c r="O40" s="1043"/>
      <c r="P40" s="1053"/>
      <c r="Q40" s="1042"/>
    </row>
    <row r="41" spans="1:17" ht="27" customHeight="1">
      <c r="A41" s="293"/>
      <c r="B41" s="319"/>
      <c r="C41" s="1050" t="s">
        <v>111</v>
      </c>
      <c r="D41" s="1051"/>
      <c r="E41" s="1052"/>
      <c r="F41" s="335">
        <f t="shared" si="0"/>
      </c>
      <c r="G41" s="1041"/>
      <c r="H41" s="1043"/>
      <c r="I41" s="1053"/>
      <c r="J41" s="1042"/>
      <c r="K41" s="1058" t="s">
        <v>145</v>
      </c>
      <c r="L41" s="1055"/>
      <c r="M41" s="334">
        <f t="shared" si="1"/>
      </c>
      <c r="N41" s="1053"/>
      <c r="O41" s="1043"/>
      <c r="P41" s="1053"/>
      <c r="Q41" s="1042"/>
    </row>
    <row r="42" spans="1:17" ht="27" customHeight="1" thickBot="1">
      <c r="A42" s="293"/>
      <c r="B42" s="319"/>
      <c r="C42" s="1050" t="s">
        <v>112</v>
      </c>
      <c r="D42" s="1051"/>
      <c r="E42" s="1052"/>
      <c r="F42" s="335">
        <f t="shared" si="0"/>
      </c>
      <c r="G42" s="1041"/>
      <c r="H42" s="1043"/>
      <c r="I42" s="1053"/>
      <c r="J42" s="1042"/>
      <c r="K42" s="1098" t="s">
        <v>146</v>
      </c>
      <c r="L42" s="1099"/>
      <c r="M42" s="498">
        <f t="shared" si="1"/>
      </c>
      <c r="N42" s="1096"/>
      <c r="O42" s="1097"/>
      <c r="P42" s="1096"/>
      <c r="Q42" s="1100"/>
    </row>
    <row r="43" spans="1:17" ht="27" customHeight="1">
      <c r="A43" s="293"/>
      <c r="B43" s="319"/>
      <c r="C43" s="1050" t="s">
        <v>113</v>
      </c>
      <c r="D43" s="1051"/>
      <c r="E43" s="1052"/>
      <c r="F43" s="335">
        <f t="shared" si="0"/>
      </c>
      <c r="G43" s="1041"/>
      <c r="H43" s="1043"/>
      <c r="I43" s="1053"/>
      <c r="J43" s="1042"/>
      <c r="K43" s="1056"/>
      <c r="L43" s="1057"/>
      <c r="M43" s="1057"/>
      <c r="N43" s="1057"/>
      <c r="O43" s="1057"/>
      <c r="P43" s="1057"/>
      <c r="Q43" s="1057"/>
    </row>
    <row r="44" spans="1:17" ht="27" customHeight="1" thickBot="1">
      <c r="A44" s="293"/>
      <c r="B44" s="319"/>
      <c r="C44" s="1050" t="s">
        <v>114</v>
      </c>
      <c r="D44" s="1051"/>
      <c r="E44" s="1052"/>
      <c r="F44" s="335">
        <f t="shared" si="0"/>
      </c>
      <c r="G44" s="1041"/>
      <c r="H44" s="1043"/>
      <c r="I44" s="1053"/>
      <c r="J44" s="1042"/>
      <c r="K44" s="1113" t="s">
        <v>378</v>
      </c>
      <c r="L44" s="1114"/>
      <c r="M44" s="1114"/>
      <c r="N44" s="1115"/>
      <c r="O44" s="1115"/>
      <c r="P44" s="1115"/>
      <c r="Q44" s="1115"/>
    </row>
    <row r="45" spans="1:17" ht="27" customHeight="1" thickBot="1">
      <c r="A45" s="293"/>
      <c r="B45" s="319"/>
      <c r="C45" s="1050" t="s">
        <v>115</v>
      </c>
      <c r="D45" s="1051"/>
      <c r="E45" s="1052"/>
      <c r="F45" s="335">
        <f t="shared" si="0"/>
      </c>
      <c r="G45" s="1041"/>
      <c r="H45" s="1043"/>
      <c r="I45" s="1053"/>
      <c r="J45" s="1042"/>
      <c r="L45" s="338"/>
      <c r="M45" s="339" t="s">
        <v>26</v>
      </c>
      <c r="N45" s="1076" t="s">
        <v>422</v>
      </c>
      <c r="O45" s="1077"/>
      <c r="P45" s="1067" t="s">
        <v>423</v>
      </c>
      <c r="Q45" s="1068"/>
    </row>
    <row r="46" spans="1:17" ht="27" customHeight="1">
      <c r="A46" s="293"/>
      <c r="B46" s="319"/>
      <c r="C46" s="1050" t="s">
        <v>116</v>
      </c>
      <c r="D46" s="1051"/>
      <c r="E46" s="1052"/>
      <c r="F46" s="335">
        <f t="shared" si="0"/>
      </c>
      <c r="G46" s="1041"/>
      <c r="H46" s="1043"/>
      <c r="I46" s="1053"/>
      <c r="J46" s="1042"/>
      <c r="K46" s="1101" t="s">
        <v>355</v>
      </c>
      <c r="L46" s="1102"/>
      <c r="M46" s="333">
        <f>IF(COUNTBLANK(N46:Q46)=4,"",SUM(N46:Q46))</f>
      </c>
      <c r="N46" s="1116"/>
      <c r="O46" s="1117"/>
      <c r="P46" s="1116"/>
      <c r="Q46" s="1072"/>
    </row>
    <row r="47" spans="1:17" ht="27" customHeight="1">
      <c r="A47" s="293"/>
      <c r="B47" s="319"/>
      <c r="C47" s="1050" t="s">
        <v>117</v>
      </c>
      <c r="D47" s="1051"/>
      <c r="E47" s="1052"/>
      <c r="F47" s="335">
        <f t="shared" si="0"/>
      </c>
      <c r="G47" s="1041"/>
      <c r="H47" s="1043"/>
      <c r="I47" s="1053"/>
      <c r="J47" s="1042"/>
      <c r="K47" s="1103" t="s">
        <v>356</v>
      </c>
      <c r="L47" s="1104"/>
      <c r="M47" s="334">
        <f>IF(COUNTBLANK(N47:Q47)=4,"",SUM(N47:Q47))</f>
      </c>
      <c r="N47" s="1041"/>
      <c r="O47" s="1043"/>
      <c r="P47" s="1041"/>
      <c r="Q47" s="1042"/>
    </row>
    <row r="48" spans="1:17" ht="27" customHeight="1">
      <c r="A48" s="293"/>
      <c r="B48" s="319"/>
      <c r="C48" s="1050" t="s">
        <v>118</v>
      </c>
      <c r="D48" s="1051"/>
      <c r="E48" s="1052"/>
      <c r="F48" s="335">
        <f t="shared" si="0"/>
      </c>
      <c r="G48" s="1041"/>
      <c r="H48" s="1043"/>
      <c r="I48" s="1053"/>
      <c r="J48" s="1042"/>
      <c r="K48" s="1054" t="s">
        <v>353</v>
      </c>
      <c r="L48" s="1055"/>
      <c r="M48" s="503">
        <f>IF(COUNTBLANK(N48:Q48)=4,"",SUM(N48:Q48))</f>
      </c>
      <c r="N48" s="1041"/>
      <c r="O48" s="1043"/>
      <c r="P48" s="1041"/>
      <c r="Q48" s="1042"/>
    </row>
    <row r="49" spans="1:17" ht="27" customHeight="1">
      <c r="A49" s="293"/>
      <c r="B49" s="319"/>
      <c r="C49" s="1050" t="s">
        <v>119</v>
      </c>
      <c r="D49" s="1051"/>
      <c r="E49" s="1052"/>
      <c r="F49" s="335">
        <f t="shared" si="0"/>
      </c>
      <c r="G49" s="1041"/>
      <c r="H49" s="1043"/>
      <c r="I49" s="1053"/>
      <c r="J49" s="1042"/>
      <c r="K49" s="1105" t="s">
        <v>376</v>
      </c>
      <c r="L49" s="1106"/>
      <c r="M49" s="504">
        <f>IF(COUNTBLANK(N49:Q49)=4,"",SUM(N49:Q49))</f>
      </c>
      <c r="N49" s="1041"/>
      <c r="O49" s="1043"/>
      <c r="P49" s="1041"/>
      <c r="Q49" s="1042"/>
    </row>
    <row r="50" spans="1:18" ht="27" customHeight="1" thickBot="1">
      <c r="A50" s="293"/>
      <c r="B50" s="319"/>
      <c r="C50" s="1050" t="s">
        <v>120</v>
      </c>
      <c r="D50" s="1051"/>
      <c r="E50" s="1052"/>
      <c r="F50" s="335">
        <f t="shared" si="0"/>
      </c>
      <c r="G50" s="1041"/>
      <c r="H50" s="1043"/>
      <c r="I50" s="1053"/>
      <c r="J50" s="1042"/>
      <c r="K50" s="1107" t="s">
        <v>377</v>
      </c>
      <c r="L50" s="1108"/>
      <c r="M50" s="340">
        <f>IF(COUNTBLANK(N50:Q50)=4,"",SUM(N50:Q50))</f>
      </c>
      <c r="N50" s="1044"/>
      <c r="O50" s="1045"/>
      <c r="P50" s="1046"/>
      <c r="Q50" s="1047"/>
      <c r="R50" s="338"/>
    </row>
    <row r="51" spans="1:18" ht="27" customHeight="1">
      <c r="A51" s="293"/>
      <c r="B51" s="319"/>
      <c r="C51" s="1110" t="s">
        <v>427</v>
      </c>
      <c r="D51" s="1111"/>
      <c r="E51" s="1112"/>
      <c r="F51" s="335">
        <f t="shared" si="0"/>
      </c>
      <c r="G51" s="1041"/>
      <c r="H51" s="1043"/>
      <c r="I51" s="1053"/>
      <c r="J51" s="1042"/>
      <c r="K51" s="1109"/>
      <c r="L51" s="1109"/>
      <c r="M51" s="341"/>
      <c r="N51" s="1049"/>
      <c r="O51" s="1049"/>
      <c r="P51" s="1048"/>
      <c r="Q51" s="1048"/>
      <c r="R51" s="338"/>
    </row>
    <row r="52" spans="1:18" ht="27" customHeight="1">
      <c r="A52" s="293"/>
      <c r="B52" s="319"/>
      <c r="C52" s="1130" t="s">
        <v>122</v>
      </c>
      <c r="D52" s="1131"/>
      <c r="E52" s="1132"/>
      <c r="F52" s="342">
        <f t="shared" si="0"/>
      </c>
      <c r="G52" s="1120"/>
      <c r="H52" s="1121"/>
      <c r="I52" s="1122"/>
      <c r="J52" s="1123"/>
      <c r="K52" s="1118"/>
      <c r="L52" s="1119"/>
      <c r="M52" s="337"/>
      <c r="N52" s="1048"/>
      <c r="O52" s="1048"/>
      <c r="P52" s="1048"/>
      <c r="Q52" s="1048"/>
      <c r="R52" s="338"/>
    </row>
    <row r="53" spans="1:17" ht="27" customHeight="1" thickBot="1">
      <c r="A53" s="338"/>
      <c r="B53" s="343"/>
      <c r="C53" s="1137" t="s">
        <v>123</v>
      </c>
      <c r="D53" s="1138"/>
      <c r="E53" s="1139"/>
      <c r="F53" s="344">
        <f t="shared" si="0"/>
      </c>
      <c r="G53" s="1133"/>
      <c r="H53" s="1134"/>
      <c r="I53" s="1135"/>
      <c r="J53" s="1136"/>
      <c r="K53" s="1118"/>
      <c r="L53" s="1119"/>
      <c r="M53" s="337"/>
      <c r="N53" s="1048"/>
      <c r="O53" s="1048"/>
      <c r="P53" s="1048"/>
      <c r="Q53" s="1048"/>
    </row>
    <row r="54" spans="1:17" ht="14.25">
      <c r="A54" s="261"/>
      <c r="K54" s="345"/>
      <c r="L54" s="345"/>
      <c r="M54" s="337"/>
      <c r="N54" s="346"/>
      <c r="O54" s="346"/>
      <c r="P54" s="346"/>
      <c r="Q54" s="346"/>
    </row>
    <row r="55" spans="1:17" ht="14.25">
      <c r="A55" s="261"/>
      <c r="K55" s="345"/>
      <c r="L55" s="345"/>
      <c r="M55" s="337"/>
      <c r="N55" s="346"/>
      <c r="O55" s="346"/>
      <c r="P55" s="346"/>
      <c r="Q55" s="346"/>
    </row>
    <row r="56" spans="1:17" ht="14.25">
      <c r="A56" s="261" t="s">
        <v>375</v>
      </c>
      <c r="K56" s="345"/>
      <c r="L56" s="345"/>
      <c r="M56" s="337"/>
      <c r="N56" s="346"/>
      <c r="O56" s="346"/>
      <c r="Q56" s="347" t="s">
        <v>0</v>
      </c>
    </row>
    <row r="57" spans="1:17" ht="14.25">
      <c r="A57" s="261"/>
      <c r="K57" s="345"/>
      <c r="L57" s="345"/>
      <c r="M57" s="337"/>
      <c r="N57" s="346"/>
      <c r="O57" s="346"/>
      <c r="P57" s="346"/>
      <c r="Q57" s="346"/>
    </row>
    <row r="58" spans="1:11" ht="15" thickBot="1">
      <c r="A58" s="261"/>
      <c r="B58" s="1140" t="s">
        <v>350</v>
      </c>
      <c r="C58" s="1141"/>
      <c r="D58" s="1141"/>
      <c r="E58" s="1141"/>
      <c r="J58" s="338"/>
      <c r="K58" s="338"/>
    </row>
    <row r="59" spans="1:19" ht="14.25" customHeight="1" thickBot="1">
      <c r="A59" s="291"/>
      <c r="B59" s="343"/>
      <c r="C59" s="1179" t="s">
        <v>352</v>
      </c>
      <c r="D59" s="1180"/>
      <c r="E59" s="348"/>
      <c r="F59" s="299"/>
      <c r="G59" s="349"/>
      <c r="H59" s="349"/>
      <c r="I59" s="350"/>
      <c r="J59" s="303"/>
      <c r="K59" s="303"/>
      <c r="N59" s="291"/>
      <c r="O59" s="291"/>
      <c r="P59" s="291"/>
      <c r="Q59" s="291"/>
      <c r="R59" s="291"/>
      <c r="S59" s="293"/>
    </row>
    <row r="60" spans="1:19" ht="42" customHeight="1" thickBot="1">
      <c r="A60" s="293"/>
      <c r="B60" s="343"/>
      <c r="C60" s="1181"/>
      <c r="D60" s="740"/>
      <c r="E60" s="351" t="s">
        <v>349</v>
      </c>
      <c r="F60" s="352" t="s">
        <v>345</v>
      </c>
      <c r="G60" s="353" t="s">
        <v>346</v>
      </c>
      <c r="H60" s="352" t="s">
        <v>347</v>
      </c>
      <c r="I60" s="354" t="s">
        <v>348</v>
      </c>
      <c r="J60" s="307"/>
      <c r="K60" s="307"/>
      <c r="Q60" s="291"/>
      <c r="R60" s="291"/>
      <c r="S60" s="293"/>
    </row>
    <row r="61" spans="1:19" ht="39" customHeight="1" thickBot="1">
      <c r="A61" s="291"/>
      <c r="B61" s="343"/>
      <c r="C61" s="1184">
        <f>IF(COUNTBLANK(E61:I61)=5,"",SUM(E61:I61))</f>
      </c>
      <c r="D61" s="1185"/>
      <c r="E61" s="404"/>
      <c r="F61" s="405"/>
      <c r="G61" s="406"/>
      <c r="H61" s="405"/>
      <c r="I61" s="407"/>
      <c r="J61" s="324"/>
      <c r="K61" s="324"/>
      <c r="N61" s="355"/>
      <c r="O61" s="355"/>
      <c r="P61" s="355"/>
      <c r="Q61" s="291"/>
      <c r="R61" s="291"/>
      <c r="S61" s="293"/>
    </row>
    <row r="62" spans="1:19" ht="18" customHeight="1">
      <c r="A62" s="291"/>
      <c r="B62" s="301"/>
      <c r="C62" s="301"/>
      <c r="D62" s="301"/>
      <c r="E62" s="301"/>
      <c r="F62" s="324"/>
      <c r="G62" s="324"/>
      <c r="H62" s="324"/>
      <c r="I62" s="324"/>
      <c r="J62" s="324"/>
      <c r="K62" s="324"/>
      <c r="N62" s="355"/>
      <c r="O62" s="355"/>
      <c r="P62" s="355"/>
      <c r="Q62" s="291"/>
      <c r="R62" s="291"/>
      <c r="S62" s="293"/>
    </row>
    <row r="63" spans="1:19" s="357" customFormat="1" ht="27.75" customHeight="1" thickBot="1">
      <c r="A63" s="356"/>
      <c r="B63" s="1114" t="s">
        <v>354</v>
      </c>
      <c r="C63" s="1126"/>
      <c r="D63" s="1126"/>
      <c r="E63" s="1126"/>
      <c r="F63" s="1126"/>
      <c r="G63" s="1126"/>
      <c r="H63" s="1126"/>
      <c r="I63" s="396"/>
      <c r="J63" s="396"/>
      <c r="K63" s="396"/>
      <c r="N63" s="358"/>
      <c r="O63" s="358"/>
      <c r="P63" s="358"/>
      <c r="Q63" s="356"/>
      <c r="R63" s="356"/>
      <c r="S63" s="319"/>
    </row>
    <row r="64" spans="1:19" s="357" customFormat="1" ht="27.75" customHeight="1" thickBot="1">
      <c r="A64" s="356"/>
      <c r="B64" s="359"/>
      <c r="C64" s="360"/>
      <c r="D64" s="361"/>
      <c r="E64" s="361"/>
      <c r="F64" s="362"/>
      <c r="G64" s="1182" t="s">
        <v>404</v>
      </c>
      <c r="H64" s="1183"/>
      <c r="I64" s="1124">
        <f>IF(C61&lt;SUM(G66:H83),"上表③の合計を超えています","")</f>
      </c>
      <c r="J64" s="1125"/>
      <c r="K64" s="1125"/>
      <c r="L64" s="1125"/>
      <c r="N64" s="358"/>
      <c r="O64" s="358"/>
      <c r="P64" s="358"/>
      <c r="Q64" s="356"/>
      <c r="R64" s="356"/>
      <c r="S64" s="319"/>
    </row>
    <row r="65" spans="1:19" ht="27" customHeight="1">
      <c r="A65" s="291"/>
      <c r="B65" s="329"/>
      <c r="C65" s="1142" t="s">
        <v>357</v>
      </c>
      <c r="D65" s="1143"/>
      <c r="E65" s="1143"/>
      <c r="F65" s="1143"/>
      <c r="G65" s="1177"/>
      <c r="H65" s="1178"/>
      <c r="I65" s="346"/>
      <c r="J65" s="346"/>
      <c r="K65" s="324"/>
      <c r="L65" s="338"/>
      <c r="R65" s="291"/>
      <c r="S65" s="293"/>
    </row>
    <row r="66" spans="1:19" ht="30" customHeight="1">
      <c r="A66" s="293"/>
      <c r="B66" s="1173"/>
      <c r="C66" s="1174" t="s">
        <v>151</v>
      </c>
      <c r="D66" s="1175"/>
      <c r="E66" s="1175"/>
      <c r="F66" s="1176"/>
      <c r="G66" s="1157"/>
      <c r="H66" s="1158"/>
      <c r="I66" s="324"/>
      <c r="J66" s="324"/>
      <c r="K66" s="324"/>
      <c r="L66" s="338"/>
      <c r="R66" s="293"/>
      <c r="S66" s="293"/>
    </row>
    <row r="67" spans="1:19" ht="30" customHeight="1">
      <c r="A67" s="293"/>
      <c r="B67" s="1173"/>
      <c r="C67" s="1127" t="s">
        <v>152</v>
      </c>
      <c r="D67" s="1128"/>
      <c r="E67" s="1128"/>
      <c r="F67" s="1129"/>
      <c r="G67" s="1157"/>
      <c r="H67" s="1158"/>
      <c r="I67" s="363"/>
      <c r="J67" s="363"/>
      <c r="K67" s="363"/>
      <c r="L67" s="338"/>
      <c r="R67" s="293"/>
      <c r="S67" s="293"/>
    </row>
    <row r="68" spans="1:19" ht="30" customHeight="1">
      <c r="A68" s="293"/>
      <c r="B68" s="1173"/>
      <c r="C68" s="1127" t="s">
        <v>153</v>
      </c>
      <c r="D68" s="1128"/>
      <c r="E68" s="1128"/>
      <c r="F68" s="1129"/>
      <c r="G68" s="1157"/>
      <c r="H68" s="1158"/>
      <c r="I68" s="363"/>
      <c r="J68" s="363"/>
      <c r="K68" s="363"/>
      <c r="L68" s="338"/>
      <c r="R68" s="293"/>
      <c r="S68" s="293"/>
    </row>
    <row r="69" spans="1:12" ht="30" customHeight="1">
      <c r="A69" s="293"/>
      <c r="B69" s="1173"/>
      <c r="C69" s="1127" t="s">
        <v>154</v>
      </c>
      <c r="D69" s="1128"/>
      <c r="E69" s="1128"/>
      <c r="F69" s="1129"/>
      <c r="G69" s="1157"/>
      <c r="H69" s="1158"/>
      <c r="I69" s="363"/>
      <c r="J69" s="363"/>
      <c r="K69" s="363"/>
      <c r="L69" s="338"/>
    </row>
    <row r="70" spans="1:12" ht="30" customHeight="1">
      <c r="A70" s="293"/>
      <c r="B70" s="1173"/>
      <c r="C70" s="1127" t="s">
        <v>155</v>
      </c>
      <c r="D70" s="1128"/>
      <c r="E70" s="1128"/>
      <c r="F70" s="1129"/>
      <c r="G70" s="1157"/>
      <c r="H70" s="1158"/>
      <c r="I70" s="363"/>
      <c r="J70" s="363"/>
      <c r="K70" s="363"/>
      <c r="L70" s="338"/>
    </row>
    <row r="71" spans="1:12" ht="30" customHeight="1">
      <c r="A71" s="293"/>
      <c r="B71" s="1173"/>
      <c r="C71" s="1127" t="s">
        <v>156</v>
      </c>
      <c r="D71" s="1128"/>
      <c r="E71" s="1128"/>
      <c r="F71" s="1129"/>
      <c r="G71" s="1157"/>
      <c r="H71" s="1158"/>
      <c r="I71" s="363"/>
      <c r="J71" s="363"/>
      <c r="K71" s="363"/>
      <c r="L71" s="338"/>
    </row>
    <row r="72" spans="1:12" ht="30" customHeight="1">
      <c r="A72" s="293"/>
      <c r="B72" s="1173"/>
      <c r="C72" s="1127" t="s">
        <v>157</v>
      </c>
      <c r="D72" s="1128"/>
      <c r="E72" s="1128"/>
      <c r="F72" s="1129"/>
      <c r="G72" s="1157"/>
      <c r="H72" s="1158"/>
      <c r="I72" s="346"/>
      <c r="J72" s="346"/>
      <c r="K72" s="346"/>
      <c r="L72" s="338"/>
    </row>
    <row r="73" spans="1:12" ht="30" customHeight="1">
      <c r="A73" s="293"/>
      <c r="B73" s="1173"/>
      <c r="C73" s="1127" t="s">
        <v>158</v>
      </c>
      <c r="D73" s="1128"/>
      <c r="E73" s="1128"/>
      <c r="F73" s="1129"/>
      <c r="G73" s="1157"/>
      <c r="H73" s="1158"/>
      <c r="I73" s="346"/>
      <c r="J73" s="346"/>
      <c r="K73" s="346"/>
      <c r="L73" s="338"/>
    </row>
    <row r="74" spans="1:12" ht="30" customHeight="1">
      <c r="A74" s="293"/>
      <c r="B74" s="1173"/>
      <c r="C74" s="1127" t="s">
        <v>159</v>
      </c>
      <c r="D74" s="1128"/>
      <c r="E74" s="1128"/>
      <c r="F74" s="1129"/>
      <c r="G74" s="1157"/>
      <c r="H74" s="1158"/>
      <c r="I74" s="346"/>
      <c r="J74" s="346"/>
      <c r="K74" s="346"/>
      <c r="L74" s="338"/>
    </row>
    <row r="75" spans="1:12" ht="30" customHeight="1">
      <c r="A75" s="293"/>
      <c r="B75" s="1173"/>
      <c r="C75" s="1127" t="s">
        <v>315</v>
      </c>
      <c r="D75" s="1128"/>
      <c r="E75" s="1128"/>
      <c r="F75" s="1129"/>
      <c r="G75" s="1157"/>
      <c r="H75" s="1158"/>
      <c r="I75" s="346"/>
      <c r="J75" s="346"/>
      <c r="K75" s="346"/>
      <c r="L75" s="338"/>
    </row>
    <row r="76" spans="1:12" ht="30" customHeight="1">
      <c r="A76" s="293"/>
      <c r="B76" s="1173"/>
      <c r="C76" s="1127" t="s">
        <v>316</v>
      </c>
      <c r="D76" s="1128"/>
      <c r="E76" s="1128"/>
      <c r="F76" s="1129"/>
      <c r="G76" s="1157"/>
      <c r="H76" s="1158"/>
      <c r="I76" s="346"/>
      <c r="J76" s="346"/>
      <c r="K76" s="346"/>
      <c r="L76" s="338"/>
    </row>
    <row r="77" spans="1:12" ht="30" customHeight="1">
      <c r="A77" s="293"/>
      <c r="B77" s="1173"/>
      <c r="C77" s="1127" t="s">
        <v>317</v>
      </c>
      <c r="D77" s="1128"/>
      <c r="E77" s="1128"/>
      <c r="F77" s="1129"/>
      <c r="G77" s="1157"/>
      <c r="H77" s="1158"/>
      <c r="I77" s="346"/>
      <c r="J77" s="346"/>
      <c r="K77" s="346"/>
      <c r="L77" s="338"/>
    </row>
    <row r="78" spans="1:12" ht="30" customHeight="1">
      <c r="A78" s="293"/>
      <c r="B78" s="1173"/>
      <c r="C78" s="1127" t="s">
        <v>318</v>
      </c>
      <c r="D78" s="1128"/>
      <c r="E78" s="1128"/>
      <c r="F78" s="1129"/>
      <c r="G78" s="1157"/>
      <c r="H78" s="1158"/>
      <c r="I78" s="346"/>
      <c r="J78" s="346"/>
      <c r="K78" s="346"/>
      <c r="L78" s="338"/>
    </row>
    <row r="79" spans="1:12" ht="30" customHeight="1">
      <c r="A79" s="293"/>
      <c r="B79" s="1173"/>
      <c r="C79" s="1127" t="s">
        <v>319</v>
      </c>
      <c r="D79" s="1128"/>
      <c r="E79" s="1128"/>
      <c r="F79" s="1129"/>
      <c r="G79" s="1157"/>
      <c r="H79" s="1158"/>
      <c r="I79" s="346"/>
      <c r="J79" s="346"/>
      <c r="K79" s="346"/>
      <c r="L79" s="338"/>
    </row>
    <row r="80" spans="1:12" ht="30" customHeight="1">
      <c r="A80" s="293"/>
      <c r="B80" s="1173"/>
      <c r="C80" s="1127" t="s">
        <v>320</v>
      </c>
      <c r="D80" s="1128"/>
      <c r="E80" s="1128"/>
      <c r="F80" s="1129"/>
      <c r="G80" s="1157"/>
      <c r="H80" s="1158"/>
      <c r="I80" s="346"/>
      <c r="J80" s="346"/>
      <c r="K80" s="346"/>
      <c r="L80" s="338"/>
    </row>
    <row r="81" spans="1:12" ht="30" customHeight="1">
      <c r="A81" s="293"/>
      <c r="B81" s="1173"/>
      <c r="C81" s="1127" t="s">
        <v>321</v>
      </c>
      <c r="D81" s="1128"/>
      <c r="E81" s="1128"/>
      <c r="F81" s="1129"/>
      <c r="G81" s="1157"/>
      <c r="H81" s="1158"/>
      <c r="I81" s="346"/>
      <c r="J81" s="346"/>
      <c r="K81" s="346"/>
      <c r="L81" s="338"/>
    </row>
    <row r="82" spans="1:12" ht="30" customHeight="1">
      <c r="A82" s="293"/>
      <c r="B82" s="1173"/>
      <c r="C82" s="1127" t="s">
        <v>322</v>
      </c>
      <c r="D82" s="1128"/>
      <c r="E82" s="1128"/>
      <c r="F82" s="1129"/>
      <c r="G82" s="1157"/>
      <c r="H82" s="1158"/>
      <c r="I82" s="346"/>
      <c r="J82" s="346"/>
      <c r="K82" s="346"/>
      <c r="L82" s="338"/>
    </row>
    <row r="83" spans="1:12" ht="30" customHeight="1" thickBot="1">
      <c r="A83" s="293"/>
      <c r="B83" s="1173"/>
      <c r="C83" s="1148" t="s">
        <v>323</v>
      </c>
      <c r="D83" s="1149"/>
      <c r="E83" s="1149"/>
      <c r="F83" s="1150"/>
      <c r="G83" s="1151"/>
      <c r="H83" s="1152"/>
      <c r="I83" s="346"/>
      <c r="J83" s="346"/>
      <c r="K83" s="346"/>
      <c r="L83" s="338"/>
    </row>
    <row r="84" spans="1:12" ht="15.75" customHeight="1">
      <c r="A84" s="291"/>
      <c r="B84" s="364"/>
      <c r="C84" s="1153"/>
      <c r="D84" s="1153"/>
      <c r="E84" s="1153"/>
      <c r="F84" s="1153"/>
      <c r="G84" s="1153"/>
      <c r="H84" s="1153"/>
      <c r="I84" s="365"/>
      <c r="J84" s="365"/>
      <c r="K84" s="346"/>
      <c r="L84" s="346"/>
    </row>
    <row r="85" spans="1:16" s="338" customFormat="1" ht="31.5" customHeight="1" thickBot="1">
      <c r="A85" s="291"/>
      <c r="B85" s="291" t="s">
        <v>351</v>
      </c>
      <c r="C85" s="291"/>
      <c r="D85" s="291"/>
      <c r="E85" s="337"/>
      <c r="F85" s="337"/>
      <c r="G85" s="346"/>
      <c r="H85" s="346"/>
      <c r="I85" s="346"/>
      <c r="J85" s="346"/>
      <c r="K85" s="346"/>
      <c r="L85" s="346"/>
      <c r="M85" s="346"/>
      <c r="N85" s="346"/>
      <c r="O85" s="346"/>
      <c r="P85" s="346"/>
    </row>
    <row r="86" spans="1:12" ht="26.25" customHeight="1">
      <c r="A86" s="291"/>
      <c r="B86" s="366"/>
      <c r="C86" s="1154" t="s">
        <v>405</v>
      </c>
      <c r="D86" s="1155"/>
      <c r="E86" s="1156"/>
      <c r="F86" s="388"/>
      <c r="G86" s="367"/>
      <c r="H86" s="346"/>
      <c r="I86" s="346"/>
      <c r="J86" s="346"/>
      <c r="K86" s="346"/>
      <c r="L86" s="346"/>
    </row>
    <row r="87" spans="1:12" ht="26.25" customHeight="1">
      <c r="A87" s="291"/>
      <c r="B87" s="366"/>
      <c r="C87" s="1160" t="s">
        <v>406</v>
      </c>
      <c r="D87" s="1161"/>
      <c r="E87" s="1162"/>
      <c r="F87" s="389"/>
      <c r="G87" s="367"/>
      <c r="H87" s="346"/>
      <c r="I87" s="346"/>
      <c r="J87" s="346"/>
      <c r="K87" s="346"/>
      <c r="L87" s="346"/>
    </row>
    <row r="88" spans="1:12" ht="26.25" customHeight="1">
      <c r="A88" s="291"/>
      <c r="B88" s="366"/>
      <c r="C88" s="1160" t="s">
        <v>407</v>
      </c>
      <c r="D88" s="1161"/>
      <c r="E88" s="1162"/>
      <c r="F88" s="390"/>
      <c r="G88" s="367"/>
      <c r="H88" s="346"/>
      <c r="I88" s="346"/>
      <c r="J88" s="346"/>
      <c r="K88" s="346"/>
      <c r="L88" s="346"/>
    </row>
    <row r="89" spans="1:12" ht="26.25" customHeight="1" thickBot="1">
      <c r="A89" s="291"/>
      <c r="B89" s="366"/>
      <c r="C89" s="1163" t="s">
        <v>408</v>
      </c>
      <c r="D89" s="1164"/>
      <c r="E89" s="1165"/>
      <c r="F89" s="256"/>
      <c r="G89" s="367"/>
      <c r="H89" s="346"/>
      <c r="I89" s="346"/>
      <c r="J89" s="346"/>
      <c r="K89" s="346"/>
      <c r="L89" s="346"/>
    </row>
    <row r="90" ht="14.25">
      <c r="A90" s="261"/>
    </row>
    <row r="91" spans="1:13" s="338" customFormat="1" ht="26.25" customHeight="1" thickBot="1">
      <c r="A91" s="293"/>
      <c r="B91" s="368" t="s">
        <v>225</v>
      </c>
      <c r="C91" s="1166" t="s">
        <v>224</v>
      </c>
      <c r="D91" s="1166"/>
      <c r="E91" s="1166"/>
      <c r="F91" s="1166"/>
      <c r="H91" s="1159" t="s">
        <v>35</v>
      </c>
      <c r="I91" s="1027"/>
      <c r="J91" s="1027"/>
      <c r="K91" s="1027"/>
      <c r="L91" s="1027"/>
      <c r="M91" s="291"/>
    </row>
    <row r="92" spans="1:14" s="338" customFormat="1" ht="26.25" customHeight="1" thickBot="1">
      <c r="A92" s="293"/>
      <c r="C92" s="1166"/>
      <c r="D92" s="1166"/>
      <c r="E92" s="1166"/>
      <c r="F92" s="1166"/>
      <c r="H92" s="369"/>
      <c r="I92" s="336"/>
      <c r="J92" s="370"/>
      <c r="K92" s="1167" t="s">
        <v>324</v>
      </c>
      <c r="L92" s="1168"/>
      <c r="M92" s="1144" t="s">
        <v>325</v>
      </c>
      <c r="N92" s="1145"/>
    </row>
    <row r="93" spans="1:14" s="338" customFormat="1" ht="26.25" customHeight="1" thickBot="1">
      <c r="A93" s="293"/>
      <c r="C93" s="371"/>
      <c r="D93" s="1171"/>
      <c r="E93" s="1172"/>
      <c r="F93" s="293"/>
      <c r="H93" s="372"/>
      <c r="I93" s="319"/>
      <c r="J93" s="317"/>
      <c r="K93" s="1169"/>
      <c r="L93" s="1170"/>
      <c r="M93" s="1146"/>
      <c r="N93" s="1147"/>
    </row>
    <row r="94" spans="8:20" s="338" customFormat="1" ht="26.25" customHeight="1" thickBot="1">
      <c r="H94" s="373"/>
      <c r="I94" s="374"/>
      <c r="J94" s="375"/>
      <c r="K94" s="351" t="s">
        <v>43</v>
      </c>
      <c r="L94" s="315" t="s">
        <v>44</v>
      </c>
      <c r="M94" s="376" t="s">
        <v>43</v>
      </c>
      <c r="N94" s="377" t="s">
        <v>44</v>
      </c>
      <c r="Q94" s="291"/>
      <c r="R94" s="291"/>
      <c r="S94" s="291"/>
      <c r="T94" s="291"/>
    </row>
    <row r="95" spans="8:15" s="338" customFormat="1" ht="26.25" customHeight="1">
      <c r="H95" s="378" t="s">
        <v>32</v>
      </c>
      <c r="I95" s="379"/>
      <c r="J95" s="379"/>
      <c r="K95" s="391"/>
      <c r="L95" s="392"/>
      <c r="M95" s="380" t="s">
        <v>373</v>
      </c>
      <c r="N95" s="395"/>
      <c r="O95" s="381">
        <f>IF(SUM(L95,N95)&gt;SUM($H$11,$J$11),"エラー","")</f>
      </c>
    </row>
    <row r="96" spans="8:15" s="338" customFormat="1" ht="26.25" customHeight="1">
      <c r="H96" s="382" t="s">
        <v>33</v>
      </c>
      <c r="I96" s="383"/>
      <c r="J96" s="383"/>
      <c r="K96" s="250"/>
      <c r="L96" s="393"/>
      <c r="M96" s="384" t="s">
        <v>373</v>
      </c>
      <c r="N96" s="249"/>
      <c r="O96" s="381">
        <f>IF(SUM(L96,N96)&gt;SUM($H$11,$J$11),"エラー","")</f>
      </c>
    </row>
    <row r="97" spans="8:16" ht="26.25" customHeight="1" thickBot="1">
      <c r="H97" s="385" t="s">
        <v>34</v>
      </c>
      <c r="I97" s="386"/>
      <c r="J97" s="386"/>
      <c r="K97" s="255"/>
      <c r="L97" s="394"/>
      <c r="M97" s="387" t="s">
        <v>373</v>
      </c>
      <c r="N97" s="257"/>
      <c r="O97" s="381">
        <f>IF(SUM(L97,N97)&gt;SUM($H$11,$J$11),"エラー","")</f>
      </c>
      <c r="P97" s="338"/>
    </row>
    <row r="98" spans="1:17" ht="13.5">
      <c r="A98" s="261"/>
      <c r="Q98" s="347"/>
    </row>
    <row r="99" spans="8:16" ht="13.5">
      <c r="H99" s="408" t="s">
        <v>517</v>
      </c>
      <c r="K99" s="338"/>
      <c r="L99" s="346"/>
      <c r="M99" s="346"/>
      <c r="N99" s="346"/>
      <c r="O99" s="338"/>
      <c r="P99" s="338"/>
    </row>
    <row r="100" spans="8:16" ht="13.5">
      <c r="H100" s="408" t="s">
        <v>518</v>
      </c>
      <c r="K100" s="338"/>
      <c r="L100" s="346"/>
      <c r="M100" s="346"/>
      <c r="N100" s="346"/>
      <c r="O100" s="338"/>
      <c r="P100" s="338"/>
    </row>
    <row r="101" spans="11:16" ht="13.5">
      <c r="K101" s="338"/>
      <c r="L101" s="346"/>
      <c r="M101" s="346"/>
      <c r="N101" s="346"/>
      <c r="O101" s="338"/>
      <c r="P101" s="338"/>
    </row>
    <row r="102" spans="11:16" ht="13.5">
      <c r="K102" s="338"/>
      <c r="L102" s="346"/>
      <c r="M102" s="346"/>
      <c r="N102" s="346"/>
      <c r="O102" s="338"/>
      <c r="P102" s="338"/>
    </row>
    <row r="103" spans="11:16" ht="13.5">
      <c r="K103" s="338"/>
      <c r="L103" s="346"/>
      <c r="M103" s="346"/>
      <c r="N103" s="346"/>
      <c r="O103" s="338"/>
      <c r="P103" s="338"/>
    </row>
    <row r="104" spans="11:16" ht="13.5">
      <c r="K104" s="338"/>
      <c r="L104" s="346"/>
      <c r="M104" s="346"/>
      <c r="N104" s="346"/>
      <c r="O104" s="338"/>
      <c r="P104" s="338"/>
    </row>
    <row r="105" spans="11:16" ht="13.5">
      <c r="K105" s="338"/>
      <c r="L105" s="346"/>
      <c r="M105" s="346"/>
      <c r="N105" s="346"/>
      <c r="O105" s="338"/>
      <c r="P105" s="338"/>
    </row>
    <row r="106" spans="11:16" ht="13.5">
      <c r="K106" s="338"/>
      <c r="L106" s="346"/>
      <c r="M106" s="346"/>
      <c r="N106" s="346"/>
      <c r="O106" s="338"/>
      <c r="P106" s="338"/>
    </row>
    <row r="107" spans="11:16" ht="13.5">
      <c r="K107" s="338"/>
      <c r="L107" s="346"/>
      <c r="M107" s="346"/>
      <c r="N107" s="346"/>
      <c r="O107" s="338"/>
      <c r="P107" s="338"/>
    </row>
    <row r="108" spans="11:16" ht="13.5">
      <c r="K108" s="338"/>
      <c r="L108" s="346"/>
      <c r="M108" s="346"/>
      <c r="N108" s="346"/>
      <c r="O108" s="338"/>
      <c r="P108" s="338"/>
    </row>
    <row r="109" spans="11:16" ht="13.5">
      <c r="K109" s="338"/>
      <c r="L109" s="346"/>
      <c r="M109" s="346"/>
      <c r="N109" s="346"/>
      <c r="O109" s="338"/>
      <c r="P109" s="338"/>
    </row>
    <row r="110" spans="11:16" ht="13.5">
      <c r="K110" s="338"/>
      <c r="L110" s="346"/>
      <c r="M110" s="346"/>
      <c r="N110" s="346"/>
      <c r="O110" s="338"/>
      <c r="P110" s="338"/>
    </row>
    <row r="111" spans="11:16" ht="13.5">
      <c r="K111" s="338"/>
      <c r="L111" s="346"/>
      <c r="M111" s="346"/>
      <c r="N111" s="346"/>
      <c r="O111" s="338"/>
      <c r="P111" s="338"/>
    </row>
    <row r="112" spans="11:16" ht="13.5">
      <c r="K112" s="338"/>
      <c r="L112" s="346"/>
      <c r="M112" s="346"/>
      <c r="N112" s="346"/>
      <c r="O112" s="338"/>
      <c r="P112" s="338"/>
    </row>
    <row r="113" spans="11:16" ht="13.5">
      <c r="K113" s="338"/>
      <c r="L113" s="346"/>
      <c r="M113" s="346"/>
      <c r="N113" s="346"/>
      <c r="O113" s="338"/>
      <c r="P113" s="338"/>
    </row>
    <row r="114" spans="11:16" ht="13.5">
      <c r="K114" s="338"/>
      <c r="L114" s="346"/>
      <c r="M114" s="346"/>
      <c r="N114" s="346"/>
      <c r="O114" s="338"/>
      <c r="P114" s="338"/>
    </row>
    <row r="115" spans="11:16" ht="13.5">
      <c r="K115" s="338"/>
      <c r="L115" s="346"/>
      <c r="M115" s="346"/>
      <c r="N115" s="346"/>
      <c r="O115" s="338"/>
      <c r="P115" s="338"/>
    </row>
    <row r="116" spans="11:16" ht="13.5">
      <c r="K116" s="338"/>
      <c r="L116" s="346"/>
      <c r="M116" s="346"/>
      <c r="N116" s="346"/>
      <c r="O116" s="338"/>
      <c r="P116" s="338"/>
    </row>
    <row r="117" spans="11:16" ht="13.5">
      <c r="K117" s="338"/>
      <c r="L117" s="346"/>
      <c r="M117" s="346"/>
      <c r="N117" s="346"/>
      <c r="O117" s="338"/>
      <c r="P117" s="338"/>
    </row>
    <row r="118" spans="11:16" ht="13.5">
      <c r="K118" s="338"/>
      <c r="L118" s="346"/>
      <c r="M118" s="346"/>
      <c r="N118" s="346"/>
      <c r="O118" s="338"/>
      <c r="P118" s="338"/>
    </row>
    <row r="119" spans="11:16" ht="13.5">
      <c r="K119" s="338"/>
      <c r="L119" s="346"/>
      <c r="M119" s="346"/>
      <c r="N119" s="346"/>
      <c r="O119" s="338"/>
      <c r="P119" s="338"/>
    </row>
    <row r="120" spans="11:16" ht="13.5">
      <c r="K120" s="338"/>
      <c r="L120" s="346"/>
      <c r="M120" s="346"/>
      <c r="N120" s="346"/>
      <c r="O120" s="338"/>
      <c r="P120" s="338"/>
    </row>
    <row r="121" spans="11:16" ht="13.5">
      <c r="K121" s="338"/>
      <c r="L121" s="346"/>
      <c r="M121" s="346"/>
      <c r="N121" s="346"/>
      <c r="O121" s="338"/>
      <c r="P121" s="338"/>
    </row>
    <row r="122" spans="11:16" ht="13.5">
      <c r="K122" s="338"/>
      <c r="L122" s="346"/>
      <c r="M122" s="346"/>
      <c r="N122" s="346"/>
      <c r="O122" s="338"/>
      <c r="P122" s="338"/>
    </row>
    <row r="123" spans="11:16" ht="13.5">
      <c r="K123" s="338"/>
      <c r="L123" s="346"/>
      <c r="M123" s="346"/>
      <c r="N123" s="346"/>
      <c r="O123" s="338"/>
      <c r="P123" s="338"/>
    </row>
    <row r="124" spans="11:16" ht="13.5">
      <c r="K124" s="338"/>
      <c r="L124" s="346"/>
      <c r="M124" s="346"/>
      <c r="N124" s="346"/>
      <c r="O124" s="338"/>
      <c r="P124" s="338"/>
    </row>
    <row r="125" spans="11:16" ht="13.5">
      <c r="K125" s="338"/>
      <c r="L125" s="346"/>
      <c r="M125" s="346"/>
      <c r="N125" s="346"/>
      <c r="O125" s="338"/>
      <c r="P125" s="338"/>
    </row>
    <row r="126" spans="11:16" ht="13.5">
      <c r="K126" s="338"/>
      <c r="L126" s="346"/>
      <c r="M126" s="346"/>
      <c r="N126" s="346"/>
      <c r="O126" s="338"/>
      <c r="P126" s="338"/>
    </row>
    <row r="127" spans="11:16" ht="13.5">
      <c r="K127" s="338"/>
      <c r="L127" s="346"/>
      <c r="M127" s="346"/>
      <c r="N127" s="346"/>
      <c r="O127" s="338"/>
      <c r="P127" s="338"/>
    </row>
    <row r="128" spans="11:16" ht="13.5">
      <c r="K128" s="338"/>
      <c r="L128" s="346"/>
      <c r="M128" s="346"/>
      <c r="N128" s="346"/>
      <c r="O128" s="338"/>
      <c r="P128" s="338"/>
    </row>
    <row r="129" spans="11:16" ht="13.5">
      <c r="K129" s="338"/>
      <c r="L129" s="346"/>
      <c r="M129" s="346"/>
      <c r="N129" s="346"/>
      <c r="O129" s="338"/>
      <c r="P129" s="338"/>
    </row>
    <row r="130" spans="11:16" ht="13.5">
      <c r="K130" s="338"/>
      <c r="L130" s="346"/>
      <c r="M130" s="346"/>
      <c r="N130" s="346"/>
      <c r="O130" s="338"/>
      <c r="P130" s="338"/>
    </row>
    <row r="131" spans="11:16" ht="13.5">
      <c r="K131" s="338"/>
      <c r="L131" s="346"/>
      <c r="M131" s="346"/>
      <c r="N131" s="346"/>
      <c r="O131" s="338"/>
      <c r="P131" s="338"/>
    </row>
    <row r="132" spans="11:16" ht="13.5">
      <c r="K132" s="338"/>
      <c r="L132" s="346"/>
      <c r="M132" s="346"/>
      <c r="N132" s="346"/>
      <c r="O132" s="338"/>
      <c r="P132" s="338"/>
    </row>
    <row r="133" spans="11:16" ht="13.5">
      <c r="K133" s="338"/>
      <c r="L133" s="346"/>
      <c r="M133" s="346"/>
      <c r="N133" s="346"/>
      <c r="O133" s="338"/>
      <c r="P133" s="338"/>
    </row>
  </sheetData>
  <sheetProtection sheet="1" selectLockedCells="1"/>
  <mergeCells count="305">
    <mergeCell ref="A4:G4"/>
    <mergeCell ref="G73:H73"/>
    <mergeCell ref="G74:H74"/>
    <mergeCell ref="G75:H75"/>
    <mergeCell ref="G70:H70"/>
    <mergeCell ref="G71:H71"/>
    <mergeCell ref="C71:F71"/>
    <mergeCell ref="C72:F72"/>
    <mergeCell ref="C73:F73"/>
    <mergeCell ref="C74:F74"/>
    <mergeCell ref="G80:H80"/>
    <mergeCell ref="G81:H81"/>
    <mergeCell ref="G65:H65"/>
    <mergeCell ref="C59:D60"/>
    <mergeCell ref="G64:H64"/>
    <mergeCell ref="C68:F68"/>
    <mergeCell ref="C69:F69"/>
    <mergeCell ref="C70:F70"/>
    <mergeCell ref="C61:D61"/>
    <mergeCell ref="G72:H72"/>
    <mergeCell ref="G76:H76"/>
    <mergeCell ref="G66:H66"/>
    <mergeCell ref="G67:H67"/>
    <mergeCell ref="G68:H68"/>
    <mergeCell ref="G69:H69"/>
    <mergeCell ref="B66:B83"/>
    <mergeCell ref="C66:F66"/>
    <mergeCell ref="C67:F67"/>
    <mergeCell ref="G78:H78"/>
    <mergeCell ref="G79:H79"/>
    <mergeCell ref="C88:E88"/>
    <mergeCell ref="C89:E89"/>
    <mergeCell ref="C91:F92"/>
    <mergeCell ref="K92:L93"/>
    <mergeCell ref="C75:F75"/>
    <mergeCell ref="C76:F76"/>
    <mergeCell ref="C77:F77"/>
    <mergeCell ref="C78:F78"/>
    <mergeCell ref="G77:H77"/>
    <mergeCell ref="D93:E93"/>
    <mergeCell ref="M92:N93"/>
    <mergeCell ref="C81:F81"/>
    <mergeCell ref="C82:F82"/>
    <mergeCell ref="C83:F83"/>
    <mergeCell ref="G83:H83"/>
    <mergeCell ref="C84:H84"/>
    <mergeCell ref="C86:E86"/>
    <mergeCell ref="G82:H82"/>
    <mergeCell ref="H91:L91"/>
    <mergeCell ref="C87:E87"/>
    <mergeCell ref="C79:F79"/>
    <mergeCell ref="C80:F80"/>
    <mergeCell ref="I50:J50"/>
    <mergeCell ref="C52:E52"/>
    <mergeCell ref="G53:H53"/>
    <mergeCell ref="I53:J53"/>
    <mergeCell ref="C53:E53"/>
    <mergeCell ref="I51:J51"/>
    <mergeCell ref="B58:E58"/>
    <mergeCell ref="C65:F65"/>
    <mergeCell ref="K52:L52"/>
    <mergeCell ref="K53:L53"/>
    <mergeCell ref="G51:H51"/>
    <mergeCell ref="G52:H52"/>
    <mergeCell ref="I52:J52"/>
    <mergeCell ref="I64:L64"/>
    <mergeCell ref="B63:H63"/>
    <mergeCell ref="C50:E50"/>
    <mergeCell ref="K50:L50"/>
    <mergeCell ref="G50:H50"/>
    <mergeCell ref="K51:L51"/>
    <mergeCell ref="C51:E51"/>
    <mergeCell ref="K44:Q44"/>
    <mergeCell ref="G48:H48"/>
    <mergeCell ref="G49:H49"/>
    <mergeCell ref="N46:O46"/>
    <mergeCell ref="P46:Q46"/>
    <mergeCell ref="G47:H47"/>
    <mergeCell ref="K48:L48"/>
    <mergeCell ref="K49:L49"/>
    <mergeCell ref="I48:J48"/>
    <mergeCell ref="I49:J49"/>
    <mergeCell ref="N45:O45"/>
    <mergeCell ref="P45:Q45"/>
    <mergeCell ref="I46:J46"/>
    <mergeCell ref="K46:L46"/>
    <mergeCell ref="I47:J47"/>
    <mergeCell ref="C49:E49"/>
    <mergeCell ref="C47:E47"/>
    <mergeCell ref="C48:E48"/>
    <mergeCell ref="C45:E45"/>
    <mergeCell ref="K47:L47"/>
    <mergeCell ref="N47:O47"/>
    <mergeCell ref="N42:O42"/>
    <mergeCell ref="I42:J42"/>
    <mergeCell ref="I43:J43"/>
    <mergeCell ref="K42:L42"/>
    <mergeCell ref="C42:E42"/>
    <mergeCell ref="P42:Q42"/>
    <mergeCell ref="C43:E43"/>
    <mergeCell ref="G42:H42"/>
    <mergeCell ref="G43:H43"/>
    <mergeCell ref="I44:J44"/>
    <mergeCell ref="C44:E44"/>
    <mergeCell ref="C46:E46"/>
    <mergeCell ref="G45:H45"/>
    <mergeCell ref="G46:H46"/>
    <mergeCell ref="I45:J45"/>
    <mergeCell ref="C37:E37"/>
    <mergeCell ref="G37:H37"/>
    <mergeCell ref="G34:H34"/>
    <mergeCell ref="G35:H35"/>
    <mergeCell ref="C35:E35"/>
    <mergeCell ref="G44:H44"/>
    <mergeCell ref="C40:E40"/>
    <mergeCell ref="G40:H40"/>
    <mergeCell ref="G41:H41"/>
    <mergeCell ref="C41:E41"/>
    <mergeCell ref="K33:L33"/>
    <mergeCell ref="I35:J35"/>
    <mergeCell ref="I33:J33"/>
    <mergeCell ref="K35:L35"/>
    <mergeCell ref="C36:E36"/>
    <mergeCell ref="I34:J34"/>
    <mergeCell ref="K36:L36"/>
    <mergeCell ref="C34:E34"/>
    <mergeCell ref="I29:J29"/>
    <mergeCell ref="C29:E29"/>
    <mergeCell ref="I30:J30"/>
    <mergeCell ref="C32:E32"/>
    <mergeCell ref="K31:L31"/>
    <mergeCell ref="G36:H36"/>
    <mergeCell ref="G31:H31"/>
    <mergeCell ref="G32:H32"/>
    <mergeCell ref="I36:J36"/>
    <mergeCell ref="K32:L32"/>
    <mergeCell ref="K29:L29"/>
    <mergeCell ref="K30:L30"/>
    <mergeCell ref="C27:E27"/>
    <mergeCell ref="I27:J27"/>
    <mergeCell ref="K34:L34"/>
    <mergeCell ref="C33:E33"/>
    <mergeCell ref="G33:H33"/>
    <mergeCell ref="I31:J31"/>
    <mergeCell ref="I32:J32"/>
    <mergeCell ref="G29:H29"/>
    <mergeCell ref="C22:E22"/>
    <mergeCell ref="C24:E24"/>
    <mergeCell ref="C25:E25"/>
    <mergeCell ref="G28:H28"/>
    <mergeCell ref="C31:E31"/>
    <mergeCell ref="K26:L26"/>
    <mergeCell ref="K27:L27"/>
    <mergeCell ref="K28:L28"/>
    <mergeCell ref="C30:E30"/>
    <mergeCell ref="G30:H30"/>
    <mergeCell ref="G27:H27"/>
    <mergeCell ref="C28:E28"/>
    <mergeCell ref="I24:J24"/>
    <mergeCell ref="I25:J25"/>
    <mergeCell ref="I26:J26"/>
    <mergeCell ref="I28:J28"/>
    <mergeCell ref="G24:H24"/>
    <mergeCell ref="G26:H26"/>
    <mergeCell ref="G25:H25"/>
    <mergeCell ref="K23:L23"/>
    <mergeCell ref="K25:L25"/>
    <mergeCell ref="K24:L24"/>
    <mergeCell ref="G23:H23"/>
    <mergeCell ref="C26:E26"/>
    <mergeCell ref="I23:J23"/>
    <mergeCell ref="C23:E23"/>
    <mergeCell ref="G22:H22"/>
    <mergeCell ref="I22:J22"/>
    <mergeCell ref="K21:L21"/>
    <mergeCell ref="I21:J21"/>
    <mergeCell ref="K22:L22"/>
    <mergeCell ref="K18:L18"/>
    <mergeCell ref="I19:J19"/>
    <mergeCell ref="I20:J20"/>
    <mergeCell ref="G13:H13"/>
    <mergeCell ref="G19:H19"/>
    <mergeCell ref="G20:H20"/>
    <mergeCell ref="C21:E21"/>
    <mergeCell ref="K19:L19"/>
    <mergeCell ref="G21:H21"/>
    <mergeCell ref="K16:L16"/>
    <mergeCell ref="C17:E17"/>
    <mergeCell ref="K17:L17"/>
    <mergeCell ref="I18:J18"/>
    <mergeCell ref="F9:F10"/>
    <mergeCell ref="G9:H9"/>
    <mergeCell ref="I9:J9"/>
    <mergeCell ref="I13:J13"/>
    <mergeCell ref="C11:E11"/>
    <mergeCell ref="G17:H17"/>
    <mergeCell ref="C14:E14"/>
    <mergeCell ref="I16:J16"/>
    <mergeCell ref="I17:J17"/>
    <mergeCell ref="C16:E16"/>
    <mergeCell ref="N10:O10"/>
    <mergeCell ref="P10:Q10"/>
    <mergeCell ref="N13:O13"/>
    <mergeCell ref="P13:Q13"/>
    <mergeCell ref="K11:P11"/>
    <mergeCell ref="N9:O9"/>
    <mergeCell ref="P9:Q9"/>
    <mergeCell ref="K8:L10"/>
    <mergeCell ref="N14:O14"/>
    <mergeCell ref="P14:Q14"/>
    <mergeCell ref="N15:O15"/>
    <mergeCell ref="P15:Q15"/>
    <mergeCell ref="G14:H14"/>
    <mergeCell ref="I14:J14"/>
    <mergeCell ref="K14:L14"/>
    <mergeCell ref="G15:H15"/>
    <mergeCell ref="I15:J15"/>
    <mergeCell ref="C15:E15"/>
    <mergeCell ref="K15:L15"/>
    <mergeCell ref="G18:H18"/>
    <mergeCell ref="C19:E19"/>
    <mergeCell ref="C20:E20"/>
    <mergeCell ref="K20:L20"/>
    <mergeCell ref="C18:E18"/>
    <mergeCell ref="G16:H16"/>
    <mergeCell ref="N16:O16"/>
    <mergeCell ref="P16:Q16"/>
    <mergeCell ref="N17:O17"/>
    <mergeCell ref="P17:Q17"/>
    <mergeCell ref="N18:O18"/>
    <mergeCell ref="P18:Q18"/>
    <mergeCell ref="N19:O19"/>
    <mergeCell ref="N21:O21"/>
    <mergeCell ref="P21:Q21"/>
    <mergeCell ref="N22:O22"/>
    <mergeCell ref="P22:Q22"/>
    <mergeCell ref="N23:O23"/>
    <mergeCell ref="P23:Q23"/>
    <mergeCell ref="P19:Q19"/>
    <mergeCell ref="N20:O20"/>
    <mergeCell ref="P20:Q20"/>
    <mergeCell ref="N24:O24"/>
    <mergeCell ref="P24:Q24"/>
    <mergeCell ref="N25:O25"/>
    <mergeCell ref="P25:Q25"/>
    <mergeCell ref="N26:O26"/>
    <mergeCell ref="P26:Q26"/>
    <mergeCell ref="P33:Q33"/>
    <mergeCell ref="N34:O34"/>
    <mergeCell ref="N27:O27"/>
    <mergeCell ref="P27:Q27"/>
    <mergeCell ref="N28:O28"/>
    <mergeCell ref="P28:Q28"/>
    <mergeCell ref="N29:O29"/>
    <mergeCell ref="P29:Q29"/>
    <mergeCell ref="P37:Q37"/>
    <mergeCell ref="N38:O38"/>
    <mergeCell ref="N37:O37"/>
    <mergeCell ref="N30:O30"/>
    <mergeCell ref="P30:Q30"/>
    <mergeCell ref="N31:O31"/>
    <mergeCell ref="P31:Q31"/>
    <mergeCell ref="N32:O32"/>
    <mergeCell ref="P32:Q32"/>
    <mergeCell ref="N33:O33"/>
    <mergeCell ref="I41:J41"/>
    <mergeCell ref="K41:L41"/>
    <mergeCell ref="P34:Q34"/>
    <mergeCell ref="N35:O35"/>
    <mergeCell ref="P35:Q35"/>
    <mergeCell ref="K40:L40"/>
    <mergeCell ref="K38:L38"/>
    <mergeCell ref="K37:L37"/>
    <mergeCell ref="N36:O36"/>
    <mergeCell ref="P36:Q36"/>
    <mergeCell ref="I37:J37"/>
    <mergeCell ref="K43:Q43"/>
    <mergeCell ref="N40:O40"/>
    <mergeCell ref="P40:Q40"/>
    <mergeCell ref="N41:O41"/>
    <mergeCell ref="P41:Q41"/>
    <mergeCell ref="P38:Q38"/>
    <mergeCell ref="N39:O39"/>
    <mergeCell ref="P39:Q39"/>
    <mergeCell ref="I40:J40"/>
    <mergeCell ref="C38:E38"/>
    <mergeCell ref="C39:E39"/>
    <mergeCell ref="I38:J38"/>
    <mergeCell ref="K39:L39"/>
    <mergeCell ref="I39:J39"/>
    <mergeCell ref="G39:H39"/>
    <mergeCell ref="G38:H38"/>
    <mergeCell ref="P51:Q51"/>
    <mergeCell ref="P52:Q52"/>
    <mergeCell ref="P53:Q53"/>
    <mergeCell ref="N51:O51"/>
    <mergeCell ref="N52:O52"/>
    <mergeCell ref="N53:O53"/>
    <mergeCell ref="P47:Q47"/>
    <mergeCell ref="N48:O48"/>
    <mergeCell ref="P48:Q48"/>
    <mergeCell ref="N50:O50"/>
    <mergeCell ref="P50:Q50"/>
    <mergeCell ref="N49:O49"/>
    <mergeCell ref="P49:Q49"/>
  </mergeCells>
  <dataValidations count="5">
    <dataValidation allowBlank="1" showInputMessage="1" showErrorMessage="1" imeMode="off" sqref="F11:J11 G65:G83 M14:Q42 F14:J53 D93 M95:M97 E61:I61 F86:F89 H65 H83 C61 M46:Q50"/>
    <dataValidation type="custom" allowBlank="1" showInputMessage="1" showErrorMessage="1" imeMode="off" sqref="K97">
      <formula1>K97&lt;=SUM(G11,I11)</formula1>
    </dataValidation>
    <dataValidation type="custom" allowBlank="1" showInputMessage="1" showErrorMessage="1" imeMode="off" sqref="K95">
      <formula1>K95&lt;=SUM(G11,I11)</formula1>
    </dataValidation>
    <dataValidation type="custom" allowBlank="1" showInputMessage="1" showErrorMessage="1" imeMode="off" sqref="K96">
      <formula1>K96&lt;=SUM(G11,I11)</formula1>
    </dataValidation>
    <dataValidation type="custom" allowBlank="1" showInputMessage="1" showErrorMessage="1" imeMode="off" sqref="L95:L97 N95:N97">
      <formula1>L95&lt;=SUM($J$11,$H$11)</formula1>
    </dataValidation>
  </dataValidations>
  <printOptions horizontalCentered="1"/>
  <pageMargins left="0.3937007874015748" right="0.3937007874015748" top="0.3937007874015748" bottom="0.3937007874015748" header="0.31496062992125984" footer="0.31496062992125984"/>
  <pageSetup blackAndWhite="1" horizontalDpi="300" verticalDpi="300" orientation="portrait" paperSize="9" scale="60" r:id="rId3"/>
  <rowBreaks count="1" manualBreakCount="1">
    <brk id="53" max="16" man="1"/>
  </rowBreaks>
  <legacyDrawing r:id="rId2"/>
</worksheet>
</file>

<file path=xl/worksheets/sheet7.xml><?xml version="1.0" encoding="utf-8"?>
<worksheet xmlns="http://schemas.openxmlformats.org/spreadsheetml/2006/main" xmlns:r="http://schemas.openxmlformats.org/officeDocument/2006/relationships">
  <sheetPr>
    <tabColor theme="0" tint="-0.24997000396251678"/>
  </sheetPr>
  <dimension ref="A1:H48"/>
  <sheetViews>
    <sheetView view="pageLayout" zoomScaleSheetLayoutView="100" workbookViewId="0" topLeftCell="A1">
      <selection activeCell="E3" sqref="E3"/>
    </sheetView>
  </sheetViews>
  <sheetFormatPr defaultColWidth="9.00390625" defaultRowHeight="13.5"/>
  <cols>
    <col min="1" max="1" width="2.625" style="164" customWidth="1"/>
    <col min="2" max="2" width="3.375" style="165" customWidth="1"/>
    <col min="3" max="3" width="3.375" style="166" customWidth="1"/>
    <col min="4" max="4" width="11.50390625" style="165" customWidth="1"/>
    <col min="5" max="5" width="17.875" style="165" customWidth="1"/>
    <col min="6" max="6" width="61.875" style="165" customWidth="1"/>
    <col min="7" max="16384" width="9.00390625" style="160" customWidth="1"/>
  </cols>
  <sheetData>
    <row r="1" spans="1:6" ht="18" customHeight="1">
      <c r="A1" s="147"/>
      <c r="B1" s="151"/>
      <c r="C1" s="162"/>
      <c r="D1" s="151"/>
      <c r="E1" s="151"/>
      <c r="F1" s="163" t="s">
        <v>51</v>
      </c>
    </row>
    <row r="2" spans="1:6" ht="18" customHeight="1">
      <c r="A2" s="1193" t="s">
        <v>510</v>
      </c>
      <c r="B2" s="1193"/>
      <c r="C2" s="1193"/>
      <c r="D2" s="1193"/>
      <c r="E2" s="1193"/>
      <c r="F2" s="151"/>
    </row>
    <row r="3" ht="11.25" customHeight="1"/>
    <row r="4" spans="1:6" ht="18" customHeight="1">
      <c r="A4" s="1190" t="s">
        <v>52</v>
      </c>
      <c r="B4" s="1190"/>
      <c r="C4" s="1190"/>
      <c r="D4" s="1190"/>
      <c r="E4" s="1190"/>
      <c r="F4" s="1190"/>
    </row>
    <row r="5" ht="8.25" customHeight="1"/>
    <row r="6" spans="2:6" ht="7.5" customHeight="1">
      <c r="B6" s="171"/>
      <c r="C6" s="171"/>
      <c r="D6" s="171"/>
      <c r="E6" s="171"/>
      <c r="F6" s="171"/>
    </row>
    <row r="7" spans="2:6" ht="14.25" customHeight="1">
      <c r="B7" s="1194" t="s">
        <v>304</v>
      </c>
      <c r="C7" s="1194"/>
      <c r="D7" s="1194"/>
      <c r="E7" s="1194"/>
      <c r="F7" s="1194"/>
    </row>
    <row r="8" spans="2:6" ht="10.5" customHeight="1">
      <c r="B8" s="171"/>
      <c r="C8" s="171"/>
      <c r="D8" s="171"/>
      <c r="E8" s="171"/>
      <c r="F8" s="171"/>
    </row>
    <row r="9" spans="1:6" ht="84" customHeight="1">
      <c r="A9" s="134" t="s">
        <v>300</v>
      </c>
      <c r="B9" s="1187" t="s">
        <v>305</v>
      </c>
      <c r="C9" s="1187"/>
      <c r="D9" s="1187"/>
      <c r="E9" s="1187"/>
      <c r="F9" s="1187"/>
    </row>
    <row r="10" spans="1:6" s="161" customFormat="1" ht="33" customHeight="1">
      <c r="A10" s="133" t="s">
        <v>301</v>
      </c>
      <c r="B10" s="1187" t="s">
        <v>306</v>
      </c>
      <c r="C10" s="1187"/>
      <c r="D10" s="1187"/>
      <c r="E10" s="1187"/>
      <c r="F10" s="1187"/>
    </row>
    <row r="11" spans="1:6" ht="85.5" customHeight="1">
      <c r="A11" s="134" t="s">
        <v>302</v>
      </c>
      <c r="B11" s="1191" t="s">
        <v>451</v>
      </c>
      <c r="C11" s="1191"/>
      <c r="D11" s="1191"/>
      <c r="E11" s="1191"/>
      <c r="F11" s="1191"/>
    </row>
    <row r="12" spans="1:6" ht="87" customHeight="1">
      <c r="A12" s="134" t="s">
        <v>330</v>
      </c>
      <c r="B12" s="1187" t="s">
        <v>313</v>
      </c>
      <c r="C12" s="1187"/>
      <c r="D12" s="1187"/>
      <c r="E12" s="1187"/>
      <c r="F12" s="1187"/>
    </row>
    <row r="13" spans="1:6" ht="75.75" customHeight="1">
      <c r="A13" s="134" t="s">
        <v>303</v>
      </c>
      <c r="B13" s="1187" t="s">
        <v>452</v>
      </c>
      <c r="C13" s="1187"/>
      <c r="D13" s="1187"/>
      <c r="E13" s="1187"/>
      <c r="F13" s="1187"/>
    </row>
    <row r="14" spans="1:6" ht="60.75" customHeight="1">
      <c r="A14" s="134" t="s">
        <v>379</v>
      </c>
      <c r="B14" s="1187" t="s">
        <v>394</v>
      </c>
      <c r="C14" s="1187"/>
      <c r="D14" s="1187"/>
      <c r="E14" s="1187"/>
      <c r="F14" s="1187"/>
    </row>
    <row r="15" spans="1:6" ht="23.25" customHeight="1">
      <c r="A15" s="134" t="s">
        <v>272</v>
      </c>
      <c r="B15" s="1191" t="s">
        <v>307</v>
      </c>
      <c r="C15" s="1191"/>
      <c r="D15" s="1191"/>
      <c r="E15" s="1191"/>
      <c r="F15" s="1191"/>
    </row>
    <row r="16" spans="1:6" ht="23.25" customHeight="1">
      <c r="A16" s="134"/>
      <c r="B16" s="170"/>
      <c r="C16" s="170"/>
      <c r="D16" s="170"/>
      <c r="E16" s="170"/>
      <c r="F16" s="170"/>
    </row>
    <row r="17" spans="1:6" ht="14.25" customHeight="1">
      <c r="A17" s="173" t="s">
        <v>53</v>
      </c>
      <c r="B17" s="1195" t="s">
        <v>54</v>
      </c>
      <c r="C17" s="1195"/>
      <c r="D17" s="1195"/>
      <c r="E17" s="1195"/>
      <c r="F17" s="1195"/>
    </row>
    <row r="18" spans="1:6" ht="6.75" customHeight="1">
      <c r="A18" s="134"/>
      <c r="B18" s="169"/>
      <c r="C18" s="169"/>
      <c r="D18" s="169"/>
      <c r="E18" s="169"/>
      <c r="F18" s="169"/>
    </row>
    <row r="19" spans="1:6" ht="15" customHeight="1">
      <c r="A19" s="174"/>
      <c r="B19" s="1194" t="s">
        <v>308</v>
      </c>
      <c r="C19" s="1194"/>
      <c r="D19" s="1194"/>
      <c r="E19" s="1194"/>
      <c r="F19" s="1194"/>
    </row>
    <row r="20" spans="1:6" ht="8.25" customHeight="1">
      <c r="A20" s="174"/>
      <c r="B20" s="171"/>
      <c r="C20" s="171"/>
      <c r="D20" s="171"/>
      <c r="E20" s="171"/>
      <c r="F20" s="171"/>
    </row>
    <row r="21" spans="1:6" ht="27.75" customHeight="1">
      <c r="A21" s="119">
        <v>1</v>
      </c>
      <c r="B21" s="1187" t="s">
        <v>410</v>
      </c>
      <c r="C21" s="1187"/>
      <c r="D21" s="1187"/>
      <c r="E21" s="1187"/>
      <c r="F21" s="1187"/>
    </row>
    <row r="22" spans="1:6" ht="45.75" customHeight="1">
      <c r="A22" s="134" t="s">
        <v>225</v>
      </c>
      <c r="B22" s="1187" t="s">
        <v>453</v>
      </c>
      <c r="C22" s="1187"/>
      <c r="D22" s="1187"/>
      <c r="E22" s="1187"/>
      <c r="F22" s="1187"/>
    </row>
    <row r="23" spans="1:6" ht="40.5" customHeight="1">
      <c r="A23" s="119">
        <v>3</v>
      </c>
      <c r="B23" s="1187" t="s">
        <v>411</v>
      </c>
      <c r="C23" s="1187"/>
      <c r="D23" s="1187"/>
      <c r="E23" s="1187"/>
      <c r="F23" s="1187"/>
    </row>
    <row r="24" spans="1:6" ht="63" customHeight="1">
      <c r="A24" s="119">
        <v>4</v>
      </c>
      <c r="B24" s="1187" t="s">
        <v>412</v>
      </c>
      <c r="C24" s="1187"/>
      <c r="D24" s="1187"/>
      <c r="E24" s="1187"/>
      <c r="F24" s="1187"/>
    </row>
    <row r="25" spans="1:6" ht="62.25" customHeight="1">
      <c r="A25" s="119">
        <v>5</v>
      </c>
      <c r="B25" s="1187" t="s">
        <v>413</v>
      </c>
      <c r="C25" s="1187"/>
      <c r="D25" s="1187"/>
      <c r="E25" s="1187"/>
      <c r="F25" s="1187"/>
    </row>
    <row r="26" spans="1:6" ht="15" customHeight="1">
      <c r="A26" s="147"/>
      <c r="B26" s="151"/>
      <c r="C26" s="162"/>
      <c r="D26" s="151"/>
      <c r="E26" s="151"/>
      <c r="F26" s="163" t="s">
        <v>51</v>
      </c>
    </row>
    <row r="27" spans="1:6" ht="15" customHeight="1">
      <c r="A27" s="1193" t="s">
        <v>511</v>
      </c>
      <c r="B27" s="1193"/>
      <c r="C27" s="1193"/>
      <c r="D27" s="1193"/>
      <c r="E27" s="1193"/>
      <c r="F27" s="151"/>
    </row>
    <row r="28" spans="1:6" ht="7.5" customHeight="1">
      <c r="A28" s="172"/>
      <c r="B28" s="172"/>
      <c r="C28" s="172"/>
      <c r="D28" s="172"/>
      <c r="E28" s="172"/>
      <c r="F28" s="151"/>
    </row>
    <row r="29" spans="1:6" ht="25.5" customHeight="1">
      <c r="A29" s="119">
        <v>6</v>
      </c>
      <c r="B29" s="1187" t="s">
        <v>395</v>
      </c>
      <c r="C29" s="1187"/>
      <c r="D29" s="1187"/>
      <c r="E29" s="1187"/>
      <c r="F29" s="1187"/>
    </row>
    <row r="30" spans="1:6" ht="32.25" customHeight="1">
      <c r="A30" s="119">
        <v>7</v>
      </c>
      <c r="B30" s="1187" t="s">
        <v>396</v>
      </c>
      <c r="C30" s="1187"/>
      <c r="D30" s="1187"/>
      <c r="E30" s="1187"/>
      <c r="F30" s="1187"/>
    </row>
    <row r="31" spans="1:6" ht="58.5" customHeight="1">
      <c r="A31" s="119">
        <v>8</v>
      </c>
      <c r="B31" s="1191" t="s">
        <v>397</v>
      </c>
      <c r="C31" s="1192"/>
      <c r="D31" s="1192"/>
      <c r="E31" s="1192"/>
      <c r="F31" s="1192"/>
    </row>
    <row r="32" spans="1:6" ht="47.25" customHeight="1">
      <c r="A32" s="119">
        <v>9</v>
      </c>
      <c r="B32" s="1187" t="s">
        <v>309</v>
      </c>
      <c r="C32" s="1187"/>
      <c r="D32" s="1187"/>
      <c r="E32" s="1187"/>
      <c r="F32" s="1187"/>
    </row>
    <row r="33" spans="1:6" ht="19.5" customHeight="1">
      <c r="A33" s="119">
        <v>10</v>
      </c>
      <c r="B33" s="1187" t="s">
        <v>310</v>
      </c>
      <c r="C33" s="1187"/>
      <c r="D33" s="1187"/>
      <c r="E33" s="1187"/>
      <c r="F33" s="1187"/>
    </row>
    <row r="34" spans="1:6" ht="58.5" customHeight="1">
      <c r="A34" s="119">
        <v>11</v>
      </c>
      <c r="B34" s="1187" t="s">
        <v>488</v>
      </c>
      <c r="C34" s="1188"/>
      <c r="D34" s="1188"/>
      <c r="E34" s="1188"/>
      <c r="F34" s="1188"/>
    </row>
    <row r="35" spans="1:6" s="161" customFormat="1" ht="33" customHeight="1">
      <c r="A35" s="119">
        <v>12</v>
      </c>
      <c r="B35" s="1187" t="s">
        <v>343</v>
      </c>
      <c r="C35" s="1187"/>
      <c r="D35" s="1187"/>
      <c r="E35" s="1187"/>
      <c r="F35" s="1187"/>
    </row>
    <row r="36" spans="1:6" ht="51.75" customHeight="1">
      <c r="A36" s="119">
        <v>13</v>
      </c>
      <c r="B36" s="1191" t="s">
        <v>414</v>
      </c>
      <c r="C36" s="1192"/>
      <c r="D36" s="1192"/>
      <c r="E36" s="1192"/>
      <c r="F36" s="1192"/>
    </row>
    <row r="37" spans="1:6" ht="37.5" customHeight="1">
      <c r="A37" s="119">
        <v>14</v>
      </c>
      <c r="B37" s="1187" t="s">
        <v>344</v>
      </c>
      <c r="C37" s="1187"/>
      <c r="D37" s="1187"/>
      <c r="E37" s="1187"/>
      <c r="F37" s="1187"/>
    </row>
    <row r="38" spans="1:6" ht="37.5" customHeight="1">
      <c r="A38" s="119">
        <v>15</v>
      </c>
      <c r="B38" s="1189" t="s">
        <v>398</v>
      </c>
      <c r="C38" s="1189"/>
      <c r="D38" s="1189"/>
      <c r="E38" s="1189"/>
      <c r="F38" s="1189"/>
    </row>
    <row r="39" spans="1:6" ht="34.5" customHeight="1">
      <c r="A39" s="119">
        <v>16</v>
      </c>
      <c r="B39" s="1187" t="s">
        <v>380</v>
      </c>
      <c r="C39" s="1187"/>
      <c r="D39" s="1187"/>
      <c r="E39" s="1187"/>
      <c r="F39" s="1187"/>
    </row>
    <row r="40" spans="1:6" ht="43.5" customHeight="1">
      <c r="A40" s="119">
        <v>17</v>
      </c>
      <c r="B40" s="1187" t="s">
        <v>338</v>
      </c>
      <c r="C40" s="1188"/>
      <c r="D40" s="1188"/>
      <c r="E40" s="1188"/>
      <c r="F40" s="1188"/>
    </row>
    <row r="41" spans="1:8" ht="57.75" customHeight="1">
      <c r="A41" s="119">
        <v>18</v>
      </c>
      <c r="B41" s="1187" t="s">
        <v>512</v>
      </c>
      <c r="C41" s="1188"/>
      <c r="D41" s="1188"/>
      <c r="E41" s="1188"/>
      <c r="F41" s="1188"/>
      <c r="H41" s="161"/>
    </row>
    <row r="42" spans="1:6" ht="75.75" customHeight="1">
      <c r="A42" s="119">
        <v>19</v>
      </c>
      <c r="B42" s="1187" t="s">
        <v>381</v>
      </c>
      <c r="C42" s="1187"/>
      <c r="D42" s="1187"/>
      <c r="E42" s="1187"/>
      <c r="F42" s="1187"/>
    </row>
    <row r="43" spans="1:8" ht="82.5" customHeight="1">
      <c r="A43" s="119">
        <v>20</v>
      </c>
      <c r="B43" s="1187" t="s">
        <v>513</v>
      </c>
      <c r="C43" s="1187"/>
      <c r="D43" s="1187"/>
      <c r="E43" s="1187"/>
      <c r="F43" s="1187"/>
      <c r="H43" s="161"/>
    </row>
    <row r="44" spans="1:8" ht="64.5" customHeight="1">
      <c r="A44" s="119">
        <v>21</v>
      </c>
      <c r="B44" s="1187" t="s">
        <v>383</v>
      </c>
      <c r="C44" s="1187"/>
      <c r="D44" s="1187"/>
      <c r="E44" s="1187"/>
      <c r="F44" s="1187"/>
      <c r="H44" s="161"/>
    </row>
    <row r="45" spans="1:8" ht="66.75" customHeight="1">
      <c r="A45" s="119">
        <v>22</v>
      </c>
      <c r="B45" s="1187" t="s">
        <v>514</v>
      </c>
      <c r="C45" s="1187"/>
      <c r="D45" s="1187"/>
      <c r="E45" s="1187"/>
      <c r="F45" s="1187"/>
      <c r="H45" s="161"/>
    </row>
    <row r="46" spans="1:8" ht="51.75" customHeight="1">
      <c r="A46" s="119">
        <v>23</v>
      </c>
      <c r="B46" s="1187" t="s">
        <v>515</v>
      </c>
      <c r="C46" s="1187"/>
      <c r="D46" s="1187"/>
      <c r="E46" s="1187"/>
      <c r="F46" s="1187"/>
      <c r="H46" s="161"/>
    </row>
    <row r="47" spans="1:8" ht="63.75" customHeight="1">
      <c r="A47" s="119">
        <v>24</v>
      </c>
      <c r="B47" s="1187" t="s">
        <v>382</v>
      </c>
      <c r="C47" s="1187"/>
      <c r="D47" s="1187"/>
      <c r="E47" s="1187"/>
      <c r="F47" s="1187"/>
      <c r="H47" s="161"/>
    </row>
    <row r="48" spans="1:8" ht="36" customHeight="1">
      <c r="A48" s="119">
        <v>25</v>
      </c>
      <c r="B48" s="1187" t="s">
        <v>516</v>
      </c>
      <c r="C48" s="1187"/>
      <c r="D48" s="1187"/>
      <c r="E48" s="1187"/>
      <c r="F48" s="1187"/>
      <c r="H48" s="161"/>
    </row>
  </sheetData>
  <sheetProtection/>
  <mergeCells count="38">
    <mergeCell ref="B29:F29"/>
    <mergeCell ref="B30:F30"/>
    <mergeCell ref="B46:F46"/>
    <mergeCell ref="B44:F44"/>
    <mergeCell ref="A2:E2"/>
    <mergeCell ref="B17:F17"/>
    <mergeCell ref="B7:F7"/>
    <mergeCell ref="B9:F9"/>
    <mergeCell ref="B10:F10"/>
    <mergeCell ref="B45:F45"/>
    <mergeCell ref="B25:F25"/>
    <mergeCell ref="B24:F24"/>
    <mergeCell ref="A27:E27"/>
    <mergeCell ref="B31:F31"/>
    <mergeCell ref="B12:F12"/>
    <mergeCell ref="B13:F13"/>
    <mergeCell ref="B14:F14"/>
    <mergeCell ref="B19:F19"/>
    <mergeCell ref="B15:F15"/>
    <mergeCell ref="B22:F22"/>
    <mergeCell ref="B33:F33"/>
    <mergeCell ref="B32:F32"/>
    <mergeCell ref="B39:F39"/>
    <mergeCell ref="B38:F38"/>
    <mergeCell ref="A4:F4"/>
    <mergeCell ref="B21:F21"/>
    <mergeCell ref="B23:F23"/>
    <mergeCell ref="B36:F36"/>
    <mergeCell ref="B37:F37"/>
    <mergeCell ref="B11:F11"/>
    <mergeCell ref="B48:F48"/>
    <mergeCell ref="B35:F35"/>
    <mergeCell ref="B34:F34"/>
    <mergeCell ref="B42:F42"/>
    <mergeCell ref="B40:F40"/>
    <mergeCell ref="B41:F41"/>
    <mergeCell ref="B43:F43"/>
    <mergeCell ref="B47:F47"/>
  </mergeCells>
  <printOptions horizontalCentered="1"/>
  <pageMargins left="0.3937007874015748" right="0.3937007874015748" top="0.3937007874015748" bottom="0.4724409448818898" header="0.31496062992125984" footer="0.31496062992125984"/>
  <pageSetup horizontalDpi="600" verticalDpi="600" orientation="portrait" paperSize="9" scale="84" r:id="rId2"/>
  <rowBreaks count="1" manualBreakCount="1">
    <brk id="25" max="5" man="1"/>
  </rowBreaks>
  <ignoredErrors>
    <ignoredError sqref="A9:A11" numberStoredAsText="1"/>
  </ignoredErrors>
  <drawing r:id="rId1"/>
</worksheet>
</file>

<file path=xl/worksheets/sheet8.xml><?xml version="1.0" encoding="utf-8"?>
<worksheet xmlns="http://schemas.openxmlformats.org/spreadsheetml/2006/main" xmlns:r="http://schemas.openxmlformats.org/officeDocument/2006/relationships">
  <sheetPr>
    <tabColor theme="0" tint="-0.24997000396251678"/>
  </sheetPr>
  <dimension ref="A1:I33"/>
  <sheetViews>
    <sheetView view="pageLayout" zoomScaleSheetLayoutView="100" workbookViewId="0" topLeftCell="A1">
      <selection activeCell="B7" sqref="B7:F7"/>
    </sheetView>
  </sheetViews>
  <sheetFormatPr defaultColWidth="9.00390625" defaultRowHeight="13.5"/>
  <cols>
    <col min="1" max="1" width="2.625" style="164" customWidth="1"/>
    <col min="2" max="2" width="3.375" style="165" customWidth="1"/>
    <col min="3" max="3" width="3.375" style="166" customWidth="1"/>
    <col min="4" max="4" width="11.50390625" style="165" customWidth="1"/>
    <col min="5" max="5" width="17.875" style="165" customWidth="1"/>
    <col min="6" max="6" width="61.875" style="165" customWidth="1"/>
    <col min="7" max="16384" width="9.00390625" style="160" customWidth="1"/>
  </cols>
  <sheetData>
    <row r="1" spans="1:8" ht="15.75" customHeight="1">
      <c r="A1" s="119"/>
      <c r="B1" s="137"/>
      <c r="C1" s="137"/>
      <c r="D1" s="137"/>
      <c r="E1" s="137"/>
      <c r="F1" s="137"/>
      <c r="H1" s="161"/>
    </row>
    <row r="2" spans="1:6" ht="15" customHeight="1">
      <c r="A2" s="1193" t="s">
        <v>496</v>
      </c>
      <c r="B2" s="1193"/>
      <c r="C2" s="1193"/>
      <c r="D2" s="1193"/>
      <c r="E2" s="1193"/>
      <c r="F2" s="151"/>
    </row>
    <row r="3" spans="1:6" ht="15" customHeight="1">
      <c r="A3" s="147"/>
      <c r="B3" s="151"/>
      <c r="C3" s="162"/>
      <c r="D3" s="151"/>
      <c r="E3" s="151"/>
      <c r="F3" s="163" t="s">
        <v>51</v>
      </c>
    </row>
    <row r="4" spans="2:6" ht="13.5" customHeight="1">
      <c r="B4" s="1194" t="s">
        <v>384</v>
      </c>
      <c r="C4" s="1194"/>
      <c r="D4" s="1194"/>
      <c r="E4" s="1194"/>
      <c r="F4" s="1194"/>
    </row>
    <row r="5" spans="2:6" ht="15" customHeight="1">
      <c r="B5" s="160"/>
      <c r="C5" s="160"/>
      <c r="D5" s="160"/>
      <c r="E5" s="160"/>
      <c r="F5" s="160"/>
    </row>
    <row r="6" spans="1:9" ht="83.25" customHeight="1">
      <c r="A6" s="119">
        <v>26</v>
      </c>
      <c r="B6" s="1191" t="s">
        <v>456</v>
      </c>
      <c r="C6" s="1192"/>
      <c r="D6" s="1192"/>
      <c r="E6" s="1192"/>
      <c r="F6" s="1192"/>
      <c r="I6" s="161" t="s">
        <v>226</v>
      </c>
    </row>
    <row r="7" spans="1:6" s="161" customFormat="1" ht="58.5" customHeight="1">
      <c r="A7" s="118">
        <v>27</v>
      </c>
      <c r="B7" s="1187" t="s">
        <v>415</v>
      </c>
      <c r="C7" s="1187"/>
      <c r="D7" s="1187"/>
      <c r="E7" s="1187"/>
      <c r="F7" s="1187"/>
    </row>
    <row r="8" spans="1:6" ht="88.5" customHeight="1">
      <c r="A8" s="119">
        <v>28</v>
      </c>
      <c r="B8" s="1187" t="s">
        <v>416</v>
      </c>
      <c r="C8" s="1188"/>
      <c r="D8" s="1188"/>
      <c r="E8" s="1188"/>
      <c r="F8" s="1188"/>
    </row>
    <row r="9" spans="1:6" ht="101.25" customHeight="1">
      <c r="A9" s="118">
        <v>29</v>
      </c>
      <c r="B9" s="1187" t="s">
        <v>417</v>
      </c>
      <c r="C9" s="1187"/>
      <c r="D9" s="1187"/>
      <c r="E9" s="1187"/>
      <c r="F9" s="1187"/>
    </row>
    <row r="10" spans="1:6" ht="26.25" customHeight="1">
      <c r="A10" s="119">
        <v>30</v>
      </c>
      <c r="B10" s="1187" t="s">
        <v>311</v>
      </c>
      <c r="C10" s="1187"/>
      <c r="D10" s="1187"/>
      <c r="E10" s="1187"/>
      <c r="F10" s="1187"/>
    </row>
    <row r="11" ht="316.5" customHeight="1"/>
    <row r="12" spans="1:5" ht="15" customHeight="1">
      <c r="A12" s="147"/>
      <c r="B12" s="151"/>
      <c r="C12" s="162"/>
      <c r="D12" s="151"/>
      <c r="E12" s="151"/>
    </row>
    <row r="13" spans="1:6" ht="15" customHeight="1">
      <c r="A13" s="1193" t="s">
        <v>497</v>
      </c>
      <c r="B13" s="1193"/>
      <c r="C13" s="1193"/>
      <c r="D13" s="1193"/>
      <c r="E13" s="1193"/>
      <c r="F13" s="151"/>
    </row>
    <row r="14" spans="1:6" ht="6" customHeight="1">
      <c r="A14" s="167"/>
      <c r="B14" s="167"/>
      <c r="C14" s="167"/>
      <c r="D14" s="167"/>
      <c r="E14" s="167"/>
      <c r="F14" s="151"/>
    </row>
    <row r="15" spans="2:6" ht="15" customHeight="1">
      <c r="B15" s="1194" t="s">
        <v>385</v>
      </c>
      <c r="C15" s="1194"/>
      <c r="D15" s="1194"/>
      <c r="E15" s="1194"/>
      <c r="F15" s="1194"/>
    </row>
    <row r="16" spans="2:6" ht="5.25" customHeight="1">
      <c r="B16" s="168"/>
      <c r="C16" s="168"/>
      <c r="D16" s="168"/>
      <c r="E16" s="168"/>
      <c r="F16" s="168"/>
    </row>
    <row r="17" spans="1:6" ht="45" customHeight="1">
      <c r="A17" s="118">
        <v>31</v>
      </c>
      <c r="B17" s="1187" t="s">
        <v>418</v>
      </c>
      <c r="C17" s="1187"/>
      <c r="D17" s="1187"/>
      <c r="E17" s="1187"/>
      <c r="F17" s="1187"/>
    </row>
    <row r="18" spans="1:6" ht="33.75" customHeight="1">
      <c r="A18" s="119">
        <v>32</v>
      </c>
      <c r="B18" s="1187" t="s">
        <v>498</v>
      </c>
      <c r="C18" s="1187"/>
      <c r="D18" s="1187"/>
      <c r="E18" s="1187"/>
      <c r="F18" s="1187"/>
    </row>
    <row r="19" spans="1:6" ht="33.75" customHeight="1">
      <c r="A19" s="118">
        <v>33</v>
      </c>
      <c r="B19" s="1187" t="s">
        <v>499</v>
      </c>
      <c r="C19" s="1187"/>
      <c r="D19" s="1187"/>
      <c r="E19" s="1187"/>
      <c r="F19" s="1187"/>
    </row>
    <row r="20" spans="1:6" ht="56.25" customHeight="1">
      <c r="A20" s="119">
        <v>34</v>
      </c>
      <c r="B20" s="1187" t="s">
        <v>500</v>
      </c>
      <c r="C20" s="1187"/>
      <c r="D20" s="1187"/>
      <c r="E20" s="1187"/>
      <c r="F20" s="1187"/>
    </row>
    <row r="21" spans="1:6" ht="33.75" customHeight="1">
      <c r="A21" s="118">
        <v>35</v>
      </c>
      <c r="B21" s="1187" t="s">
        <v>501</v>
      </c>
      <c r="C21" s="1187"/>
      <c r="D21" s="1187"/>
      <c r="E21" s="1187"/>
      <c r="F21" s="1187"/>
    </row>
    <row r="22" spans="1:6" ht="56.25" customHeight="1">
      <c r="A22" s="119">
        <v>36</v>
      </c>
      <c r="B22" s="1187" t="s">
        <v>489</v>
      </c>
      <c r="C22" s="1197"/>
      <c r="D22" s="1197"/>
      <c r="E22" s="1197"/>
      <c r="F22" s="1197"/>
    </row>
    <row r="23" spans="1:6" ht="33.75" customHeight="1">
      <c r="A23" s="119">
        <v>37</v>
      </c>
      <c r="B23" s="1187" t="s">
        <v>502</v>
      </c>
      <c r="C23" s="1187"/>
      <c r="D23" s="1187"/>
      <c r="E23" s="1187"/>
      <c r="F23" s="1187"/>
    </row>
    <row r="24" spans="1:6" ht="33.75" customHeight="1">
      <c r="A24" s="118">
        <v>38</v>
      </c>
      <c r="B24" s="1191" t="s">
        <v>419</v>
      </c>
      <c r="C24" s="1192"/>
      <c r="D24" s="1192"/>
      <c r="E24" s="1192"/>
      <c r="F24" s="1192"/>
    </row>
    <row r="25" spans="1:6" ht="90" customHeight="1">
      <c r="A25" s="119">
        <v>39</v>
      </c>
      <c r="B25" s="1187" t="s">
        <v>503</v>
      </c>
      <c r="C25" s="1187"/>
      <c r="D25" s="1187"/>
      <c r="E25" s="1187"/>
      <c r="F25" s="1187"/>
    </row>
    <row r="26" spans="1:6" ht="134.25" customHeight="1">
      <c r="A26" s="119">
        <v>40</v>
      </c>
      <c r="B26" s="1187" t="s">
        <v>504</v>
      </c>
      <c r="C26" s="1187"/>
      <c r="D26" s="1187"/>
      <c r="E26" s="1187"/>
      <c r="F26" s="1187"/>
    </row>
    <row r="27" spans="1:6" ht="45" customHeight="1">
      <c r="A27" s="119">
        <v>41</v>
      </c>
      <c r="B27" s="1187" t="s">
        <v>386</v>
      </c>
      <c r="C27" s="1187"/>
      <c r="D27" s="1187"/>
      <c r="E27" s="1187"/>
      <c r="F27" s="1187"/>
    </row>
    <row r="28" spans="1:6" ht="45" customHeight="1">
      <c r="A28" s="118">
        <v>42</v>
      </c>
      <c r="B28" s="1187" t="s">
        <v>505</v>
      </c>
      <c r="C28" s="1188"/>
      <c r="D28" s="1188"/>
      <c r="E28" s="1188"/>
      <c r="F28" s="1188"/>
    </row>
    <row r="29" spans="1:8" ht="56.25" customHeight="1">
      <c r="A29" s="119">
        <v>43</v>
      </c>
      <c r="B29" s="1187" t="s">
        <v>506</v>
      </c>
      <c r="C29" s="1188"/>
      <c r="D29" s="1188"/>
      <c r="E29" s="1188"/>
      <c r="F29" s="1188"/>
      <c r="H29" s="161"/>
    </row>
    <row r="30" spans="1:6" ht="103.5" customHeight="1">
      <c r="A30" s="118">
        <v>44</v>
      </c>
      <c r="B30" s="1191" t="s">
        <v>507</v>
      </c>
      <c r="C30" s="1192"/>
      <c r="D30" s="1192"/>
      <c r="E30" s="1192"/>
      <c r="F30" s="1192"/>
    </row>
    <row r="31" spans="1:6" ht="56.25" customHeight="1">
      <c r="A31" s="118">
        <v>45</v>
      </c>
      <c r="B31" s="1196" t="s">
        <v>486</v>
      </c>
      <c r="C31" s="1196"/>
      <c r="D31" s="1196"/>
      <c r="E31" s="1196"/>
      <c r="F31" s="1196"/>
    </row>
    <row r="32" spans="1:6" ht="45" customHeight="1">
      <c r="A32" s="119">
        <v>46</v>
      </c>
      <c r="B32" s="1191" t="s">
        <v>508</v>
      </c>
      <c r="C32" s="1192"/>
      <c r="D32" s="1192"/>
      <c r="E32" s="1192"/>
      <c r="F32" s="1192"/>
    </row>
    <row r="33" spans="1:6" ht="33.75" customHeight="1">
      <c r="A33" s="119">
        <v>47</v>
      </c>
      <c r="B33" s="1191" t="s">
        <v>509</v>
      </c>
      <c r="C33" s="1192"/>
      <c r="D33" s="1192"/>
      <c r="E33" s="1192"/>
      <c r="F33" s="1192"/>
    </row>
  </sheetData>
  <sheetProtection/>
  <mergeCells count="26">
    <mergeCell ref="B15:F15"/>
    <mergeCell ref="B23:F23"/>
    <mergeCell ref="A2:E2"/>
    <mergeCell ref="B4:F4"/>
    <mergeCell ref="B6:F6"/>
    <mergeCell ref="B7:F7"/>
    <mergeCell ref="B21:F21"/>
    <mergeCell ref="B24:F24"/>
    <mergeCell ref="B8:F8"/>
    <mergeCell ref="B9:F9"/>
    <mergeCell ref="B10:F10"/>
    <mergeCell ref="A13:E13"/>
    <mergeCell ref="B22:F22"/>
    <mergeCell ref="B17:F17"/>
    <mergeCell ref="B18:F18"/>
    <mergeCell ref="B19:F19"/>
    <mergeCell ref="B20:F20"/>
    <mergeCell ref="B31:F31"/>
    <mergeCell ref="B33:F33"/>
    <mergeCell ref="B25:F25"/>
    <mergeCell ref="B26:F26"/>
    <mergeCell ref="B27:F27"/>
    <mergeCell ref="B28:F28"/>
    <mergeCell ref="B29:F29"/>
    <mergeCell ref="B30:F30"/>
    <mergeCell ref="B32:F32"/>
  </mergeCells>
  <printOptions horizontalCentered="1"/>
  <pageMargins left="0.3937007874015748" right="0.3937007874015748" top="0.3937007874015748" bottom="0.4724409448818898" header="0.31496062992125984" footer="0.31496062992125984"/>
  <pageSetup horizontalDpi="600" verticalDpi="600" orientation="portrait" paperSize="9" scale="84" r:id="rId2"/>
  <headerFooter alignWithMargins="0">
    <firstHeader>&amp;C&amp;P</firstHeader>
  </headerFooter>
  <rowBreaks count="1" manualBreakCount="1">
    <brk id="11" max="5" man="1"/>
  </rowBreaks>
  <drawing r:id="rId1"/>
</worksheet>
</file>

<file path=xl/worksheets/sheet9.xml><?xml version="1.0" encoding="utf-8"?>
<worksheet xmlns="http://schemas.openxmlformats.org/spreadsheetml/2006/main" xmlns:r="http://schemas.openxmlformats.org/officeDocument/2006/relationships">
  <sheetPr>
    <tabColor theme="0" tint="-0.24997000396251678"/>
  </sheetPr>
  <dimension ref="A1:F19"/>
  <sheetViews>
    <sheetView view="pageLayout" zoomScaleSheetLayoutView="100" workbookViewId="0" topLeftCell="A1">
      <selection activeCell="E3" sqref="E3"/>
    </sheetView>
  </sheetViews>
  <sheetFormatPr defaultColWidth="9.00390625" defaultRowHeight="13.5"/>
  <cols>
    <col min="1" max="1" width="2.625" style="9" customWidth="1"/>
    <col min="2" max="2" width="3.375" style="1" customWidth="1"/>
    <col min="3" max="3" width="3.375" style="10" customWidth="1"/>
    <col min="4" max="4" width="11.50390625" style="1" customWidth="1"/>
    <col min="5" max="5" width="11.125" style="1" customWidth="1"/>
    <col min="6" max="6" width="61.875" style="1" customWidth="1"/>
    <col min="7" max="16384" width="9.00390625" style="8" customWidth="1"/>
  </cols>
  <sheetData>
    <row r="1" spans="1:6" ht="18" customHeight="1">
      <c r="A1" s="2"/>
      <c r="B1" s="5"/>
      <c r="C1" s="6"/>
      <c r="D1" s="5"/>
      <c r="E1" s="5"/>
      <c r="F1" s="7" t="s">
        <v>51</v>
      </c>
    </row>
    <row r="2" spans="1:6" ht="18" customHeight="1">
      <c r="A2" s="1202" t="s">
        <v>326</v>
      </c>
      <c r="B2" s="1202"/>
      <c r="C2" s="1202"/>
      <c r="D2" s="1202"/>
      <c r="E2" s="1202"/>
      <c r="F2" s="5"/>
    </row>
    <row r="3" ht="18" customHeight="1"/>
    <row r="4" spans="1:6" ht="18" customHeight="1">
      <c r="A4" s="1203" t="s">
        <v>52</v>
      </c>
      <c r="B4" s="1203"/>
      <c r="C4" s="1203"/>
      <c r="D4" s="1203"/>
      <c r="E4" s="1203"/>
      <c r="F4" s="1203"/>
    </row>
    <row r="5" ht="14.25" customHeight="1"/>
    <row r="6" spans="1:6" ht="14.25" customHeight="1">
      <c r="A6" s="34" t="s">
        <v>232</v>
      </c>
      <c r="B6" s="1200" t="s">
        <v>233</v>
      </c>
      <c r="C6" s="1200"/>
      <c r="D6" s="1200"/>
      <c r="E6" s="1200"/>
      <c r="F6" s="1200"/>
    </row>
    <row r="7" spans="2:6" ht="15" customHeight="1">
      <c r="B7" s="77"/>
      <c r="C7" s="77"/>
      <c r="D7" s="77"/>
      <c r="E7" s="77"/>
      <c r="F7" s="77"/>
    </row>
    <row r="8" spans="2:6" ht="15" customHeight="1">
      <c r="B8" s="1201" t="s">
        <v>399</v>
      </c>
      <c r="C8" s="1201"/>
      <c r="D8" s="1201"/>
      <c r="E8" s="1201"/>
      <c r="F8" s="1201"/>
    </row>
    <row r="9" spans="2:6" ht="15" customHeight="1">
      <c r="B9" s="77"/>
      <c r="C9" s="77"/>
      <c r="D9" s="77"/>
      <c r="E9" s="77"/>
      <c r="F9" s="77"/>
    </row>
    <row r="10" spans="1:6" ht="48" customHeight="1">
      <c r="A10" s="117" t="s">
        <v>327</v>
      </c>
      <c r="B10" s="1198" t="s">
        <v>387</v>
      </c>
      <c r="C10" s="1199"/>
      <c r="D10" s="1199"/>
      <c r="E10" s="1199"/>
      <c r="F10" s="1199"/>
    </row>
    <row r="11" spans="1:6" s="12" customFormat="1" ht="37.5" customHeight="1">
      <c r="A11" s="117" t="s">
        <v>328</v>
      </c>
      <c r="B11" s="1198" t="s">
        <v>454</v>
      </c>
      <c r="C11" s="1198"/>
      <c r="D11" s="1198"/>
      <c r="E11" s="1198"/>
      <c r="F11" s="1198"/>
    </row>
    <row r="12" spans="1:6" ht="105.75" customHeight="1">
      <c r="A12" s="117" t="s">
        <v>329</v>
      </c>
      <c r="B12" s="1187" t="s">
        <v>463</v>
      </c>
      <c r="C12" s="1187"/>
      <c r="D12" s="1187"/>
      <c r="E12" s="1187"/>
      <c r="F12" s="1187"/>
    </row>
    <row r="13" spans="1:6" ht="55.5" customHeight="1">
      <c r="A13" s="117" t="s">
        <v>330</v>
      </c>
      <c r="B13" s="1187" t="s">
        <v>420</v>
      </c>
      <c r="C13" s="1187"/>
      <c r="D13" s="1187"/>
      <c r="E13" s="1187"/>
      <c r="F13" s="1187"/>
    </row>
    <row r="14" spans="1:6" s="12" customFormat="1" ht="96.75" customHeight="1">
      <c r="A14" s="117" t="s">
        <v>403</v>
      </c>
      <c r="B14" s="1187" t="s">
        <v>455</v>
      </c>
      <c r="C14" s="1187"/>
      <c r="D14" s="1187"/>
      <c r="E14" s="1187"/>
      <c r="F14" s="1187"/>
    </row>
    <row r="15" spans="1:6" ht="71.25" customHeight="1">
      <c r="A15" s="117" t="s">
        <v>331</v>
      </c>
      <c r="B15" s="1191" t="s">
        <v>400</v>
      </c>
      <c r="C15" s="1192"/>
      <c r="D15" s="1192"/>
      <c r="E15" s="1192"/>
      <c r="F15" s="1192"/>
    </row>
    <row r="16" spans="1:6" ht="67.5" customHeight="1">
      <c r="A16" s="117" t="s">
        <v>272</v>
      </c>
      <c r="B16" s="1187" t="s">
        <v>401</v>
      </c>
      <c r="C16" s="1187"/>
      <c r="D16" s="1187"/>
      <c r="E16" s="1187"/>
      <c r="F16" s="1187"/>
    </row>
    <row r="17" spans="1:6" ht="43.5" customHeight="1">
      <c r="A17" s="11">
        <v>8</v>
      </c>
      <c r="B17" s="1198" t="s">
        <v>388</v>
      </c>
      <c r="C17" s="1199"/>
      <c r="D17" s="1199"/>
      <c r="E17" s="1199"/>
      <c r="F17" s="1199"/>
    </row>
    <row r="18" spans="1:6" s="12" customFormat="1" ht="48" customHeight="1">
      <c r="A18" s="11">
        <v>9</v>
      </c>
      <c r="B18" s="1198" t="s">
        <v>402</v>
      </c>
      <c r="C18" s="1198"/>
      <c r="D18" s="1198"/>
      <c r="E18" s="1198"/>
      <c r="F18" s="1198"/>
    </row>
    <row r="19" spans="1:6" s="12" customFormat="1" ht="24.75" customHeight="1">
      <c r="A19" s="11">
        <v>10</v>
      </c>
      <c r="B19" s="1198" t="s">
        <v>55</v>
      </c>
      <c r="C19" s="1198"/>
      <c r="D19" s="1198"/>
      <c r="E19" s="1198"/>
      <c r="F19" s="1198"/>
    </row>
  </sheetData>
  <sheetProtection/>
  <mergeCells count="14">
    <mergeCell ref="B10:F10"/>
    <mergeCell ref="B11:F11"/>
    <mergeCell ref="A2:E2"/>
    <mergeCell ref="A4:F4"/>
    <mergeCell ref="B16:F16"/>
    <mergeCell ref="B17:F17"/>
    <mergeCell ref="B18:F18"/>
    <mergeCell ref="B19:F19"/>
    <mergeCell ref="B6:F6"/>
    <mergeCell ref="B12:F12"/>
    <mergeCell ref="B13:F13"/>
    <mergeCell ref="B14:F14"/>
    <mergeCell ref="B15:F15"/>
    <mergeCell ref="B8:F8"/>
  </mergeCells>
  <printOptions horizontalCentered="1"/>
  <pageMargins left="0.3937007874015748" right="0.3937007874015748" top="0.3937007874015748" bottom="0.4724409448818898" header="0.31496062992125984" footer="0.31496062992125984"/>
  <pageSetup horizontalDpi="600" verticalDpi="600" orientation="portrait" paperSize="9" r:id="rId2"/>
  <headerFooter alignWithMargins="0">
    <oddFooter>&amp;C
</oddFooter>
  </headerFooter>
  <ignoredErrors>
    <ignoredError sqref="A10:A1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ハローワークシステム</cp:lastModifiedBy>
  <cp:lastPrinted>2018-03-08T01:58:07Z</cp:lastPrinted>
  <dcterms:created xsi:type="dcterms:W3CDTF">2014-11-25T01:57:31Z</dcterms:created>
  <dcterms:modified xsi:type="dcterms:W3CDTF">2018-03-08T02:48:57Z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