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vfilsrv0p\ファイル共有フォルダ\東京労働局\30事務組合\34事務組合徴収第1係\02_事組徴1係_主任\12_ＨＰ掲載（毎年２月末に掲載あり！）\随時掲載\R06\061023_ＨＰ掲載起案（労働保険料算定賃金表）\"/>
    </mc:Choice>
  </mc:AlternateContent>
  <xr:revisionPtr revIDLastSave="0" documentId="13_ncr:1_{E004EDA8-2E5C-43C6-B325-5AFEB1174C93}" xr6:coauthVersionLast="47" xr6:coauthVersionMax="47" xr10:uidLastSave="{00000000-0000-0000-0000-000000000000}"/>
  <bookViews>
    <workbookView xWindow="0" yWindow="645" windowWidth="28800" windowHeight="14955" xr2:uid="{F4505557-67C2-493B-A664-8E936AC699CE}"/>
  </bookViews>
  <sheets>
    <sheet name="入力 (R5) " sheetId="8" r:id="rId1"/>
    <sheet name="入力（R4）" sheetId="6" r:id="rId2"/>
    <sheet name="記載例" sheetId="5" r:id="rId3"/>
  </sheets>
  <definedNames>
    <definedName name="_xlnm.Print_Area" localSheetId="2">記載例!$A$1:$R$33</definedName>
    <definedName name="_xlnm.Print_Area" localSheetId="0">'入力 (R5) '!$A$1:$R$33</definedName>
    <definedName name="_xlnm.Print_Area" localSheetId="1">'入力（R4）'!$A$1:$U$33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8" l="1"/>
  <c r="M30" i="8"/>
  <c r="L30" i="8"/>
  <c r="K30" i="8"/>
  <c r="J30" i="8"/>
  <c r="I30" i="8"/>
  <c r="H30" i="8"/>
  <c r="G30" i="8"/>
  <c r="F30" i="8"/>
  <c r="E30" i="8"/>
  <c r="D30" i="8"/>
  <c r="C30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K22" i="6"/>
  <c r="U22" i="6" s="1"/>
  <c r="T22" i="6"/>
  <c r="K23" i="6"/>
  <c r="U23" i="6" s="1"/>
  <c r="T23" i="6"/>
  <c r="K24" i="6"/>
  <c r="T24" i="6"/>
  <c r="U24" i="6" s="1"/>
  <c r="K25" i="6"/>
  <c r="T25" i="6"/>
  <c r="U25" i="6"/>
  <c r="K26" i="6"/>
  <c r="T26" i="6"/>
  <c r="U26" i="6"/>
  <c r="K15" i="6"/>
  <c r="U15" i="6" s="1"/>
  <c r="T15" i="6"/>
  <c r="K16" i="6"/>
  <c r="T16" i="6"/>
  <c r="U16" i="6"/>
  <c r="K17" i="6"/>
  <c r="T17" i="6"/>
  <c r="U17" i="6"/>
  <c r="Q30" i="6"/>
  <c r="P30" i="6"/>
  <c r="O30" i="6"/>
  <c r="N30" i="6"/>
  <c r="M30" i="6"/>
  <c r="L30" i="6"/>
  <c r="H30" i="6"/>
  <c r="G30" i="6"/>
  <c r="F30" i="6"/>
  <c r="E30" i="6"/>
  <c r="D30" i="6"/>
  <c r="C30" i="6"/>
  <c r="S29" i="6"/>
  <c r="R29" i="6"/>
  <c r="Q29" i="6"/>
  <c r="P29" i="6"/>
  <c r="O29" i="6"/>
  <c r="N29" i="6"/>
  <c r="M29" i="6"/>
  <c r="L29" i="6"/>
  <c r="J29" i="6"/>
  <c r="I29" i="6"/>
  <c r="H29" i="6"/>
  <c r="G29" i="6"/>
  <c r="F29" i="6"/>
  <c r="E29" i="6"/>
  <c r="D29" i="6"/>
  <c r="C29" i="6"/>
  <c r="Q28" i="6"/>
  <c r="P28" i="6"/>
  <c r="O28" i="6"/>
  <c r="N28" i="6"/>
  <c r="M28" i="6"/>
  <c r="L28" i="6"/>
  <c r="H28" i="6"/>
  <c r="G28" i="6"/>
  <c r="F28" i="6"/>
  <c r="E28" i="6"/>
  <c r="D28" i="6"/>
  <c r="C28" i="6"/>
  <c r="S27" i="6"/>
  <c r="R27" i="6"/>
  <c r="Q27" i="6"/>
  <c r="P27" i="6"/>
  <c r="O27" i="6"/>
  <c r="N27" i="6"/>
  <c r="M27" i="6"/>
  <c r="L27" i="6"/>
  <c r="J27" i="6"/>
  <c r="I27" i="6"/>
  <c r="H27" i="6"/>
  <c r="G27" i="6"/>
  <c r="F27" i="6"/>
  <c r="E27" i="6"/>
  <c r="D27" i="6"/>
  <c r="C27" i="6"/>
  <c r="T8" i="6"/>
  <c r="T9" i="6"/>
  <c r="T10" i="6"/>
  <c r="T11" i="6"/>
  <c r="T12" i="6"/>
  <c r="T13" i="6"/>
  <c r="T14" i="6"/>
  <c r="T18" i="6"/>
  <c r="T19" i="6"/>
  <c r="T20" i="6"/>
  <c r="T21" i="6"/>
  <c r="T7" i="6"/>
  <c r="K8" i="6"/>
  <c r="K9" i="6"/>
  <c r="K10" i="6"/>
  <c r="K11" i="6"/>
  <c r="K12" i="6"/>
  <c r="K13" i="6"/>
  <c r="K14" i="6"/>
  <c r="K18" i="6"/>
  <c r="K19" i="6"/>
  <c r="K20" i="6"/>
  <c r="K21" i="6"/>
  <c r="K7" i="6"/>
  <c r="D30" i="5"/>
  <c r="D28" i="5"/>
  <c r="R15" i="5"/>
  <c r="R16" i="5"/>
  <c r="N30" i="5"/>
  <c r="M30" i="5"/>
  <c r="L30" i="5"/>
  <c r="K30" i="5"/>
  <c r="J30" i="5"/>
  <c r="I30" i="5"/>
  <c r="H30" i="5"/>
  <c r="G30" i="5"/>
  <c r="F30" i="5"/>
  <c r="E30" i="5"/>
  <c r="C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N28" i="5"/>
  <c r="M28" i="5"/>
  <c r="L28" i="5"/>
  <c r="K28" i="5"/>
  <c r="J28" i="5"/>
  <c r="I28" i="5"/>
  <c r="H28" i="5"/>
  <c r="G28" i="5"/>
  <c r="F28" i="5"/>
  <c r="E28" i="5"/>
  <c r="C28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R26" i="5"/>
  <c r="R25" i="5"/>
  <c r="R24" i="5"/>
  <c r="R23" i="5"/>
  <c r="R22" i="5"/>
  <c r="R21" i="5"/>
  <c r="R20" i="5"/>
  <c r="R19" i="5"/>
  <c r="R18" i="5"/>
  <c r="R17" i="5"/>
  <c r="R14" i="5"/>
  <c r="R13" i="5"/>
  <c r="R12" i="5"/>
  <c r="R11" i="5"/>
  <c r="R10" i="5"/>
  <c r="R9" i="5"/>
  <c r="R8" i="5"/>
  <c r="R7" i="5"/>
  <c r="R27" i="5" l="1"/>
  <c r="R27" i="8"/>
  <c r="R29" i="8"/>
  <c r="U12" i="6"/>
  <c r="K29" i="6"/>
  <c r="U14" i="6"/>
  <c r="U20" i="6"/>
  <c r="T29" i="6"/>
  <c r="K27" i="6"/>
  <c r="U18" i="6"/>
  <c r="U10" i="6"/>
  <c r="T27" i="6"/>
  <c r="U21" i="6"/>
  <c r="U13" i="6"/>
  <c r="U19" i="6"/>
  <c r="U11" i="6"/>
  <c r="U9" i="6"/>
  <c r="U8" i="6"/>
  <c r="U7" i="6"/>
  <c r="R29" i="5"/>
  <c r="U29" i="6" l="1"/>
  <c r="U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7" authorId="0" shapeId="0" xr:uid="{782D2083-759A-47E3-A494-CC90E247C281}">
      <text>
        <r>
          <rPr>
            <sz val="9"/>
            <color indexed="81"/>
            <rFont val="メイリオ"/>
            <family val="3"/>
            <charset val="128"/>
          </rPr>
          <t>必ず①～③の区分を入力。入力しないと正しく計算されません。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7" authorId="0" shapeId="0" xr:uid="{6AF7E243-E3F4-4AA8-AB6B-6BCF6998C628}">
      <text>
        <r>
          <rPr>
            <sz val="9"/>
            <color indexed="81"/>
            <rFont val="メイリオ"/>
            <family val="3"/>
            <charset val="128"/>
          </rPr>
          <t>必ず①～③の区分を入力。入力しないと正しく計算されません。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7" authorId="0" shapeId="0" xr:uid="{85D4A22F-EBD3-4957-A0D3-BCEEB6519F20}">
      <text>
        <r>
          <rPr>
            <sz val="9"/>
            <color indexed="81"/>
            <rFont val="MS P ゴシック"/>
            <family val="3"/>
            <charset val="128"/>
          </rPr>
          <t>必ず①～③の区分を入力。入力しないと正しく計算されません。</t>
        </r>
      </text>
    </comment>
  </commentList>
</comments>
</file>

<file path=xl/sharedStrings.xml><?xml version="1.0" encoding="utf-8"?>
<sst xmlns="http://schemas.openxmlformats.org/spreadsheetml/2006/main" count="111" uniqueCount="46">
  <si>
    <t>労働保険番号</t>
    <rPh sb="0" eb="2">
      <t>ロウドウ</t>
    </rPh>
    <rPh sb="2" eb="4">
      <t>ホケン</t>
    </rPh>
    <rPh sb="4" eb="6">
      <t>バンゴウ</t>
    </rPh>
    <phoneticPr fontId="3"/>
  </si>
  <si>
    <t xml:space="preserve"> 事業所名</t>
    <rPh sb="1" eb="4">
      <t>ジギョウショ</t>
    </rPh>
    <rPh sb="4" eb="5">
      <t>メイ</t>
    </rPh>
    <phoneticPr fontId="3"/>
  </si>
  <si>
    <t>所在地</t>
    <rPh sb="0" eb="3">
      <t>ショザイチ</t>
    </rPh>
    <phoneticPr fontId="3"/>
  </si>
  <si>
    <t>区分</t>
    <rPh sb="0" eb="2">
      <t>クブン</t>
    </rPh>
    <phoneticPr fontId="3"/>
  </si>
  <si>
    <t>従業員氏名</t>
    <rPh sb="0" eb="3">
      <t>ジュウギョウイン</t>
    </rPh>
    <rPh sb="3" eb="5">
      <t>シメイ</t>
    </rPh>
    <phoneticPr fontId="3"/>
  </si>
  <si>
    <t>５月分</t>
    <rPh sb="1" eb="3">
      <t>ガツブン</t>
    </rPh>
    <phoneticPr fontId="3"/>
  </si>
  <si>
    <t>６月分</t>
    <rPh sb="1" eb="3">
      <t>ガツブン</t>
    </rPh>
    <phoneticPr fontId="3"/>
  </si>
  <si>
    <t>７月分</t>
    <rPh sb="1" eb="3">
      <t>ガツブン</t>
    </rPh>
    <phoneticPr fontId="3"/>
  </si>
  <si>
    <t>８月分</t>
    <rPh sb="1" eb="3">
      <t>ガツブン</t>
    </rPh>
    <phoneticPr fontId="3"/>
  </si>
  <si>
    <t>９月分</t>
    <rPh sb="1" eb="3">
      <t>ガツブン</t>
    </rPh>
    <phoneticPr fontId="3"/>
  </si>
  <si>
    <t>１０月分</t>
    <rPh sb="2" eb="4">
      <t>ガツブン</t>
    </rPh>
    <phoneticPr fontId="3"/>
  </si>
  <si>
    <t>１１月分</t>
    <rPh sb="2" eb="4">
      <t>ガツブン</t>
    </rPh>
    <phoneticPr fontId="3"/>
  </si>
  <si>
    <t>１２月分</t>
    <rPh sb="2" eb="4">
      <t>ガツブン</t>
    </rPh>
    <phoneticPr fontId="3"/>
  </si>
  <si>
    <t>２月分</t>
    <rPh sb="1" eb="3">
      <t>ガツブン</t>
    </rPh>
    <phoneticPr fontId="3"/>
  </si>
  <si>
    <t>３月分</t>
    <rPh sb="1" eb="3">
      <t>ガツブン</t>
    </rPh>
    <phoneticPr fontId="3"/>
  </si>
  <si>
    <t>合　　計</t>
    <rPh sb="0" eb="1">
      <t>ゴウ</t>
    </rPh>
    <rPh sb="3" eb="4">
      <t>ケイ</t>
    </rPh>
    <phoneticPr fontId="3"/>
  </si>
  <si>
    <t>労災保険対象者賃金計
①＋②</t>
    <rPh sb="0" eb="2">
      <t>ロウサイ</t>
    </rPh>
    <rPh sb="2" eb="4">
      <t>ホケン</t>
    </rPh>
    <rPh sb="4" eb="7">
      <t>タイショウシャ</t>
    </rPh>
    <rPh sb="7" eb="9">
      <t>チンギン</t>
    </rPh>
    <rPh sb="9" eb="10">
      <t>ケイ</t>
    </rPh>
    <phoneticPr fontId="3"/>
  </si>
  <si>
    <t>雇用保険対象者賃金計
①＋③</t>
    <rPh sb="0" eb="2">
      <t>コヨウ</t>
    </rPh>
    <rPh sb="2" eb="4">
      <t>ホケン</t>
    </rPh>
    <rPh sb="4" eb="7">
      <t>タイショウシャ</t>
    </rPh>
    <rPh sb="7" eb="9">
      <t>チンギン</t>
    </rPh>
    <rPh sb="9" eb="10">
      <t>ケイ</t>
    </rPh>
    <phoneticPr fontId="3"/>
  </si>
  <si>
    <t>※　記入上の注意事項</t>
    <rPh sb="2" eb="4">
      <t>キニュウ</t>
    </rPh>
    <rPh sb="4" eb="5">
      <t>ジョウ</t>
    </rPh>
    <rPh sb="6" eb="8">
      <t>チュウイ</t>
    </rPh>
    <rPh sb="8" eb="10">
      <t>ジコウ</t>
    </rPh>
    <phoneticPr fontId="3"/>
  </si>
  <si>
    <t>１．区分は、①両保険加入　②労災保険のみ　③雇用保険のみ　別とし、数字でご記入ください。</t>
    <rPh sb="2" eb="4">
      <t>クブン</t>
    </rPh>
    <rPh sb="7" eb="8">
      <t>リョウ</t>
    </rPh>
    <rPh sb="8" eb="10">
      <t>ホケン</t>
    </rPh>
    <rPh sb="10" eb="12">
      <t>カニュウ</t>
    </rPh>
    <rPh sb="14" eb="16">
      <t>ロウサイ</t>
    </rPh>
    <rPh sb="16" eb="18">
      <t>ホケン</t>
    </rPh>
    <rPh sb="22" eb="24">
      <t>コヨウ</t>
    </rPh>
    <rPh sb="24" eb="26">
      <t>ホケン</t>
    </rPh>
    <rPh sb="29" eb="30">
      <t>ベツ</t>
    </rPh>
    <rPh sb="33" eb="35">
      <t>スウジ</t>
    </rPh>
    <rPh sb="37" eb="39">
      <t>キニュウ</t>
    </rPh>
    <phoneticPr fontId="3"/>
  </si>
  <si>
    <t>２．通勤手当等も賃金に含めてください。</t>
    <rPh sb="2" eb="4">
      <t>ツウキン</t>
    </rPh>
    <rPh sb="4" eb="7">
      <t>テアテトウ</t>
    </rPh>
    <rPh sb="8" eb="10">
      <t>チンギン</t>
    </rPh>
    <rPh sb="11" eb="12">
      <t>フク</t>
    </rPh>
    <phoneticPr fontId="3"/>
  </si>
  <si>
    <t>令和</t>
    <rPh sb="0" eb="1">
      <t>リョウ</t>
    </rPh>
    <rPh sb="1" eb="2">
      <t>カズ</t>
    </rPh>
    <phoneticPr fontId="3"/>
  </si>
  <si>
    <t>４月分</t>
    <rPh sb="1" eb="3">
      <t>ガツブン</t>
    </rPh>
    <phoneticPr fontId="3"/>
  </si>
  <si>
    <t>１月分</t>
    <rPh sb="1" eb="2">
      <t>ガツ</t>
    </rPh>
    <rPh sb="2" eb="3">
      <t>ブン</t>
    </rPh>
    <phoneticPr fontId="3"/>
  </si>
  <si>
    <t xml:space="preserve">
(　　．　)  </t>
    <phoneticPr fontId="3"/>
  </si>
  <si>
    <t xml:space="preserve">賞与 
(　　．　)  </t>
    <rPh sb="0" eb="2">
      <t>ショウヨ</t>
    </rPh>
    <phoneticPr fontId="3"/>
  </si>
  <si>
    <t xml:space="preserve">賞与
(　　．　)  </t>
    <rPh sb="0" eb="2">
      <t>ショウヨ</t>
    </rPh>
    <phoneticPr fontId="3"/>
  </si>
  <si>
    <t>①</t>
  </si>
  <si>
    <t>③</t>
  </si>
  <si>
    <t>②</t>
  </si>
  <si>
    <t>○○　○○</t>
    <phoneticPr fontId="2"/>
  </si>
  <si>
    <t>○△株式会社</t>
    <rPh sb="2" eb="6">
      <t>カ</t>
    </rPh>
    <phoneticPr fontId="2"/>
  </si>
  <si>
    <t>千代田区九段南1-2-1</t>
    <rPh sb="0" eb="4">
      <t>チヨダク</t>
    </rPh>
    <rPh sb="4" eb="6">
      <t>クダン</t>
    </rPh>
    <rPh sb="6" eb="7">
      <t>ミナミ</t>
    </rPh>
    <phoneticPr fontId="2"/>
  </si>
  <si>
    <t>労災対象者数</t>
    <rPh sb="0" eb="2">
      <t>ロウサイ</t>
    </rPh>
    <rPh sb="2" eb="5">
      <t>タイショウシャ</t>
    </rPh>
    <rPh sb="5" eb="6">
      <t>スウ</t>
    </rPh>
    <phoneticPr fontId="2"/>
  </si>
  <si>
    <t>雇用保険対象者数</t>
    <rPh sb="0" eb="7">
      <t>コヨウホケンタイショウシャ</t>
    </rPh>
    <rPh sb="7" eb="8">
      <t>スウ</t>
    </rPh>
    <phoneticPr fontId="2"/>
  </si>
  <si>
    <t>氏　名</t>
    <rPh sb="0" eb="1">
      <t>シ</t>
    </rPh>
    <rPh sb="2" eb="3">
      <t>メイ</t>
    </rPh>
    <phoneticPr fontId="3"/>
  </si>
  <si>
    <t xml:space="preserve"> １．区分は、①両保険加入　②労災保険のみ　③雇用保険のみ　別とし、数字でご記入ください。</t>
    <rPh sb="3" eb="5">
      <t>クブン</t>
    </rPh>
    <rPh sb="8" eb="9">
      <t>リョウ</t>
    </rPh>
    <rPh sb="9" eb="11">
      <t>ホケン</t>
    </rPh>
    <rPh sb="11" eb="13">
      <t>カニュウ</t>
    </rPh>
    <rPh sb="15" eb="17">
      <t>ロウサイ</t>
    </rPh>
    <rPh sb="17" eb="19">
      <t>ホケン</t>
    </rPh>
    <rPh sb="23" eb="25">
      <t>コヨウ</t>
    </rPh>
    <rPh sb="25" eb="27">
      <t>ホケン</t>
    </rPh>
    <rPh sb="33" eb="35">
      <t>スウジ</t>
    </rPh>
    <rPh sb="37" eb="39">
      <t>キニュウ</t>
    </rPh>
    <phoneticPr fontId="3"/>
  </si>
  <si>
    <t>前 期</t>
    <rPh sb="0" eb="1">
      <t>マエ</t>
    </rPh>
    <rPh sb="2" eb="3">
      <t>キ</t>
    </rPh>
    <phoneticPr fontId="2"/>
  </si>
  <si>
    <t>後 期</t>
    <rPh sb="0" eb="1">
      <t>アト</t>
    </rPh>
    <rPh sb="2" eb="3">
      <t>キ</t>
    </rPh>
    <phoneticPr fontId="3"/>
  </si>
  <si>
    <t>合 計</t>
    <rPh sb="0" eb="1">
      <t>ゴウ</t>
    </rPh>
    <rPh sb="2" eb="3">
      <t>ケイ</t>
    </rPh>
    <phoneticPr fontId="3"/>
  </si>
  <si>
    <t>年度   労働保険料算定賃金表（東京局事務組合室・算定基礎調査専用）</t>
    <rPh sb="16" eb="18">
      <t>トウキョウ</t>
    </rPh>
    <rPh sb="18" eb="19">
      <t>キョク</t>
    </rPh>
    <rPh sb="19" eb="24">
      <t>ジムクミアイシツ</t>
    </rPh>
    <rPh sb="25" eb="31">
      <t>サンテイキソチョウサ</t>
    </rPh>
    <rPh sb="31" eb="33">
      <t>センヨウ</t>
    </rPh>
    <phoneticPr fontId="3"/>
  </si>
  <si>
    <t>２．通勤手当等も賃金に含めてください。　　　　　　　　　　　　　　　　　　　　　　　　　　　　　　　　　　　　　　　　　　　　　　　　　　　　　　</t>
    <rPh sb="2" eb="4">
      <t>ツウキン</t>
    </rPh>
    <rPh sb="4" eb="7">
      <t>テアテトウ</t>
    </rPh>
    <rPh sb="8" eb="10">
      <t>チンギン</t>
    </rPh>
    <rPh sb="11" eb="12">
      <t>フク</t>
    </rPh>
    <phoneticPr fontId="3"/>
  </si>
  <si>
    <t>（東京労働局 労働保険徴収部 事務組合室 事務組合徴収第一係）</t>
    <phoneticPr fontId="2"/>
  </si>
  <si>
    <t xml:space="preserve"> ２．通勤手当等も賃金に含めてください。　　　　　　　　　　　　　　　　　　　　　　　　　　　　　　　　　　　　　　　　　　　　　　　　　　　　　　　　　　　　　　　　　　　　</t>
    <rPh sb="3" eb="5">
      <t>ツウキン</t>
    </rPh>
    <rPh sb="5" eb="8">
      <t>テアテトウ</t>
    </rPh>
    <rPh sb="9" eb="11">
      <t>チンギン</t>
    </rPh>
    <rPh sb="12" eb="13">
      <t>フク</t>
    </rPh>
    <phoneticPr fontId="3"/>
  </si>
  <si>
    <t>※東京労働局 労働保険徴収部 事務組合室が実施する算定基礎調査の補助資料となります。独自様式のため、他の目的での使用はできません。</t>
    <rPh sb="1" eb="6">
      <t>トウキョウロウドウキョク</t>
    </rPh>
    <rPh sb="7" eb="14">
      <t>ロウドウホケンチョウシュウブ</t>
    </rPh>
    <rPh sb="15" eb="20">
      <t>ジムクミアイシツ</t>
    </rPh>
    <rPh sb="21" eb="23">
      <t>ジッシ</t>
    </rPh>
    <rPh sb="25" eb="31">
      <t>サンテイキソチョウサ</t>
    </rPh>
    <rPh sb="32" eb="34">
      <t>ホジョ</t>
    </rPh>
    <rPh sb="34" eb="36">
      <t>シリョウ</t>
    </rPh>
    <rPh sb="42" eb="46">
      <t>ドクジヨウシキ</t>
    </rPh>
    <rPh sb="50" eb="51">
      <t>タ</t>
    </rPh>
    <rPh sb="52" eb="54">
      <t>モクテキ</t>
    </rPh>
    <rPh sb="56" eb="58">
      <t>シヨウ</t>
    </rPh>
    <phoneticPr fontId="2"/>
  </si>
  <si>
    <t>※東京労働局 労働保険徴収部 事務組合室が実施する算定基礎調査の補助資料となります。独自様式のため、他の目的での使用はできません。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</si>
</sst>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#\ #\ ##\ ######\-###"/>
    <numFmt numFmtId="178" formatCode="#,##0_);[Red]\(#,##0\)"/>
    <numFmt numFmtId="179" formatCode="\①&quot;両&quot;&quot;保&quot;&quot;険&quot;&quot;加&quot;&quot;入&quot;"/>
    <numFmt numFmtId="180" formatCode="\②&quot;労&quot;&quot;災&quot;&quot;保&quot;&quot;険&quot;&quot;の&quot;&quot;み&quot;"/>
    <numFmt numFmtId="181" formatCode="[=1]&quot;①両保険&quot;;General"/>
    <numFmt numFmtId="182" formatCode="[=2]&quot;②労災のみ&quot;;General"/>
    <numFmt numFmtId="183" formatCode="[=3]&quot;③雇用のみ&quot;;General"/>
    <numFmt numFmtId="184" formatCode="[=1]&quot;①&quot;;General"/>
    <numFmt numFmtId="185" formatCode="[=1]&quot;①&quot;;[=2]&quot;②&quot;;&quot;③&quot;"/>
  </numFmts>
  <fonts count="16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メイリオ"/>
      <family val="2"/>
      <charset val="128"/>
    </font>
    <font>
      <sz val="9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indexed="81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/>
    </xf>
    <xf numFmtId="176" fontId="6" fillId="0" borderId="2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0" fillId="0" borderId="0" xfId="1" applyFont="1" applyAlignment="1"/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/>
    <xf numFmtId="0" fontId="6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76" fontId="6" fillId="2" borderId="2" xfId="1" applyNumberFormat="1" applyFont="1" applyFill="1" applyBorder="1">
      <alignment vertical="center"/>
    </xf>
    <xf numFmtId="0" fontId="10" fillId="2" borderId="2" xfId="1" applyFont="1" applyFill="1" applyBorder="1">
      <alignment vertical="center"/>
    </xf>
    <xf numFmtId="0" fontId="9" fillId="0" borderId="0" xfId="1" applyFont="1" applyAlignment="1">
      <alignment vertical="center"/>
    </xf>
    <xf numFmtId="0" fontId="9" fillId="0" borderId="2" xfId="1" applyFont="1" applyBorder="1" applyAlignment="1">
      <alignment horizontal="center" vertical="center"/>
    </xf>
    <xf numFmtId="178" fontId="6" fillId="0" borderId="2" xfId="2" applyNumberFormat="1" applyFont="1" applyBorder="1">
      <alignment vertical="center"/>
    </xf>
    <xf numFmtId="178" fontId="6" fillId="0" borderId="2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2" xfId="1" applyNumberFormat="1" applyFont="1" applyFill="1" applyBorder="1">
      <alignment vertical="center"/>
    </xf>
    <xf numFmtId="179" fontId="6" fillId="0" borderId="0" xfId="1" applyNumberFormat="1" applyFont="1" applyAlignment="1">
      <alignment horizontal="left" vertical="center"/>
    </xf>
    <xf numFmtId="180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8" fillId="0" borderId="0" xfId="1" applyFont="1" applyFill="1" applyAlignment="1">
      <alignment horizontal="center" vertical="center"/>
    </xf>
    <xf numFmtId="181" fontId="6" fillId="0" borderId="0" xfId="1" applyNumberFormat="1" applyFont="1" applyAlignment="1">
      <alignment horizontal="left" vertical="center"/>
    </xf>
    <xf numFmtId="182" fontId="6" fillId="0" borderId="0" xfId="1" applyNumberFormat="1" applyFont="1" applyAlignment="1">
      <alignment horizontal="left" vertical="center"/>
    </xf>
    <xf numFmtId="183" fontId="6" fillId="0" borderId="0" xfId="1" applyNumberFormat="1" applyFont="1" applyAlignment="1">
      <alignment horizontal="left" vertical="center"/>
    </xf>
    <xf numFmtId="184" fontId="6" fillId="0" borderId="0" xfId="1" applyNumberFormat="1" applyFont="1">
      <alignment vertical="center"/>
    </xf>
    <xf numFmtId="185" fontId="6" fillId="2" borderId="2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177" fontId="10" fillId="2" borderId="1" xfId="1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7014E18B-57CA-454B-833F-AFE90FB4238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409576</xdr:colOff>
      <xdr:row>0</xdr:row>
      <xdr:rowOff>104775</xdr:rowOff>
    </xdr:from>
    <xdr:to>
      <xdr:col>17</xdr:col>
      <xdr:colOff>704851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71926C-2139-4B3B-AAC1-51A3AF6F93D6}"/>
            </a:ext>
          </a:extLst>
        </xdr:cNvPr>
        <xdr:cNvSpPr txBox="1"/>
      </xdr:nvSpPr>
      <xdr:spPr>
        <a:xfrm>
          <a:off x="11591926" y="276225"/>
          <a:ext cx="1085850" cy="4000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ECA8-53CB-4E21-9C3B-4C8695675270}">
  <dimension ref="A1:AA36"/>
  <sheetViews>
    <sheetView tabSelected="1" zoomScaleNormal="100" zoomScaleSheetLayoutView="100" workbookViewId="0">
      <pane ySplit="6" topLeftCell="A7" activePane="bottomLeft" state="frozen"/>
      <selection pane="bottomLeft" activeCell="R1" sqref="R1"/>
    </sheetView>
  </sheetViews>
  <sheetFormatPr defaultRowHeight="15"/>
  <cols>
    <col min="1" max="1" width="4" style="1" customWidth="1"/>
    <col min="2" max="2" width="14.21875" style="1" customWidth="1"/>
    <col min="3" max="14" width="7.88671875" style="1" customWidth="1"/>
    <col min="15" max="16" width="8.77734375" style="1" customWidth="1"/>
    <col min="17" max="17" width="9.21875" style="1" customWidth="1"/>
    <col min="18" max="18" width="12.33203125" style="1" customWidth="1"/>
    <col min="19" max="16384" width="8.88671875" style="1"/>
  </cols>
  <sheetData>
    <row r="1" spans="1:27" ht="24.75">
      <c r="A1" s="2"/>
      <c r="B1" s="3" t="s">
        <v>21</v>
      </c>
      <c r="C1" s="32">
        <v>5</v>
      </c>
      <c r="D1" s="5" t="s">
        <v>40</v>
      </c>
      <c r="F1" s="2"/>
      <c r="G1" s="2"/>
      <c r="H1" s="2"/>
      <c r="I1" s="2"/>
      <c r="J1" s="2"/>
      <c r="K1" s="2"/>
      <c r="R1" s="6"/>
    </row>
    <row r="2" spans="1:27" ht="27.75" customHeight="1">
      <c r="A2" s="40" t="s">
        <v>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7" ht="18" customHeight="1">
      <c r="A3" s="15" t="s">
        <v>0</v>
      </c>
      <c r="B3" s="15"/>
      <c r="E3" s="7" t="s">
        <v>1</v>
      </c>
      <c r="F3" s="43"/>
      <c r="G3" s="43"/>
      <c r="H3" s="43"/>
      <c r="I3" s="43"/>
      <c r="J3" s="43"/>
      <c r="L3" s="8" t="s">
        <v>2</v>
      </c>
      <c r="M3" s="45"/>
      <c r="N3" s="45"/>
      <c r="O3" s="45"/>
      <c r="P3" s="45"/>
      <c r="Q3" s="45"/>
      <c r="R3" s="17"/>
    </row>
    <row r="4" spans="1:27" ht="18" customHeight="1">
      <c r="B4" s="46"/>
      <c r="C4" s="46"/>
      <c r="F4" s="44"/>
      <c r="G4" s="44"/>
      <c r="H4" s="44"/>
      <c r="I4" s="44"/>
      <c r="J4" s="44"/>
      <c r="M4" s="44"/>
      <c r="N4" s="44"/>
      <c r="O4" s="44"/>
      <c r="P4" s="44"/>
      <c r="Q4" s="44"/>
      <c r="R4" s="17"/>
    </row>
    <row r="5" spans="1:27" ht="17.25" customHeight="1">
      <c r="P5" s="9"/>
      <c r="Q5" s="6"/>
      <c r="R5" s="6"/>
    </row>
    <row r="6" spans="1:27" ht="28.5" customHeight="1">
      <c r="A6" s="10" t="s">
        <v>3</v>
      </c>
      <c r="B6" s="39" t="s">
        <v>35</v>
      </c>
      <c r="C6" s="16" t="s">
        <v>22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9</v>
      </c>
      <c r="I6" s="39" t="s">
        <v>10</v>
      </c>
      <c r="J6" s="39" t="s">
        <v>11</v>
      </c>
      <c r="K6" s="39" t="s">
        <v>12</v>
      </c>
      <c r="L6" s="16" t="s">
        <v>23</v>
      </c>
      <c r="M6" s="39" t="s">
        <v>13</v>
      </c>
      <c r="N6" s="39" t="s">
        <v>14</v>
      </c>
      <c r="O6" s="16" t="s">
        <v>25</v>
      </c>
      <c r="P6" s="16" t="s">
        <v>26</v>
      </c>
      <c r="Q6" s="16" t="s">
        <v>24</v>
      </c>
      <c r="R6" s="39" t="s">
        <v>15</v>
      </c>
    </row>
    <row r="7" spans="1:27" ht="21.75" customHeight="1">
      <c r="A7" s="37"/>
      <c r="B7" s="38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2">
        <f>SUM(C7:Q7)</f>
        <v>0</v>
      </c>
      <c r="S7" s="13"/>
      <c r="AA7" s="33">
        <v>1</v>
      </c>
    </row>
    <row r="8" spans="1:27" ht="21.75" customHeight="1">
      <c r="A8" s="37"/>
      <c r="B8" s="3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12">
        <f t="shared" ref="R8:R29" si="0">SUM(C8:Q8)</f>
        <v>0</v>
      </c>
      <c r="S8" s="13"/>
      <c r="AA8" s="34">
        <v>2</v>
      </c>
    </row>
    <row r="9" spans="1:27" ht="21.75" customHeight="1">
      <c r="A9" s="37"/>
      <c r="B9" s="38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">
        <f t="shared" si="0"/>
        <v>0</v>
      </c>
      <c r="S9" s="13"/>
      <c r="AA9" s="35">
        <v>3</v>
      </c>
    </row>
    <row r="10" spans="1:27" ht="21.75" customHeight="1">
      <c r="A10" s="37"/>
      <c r="B10" s="38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">
        <f t="shared" si="0"/>
        <v>0</v>
      </c>
      <c r="S10" s="13"/>
    </row>
    <row r="11" spans="1:27" ht="21.75" customHeight="1">
      <c r="A11" s="37"/>
      <c r="B11" s="3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2">
        <f t="shared" si="0"/>
        <v>0</v>
      </c>
      <c r="S11" s="13"/>
    </row>
    <row r="12" spans="1:27" ht="21.75" customHeight="1">
      <c r="A12" s="37"/>
      <c r="B12" s="3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2">
        <f t="shared" si="0"/>
        <v>0</v>
      </c>
      <c r="S12" s="13"/>
    </row>
    <row r="13" spans="1:27" ht="21.75" customHeight="1">
      <c r="A13" s="37"/>
      <c r="B13" s="3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2">
        <f t="shared" si="0"/>
        <v>0</v>
      </c>
    </row>
    <row r="14" spans="1:27" ht="21.75" customHeight="1">
      <c r="A14" s="37"/>
      <c r="B14" s="3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2">
        <f t="shared" si="0"/>
        <v>0</v>
      </c>
    </row>
    <row r="15" spans="1:27" ht="21.75" customHeight="1">
      <c r="A15" s="37"/>
      <c r="B15" s="3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2">
        <f t="shared" si="0"/>
        <v>0</v>
      </c>
    </row>
    <row r="16" spans="1:27" ht="21.75" customHeight="1">
      <c r="A16" s="37"/>
      <c r="B16" s="3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2">
        <f t="shared" si="0"/>
        <v>0</v>
      </c>
    </row>
    <row r="17" spans="1:19" ht="21.75" customHeight="1">
      <c r="A17" s="37"/>
      <c r="B17" s="3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2">
        <f t="shared" si="0"/>
        <v>0</v>
      </c>
    </row>
    <row r="18" spans="1:19" ht="21.75" customHeight="1">
      <c r="A18" s="37"/>
      <c r="B18" s="38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2">
        <f t="shared" si="0"/>
        <v>0</v>
      </c>
    </row>
    <row r="19" spans="1:19" ht="21.75" customHeight="1">
      <c r="A19" s="37"/>
      <c r="B19" s="3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2">
        <f t="shared" si="0"/>
        <v>0</v>
      </c>
    </row>
    <row r="20" spans="1:19" ht="21.75" customHeight="1">
      <c r="A20" s="37"/>
      <c r="B20" s="38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2">
        <f t="shared" si="0"/>
        <v>0</v>
      </c>
    </row>
    <row r="21" spans="1:19" ht="21.75" customHeight="1">
      <c r="A21" s="37"/>
      <c r="B21" s="3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2">
        <f t="shared" si="0"/>
        <v>0</v>
      </c>
    </row>
    <row r="22" spans="1:19" ht="21.75" customHeight="1">
      <c r="A22" s="37"/>
      <c r="B22" s="3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2">
        <f t="shared" si="0"/>
        <v>0</v>
      </c>
    </row>
    <row r="23" spans="1:19" ht="21.75" customHeight="1">
      <c r="A23" s="37"/>
      <c r="B23" s="38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2">
        <f t="shared" si="0"/>
        <v>0</v>
      </c>
    </row>
    <row r="24" spans="1:19" ht="21.75" customHeight="1">
      <c r="A24" s="37"/>
      <c r="B24" s="3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2">
        <f t="shared" si="0"/>
        <v>0</v>
      </c>
    </row>
    <row r="25" spans="1:19" ht="21.75" customHeight="1">
      <c r="A25" s="37"/>
      <c r="B25" s="3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2">
        <f t="shared" si="0"/>
        <v>0</v>
      </c>
    </row>
    <row r="26" spans="1:19" ht="21.75" customHeight="1">
      <c r="A26" s="37"/>
      <c r="B26" s="3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2">
        <f t="shared" si="0"/>
        <v>0</v>
      </c>
    </row>
    <row r="27" spans="1:19" ht="27.95" customHeight="1">
      <c r="A27" s="41" t="s">
        <v>16</v>
      </c>
      <c r="B27" s="42"/>
      <c r="C27" s="12">
        <f t="shared" ref="C27:Q27" si="1">SUMIF($A$7:$A$26,"1",C7:C26)+SUMIF($A$7:$A$26,"2",C7:C26)</f>
        <v>0</v>
      </c>
      <c r="D27" s="12">
        <f t="shared" si="1"/>
        <v>0</v>
      </c>
      <c r="E27" s="12">
        <f t="shared" si="1"/>
        <v>0</v>
      </c>
      <c r="F27" s="12">
        <f t="shared" si="1"/>
        <v>0</v>
      </c>
      <c r="G27" s="12">
        <f t="shared" si="1"/>
        <v>0</v>
      </c>
      <c r="H27" s="12">
        <f t="shared" si="1"/>
        <v>0</v>
      </c>
      <c r="I27" s="12">
        <f t="shared" si="1"/>
        <v>0</v>
      </c>
      <c r="J27" s="12">
        <f t="shared" si="1"/>
        <v>0</v>
      </c>
      <c r="K27" s="12">
        <f t="shared" si="1"/>
        <v>0</v>
      </c>
      <c r="L27" s="12">
        <f t="shared" si="1"/>
        <v>0</v>
      </c>
      <c r="M27" s="12">
        <f t="shared" si="1"/>
        <v>0</v>
      </c>
      <c r="N27" s="12">
        <f t="shared" si="1"/>
        <v>0</v>
      </c>
      <c r="O27" s="12">
        <f t="shared" si="1"/>
        <v>0</v>
      </c>
      <c r="P27" s="12">
        <f t="shared" si="1"/>
        <v>0</v>
      </c>
      <c r="Q27" s="12">
        <f t="shared" si="1"/>
        <v>0</v>
      </c>
      <c r="R27" s="12">
        <f t="shared" si="0"/>
        <v>0</v>
      </c>
    </row>
    <row r="28" spans="1:19" ht="27.95" customHeight="1">
      <c r="A28" s="47" t="s">
        <v>33</v>
      </c>
      <c r="B28" s="47"/>
      <c r="C28" s="24">
        <f t="shared" ref="C28:N28" si="2">COUNTIFS($A$7:$A$26,"1",C7:C26,"&lt;&gt;")+COUNTIFS($A$7:$A$26,"2",C7:C26,"&lt;&gt;")</f>
        <v>0</v>
      </c>
      <c r="D28" s="24">
        <f t="shared" si="2"/>
        <v>0</v>
      </c>
      <c r="E28" s="24">
        <f t="shared" si="2"/>
        <v>0</v>
      </c>
      <c r="F28" s="24">
        <f t="shared" si="2"/>
        <v>0</v>
      </c>
      <c r="G28" s="24">
        <f t="shared" si="2"/>
        <v>0</v>
      </c>
      <c r="H28" s="24">
        <f t="shared" si="2"/>
        <v>0</v>
      </c>
      <c r="I28" s="24">
        <f t="shared" si="2"/>
        <v>0</v>
      </c>
      <c r="J28" s="24">
        <f t="shared" si="2"/>
        <v>0</v>
      </c>
      <c r="K28" s="24">
        <f t="shared" si="2"/>
        <v>0</v>
      </c>
      <c r="L28" s="24">
        <f t="shared" si="2"/>
        <v>0</v>
      </c>
      <c r="M28" s="24">
        <f t="shared" si="2"/>
        <v>0</v>
      </c>
      <c r="N28" s="24">
        <f t="shared" si="2"/>
        <v>0</v>
      </c>
      <c r="O28" s="26"/>
      <c r="P28" s="26"/>
      <c r="Q28" s="26"/>
      <c r="R28" s="26"/>
    </row>
    <row r="29" spans="1:19" ht="27.95" customHeight="1">
      <c r="A29" s="41" t="s">
        <v>17</v>
      </c>
      <c r="B29" s="42"/>
      <c r="C29" s="12">
        <f t="shared" ref="C29:Q29" si="3">SUMIF($A$7:$A$26,"1",C7:C26)+SUMIF($A$7:$A$26,"3",C7:C26)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  <c r="I29" s="12">
        <f t="shared" si="3"/>
        <v>0</v>
      </c>
      <c r="J29" s="12">
        <f t="shared" si="3"/>
        <v>0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2">
        <f t="shared" si="3"/>
        <v>0</v>
      </c>
      <c r="O29" s="12">
        <f t="shared" si="3"/>
        <v>0</v>
      </c>
      <c r="P29" s="12">
        <f t="shared" si="3"/>
        <v>0</v>
      </c>
      <c r="Q29" s="12">
        <f t="shared" si="3"/>
        <v>0</v>
      </c>
      <c r="R29" s="12">
        <f t="shared" si="0"/>
        <v>0</v>
      </c>
      <c r="S29" s="13"/>
    </row>
    <row r="30" spans="1:19" ht="27.95" customHeight="1">
      <c r="A30" s="47" t="s">
        <v>34</v>
      </c>
      <c r="B30" s="47"/>
      <c r="C30" s="25">
        <f t="shared" ref="C30:N30" si="4">COUNTIFS($A$7:$A$26,"1",C7:C26,"&lt;&gt;")+COUNTIFS($A$7:$A$26,"3",C7:C26,"&lt;&gt;")</f>
        <v>0</v>
      </c>
      <c r="D30" s="25">
        <f t="shared" si="4"/>
        <v>0</v>
      </c>
      <c r="E30" s="25">
        <f t="shared" si="4"/>
        <v>0</v>
      </c>
      <c r="F30" s="25">
        <f t="shared" si="4"/>
        <v>0</v>
      </c>
      <c r="G30" s="25">
        <f t="shared" si="4"/>
        <v>0</v>
      </c>
      <c r="H30" s="25">
        <f t="shared" si="4"/>
        <v>0</v>
      </c>
      <c r="I30" s="25">
        <f t="shared" si="4"/>
        <v>0</v>
      </c>
      <c r="J30" s="25">
        <f t="shared" si="4"/>
        <v>0</v>
      </c>
      <c r="K30" s="25">
        <f t="shared" si="4"/>
        <v>0</v>
      </c>
      <c r="L30" s="25">
        <f t="shared" si="4"/>
        <v>0</v>
      </c>
      <c r="M30" s="25">
        <f t="shared" si="4"/>
        <v>0</v>
      </c>
      <c r="N30" s="25">
        <f t="shared" si="4"/>
        <v>0</v>
      </c>
      <c r="O30" s="26"/>
      <c r="P30" s="26"/>
      <c r="Q30" s="26"/>
      <c r="R30" s="26"/>
      <c r="S30" s="13"/>
    </row>
    <row r="31" spans="1:19" ht="21" customHeight="1">
      <c r="A31" s="48" t="s">
        <v>18</v>
      </c>
      <c r="B31" s="4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9" ht="14.25" customHeight="1">
      <c r="A32" s="14"/>
      <c r="B32" s="49" t="s">
        <v>19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ht="14.25" customHeight="1">
      <c r="A33" s="14"/>
      <c r="B33" s="22" t="s">
        <v>41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1" t="s">
        <v>42</v>
      </c>
      <c r="O33" s="51"/>
      <c r="P33" s="51"/>
      <c r="Q33" s="51"/>
      <c r="R33" s="51"/>
    </row>
    <row r="34" spans="1:18" ht="14.25" customHeight="1">
      <c r="A34" s="14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 ht="14.25" customHeight="1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4.25" customHeight="1"/>
  </sheetData>
  <mergeCells count="12">
    <mergeCell ref="A30:B30"/>
    <mergeCell ref="A31:B31"/>
    <mergeCell ref="B32:R32"/>
    <mergeCell ref="B34:R34"/>
    <mergeCell ref="N33:R33"/>
    <mergeCell ref="A2:R2"/>
    <mergeCell ref="A29:B29"/>
    <mergeCell ref="F3:J4"/>
    <mergeCell ref="M3:Q4"/>
    <mergeCell ref="B4:C4"/>
    <mergeCell ref="A27:B27"/>
    <mergeCell ref="A28:B28"/>
  </mergeCells>
  <phoneticPr fontId="2"/>
  <dataValidations count="3">
    <dataValidation type="list" allowBlank="1" showInputMessage="1" showErrorMessage="1" sqref="A7:A26" xr:uid="{745E93B1-765D-4E1E-8A55-2C828E20DA9B}">
      <formula1>$AA$7:$AA$9</formula1>
    </dataValidation>
    <dataValidation type="list" allowBlank="1" showInputMessage="1" showErrorMessage="1" sqref="AB7" xr:uid="{D273B9EF-7EF3-4960-9C8B-4EC146A35EC7}">
      <formula1>"　"</formula1>
    </dataValidation>
    <dataValidation imeMode="hiragana" allowBlank="1" showInputMessage="1" showErrorMessage="1" sqref="B38:B1048576 B1 B3:B35" xr:uid="{2301A770-9C45-4159-A416-DBB583D32CFB}"/>
  </dataValidations>
  <printOptions horizontalCentered="1" verticalCentered="1"/>
  <pageMargins left="0.59055118110236227" right="0.19685039370078741" top="0.35433070866141736" bottom="0.39370078740157483" header="0.31496062992125984" footer="0.31496062992125984"/>
  <pageSetup paperSize="9" scale="75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2017-DD4C-4EC3-89A6-0C3DF55582F4}">
  <dimension ref="A1:AC36"/>
  <sheetViews>
    <sheetView zoomScaleNormal="100" zoomScaleSheetLayoutView="100" workbookViewId="0">
      <pane ySplit="6" topLeftCell="A7" activePane="bottomLeft" state="frozen"/>
      <selection pane="bottomLeft" activeCell="E8" sqref="E8"/>
    </sheetView>
  </sheetViews>
  <sheetFormatPr defaultRowHeight="15"/>
  <cols>
    <col min="1" max="1" width="4" style="1" customWidth="1"/>
    <col min="2" max="2" width="14.21875" style="1" customWidth="1"/>
    <col min="3" max="10" width="7.88671875" style="1" customWidth="1"/>
    <col min="11" max="11" width="8.88671875" style="1" customWidth="1"/>
    <col min="12" max="19" width="7.88671875" style="1" customWidth="1"/>
    <col min="20" max="20" width="9" style="1" customWidth="1"/>
    <col min="21" max="21" width="8.88671875" style="1" customWidth="1"/>
    <col min="22" max="24" width="8.88671875" style="1"/>
    <col min="25" max="25" width="8.88671875" style="1" customWidth="1"/>
    <col min="26" max="28" width="8.88671875" style="1"/>
    <col min="29" max="29" width="10.77734375" style="30" bestFit="1" customWidth="1"/>
    <col min="30" max="16384" width="8.88671875" style="1"/>
  </cols>
  <sheetData>
    <row r="1" spans="1:29" ht="24.75">
      <c r="A1" s="2"/>
      <c r="B1" s="3" t="s">
        <v>21</v>
      </c>
      <c r="C1" s="32">
        <v>4</v>
      </c>
      <c r="D1" s="5" t="s">
        <v>40</v>
      </c>
      <c r="F1" s="2"/>
      <c r="G1" s="2"/>
      <c r="H1" s="2"/>
      <c r="I1" s="2"/>
      <c r="J1" s="2"/>
      <c r="K1" s="2"/>
      <c r="L1" s="2"/>
      <c r="M1" s="2"/>
      <c r="N1" s="2"/>
      <c r="U1" s="6"/>
      <c r="AC1" s="28"/>
    </row>
    <row r="2" spans="1:29" ht="27.75" customHeight="1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AC2" s="29"/>
    </row>
    <row r="3" spans="1:29" ht="18" customHeight="1">
      <c r="A3" s="15" t="s">
        <v>0</v>
      </c>
      <c r="B3" s="15"/>
      <c r="E3" s="7" t="s">
        <v>1</v>
      </c>
      <c r="F3" s="43"/>
      <c r="G3" s="43"/>
      <c r="H3" s="43"/>
      <c r="I3" s="43"/>
      <c r="J3" s="43"/>
      <c r="K3" s="43"/>
      <c r="L3" s="43"/>
      <c r="M3" s="43"/>
      <c r="O3" s="8" t="s">
        <v>2</v>
      </c>
      <c r="P3" s="45"/>
      <c r="Q3" s="45"/>
      <c r="R3" s="45"/>
      <c r="S3" s="45"/>
      <c r="T3" s="45"/>
      <c r="U3" s="17"/>
    </row>
    <row r="4" spans="1:29" ht="18" customHeight="1">
      <c r="B4" s="46"/>
      <c r="C4" s="46"/>
      <c r="F4" s="44"/>
      <c r="G4" s="44"/>
      <c r="H4" s="44"/>
      <c r="I4" s="44"/>
      <c r="J4" s="44"/>
      <c r="K4" s="44"/>
      <c r="L4" s="44"/>
      <c r="M4" s="44"/>
      <c r="P4" s="44"/>
      <c r="Q4" s="44"/>
      <c r="R4" s="44"/>
      <c r="S4" s="44"/>
      <c r="T4" s="44"/>
      <c r="U4" s="17"/>
    </row>
    <row r="5" spans="1:29" ht="17.25" customHeight="1">
      <c r="S5" s="9"/>
      <c r="T5" s="6"/>
      <c r="U5" s="6"/>
    </row>
    <row r="6" spans="1:29" ht="28.5" customHeight="1">
      <c r="A6" s="10" t="s">
        <v>3</v>
      </c>
      <c r="B6" s="11" t="s">
        <v>35</v>
      </c>
      <c r="C6" s="16" t="s">
        <v>22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6" t="s">
        <v>25</v>
      </c>
      <c r="J6" s="16" t="s">
        <v>24</v>
      </c>
      <c r="K6" s="23" t="s">
        <v>37</v>
      </c>
      <c r="L6" s="11" t="s">
        <v>10</v>
      </c>
      <c r="M6" s="11" t="s">
        <v>11</v>
      </c>
      <c r="N6" s="11" t="s">
        <v>12</v>
      </c>
      <c r="O6" s="16" t="s">
        <v>23</v>
      </c>
      <c r="P6" s="11" t="s">
        <v>13</v>
      </c>
      <c r="Q6" s="11" t="s">
        <v>14</v>
      </c>
      <c r="R6" s="16" t="s">
        <v>25</v>
      </c>
      <c r="S6" s="16" t="s">
        <v>24</v>
      </c>
      <c r="T6" s="16" t="s">
        <v>38</v>
      </c>
      <c r="U6" s="11" t="s">
        <v>39</v>
      </c>
    </row>
    <row r="7" spans="1:29" ht="21.75" customHeight="1">
      <c r="A7" s="37"/>
      <c r="B7" s="38"/>
      <c r="C7" s="20"/>
      <c r="D7" s="20"/>
      <c r="E7" s="20"/>
      <c r="F7" s="20"/>
      <c r="G7" s="20"/>
      <c r="H7" s="20"/>
      <c r="I7" s="20"/>
      <c r="J7" s="20"/>
      <c r="K7" s="27">
        <f>SUM(C7:J7)</f>
        <v>0</v>
      </c>
      <c r="L7" s="20"/>
      <c r="M7" s="20"/>
      <c r="N7" s="20"/>
      <c r="O7" s="20"/>
      <c r="P7" s="20"/>
      <c r="Q7" s="20"/>
      <c r="R7" s="20"/>
      <c r="S7" s="20"/>
      <c r="T7" s="27">
        <f>SUM(L7:S7)</f>
        <v>0</v>
      </c>
      <c r="U7" s="12">
        <f>SUM(K7,T7)</f>
        <v>0</v>
      </c>
      <c r="W7" s="36"/>
      <c r="X7" s="36"/>
      <c r="Y7" s="13"/>
      <c r="Z7" s="33">
        <v>1</v>
      </c>
    </row>
    <row r="8" spans="1:29" ht="21.75" customHeight="1">
      <c r="A8" s="37"/>
      <c r="B8" s="38"/>
      <c r="C8" s="20"/>
      <c r="D8" s="20"/>
      <c r="E8" s="20"/>
      <c r="F8" s="20"/>
      <c r="G8" s="20"/>
      <c r="H8" s="20"/>
      <c r="I8" s="20"/>
      <c r="J8" s="20"/>
      <c r="K8" s="27">
        <f t="shared" ref="K8:K26" si="0">SUM(C8:J8)</f>
        <v>0</v>
      </c>
      <c r="L8" s="20"/>
      <c r="M8" s="20"/>
      <c r="N8" s="20"/>
      <c r="O8" s="20"/>
      <c r="P8" s="20"/>
      <c r="Q8" s="20"/>
      <c r="R8" s="20"/>
      <c r="S8" s="20"/>
      <c r="T8" s="27">
        <f t="shared" ref="T8:T26" si="1">SUM(L8:S8)</f>
        <v>0</v>
      </c>
      <c r="U8" s="12">
        <f t="shared" ref="U8:U27" si="2">SUM(K8,T8)</f>
        <v>0</v>
      </c>
      <c r="Y8" s="13"/>
      <c r="Z8" s="34">
        <v>2</v>
      </c>
    </row>
    <row r="9" spans="1:29" ht="21.75" customHeight="1">
      <c r="A9" s="37"/>
      <c r="B9" s="38"/>
      <c r="C9" s="20"/>
      <c r="D9" s="20"/>
      <c r="E9" s="20"/>
      <c r="F9" s="20"/>
      <c r="G9" s="20"/>
      <c r="H9" s="20"/>
      <c r="I9" s="20"/>
      <c r="J9" s="20"/>
      <c r="K9" s="27">
        <f t="shared" si="0"/>
        <v>0</v>
      </c>
      <c r="L9" s="20"/>
      <c r="M9" s="20"/>
      <c r="N9" s="20"/>
      <c r="O9" s="20"/>
      <c r="P9" s="20"/>
      <c r="Q9" s="20"/>
      <c r="R9" s="20"/>
      <c r="S9" s="20"/>
      <c r="T9" s="27">
        <f t="shared" si="1"/>
        <v>0</v>
      </c>
      <c r="U9" s="12">
        <f t="shared" si="2"/>
        <v>0</v>
      </c>
      <c r="V9" s="13"/>
      <c r="W9" s="13"/>
      <c r="X9" s="13"/>
      <c r="Y9" s="13"/>
      <c r="Z9" s="35">
        <v>3</v>
      </c>
    </row>
    <row r="10" spans="1:29" ht="21.75" customHeight="1">
      <c r="A10" s="37"/>
      <c r="B10" s="38"/>
      <c r="C10" s="20"/>
      <c r="D10" s="20"/>
      <c r="E10" s="20"/>
      <c r="F10" s="20"/>
      <c r="G10" s="20"/>
      <c r="H10" s="20"/>
      <c r="I10" s="20"/>
      <c r="J10" s="20"/>
      <c r="K10" s="27">
        <f t="shared" si="0"/>
        <v>0</v>
      </c>
      <c r="L10" s="20"/>
      <c r="M10" s="20"/>
      <c r="N10" s="20"/>
      <c r="O10" s="20"/>
      <c r="P10" s="20"/>
      <c r="Q10" s="20"/>
      <c r="R10" s="20"/>
      <c r="S10" s="20"/>
      <c r="T10" s="27">
        <f t="shared" si="1"/>
        <v>0</v>
      </c>
      <c r="U10" s="12">
        <f t="shared" si="2"/>
        <v>0</v>
      </c>
      <c r="V10" s="13"/>
      <c r="W10" s="13"/>
      <c r="X10" s="13"/>
    </row>
    <row r="11" spans="1:29" ht="21.75" customHeight="1">
      <c r="A11" s="37"/>
      <c r="B11" s="38"/>
      <c r="C11" s="20"/>
      <c r="D11" s="20"/>
      <c r="E11" s="20"/>
      <c r="F11" s="20"/>
      <c r="G11" s="20"/>
      <c r="H11" s="20"/>
      <c r="I11" s="20"/>
      <c r="J11" s="20"/>
      <c r="K11" s="27">
        <f t="shared" si="0"/>
        <v>0</v>
      </c>
      <c r="L11" s="20"/>
      <c r="M11" s="20"/>
      <c r="N11" s="20"/>
      <c r="O11" s="20"/>
      <c r="P11" s="20"/>
      <c r="Q11" s="20"/>
      <c r="R11" s="20"/>
      <c r="S11" s="20"/>
      <c r="T11" s="27">
        <f t="shared" si="1"/>
        <v>0</v>
      </c>
      <c r="U11" s="12">
        <f t="shared" si="2"/>
        <v>0</v>
      </c>
      <c r="V11" s="13"/>
      <c r="W11" s="13"/>
      <c r="X11" s="13"/>
    </row>
    <row r="12" spans="1:29" ht="21.75" customHeight="1">
      <c r="A12" s="37"/>
      <c r="B12" s="38"/>
      <c r="C12" s="20"/>
      <c r="D12" s="20"/>
      <c r="E12" s="20"/>
      <c r="F12" s="20"/>
      <c r="G12" s="20"/>
      <c r="H12" s="20"/>
      <c r="I12" s="20"/>
      <c r="J12" s="20"/>
      <c r="K12" s="27">
        <f t="shared" si="0"/>
        <v>0</v>
      </c>
      <c r="L12" s="20"/>
      <c r="M12" s="20"/>
      <c r="N12" s="20"/>
      <c r="O12" s="20"/>
      <c r="P12" s="20"/>
      <c r="Q12" s="20"/>
      <c r="R12" s="20"/>
      <c r="S12" s="20"/>
      <c r="T12" s="27">
        <f t="shared" si="1"/>
        <v>0</v>
      </c>
      <c r="U12" s="12">
        <f t="shared" si="2"/>
        <v>0</v>
      </c>
      <c r="V12" s="13"/>
      <c r="W12" s="13"/>
      <c r="X12" s="13"/>
    </row>
    <row r="13" spans="1:29" ht="21.75" customHeight="1">
      <c r="A13" s="37"/>
      <c r="B13" s="38"/>
      <c r="C13" s="20"/>
      <c r="D13" s="20"/>
      <c r="E13" s="20"/>
      <c r="F13" s="20"/>
      <c r="G13" s="20"/>
      <c r="H13" s="20"/>
      <c r="I13" s="20"/>
      <c r="J13" s="20"/>
      <c r="K13" s="27">
        <f t="shared" si="0"/>
        <v>0</v>
      </c>
      <c r="L13" s="20"/>
      <c r="M13" s="20"/>
      <c r="N13" s="20"/>
      <c r="O13" s="20"/>
      <c r="P13" s="20"/>
      <c r="Q13" s="20"/>
      <c r="R13" s="20"/>
      <c r="S13" s="20"/>
      <c r="T13" s="27">
        <f t="shared" si="1"/>
        <v>0</v>
      </c>
      <c r="U13" s="12">
        <f t="shared" si="2"/>
        <v>0</v>
      </c>
    </row>
    <row r="14" spans="1:29" ht="21.75" customHeight="1">
      <c r="A14" s="37"/>
      <c r="B14" s="38"/>
      <c r="C14" s="20"/>
      <c r="D14" s="20"/>
      <c r="E14" s="20"/>
      <c r="F14" s="20"/>
      <c r="G14" s="20"/>
      <c r="H14" s="20"/>
      <c r="I14" s="20"/>
      <c r="J14" s="20"/>
      <c r="K14" s="27">
        <f t="shared" si="0"/>
        <v>0</v>
      </c>
      <c r="L14" s="20"/>
      <c r="M14" s="20"/>
      <c r="N14" s="20"/>
      <c r="O14" s="20"/>
      <c r="P14" s="20"/>
      <c r="Q14" s="20"/>
      <c r="R14" s="20"/>
      <c r="S14" s="20"/>
      <c r="T14" s="27">
        <f t="shared" si="1"/>
        <v>0</v>
      </c>
      <c r="U14" s="12">
        <f t="shared" si="2"/>
        <v>0</v>
      </c>
    </row>
    <row r="15" spans="1:29" ht="21.75" customHeight="1">
      <c r="A15" s="37"/>
      <c r="B15" s="38"/>
      <c r="C15" s="20"/>
      <c r="D15" s="20"/>
      <c r="E15" s="20"/>
      <c r="F15" s="20"/>
      <c r="G15" s="20"/>
      <c r="H15" s="20"/>
      <c r="I15" s="20"/>
      <c r="J15" s="20"/>
      <c r="K15" s="27">
        <f t="shared" si="0"/>
        <v>0</v>
      </c>
      <c r="L15" s="20"/>
      <c r="M15" s="20"/>
      <c r="N15" s="20"/>
      <c r="O15" s="20"/>
      <c r="P15" s="20"/>
      <c r="Q15" s="20"/>
      <c r="R15" s="20"/>
      <c r="S15" s="20"/>
      <c r="T15" s="27">
        <f t="shared" si="1"/>
        <v>0</v>
      </c>
      <c r="U15" s="12">
        <f t="shared" si="2"/>
        <v>0</v>
      </c>
    </row>
    <row r="16" spans="1:29" ht="21.75" customHeight="1">
      <c r="A16" s="37"/>
      <c r="B16" s="38"/>
      <c r="C16" s="20"/>
      <c r="D16" s="20"/>
      <c r="E16" s="20"/>
      <c r="F16" s="20"/>
      <c r="G16" s="20"/>
      <c r="H16" s="20"/>
      <c r="I16" s="20"/>
      <c r="J16" s="20"/>
      <c r="K16" s="27">
        <f t="shared" si="0"/>
        <v>0</v>
      </c>
      <c r="L16" s="20"/>
      <c r="M16" s="20"/>
      <c r="N16" s="20"/>
      <c r="O16" s="20"/>
      <c r="P16" s="20"/>
      <c r="Q16" s="20"/>
      <c r="R16" s="20"/>
      <c r="S16" s="20"/>
      <c r="T16" s="27">
        <f t="shared" si="1"/>
        <v>0</v>
      </c>
      <c r="U16" s="12">
        <f t="shared" si="2"/>
        <v>0</v>
      </c>
    </row>
    <row r="17" spans="1:24" ht="21.75" customHeight="1">
      <c r="A17" s="37"/>
      <c r="B17" s="38"/>
      <c r="C17" s="20"/>
      <c r="D17" s="20"/>
      <c r="E17" s="20"/>
      <c r="F17" s="20"/>
      <c r="G17" s="20"/>
      <c r="H17" s="20"/>
      <c r="I17" s="20"/>
      <c r="J17" s="20"/>
      <c r="K17" s="27">
        <f t="shared" si="0"/>
        <v>0</v>
      </c>
      <c r="L17" s="20"/>
      <c r="M17" s="20"/>
      <c r="N17" s="20"/>
      <c r="O17" s="20"/>
      <c r="P17" s="20"/>
      <c r="Q17" s="20"/>
      <c r="R17" s="20"/>
      <c r="S17" s="20"/>
      <c r="T17" s="27">
        <f t="shared" si="1"/>
        <v>0</v>
      </c>
      <c r="U17" s="12">
        <f t="shared" si="2"/>
        <v>0</v>
      </c>
    </row>
    <row r="18" spans="1:24" ht="21.75" customHeight="1">
      <c r="A18" s="37"/>
      <c r="B18" s="38"/>
      <c r="C18" s="20"/>
      <c r="D18" s="20"/>
      <c r="E18" s="20"/>
      <c r="F18" s="20"/>
      <c r="G18" s="20"/>
      <c r="H18" s="20"/>
      <c r="I18" s="20"/>
      <c r="J18" s="20"/>
      <c r="K18" s="27">
        <f t="shared" si="0"/>
        <v>0</v>
      </c>
      <c r="L18" s="20"/>
      <c r="M18" s="20"/>
      <c r="N18" s="20"/>
      <c r="O18" s="20"/>
      <c r="P18" s="20"/>
      <c r="Q18" s="20"/>
      <c r="R18" s="20"/>
      <c r="S18" s="20"/>
      <c r="T18" s="27">
        <f t="shared" si="1"/>
        <v>0</v>
      </c>
      <c r="U18" s="12">
        <f t="shared" si="2"/>
        <v>0</v>
      </c>
    </row>
    <row r="19" spans="1:24" ht="21.75" customHeight="1">
      <c r="A19" s="37"/>
      <c r="B19" s="38"/>
      <c r="C19" s="20"/>
      <c r="D19" s="20"/>
      <c r="E19" s="20"/>
      <c r="F19" s="20"/>
      <c r="G19" s="20"/>
      <c r="H19" s="20"/>
      <c r="I19" s="20"/>
      <c r="J19" s="20"/>
      <c r="K19" s="27">
        <f t="shared" si="0"/>
        <v>0</v>
      </c>
      <c r="L19" s="20"/>
      <c r="M19" s="20"/>
      <c r="N19" s="20"/>
      <c r="O19" s="20"/>
      <c r="P19" s="20"/>
      <c r="Q19" s="20"/>
      <c r="R19" s="20"/>
      <c r="S19" s="20"/>
      <c r="T19" s="27">
        <f t="shared" si="1"/>
        <v>0</v>
      </c>
      <c r="U19" s="12">
        <f t="shared" si="2"/>
        <v>0</v>
      </c>
    </row>
    <row r="20" spans="1:24" ht="21.75" customHeight="1">
      <c r="A20" s="37"/>
      <c r="B20" s="38"/>
      <c r="C20" s="20"/>
      <c r="D20" s="20"/>
      <c r="E20" s="20"/>
      <c r="F20" s="20"/>
      <c r="G20" s="20"/>
      <c r="H20" s="20"/>
      <c r="I20" s="20"/>
      <c r="J20" s="20"/>
      <c r="K20" s="27">
        <f t="shared" si="0"/>
        <v>0</v>
      </c>
      <c r="L20" s="20"/>
      <c r="M20" s="20"/>
      <c r="N20" s="20"/>
      <c r="O20" s="20"/>
      <c r="P20" s="20"/>
      <c r="Q20" s="20"/>
      <c r="R20" s="20"/>
      <c r="S20" s="20"/>
      <c r="T20" s="27">
        <f t="shared" si="1"/>
        <v>0</v>
      </c>
      <c r="U20" s="12">
        <f t="shared" si="2"/>
        <v>0</v>
      </c>
    </row>
    <row r="21" spans="1:24" ht="21.75" customHeight="1">
      <c r="A21" s="37"/>
      <c r="B21" s="38"/>
      <c r="C21" s="20"/>
      <c r="D21" s="20"/>
      <c r="E21" s="20"/>
      <c r="F21" s="20"/>
      <c r="G21" s="20"/>
      <c r="H21" s="20"/>
      <c r="I21" s="20"/>
      <c r="J21" s="20"/>
      <c r="K21" s="27">
        <f t="shared" si="0"/>
        <v>0</v>
      </c>
      <c r="L21" s="20"/>
      <c r="M21" s="20"/>
      <c r="N21" s="20"/>
      <c r="O21" s="20"/>
      <c r="P21" s="20"/>
      <c r="Q21" s="20"/>
      <c r="R21" s="20"/>
      <c r="S21" s="20"/>
      <c r="T21" s="27">
        <f t="shared" si="1"/>
        <v>0</v>
      </c>
      <c r="U21" s="12">
        <f t="shared" si="2"/>
        <v>0</v>
      </c>
    </row>
    <row r="22" spans="1:24" ht="21.75" customHeight="1">
      <c r="A22" s="37"/>
      <c r="B22" s="38"/>
      <c r="C22" s="20"/>
      <c r="D22" s="20"/>
      <c r="E22" s="20"/>
      <c r="F22" s="20"/>
      <c r="G22" s="20"/>
      <c r="H22" s="20"/>
      <c r="I22" s="20"/>
      <c r="J22" s="20"/>
      <c r="K22" s="27">
        <f t="shared" si="0"/>
        <v>0</v>
      </c>
      <c r="L22" s="20"/>
      <c r="M22" s="20"/>
      <c r="N22" s="20"/>
      <c r="O22" s="20"/>
      <c r="P22" s="20"/>
      <c r="Q22" s="20"/>
      <c r="R22" s="20"/>
      <c r="S22" s="20"/>
      <c r="T22" s="27">
        <f t="shared" si="1"/>
        <v>0</v>
      </c>
      <c r="U22" s="12">
        <f t="shared" si="2"/>
        <v>0</v>
      </c>
    </row>
    <row r="23" spans="1:24" ht="21.75" customHeight="1">
      <c r="A23" s="37"/>
      <c r="B23" s="38"/>
      <c r="C23" s="20"/>
      <c r="D23" s="20"/>
      <c r="E23" s="20"/>
      <c r="F23" s="20"/>
      <c r="G23" s="20"/>
      <c r="H23" s="20"/>
      <c r="I23" s="20"/>
      <c r="J23" s="20"/>
      <c r="K23" s="27">
        <f t="shared" si="0"/>
        <v>0</v>
      </c>
      <c r="L23" s="20"/>
      <c r="M23" s="20"/>
      <c r="N23" s="20"/>
      <c r="O23" s="20"/>
      <c r="P23" s="20"/>
      <c r="Q23" s="20"/>
      <c r="R23" s="20"/>
      <c r="S23" s="20"/>
      <c r="T23" s="27">
        <f t="shared" si="1"/>
        <v>0</v>
      </c>
      <c r="U23" s="12">
        <f t="shared" si="2"/>
        <v>0</v>
      </c>
    </row>
    <row r="24" spans="1:24" ht="21.75" customHeight="1">
      <c r="A24" s="37"/>
      <c r="B24" s="38"/>
      <c r="C24" s="20"/>
      <c r="D24" s="20"/>
      <c r="E24" s="20"/>
      <c r="F24" s="20"/>
      <c r="G24" s="20"/>
      <c r="H24" s="20"/>
      <c r="I24" s="20"/>
      <c r="J24" s="20"/>
      <c r="K24" s="27">
        <f t="shared" si="0"/>
        <v>0</v>
      </c>
      <c r="L24" s="20"/>
      <c r="M24" s="20"/>
      <c r="N24" s="20"/>
      <c r="O24" s="20"/>
      <c r="P24" s="20"/>
      <c r="Q24" s="20"/>
      <c r="R24" s="20"/>
      <c r="S24" s="20"/>
      <c r="T24" s="27">
        <f t="shared" si="1"/>
        <v>0</v>
      </c>
      <c r="U24" s="12">
        <f t="shared" si="2"/>
        <v>0</v>
      </c>
    </row>
    <row r="25" spans="1:24" ht="21.75" customHeight="1">
      <c r="A25" s="37"/>
      <c r="B25" s="38"/>
      <c r="C25" s="20"/>
      <c r="D25" s="20"/>
      <c r="E25" s="20"/>
      <c r="F25" s="20"/>
      <c r="G25" s="20"/>
      <c r="H25" s="20"/>
      <c r="I25" s="20"/>
      <c r="J25" s="20"/>
      <c r="K25" s="27">
        <f t="shared" si="0"/>
        <v>0</v>
      </c>
      <c r="L25" s="20"/>
      <c r="M25" s="20"/>
      <c r="N25" s="20"/>
      <c r="O25" s="20"/>
      <c r="P25" s="20"/>
      <c r="Q25" s="20"/>
      <c r="R25" s="20"/>
      <c r="S25" s="20"/>
      <c r="T25" s="27">
        <f t="shared" si="1"/>
        <v>0</v>
      </c>
      <c r="U25" s="12">
        <f t="shared" si="2"/>
        <v>0</v>
      </c>
    </row>
    <row r="26" spans="1:24" ht="21.75" customHeight="1">
      <c r="A26" s="37"/>
      <c r="B26" s="38"/>
      <c r="C26" s="20"/>
      <c r="D26" s="20"/>
      <c r="E26" s="20"/>
      <c r="F26" s="20"/>
      <c r="G26" s="20"/>
      <c r="H26" s="20"/>
      <c r="I26" s="20"/>
      <c r="J26" s="20"/>
      <c r="K26" s="27">
        <f t="shared" si="0"/>
        <v>0</v>
      </c>
      <c r="L26" s="20"/>
      <c r="M26" s="20"/>
      <c r="N26" s="20"/>
      <c r="O26" s="20"/>
      <c r="P26" s="20"/>
      <c r="Q26" s="20"/>
      <c r="R26" s="20"/>
      <c r="S26" s="20"/>
      <c r="T26" s="27">
        <f t="shared" si="1"/>
        <v>0</v>
      </c>
      <c r="U26" s="12">
        <f t="shared" si="2"/>
        <v>0</v>
      </c>
    </row>
    <row r="27" spans="1:24" ht="27.95" customHeight="1">
      <c r="A27" s="41" t="s">
        <v>16</v>
      </c>
      <c r="B27" s="42"/>
      <c r="C27" s="12">
        <f t="shared" ref="C27:T27" si="3">SUMIF($A$7:$A$26,"1",C7:C26)+SUMIF($A$7:$A$26,"2",C7:C26)</f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  <c r="L27" s="12">
        <f t="shared" si="3"/>
        <v>0</v>
      </c>
      <c r="M27" s="12">
        <f t="shared" si="3"/>
        <v>0</v>
      </c>
      <c r="N27" s="12">
        <f t="shared" si="3"/>
        <v>0</v>
      </c>
      <c r="O27" s="12">
        <f t="shared" si="3"/>
        <v>0</v>
      </c>
      <c r="P27" s="12">
        <f t="shared" si="3"/>
        <v>0</v>
      </c>
      <c r="Q27" s="12">
        <f t="shared" si="3"/>
        <v>0</v>
      </c>
      <c r="R27" s="12">
        <f t="shared" si="3"/>
        <v>0</v>
      </c>
      <c r="S27" s="12">
        <f t="shared" si="3"/>
        <v>0</v>
      </c>
      <c r="T27" s="12">
        <f t="shared" si="3"/>
        <v>0</v>
      </c>
      <c r="U27" s="12">
        <f t="shared" si="2"/>
        <v>0</v>
      </c>
    </row>
    <row r="28" spans="1:24" ht="27.95" customHeight="1">
      <c r="A28" s="47" t="s">
        <v>33</v>
      </c>
      <c r="B28" s="47"/>
      <c r="C28" s="24">
        <f t="shared" ref="C28:H28" si="4">COUNTIFS($A$7:$A$26,"1",C7:C26,"&lt;&gt;")+COUNTIFS($A$7:$A$26,"2",C7:C26,"&lt;&gt;")</f>
        <v>0</v>
      </c>
      <c r="D28" s="24">
        <f t="shared" si="4"/>
        <v>0</v>
      </c>
      <c r="E28" s="24">
        <f t="shared" si="4"/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6"/>
      <c r="J28" s="26"/>
      <c r="K28" s="26"/>
      <c r="L28" s="24">
        <f t="shared" ref="L28:Q28" si="5">COUNTIFS($A$7:$A$26,"1",L7:L26,"&lt;&gt;")+COUNTIFS($A$7:$A$26,"2",L7:L26,"&lt;&gt;")</f>
        <v>0</v>
      </c>
      <c r="M28" s="24">
        <f t="shared" si="5"/>
        <v>0</v>
      </c>
      <c r="N28" s="24">
        <f t="shared" si="5"/>
        <v>0</v>
      </c>
      <c r="O28" s="24">
        <f t="shared" si="5"/>
        <v>0</v>
      </c>
      <c r="P28" s="24">
        <f t="shared" si="5"/>
        <v>0</v>
      </c>
      <c r="Q28" s="24">
        <f t="shared" si="5"/>
        <v>0</v>
      </c>
      <c r="R28" s="26"/>
      <c r="S28" s="26"/>
      <c r="T28" s="26"/>
      <c r="U28" s="26"/>
    </row>
    <row r="29" spans="1:24" ht="27.95" customHeight="1">
      <c r="A29" s="41" t="s">
        <v>17</v>
      </c>
      <c r="B29" s="42"/>
      <c r="C29" s="12">
        <f t="shared" ref="C29:T29" si="6">SUMIF($A$7:$A$26,"1",C7:C26)+SUMIF($A$7:$A$26,"3",C7:C26)</f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2">
        <f t="shared" si="6"/>
        <v>0</v>
      </c>
      <c r="O29" s="12">
        <f t="shared" si="6"/>
        <v>0</v>
      </c>
      <c r="P29" s="12">
        <f t="shared" si="6"/>
        <v>0</v>
      </c>
      <c r="Q29" s="12">
        <f t="shared" si="6"/>
        <v>0</v>
      </c>
      <c r="R29" s="12">
        <f t="shared" si="6"/>
        <v>0</v>
      </c>
      <c r="S29" s="12">
        <f t="shared" si="6"/>
        <v>0</v>
      </c>
      <c r="T29" s="12">
        <f t="shared" si="6"/>
        <v>0</v>
      </c>
      <c r="U29" s="12">
        <f>SUM(K29,T29)</f>
        <v>0</v>
      </c>
      <c r="V29" s="13"/>
      <c r="W29" s="13"/>
      <c r="X29" s="13"/>
    </row>
    <row r="30" spans="1:24" ht="27.95" customHeight="1">
      <c r="A30" s="47" t="s">
        <v>34</v>
      </c>
      <c r="B30" s="47"/>
      <c r="C30" s="25">
        <f t="shared" ref="C30:H30" si="7">COUNTIFS($A$7:$A$26,"1",C7:C26,"&lt;&gt;")+COUNTIFS($A$7:$A$26,"3",C7:C26,"&lt;&gt;")</f>
        <v>0</v>
      </c>
      <c r="D30" s="25">
        <f t="shared" si="7"/>
        <v>0</v>
      </c>
      <c r="E30" s="25">
        <f t="shared" si="7"/>
        <v>0</v>
      </c>
      <c r="F30" s="25">
        <f t="shared" si="7"/>
        <v>0</v>
      </c>
      <c r="G30" s="25">
        <f t="shared" si="7"/>
        <v>0</v>
      </c>
      <c r="H30" s="25">
        <f t="shared" si="7"/>
        <v>0</v>
      </c>
      <c r="I30" s="26"/>
      <c r="J30" s="26"/>
      <c r="K30" s="26"/>
      <c r="L30" s="25">
        <f t="shared" ref="L30:Q30" si="8">COUNTIFS($A$7:$A$26,"1",L7:L26,"&lt;&gt;")+COUNTIFS($A$7:$A$26,"3",L7:L26,"&lt;&gt;")</f>
        <v>0</v>
      </c>
      <c r="M30" s="25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5">
        <f t="shared" si="8"/>
        <v>0</v>
      </c>
      <c r="R30" s="26"/>
      <c r="S30" s="26"/>
      <c r="T30" s="26"/>
      <c r="U30" s="26"/>
      <c r="V30" s="13"/>
      <c r="W30" s="13"/>
      <c r="X30" s="13"/>
    </row>
    <row r="31" spans="1:24" ht="21" customHeight="1">
      <c r="A31" s="48" t="s">
        <v>18</v>
      </c>
      <c r="B31" s="4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4" ht="14.25" customHeight="1">
      <c r="A32" s="31" t="s">
        <v>36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4.25" customHeight="1">
      <c r="A33" s="22" t="s">
        <v>43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51" t="s">
        <v>42</v>
      </c>
      <c r="Q33" s="51"/>
      <c r="R33" s="51"/>
      <c r="S33" s="51"/>
      <c r="T33" s="51"/>
      <c r="U33" s="51"/>
    </row>
    <row r="34" spans="1:21" ht="14.25" customHeight="1">
      <c r="A34" s="14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ht="14.25" customHeight="1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4.25" customHeight="1"/>
  </sheetData>
  <mergeCells count="11">
    <mergeCell ref="A2:U2"/>
    <mergeCell ref="A30:B30"/>
    <mergeCell ref="A31:B31"/>
    <mergeCell ref="B34:U34"/>
    <mergeCell ref="A29:B29"/>
    <mergeCell ref="F3:M4"/>
    <mergeCell ref="P3:T4"/>
    <mergeCell ref="B4:C4"/>
    <mergeCell ref="A27:B27"/>
    <mergeCell ref="A28:B28"/>
    <mergeCell ref="P33:U33"/>
  </mergeCells>
  <phoneticPr fontId="2"/>
  <dataValidations count="3">
    <dataValidation imeMode="hiragana" allowBlank="1" showInputMessage="1" showErrorMessage="1" sqref="B38:B1048576 B34:B35 A32:A33 B1 B3:B31" xr:uid="{53877D7E-D499-4E9C-A7A4-71EA87EAD506}"/>
    <dataValidation type="list" allowBlank="1" showInputMessage="1" showErrorMessage="1" sqref="A7:A26" xr:uid="{AEE3CC6D-06FC-419D-9E2B-966BAB6F2657}">
      <formula1>$Z$7:$Z$9</formula1>
    </dataValidation>
    <dataValidation type="list" allowBlank="1" showInputMessage="1" showErrorMessage="1" sqref="AA7" xr:uid="{34FB2ECB-813F-4C2D-9736-2E1E32AFE31E}">
      <formula1>"　"</formula1>
    </dataValidation>
  </dataValidations>
  <printOptions horizontalCentered="1" verticalCentered="1"/>
  <pageMargins left="0.59055118110236227" right="0.19685039370078741" top="0.35433070866141736" bottom="0.39370078740157483" header="0.31496062992125984" footer="0.31496062992125984"/>
  <pageSetup paperSize="9" scale="66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CC88-C092-4314-A3FA-F1E4CECBD645}">
  <dimension ref="A1:S36"/>
  <sheetViews>
    <sheetView zoomScaleNormal="100" zoomScaleSheetLayoutView="100" workbookViewId="0">
      <selection activeCell="E10" sqref="E10"/>
    </sheetView>
  </sheetViews>
  <sheetFormatPr defaultRowHeight="15"/>
  <cols>
    <col min="1" max="1" width="4" style="1" customWidth="1"/>
    <col min="2" max="2" width="14.21875" style="1" customWidth="1"/>
    <col min="3" max="14" width="7.88671875" style="1" customWidth="1"/>
    <col min="15" max="16" width="8.77734375" style="1" customWidth="1"/>
    <col min="17" max="17" width="9.21875" style="1" customWidth="1"/>
    <col min="18" max="18" width="12.33203125" style="1" customWidth="1"/>
    <col min="19" max="16384" width="8.88671875" style="1"/>
  </cols>
  <sheetData>
    <row r="1" spans="1:19" ht="24.75">
      <c r="A1" s="2"/>
      <c r="B1" s="3" t="s">
        <v>21</v>
      </c>
      <c r="C1" s="4">
        <v>5</v>
      </c>
      <c r="D1" s="5" t="s">
        <v>40</v>
      </c>
      <c r="F1" s="2"/>
      <c r="G1" s="2"/>
      <c r="H1" s="2"/>
      <c r="I1" s="2"/>
      <c r="J1" s="2"/>
      <c r="K1" s="2"/>
      <c r="R1" s="6"/>
    </row>
    <row r="2" spans="1:19" ht="27.75" customHeight="1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9" ht="18" customHeight="1">
      <c r="A3" s="15" t="s">
        <v>0</v>
      </c>
      <c r="B3" s="15"/>
      <c r="E3" s="7" t="s">
        <v>1</v>
      </c>
      <c r="F3" s="43" t="s">
        <v>31</v>
      </c>
      <c r="G3" s="43"/>
      <c r="H3" s="43"/>
      <c r="I3" s="43"/>
      <c r="J3" s="43"/>
      <c r="L3" s="8" t="s">
        <v>2</v>
      </c>
      <c r="M3" s="45" t="s">
        <v>32</v>
      </c>
      <c r="N3" s="45"/>
      <c r="O3" s="45"/>
      <c r="P3" s="45"/>
      <c r="Q3" s="45"/>
      <c r="R3" s="17"/>
    </row>
    <row r="4" spans="1:19" ht="18" customHeight="1">
      <c r="B4" s="46">
        <v>13301999999999</v>
      </c>
      <c r="C4" s="46"/>
      <c r="F4" s="44"/>
      <c r="G4" s="44"/>
      <c r="H4" s="44"/>
      <c r="I4" s="44"/>
      <c r="J4" s="44"/>
      <c r="M4" s="44"/>
      <c r="N4" s="44"/>
      <c r="O4" s="44"/>
      <c r="P4" s="44"/>
      <c r="Q4" s="44"/>
      <c r="R4" s="17"/>
    </row>
    <row r="5" spans="1:19" ht="17.25" customHeight="1">
      <c r="P5" s="9"/>
      <c r="Q5" s="6"/>
      <c r="R5" s="6"/>
    </row>
    <row r="6" spans="1:19" ht="28.5" customHeight="1">
      <c r="A6" s="10" t="s">
        <v>3</v>
      </c>
      <c r="B6" s="11" t="s">
        <v>4</v>
      </c>
      <c r="C6" s="16" t="s">
        <v>22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6" t="s">
        <v>23</v>
      </c>
      <c r="M6" s="11" t="s">
        <v>13</v>
      </c>
      <c r="N6" s="11" t="s">
        <v>14</v>
      </c>
      <c r="O6" s="16" t="s">
        <v>25</v>
      </c>
      <c r="P6" s="16" t="s">
        <v>26</v>
      </c>
      <c r="Q6" s="16" t="s">
        <v>24</v>
      </c>
      <c r="R6" s="11" t="s">
        <v>15</v>
      </c>
    </row>
    <row r="7" spans="1:19" ht="21.75" customHeight="1">
      <c r="A7" s="18" t="s">
        <v>27</v>
      </c>
      <c r="B7" s="19" t="s">
        <v>30</v>
      </c>
      <c r="C7" s="20">
        <v>154650</v>
      </c>
      <c r="D7" s="20">
        <v>150000</v>
      </c>
      <c r="E7" s="20">
        <v>156000</v>
      </c>
      <c r="F7" s="20">
        <v>153450</v>
      </c>
      <c r="G7" s="20">
        <v>166220</v>
      </c>
      <c r="H7" s="20">
        <v>180000</v>
      </c>
      <c r="I7" s="20"/>
      <c r="J7" s="20"/>
      <c r="K7" s="20"/>
      <c r="L7" s="20"/>
      <c r="M7" s="20"/>
      <c r="N7" s="20"/>
      <c r="O7" s="20"/>
      <c r="P7" s="20"/>
      <c r="Q7" s="20"/>
      <c r="R7" s="12">
        <f>SUM(C7:Q7)</f>
        <v>960320</v>
      </c>
      <c r="S7" s="13"/>
    </row>
    <row r="8" spans="1:19" ht="21.75" customHeight="1">
      <c r="A8" s="18" t="s">
        <v>27</v>
      </c>
      <c r="B8" s="19" t="s">
        <v>30</v>
      </c>
      <c r="C8" s="20">
        <v>250000</v>
      </c>
      <c r="D8" s="20">
        <v>250000</v>
      </c>
      <c r="E8" s="20">
        <v>250000</v>
      </c>
      <c r="F8" s="20">
        <v>250000</v>
      </c>
      <c r="G8" s="20">
        <v>250000</v>
      </c>
      <c r="H8" s="20">
        <v>250000</v>
      </c>
      <c r="I8" s="20">
        <v>250000</v>
      </c>
      <c r="J8" s="20">
        <v>250000</v>
      </c>
      <c r="K8" s="20">
        <v>250000</v>
      </c>
      <c r="L8" s="20">
        <v>250000</v>
      </c>
      <c r="M8" s="20">
        <v>250000</v>
      </c>
      <c r="N8" s="20">
        <v>250000</v>
      </c>
      <c r="O8" s="20"/>
      <c r="P8" s="20"/>
      <c r="Q8" s="20"/>
      <c r="R8" s="12">
        <f t="shared" ref="R8:R29" si="0">SUM(C8:Q8)</f>
        <v>3000000</v>
      </c>
      <c r="S8" s="13"/>
    </row>
    <row r="9" spans="1:19" ht="21.75" customHeight="1">
      <c r="A9" s="18" t="s">
        <v>28</v>
      </c>
      <c r="B9" s="19" t="s">
        <v>30</v>
      </c>
      <c r="C9" s="20">
        <v>326450</v>
      </c>
      <c r="D9" s="20">
        <v>330000</v>
      </c>
      <c r="E9" s="20">
        <v>310000</v>
      </c>
      <c r="F9" s="20">
        <v>330000</v>
      </c>
      <c r="G9" s="20">
        <v>325000</v>
      </c>
      <c r="H9" s="20">
        <v>300000</v>
      </c>
      <c r="I9" s="20">
        <v>326450</v>
      </c>
      <c r="J9" s="20">
        <v>330000</v>
      </c>
      <c r="K9" s="20">
        <v>310000</v>
      </c>
      <c r="L9" s="20">
        <v>330000</v>
      </c>
      <c r="M9" s="20">
        <v>330000</v>
      </c>
      <c r="N9" s="20">
        <v>339800</v>
      </c>
      <c r="O9" s="20"/>
      <c r="P9" s="20"/>
      <c r="Q9" s="20"/>
      <c r="R9" s="12">
        <f t="shared" si="0"/>
        <v>3887700</v>
      </c>
      <c r="S9" s="13"/>
    </row>
    <row r="10" spans="1:19" ht="21.75" customHeight="1">
      <c r="A10" s="18" t="s">
        <v>29</v>
      </c>
      <c r="B10" s="19" t="s">
        <v>30</v>
      </c>
      <c r="C10" s="20"/>
      <c r="D10" s="20"/>
      <c r="E10" s="20"/>
      <c r="F10" s="20">
        <v>60000</v>
      </c>
      <c r="G10" s="20">
        <v>60000</v>
      </c>
      <c r="H10" s="20">
        <v>60000</v>
      </c>
      <c r="I10" s="20">
        <v>60000</v>
      </c>
      <c r="J10" s="20">
        <v>60000</v>
      </c>
      <c r="K10" s="20">
        <v>60000</v>
      </c>
      <c r="L10" s="20">
        <v>60000</v>
      </c>
      <c r="M10" s="20">
        <v>60000</v>
      </c>
      <c r="N10" s="20">
        <v>60000</v>
      </c>
      <c r="O10" s="20"/>
      <c r="P10" s="20"/>
      <c r="Q10" s="20"/>
      <c r="R10" s="12">
        <f t="shared" si="0"/>
        <v>540000</v>
      </c>
      <c r="S10" s="13"/>
    </row>
    <row r="11" spans="1:19" ht="21.75" customHeight="1">
      <c r="A11" s="18" t="s">
        <v>28</v>
      </c>
      <c r="B11" s="19" t="s">
        <v>30</v>
      </c>
      <c r="C11" s="20">
        <v>550000</v>
      </c>
      <c r="D11" s="20">
        <v>550000</v>
      </c>
      <c r="E11" s="20">
        <v>550000</v>
      </c>
      <c r="F11" s="20">
        <v>550000</v>
      </c>
      <c r="G11" s="20">
        <v>550000</v>
      </c>
      <c r="H11" s="20">
        <v>550000</v>
      </c>
      <c r="I11" s="20">
        <v>550000</v>
      </c>
      <c r="J11" s="20">
        <v>550000</v>
      </c>
      <c r="K11" s="20">
        <v>550000</v>
      </c>
      <c r="L11" s="20">
        <v>550000</v>
      </c>
      <c r="M11" s="20">
        <v>550000</v>
      </c>
      <c r="N11" s="20">
        <v>550000</v>
      </c>
      <c r="O11" s="20"/>
      <c r="P11" s="20"/>
      <c r="Q11" s="20"/>
      <c r="R11" s="12">
        <f t="shared" si="0"/>
        <v>6600000</v>
      </c>
      <c r="S11" s="13"/>
    </row>
    <row r="12" spans="1:19" ht="21.75" customHeight="1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2">
        <f t="shared" si="0"/>
        <v>0</v>
      </c>
      <c r="S12" s="13"/>
    </row>
    <row r="13" spans="1:19" ht="21.75" customHeight="1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2">
        <f t="shared" si="0"/>
        <v>0</v>
      </c>
    </row>
    <row r="14" spans="1:19" ht="21.75" customHeight="1">
      <c r="A14" s="18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2">
        <f t="shared" si="0"/>
        <v>0</v>
      </c>
    </row>
    <row r="15" spans="1:19" ht="21.75" customHeight="1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2">
        <f t="shared" si="0"/>
        <v>0</v>
      </c>
    </row>
    <row r="16" spans="1:19" ht="21.75" customHeight="1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2">
        <f t="shared" si="0"/>
        <v>0</v>
      </c>
    </row>
    <row r="17" spans="1:19" ht="21.75" customHeight="1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2">
        <f t="shared" si="0"/>
        <v>0</v>
      </c>
    </row>
    <row r="18" spans="1:19" ht="21.75" customHeight="1">
      <c r="A18" s="18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2">
        <f t="shared" si="0"/>
        <v>0</v>
      </c>
    </row>
    <row r="19" spans="1:19" ht="21.75" customHeight="1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2">
        <f t="shared" si="0"/>
        <v>0</v>
      </c>
    </row>
    <row r="20" spans="1:19" ht="21.75" customHeight="1">
      <c r="A20" s="18"/>
      <c r="B20" s="2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2">
        <f t="shared" si="0"/>
        <v>0</v>
      </c>
    </row>
    <row r="21" spans="1:19" ht="21.75" customHeight="1">
      <c r="A21" s="18"/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2">
        <f t="shared" si="0"/>
        <v>0</v>
      </c>
    </row>
    <row r="22" spans="1:19" ht="21.75" customHeight="1">
      <c r="A22" s="18"/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2">
        <f t="shared" si="0"/>
        <v>0</v>
      </c>
    </row>
    <row r="23" spans="1:19" ht="21.75" customHeight="1">
      <c r="A23" s="18"/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2">
        <f t="shared" si="0"/>
        <v>0</v>
      </c>
    </row>
    <row r="24" spans="1:19" ht="21.75" customHeight="1">
      <c r="A24" s="18"/>
      <c r="B24" s="2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2">
        <f t="shared" si="0"/>
        <v>0</v>
      </c>
    </row>
    <row r="25" spans="1:19" ht="21.75" customHeight="1">
      <c r="A25" s="18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2">
        <f t="shared" si="0"/>
        <v>0</v>
      </c>
    </row>
    <row r="26" spans="1:19" ht="21.75" customHeight="1">
      <c r="A26" s="18"/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2">
        <f t="shared" si="0"/>
        <v>0</v>
      </c>
    </row>
    <row r="27" spans="1:19" ht="27.95" customHeight="1">
      <c r="A27" s="41" t="s">
        <v>16</v>
      </c>
      <c r="B27" s="42"/>
      <c r="C27" s="12">
        <f t="shared" ref="C27:Q27" si="1">SUMIF($A$7:$A$26,"①",C7:C26)+SUMIF($A$7:$A$26,"②",C7:C26)</f>
        <v>404650</v>
      </c>
      <c r="D27" s="12">
        <f t="shared" si="1"/>
        <v>400000</v>
      </c>
      <c r="E27" s="12">
        <f t="shared" si="1"/>
        <v>406000</v>
      </c>
      <c r="F27" s="12">
        <f t="shared" si="1"/>
        <v>463450</v>
      </c>
      <c r="G27" s="12">
        <f t="shared" si="1"/>
        <v>476220</v>
      </c>
      <c r="H27" s="12">
        <f t="shared" si="1"/>
        <v>490000</v>
      </c>
      <c r="I27" s="12">
        <f t="shared" si="1"/>
        <v>310000</v>
      </c>
      <c r="J27" s="12">
        <f t="shared" si="1"/>
        <v>310000</v>
      </c>
      <c r="K27" s="12">
        <f t="shared" si="1"/>
        <v>310000</v>
      </c>
      <c r="L27" s="12">
        <f t="shared" si="1"/>
        <v>310000</v>
      </c>
      <c r="M27" s="12">
        <f t="shared" si="1"/>
        <v>310000</v>
      </c>
      <c r="N27" s="12">
        <f t="shared" si="1"/>
        <v>310000</v>
      </c>
      <c r="O27" s="12">
        <f t="shared" si="1"/>
        <v>0</v>
      </c>
      <c r="P27" s="12">
        <f t="shared" si="1"/>
        <v>0</v>
      </c>
      <c r="Q27" s="12">
        <f t="shared" si="1"/>
        <v>0</v>
      </c>
      <c r="R27" s="12">
        <f t="shared" si="0"/>
        <v>4500320</v>
      </c>
    </row>
    <row r="28" spans="1:19" ht="27.95" customHeight="1">
      <c r="A28" s="47" t="s">
        <v>33</v>
      </c>
      <c r="B28" s="47"/>
      <c r="C28" s="24">
        <f t="shared" ref="C28:N28" si="2">COUNTIFS($A$7:$A$26,"①",C7:C26,"&lt;&gt;")+COUNTIFS($A$7:$A$26,"②",C7:C26,"&lt;&gt;")</f>
        <v>2</v>
      </c>
      <c r="D28" s="24">
        <f t="shared" si="2"/>
        <v>2</v>
      </c>
      <c r="E28" s="24">
        <f t="shared" si="2"/>
        <v>2</v>
      </c>
      <c r="F28" s="24">
        <f t="shared" si="2"/>
        <v>3</v>
      </c>
      <c r="G28" s="24">
        <f t="shared" si="2"/>
        <v>3</v>
      </c>
      <c r="H28" s="24">
        <f t="shared" si="2"/>
        <v>3</v>
      </c>
      <c r="I28" s="24">
        <f t="shared" si="2"/>
        <v>2</v>
      </c>
      <c r="J28" s="24">
        <f t="shared" si="2"/>
        <v>2</v>
      </c>
      <c r="K28" s="24">
        <f t="shared" si="2"/>
        <v>2</v>
      </c>
      <c r="L28" s="24">
        <f t="shared" si="2"/>
        <v>2</v>
      </c>
      <c r="M28" s="24">
        <f t="shared" si="2"/>
        <v>2</v>
      </c>
      <c r="N28" s="24">
        <f t="shared" si="2"/>
        <v>2</v>
      </c>
      <c r="O28" s="26"/>
      <c r="P28" s="26"/>
      <c r="Q28" s="26"/>
      <c r="R28" s="26"/>
    </row>
    <row r="29" spans="1:19" ht="27.95" customHeight="1">
      <c r="A29" s="41" t="s">
        <v>17</v>
      </c>
      <c r="B29" s="42"/>
      <c r="C29" s="12">
        <f t="shared" ref="C29:Q29" si="3">SUMIF($A$7:$A$26,"①",C7:C26)+SUMIF($A$7:$A$26,"③",C7:C26)</f>
        <v>1281100</v>
      </c>
      <c r="D29" s="12">
        <f t="shared" si="3"/>
        <v>1280000</v>
      </c>
      <c r="E29" s="12">
        <f t="shared" si="3"/>
        <v>1266000</v>
      </c>
      <c r="F29" s="12">
        <f t="shared" si="3"/>
        <v>1283450</v>
      </c>
      <c r="G29" s="12">
        <f t="shared" si="3"/>
        <v>1291220</v>
      </c>
      <c r="H29" s="12">
        <f t="shared" si="3"/>
        <v>1280000</v>
      </c>
      <c r="I29" s="12">
        <f t="shared" si="3"/>
        <v>1126450</v>
      </c>
      <c r="J29" s="12">
        <f t="shared" si="3"/>
        <v>1130000</v>
      </c>
      <c r="K29" s="12">
        <f t="shared" si="3"/>
        <v>1110000</v>
      </c>
      <c r="L29" s="12">
        <f t="shared" si="3"/>
        <v>1130000</v>
      </c>
      <c r="M29" s="12">
        <f t="shared" si="3"/>
        <v>1130000</v>
      </c>
      <c r="N29" s="12">
        <f t="shared" si="3"/>
        <v>1139800</v>
      </c>
      <c r="O29" s="12">
        <f t="shared" si="3"/>
        <v>0</v>
      </c>
      <c r="P29" s="12">
        <f t="shared" si="3"/>
        <v>0</v>
      </c>
      <c r="Q29" s="12">
        <f t="shared" si="3"/>
        <v>0</v>
      </c>
      <c r="R29" s="12">
        <f t="shared" si="0"/>
        <v>14448020</v>
      </c>
      <c r="S29" s="13"/>
    </row>
    <row r="30" spans="1:19" ht="27.95" customHeight="1">
      <c r="A30" s="47" t="s">
        <v>34</v>
      </c>
      <c r="B30" s="47"/>
      <c r="C30" s="25">
        <f t="shared" ref="C30:N30" si="4">COUNTIFS($A$7:$A$26,"①",C7:C26,"&lt;&gt;")+COUNTIFS($A$7:$A$26,"③",C7:C26,"&lt;&gt;")</f>
        <v>4</v>
      </c>
      <c r="D30" s="25">
        <f t="shared" si="4"/>
        <v>4</v>
      </c>
      <c r="E30" s="25">
        <f t="shared" si="4"/>
        <v>4</v>
      </c>
      <c r="F30" s="25">
        <f t="shared" si="4"/>
        <v>4</v>
      </c>
      <c r="G30" s="25">
        <f t="shared" si="4"/>
        <v>4</v>
      </c>
      <c r="H30" s="25">
        <f t="shared" si="4"/>
        <v>4</v>
      </c>
      <c r="I30" s="25">
        <f t="shared" si="4"/>
        <v>3</v>
      </c>
      <c r="J30" s="25">
        <f t="shared" si="4"/>
        <v>3</v>
      </c>
      <c r="K30" s="25">
        <f t="shared" si="4"/>
        <v>3</v>
      </c>
      <c r="L30" s="25">
        <f t="shared" si="4"/>
        <v>3</v>
      </c>
      <c r="M30" s="25">
        <f t="shared" si="4"/>
        <v>3</v>
      </c>
      <c r="N30" s="25">
        <f t="shared" si="4"/>
        <v>3</v>
      </c>
      <c r="O30" s="26"/>
      <c r="P30" s="26"/>
      <c r="Q30" s="26"/>
      <c r="R30" s="26"/>
      <c r="S30" s="13"/>
    </row>
    <row r="31" spans="1:19" ht="21" customHeight="1">
      <c r="A31" s="48" t="s">
        <v>18</v>
      </c>
      <c r="B31" s="4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9" ht="14.25" customHeight="1">
      <c r="A32" s="14"/>
      <c r="B32" s="49" t="s">
        <v>19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ht="14.25" customHeight="1">
      <c r="A33" s="14"/>
      <c r="B33" s="22" t="s">
        <v>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51" t="s">
        <v>42</v>
      </c>
      <c r="O33" s="51"/>
      <c r="P33" s="51"/>
      <c r="Q33" s="51"/>
      <c r="R33" s="51"/>
    </row>
    <row r="34" spans="1:18" ht="14.25" customHeight="1">
      <c r="A34" s="14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 ht="14.25" customHeight="1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4.25" customHeight="1"/>
  </sheetData>
  <mergeCells count="12">
    <mergeCell ref="A2:R2"/>
    <mergeCell ref="A30:B30"/>
    <mergeCell ref="A31:B31"/>
    <mergeCell ref="B32:R32"/>
    <mergeCell ref="B34:R34"/>
    <mergeCell ref="N33:R33"/>
    <mergeCell ref="A29:B29"/>
    <mergeCell ref="F3:J4"/>
    <mergeCell ref="M3:Q4"/>
    <mergeCell ref="B4:C4"/>
    <mergeCell ref="A27:B27"/>
    <mergeCell ref="A28:B28"/>
  </mergeCells>
  <phoneticPr fontId="2"/>
  <dataValidations count="2">
    <dataValidation type="list" allowBlank="1" showInputMessage="1" showErrorMessage="1" sqref="A7:A26" xr:uid="{26B5BDB7-3357-4A78-84ED-5DCE3DADA900}">
      <formula1>"①,②,③"</formula1>
    </dataValidation>
    <dataValidation imeMode="hiragana" allowBlank="1" showInputMessage="1" showErrorMessage="1" sqref="B38:B1048576 B1 B3:B35" xr:uid="{4AF7DD96-8AF2-4C4F-BF7C-259628B11173}"/>
  </dataValidations>
  <pageMargins left="0.59055118110236227" right="0.19685039370078741" top="0.35433070866141736" bottom="0.39370078740157483" header="0.31496062992125984" footer="0.31496062992125984"/>
  <pageSetup paperSize="9" scale="75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 (R5) </vt:lpstr>
      <vt:lpstr>入力（R4）</vt:lpstr>
      <vt:lpstr>記載例</vt:lpstr>
      <vt:lpstr>記載例!Print_Area</vt:lpstr>
      <vt:lpstr>'入力 (R5) '!Print_Area</vt:lpstr>
      <vt:lpstr>'入力（R4）'!Print_Area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01magatay@CHOSHU.LOCAL</cp:lastModifiedBy>
  <cp:lastPrinted>2024-10-24T00:58:45Z</cp:lastPrinted>
  <dcterms:created xsi:type="dcterms:W3CDTF">2023-02-10T03:00:23Z</dcterms:created>
  <dcterms:modified xsi:type="dcterms:W3CDTF">2024-10-24T04:30:56Z</dcterms:modified>
</cp:coreProperties>
</file>