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tApp-549b.kikan-ad.esb.mhlw.go.jp\NAS\BMXQDS\Desktop\第三回高担会資料\"/>
    </mc:Choice>
  </mc:AlternateContent>
  <xr:revisionPtr revIDLastSave="0" documentId="13_ncr:1_{0E70B3FC-A9B3-483C-9126-D114AC4E1D40}" xr6:coauthVersionLast="47" xr6:coauthVersionMax="47" xr10:uidLastSave="{00000000-0000-0000-0000-000000000000}"/>
  <bookViews>
    <workbookView xWindow="-120" yWindow="-120" windowWidth="20730" windowHeight="11160" tabRatio="905" activeTab="8" xr2:uid="{00000000-000D-0000-FFFF-FFFF00000000}"/>
  </bookViews>
  <sheets>
    <sheet name="【様式1】紙提出用" sheetId="29" r:id="rId1"/>
    <sheet name="【様式1】9月" sheetId="22" r:id="rId2"/>
    <sheet name="【様式1】10月" sheetId="23" r:id="rId3"/>
    <sheet name="【様式1】11月" sheetId="24" r:id="rId4"/>
    <sheet name="【様式1】12月" sheetId="25" r:id="rId5"/>
    <sheet name="【様式1】1月" sheetId="26" r:id="rId6"/>
    <sheet name="【様式1】2月" sheetId="27" r:id="rId7"/>
    <sheet name="【様式1】3月" sheetId="28" r:id="rId8"/>
    <sheet name="【様式1】記入要領" sheetId="30" r:id="rId9"/>
    <sheet name="Sheet1" sheetId="21" r:id="rId10"/>
  </sheets>
  <definedNames>
    <definedName name="_xlnm.Print_Area" localSheetId="2">【様式1】10月!$A$2:$Q$19</definedName>
    <definedName name="_xlnm.Print_Area" localSheetId="3">【様式1】11月!$A$2:$Q$19</definedName>
    <definedName name="_xlnm.Print_Area" localSheetId="4">【様式1】12月!$A$2:$Q$19</definedName>
    <definedName name="_xlnm.Print_Area" localSheetId="5">【様式1】1月!$A$2:$Q$19</definedName>
    <definedName name="_xlnm.Print_Area" localSheetId="6">【様式1】2月!$A$2:$Q$19</definedName>
    <definedName name="_xlnm.Print_Area" localSheetId="7">【様式1】3月!$A$2:$Q$19</definedName>
    <definedName name="_xlnm.Print_Area" localSheetId="1">【様式1】9月!$A$2:$Q$19</definedName>
    <definedName name="_xlnm.Print_Area" localSheetId="8">【様式1】記入要領!$A$2:$Q$19</definedName>
    <definedName name="_xlnm.Print_Area" localSheetId="0">【様式1】紙提出用!$A$2:$Q$19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" i="30" l="1"/>
  <c r="O14" i="30"/>
  <c r="Q14" i="30" s="1"/>
  <c r="Q13" i="30"/>
  <c r="Q12" i="30"/>
  <c r="Q11" i="30"/>
  <c r="Q10" i="30"/>
  <c r="Q9" i="30"/>
  <c r="Q8" i="30"/>
  <c r="Q7" i="30"/>
  <c r="Q6" i="30"/>
  <c r="P14" i="28"/>
  <c r="O14" i="28"/>
  <c r="Q14" i="28" s="1"/>
  <c r="Q13" i="28"/>
  <c r="Q12" i="28"/>
  <c r="Q11" i="28"/>
  <c r="Q10" i="28"/>
  <c r="Q9" i="28"/>
  <c r="Q8" i="28"/>
  <c r="Q7" i="28"/>
  <c r="Q6" i="28"/>
  <c r="Q14" i="27"/>
  <c r="P14" i="27"/>
  <c r="O14" i="27"/>
  <c r="Q13" i="27"/>
  <c r="Q12" i="27"/>
  <c r="Q11" i="27"/>
  <c r="Q10" i="27"/>
  <c r="Q9" i="27"/>
  <c r="Q8" i="27"/>
  <c r="Q7" i="27"/>
  <c r="Q6" i="27"/>
  <c r="P14" i="26"/>
  <c r="O14" i="26"/>
  <c r="Q14" i="26" s="1"/>
  <c r="Q13" i="26"/>
  <c r="Q12" i="26"/>
  <c r="Q11" i="26"/>
  <c r="Q10" i="26"/>
  <c r="Q9" i="26"/>
  <c r="Q8" i="26"/>
  <c r="Q7" i="26"/>
  <c r="Q6" i="26"/>
  <c r="P14" i="25"/>
  <c r="O14" i="25"/>
  <c r="Q14" i="25" s="1"/>
  <c r="Q13" i="25"/>
  <c r="Q12" i="25"/>
  <c r="Q11" i="25"/>
  <c r="Q10" i="25"/>
  <c r="Q9" i="25"/>
  <c r="Q8" i="25"/>
  <c r="Q7" i="25"/>
  <c r="Q6" i="25"/>
  <c r="Q14" i="24"/>
  <c r="P14" i="24"/>
  <c r="O14" i="24"/>
  <c r="Q13" i="24"/>
  <c r="Q12" i="24"/>
  <c r="Q11" i="24"/>
  <c r="Q10" i="24"/>
  <c r="Q9" i="24"/>
  <c r="Q8" i="24"/>
  <c r="Q7" i="24"/>
  <c r="Q6" i="24"/>
  <c r="Q14" i="23"/>
  <c r="P14" i="23"/>
  <c r="O14" i="23"/>
  <c r="Q13" i="23"/>
  <c r="Q12" i="23"/>
  <c r="Q11" i="23"/>
  <c r="Q10" i="23"/>
  <c r="Q9" i="23"/>
  <c r="Q8" i="23"/>
  <c r="Q7" i="23"/>
  <c r="Q6" i="23"/>
  <c r="Q12" i="22"/>
  <c r="J17" i="30"/>
  <c r="I13" i="30"/>
  <c r="H13" i="30"/>
  <c r="G13" i="30"/>
  <c r="K12" i="30"/>
  <c r="J12" i="30"/>
  <c r="K11" i="30"/>
  <c r="J11" i="30"/>
  <c r="J13" i="30" s="1"/>
  <c r="H10" i="30"/>
  <c r="G10" i="30"/>
  <c r="I9" i="30"/>
  <c r="J9" i="30" s="1"/>
  <c r="K9" i="30" s="1"/>
  <c r="J8" i="30"/>
  <c r="J10" i="30" s="1"/>
  <c r="I7" i="30"/>
  <c r="H7" i="30"/>
  <c r="G7" i="30"/>
  <c r="J6" i="30"/>
  <c r="K6" i="30" s="1"/>
  <c r="J5" i="30"/>
  <c r="K5" i="30" s="1"/>
  <c r="J17" i="29"/>
  <c r="J17" i="28"/>
  <c r="I13" i="28"/>
  <c r="G13" i="28"/>
  <c r="I10" i="28"/>
  <c r="G10" i="28"/>
  <c r="I7" i="28"/>
  <c r="G7" i="28"/>
  <c r="N2" i="28"/>
  <c r="J17" i="27"/>
  <c r="I13" i="27"/>
  <c r="G13" i="27"/>
  <c r="I10" i="27"/>
  <c r="G10" i="27"/>
  <c r="I7" i="27"/>
  <c r="G7" i="27"/>
  <c r="N2" i="27"/>
  <c r="J17" i="26"/>
  <c r="I13" i="26"/>
  <c r="G13" i="26"/>
  <c r="I10" i="26"/>
  <c r="G10" i="26"/>
  <c r="I7" i="26"/>
  <c r="G7" i="26"/>
  <c r="N2" i="26"/>
  <c r="J17" i="25"/>
  <c r="I13" i="25"/>
  <c r="G13" i="25"/>
  <c r="I10" i="25"/>
  <c r="G10" i="25"/>
  <c r="I7" i="25"/>
  <c r="G7" i="25"/>
  <c r="N2" i="25"/>
  <c r="J17" i="24"/>
  <c r="I13" i="24"/>
  <c r="G13" i="24"/>
  <c r="I10" i="24"/>
  <c r="G10" i="24"/>
  <c r="I7" i="24"/>
  <c r="G7" i="24"/>
  <c r="N2" i="24"/>
  <c r="N2" i="23"/>
  <c r="J5" i="22"/>
  <c r="H5" i="23" s="1"/>
  <c r="J17" i="23"/>
  <c r="I13" i="23"/>
  <c r="G13" i="23"/>
  <c r="G10" i="23"/>
  <c r="I7" i="23"/>
  <c r="G7" i="23"/>
  <c r="Q6" i="22"/>
  <c r="Q7" i="22"/>
  <c r="Q8" i="22"/>
  <c r="Q9" i="22"/>
  <c r="Q10" i="22"/>
  <c r="Q11" i="22"/>
  <c r="Q13" i="22"/>
  <c r="G10" i="22"/>
  <c r="G7" i="22"/>
  <c r="P14" i="22"/>
  <c r="I13" i="22"/>
  <c r="I9" i="22"/>
  <c r="I10" i="22" s="1"/>
  <c r="J6" i="22"/>
  <c r="H6" i="23" s="1"/>
  <c r="J6" i="23" s="1"/>
  <c r="H13" i="22"/>
  <c r="H10" i="22"/>
  <c r="H7" i="22"/>
  <c r="J11" i="22"/>
  <c r="H11" i="23" s="1"/>
  <c r="J11" i="23" s="1"/>
  <c r="J12" i="22"/>
  <c r="H12" i="23" s="1"/>
  <c r="J12" i="23" s="1"/>
  <c r="K13" i="30" l="1"/>
  <c r="K10" i="30"/>
  <c r="I10" i="30"/>
  <c r="J7" i="30"/>
  <c r="K7" i="30" s="1"/>
  <c r="K8" i="30"/>
  <c r="K11" i="23"/>
  <c r="H11" i="24"/>
  <c r="J11" i="24" s="1"/>
  <c r="H11" i="25" s="1"/>
  <c r="J11" i="25" s="1"/>
  <c r="H11" i="26" s="1"/>
  <c r="J11" i="26" s="1"/>
  <c r="H11" i="27" s="1"/>
  <c r="J11" i="27" s="1"/>
  <c r="H11" i="28" s="1"/>
  <c r="J11" i="28" s="1"/>
  <c r="K11" i="28" s="1"/>
  <c r="K6" i="23"/>
  <c r="H6" i="24"/>
  <c r="J6" i="24" s="1"/>
  <c r="K12" i="23"/>
  <c r="H12" i="24"/>
  <c r="J12" i="24" s="1"/>
  <c r="J5" i="23"/>
  <c r="J13" i="23"/>
  <c r="I10" i="23"/>
  <c r="J9" i="22"/>
  <c r="H9" i="23" s="1"/>
  <c r="J9" i="23" s="1"/>
  <c r="K9" i="23" s="1"/>
  <c r="I7" i="22"/>
  <c r="J13" i="22"/>
  <c r="H13" i="23" s="1"/>
  <c r="J7" i="22"/>
  <c r="H7" i="23" s="1"/>
  <c r="J13" i="24" l="1"/>
  <c r="H13" i="25" s="1"/>
  <c r="K11" i="24"/>
  <c r="K11" i="25"/>
  <c r="H9" i="24"/>
  <c r="J9" i="24" s="1"/>
  <c r="K9" i="24" s="1"/>
  <c r="K13" i="23"/>
  <c r="H13" i="24"/>
  <c r="K5" i="23"/>
  <c r="H5" i="24"/>
  <c r="J5" i="24" s="1"/>
  <c r="K11" i="26"/>
  <c r="K11" i="27"/>
  <c r="K12" i="24"/>
  <c r="H12" i="25"/>
  <c r="J12" i="25" s="1"/>
  <c r="K6" i="24"/>
  <c r="H6" i="25"/>
  <c r="J6" i="25" s="1"/>
  <c r="J7" i="23"/>
  <c r="H9" i="25" l="1"/>
  <c r="J9" i="25" s="1"/>
  <c r="K13" i="24"/>
  <c r="K7" i="23"/>
  <c r="H7" i="24"/>
  <c r="K9" i="25"/>
  <c r="H9" i="26"/>
  <c r="J9" i="26" s="1"/>
  <c r="K6" i="25"/>
  <c r="H6" i="26"/>
  <c r="J6" i="26" s="1"/>
  <c r="K12" i="25"/>
  <c r="H12" i="26"/>
  <c r="J12" i="26" s="1"/>
  <c r="J13" i="25"/>
  <c r="H5" i="25"/>
  <c r="J5" i="25" s="1"/>
  <c r="J7" i="24"/>
  <c r="K5" i="24"/>
  <c r="H7" i="25" l="1"/>
  <c r="K7" i="24"/>
  <c r="K12" i="26"/>
  <c r="H12" i="27"/>
  <c r="J12" i="27" s="1"/>
  <c r="J13" i="26"/>
  <c r="K9" i="26"/>
  <c r="H9" i="27"/>
  <c r="J9" i="27" s="1"/>
  <c r="H5" i="26"/>
  <c r="J5" i="26" s="1"/>
  <c r="K5" i="25"/>
  <c r="J7" i="25"/>
  <c r="H13" i="26"/>
  <c r="K13" i="25"/>
  <c r="K6" i="26"/>
  <c r="H6" i="27"/>
  <c r="J6" i="27" s="1"/>
  <c r="H5" i="27" l="1"/>
  <c r="J5" i="27" s="1"/>
  <c r="K5" i="26"/>
  <c r="J7" i="26"/>
  <c r="K12" i="27"/>
  <c r="H12" i="28"/>
  <c r="J12" i="28" s="1"/>
  <c r="J13" i="27"/>
  <c r="K6" i="27"/>
  <c r="H6" i="28"/>
  <c r="J6" i="28" s="1"/>
  <c r="K6" i="28" s="1"/>
  <c r="K9" i="27"/>
  <c r="H9" i="28"/>
  <c r="J9" i="28" s="1"/>
  <c r="K9" i="28" s="1"/>
  <c r="K7" i="25"/>
  <c r="H7" i="26"/>
  <c r="K13" i="26"/>
  <c r="H13" i="27"/>
  <c r="H13" i="28" l="1"/>
  <c r="K13" i="27"/>
  <c r="K7" i="26"/>
  <c r="H7" i="27"/>
  <c r="K12" i="28"/>
  <c r="J13" i="28"/>
  <c r="K13" i="28" s="1"/>
  <c r="J7" i="27"/>
  <c r="H5" i="28"/>
  <c r="J5" i="28" s="1"/>
  <c r="K5" i="27"/>
  <c r="K5" i="28" l="1"/>
  <c r="J7" i="28"/>
  <c r="K7" i="28" s="1"/>
  <c r="H7" i="28"/>
  <c r="K7" i="27"/>
  <c r="J8" i="22"/>
  <c r="H8" i="23" s="1"/>
  <c r="J8" i="23" s="1"/>
  <c r="K8" i="23" l="1"/>
  <c r="H8" i="24"/>
  <c r="J8" i="24" s="1"/>
  <c r="J10" i="23"/>
  <c r="J10" i="22"/>
  <c r="H10" i="23" s="1"/>
  <c r="K5" i="22"/>
  <c r="J17" i="22"/>
  <c r="O14" i="22"/>
  <c r="Q14" i="22" s="1"/>
  <c r="K6" i="22"/>
  <c r="K8" i="22"/>
  <c r="K9" i="22"/>
  <c r="K7" i="22"/>
  <c r="J10" i="24" l="1"/>
  <c r="K8" i="24"/>
  <c r="H8" i="25"/>
  <c r="J8" i="25" s="1"/>
  <c r="H10" i="24"/>
  <c r="K10" i="23"/>
  <c r="K10" i="22"/>
  <c r="K11" i="22"/>
  <c r="G13" i="22"/>
  <c r="K13" i="22" s="1"/>
  <c r="K12" i="22"/>
  <c r="H8" i="26" l="1"/>
  <c r="J8" i="26" s="1"/>
  <c r="K8" i="25"/>
  <c r="J10" i="25"/>
  <c r="H10" i="25"/>
  <c r="K10" i="24"/>
  <c r="H10" i="26" l="1"/>
  <c r="K10" i="25"/>
  <c r="K8" i="26"/>
  <c r="H8" i="27"/>
  <c r="J8" i="27" s="1"/>
  <c r="J10" i="26"/>
  <c r="H10" i="27" l="1"/>
  <c r="K10" i="26"/>
  <c r="K8" i="27"/>
  <c r="H8" i="28"/>
  <c r="J8" i="28" s="1"/>
  <c r="J10" i="27"/>
  <c r="H10" i="28" l="1"/>
  <c r="K10" i="27"/>
  <c r="J10" i="28"/>
  <c r="K10" i="28" s="1"/>
  <c r="K8" i="28"/>
</calcChain>
</file>

<file path=xl/sharedStrings.xml><?xml version="1.0" encoding="utf-8"?>
<sst xmlns="http://schemas.openxmlformats.org/spreadsheetml/2006/main" count="362" uniqueCount="44">
  <si>
    <t>高等学校</t>
    <rPh sb="0" eb="2">
      <t>コウトウ</t>
    </rPh>
    <rPh sb="2" eb="4">
      <t>ガッコウ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</si>
  <si>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</si>
  <si>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</si>
  <si>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令和９年３月　新規学卒者就職希望・内定状況報告（電子版）</t>
    <rPh sb="0" eb="2">
      <t>レイワ</t>
    </rPh>
    <rPh sb="3" eb="4">
      <t>ネン</t>
    </rPh>
    <rPh sb="5" eb="6">
      <t>ガツ</t>
    </rPh>
    <rPh sb="7" eb="9">
      <t>シンキ</t>
    </rPh>
    <rPh sb="9" eb="12">
      <t>ガクソツシャ</t>
    </rPh>
    <rPh sb="12" eb="14">
      <t>シュウショク</t>
    </rPh>
    <rPh sb="14" eb="16">
      <t>キボウ</t>
    </rPh>
    <rPh sb="17" eb="19">
      <t>ナイテイ</t>
    </rPh>
    <rPh sb="19" eb="21">
      <t>ジョウキョウ</t>
    </rPh>
    <rPh sb="21" eb="23">
      <t>ホウコク</t>
    </rPh>
    <rPh sb="24" eb="27">
      <t>デンシバン</t>
    </rPh>
    <phoneticPr fontId="2"/>
  </si>
  <si>
    <t>男</t>
    <rPh sb="0" eb="1">
      <t>オトコ</t>
    </rPh>
    <phoneticPr fontId="6"/>
  </si>
  <si>
    <t>女</t>
    <rPh sb="0" eb="1">
      <t>オンナ</t>
    </rPh>
    <phoneticPr fontId="6"/>
  </si>
  <si>
    <t>未内定者数</t>
    <rPh sb="0" eb="4">
      <t>ミナイテイシャ</t>
    </rPh>
    <rPh sb="4" eb="5">
      <t>スウ</t>
    </rPh>
    <phoneticPr fontId="6"/>
  </si>
  <si>
    <t>公務員希望</t>
    <rPh sb="0" eb="3">
      <t>コウムイン</t>
    </rPh>
    <rPh sb="3" eb="5">
      <t>キボウ</t>
    </rPh>
    <phoneticPr fontId="2"/>
  </si>
  <si>
    <t>自営・縁故
自己就職 希望</t>
    <rPh sb="0" eb="2">
      <t>ジエイ</t>
    </rPh>
    <rPh sb="3" eb="5">
      <t>エンコ</t>
    </rPh>
    <rPh sb="6" eb="8">
      <t>ジコ</t>
    </rPh>
    <rPh sb="8" eb="10">
      <t>シュウショク</t>
    </rPh>
    <rPh sb="11" eb="13">
      <t>キボウ</t>
    </rPh>
    <phoneticPr fontId="2"/>
  </si>
  <si>
    <t>計</t>
    <rPh sb="0" eb="1">
      <t>ケイ</t>
    </rPh>
    <phoneticPr fontId="6"/>
  </si>
  <si>
    <t>前月までの
内定者数</t>
    <rPh sb="0" eb="2">
      <t>ゼンゲツ</t>
    </rPh>
    <rPh sb="6" eb="8">
      <t>ナイテイ</t>
    </rPh>
    <rPh sb="8" eb="9">
      <t>シャ</t>
    </rPh>
    <rPh sb="9" eb="10">
      <t>スウ</t>
    </rPh>
    <phoneticPr fontId="2"/>
  </si>
  <si>
    <t>今月の
内定者数</t>
    <rPh sb="0" eb="2">
      <t>コンゲツ</t>
    </rPh>
    <rPh sb="4" eb="6">
      <t>ナイテイ</t>
    </rPh>
    <rPh sb="6" eb="7">
      <t>シャ</t>
    </rPh>
    <rPh sb="7" eb="8">
      <t>スウ</t>
    </rPh>
    <phoneticPr fontId="2"/>
  </si>
  <si>
    <t>内定者合計</t>
    <rPh sb="0" eb="3">
      <t>ナイテイシャ</t>
    </rPh>
    <rPh sb="3" eb="5">
      <t>ゴウケイ</t>
    </rPh>
    <phoneticPr fontId="2"/>
  </si>
  <si>
    <t>月</t>
    <rPh sb="0" eb="1">
      <t>ガツ</t>
    </rPh>
    <phoneticPr fontId="6"/>
  </si>
  <si>
    <t>専門的・技術的
職業</t>
    <rPh sb="0" eb="2">
      <t>センモン</t>
    </rPh>
    <rPh sb="2" eb="3">
      <t>テキ</t>
    </rPh>
    <rPh sb="4" eb="7">
      <t>ギジュツテキ</t>
    </rPh>
    <rPh sb="8" eb="10">
      <t>ショクギョウ</t>
    </rPh>
    <phoneticPr fontId="2"/>
  </si>
  <si>
    <t>事務的職業</t>
    <rPh sb="0" eb="3">
      <t>ジムテキ</t>
    </rPh>
    <rPh sb="3" eb="5">
      <t>ショクギョウ</t>
    </rPh>
    <phoneticPr fontId="2"/>
  </si>
  <si>
    <t>販売の職業</t>
    <rPh sb="0" eb="2">
      <t>ハンバイ</t>
    </rPh>
    <rPh sb="3" eb="5">
      <t>ショクギョウ</t>
    </rPh>
    <phoneticPr fontId="2"/>
  </si>
  <si>
    <t>サービスの職業</t>
    <rPh sb="5" eb="7">
      <t>ショクギョウ</t>
    </rPh>
    <phoneticPr fontId="6"/>
  </si>
  <si>
    <t>生産工程の職業</t>
    <rPh sb="0" eb="2">
      <t>セイサン</t>
    </rPh>
    <rPh sb="2" eb="4">
      <t>コウテイ</t>
    </rPh>
    <rPh sb="5" eb="7">
      <t>ショクギョウ</t>
    </rPh>
    <phoneticPr fontId="2"/>
  </si>
  <si>
    <t>就職未内定者希望職種</t>
    <phoneticPr fontId="6"/>
  </si>
  <si>
    <t>希望職種未定</t>
    <rPh sb="0" eb="2">
      <t>キボウ</t>
    </rPh>
    <rPh sb="2" eb="4">
      <t>ショクシュ</t>
    </rPh>
    <rPh sb="4" eb="6">
      <t>ミテイ</t>
    </rPh>
    <phoneticPr fontId="6"/>
  </si>
  <si>
    <t>合計</t>
    <rPh sb="0" eb="2">
      <t>ゴウケイ</t>
    </rPh>
    <phoneticPr fontId="6"/>
  </si>
  <si>
    <t>学校紹介による
就職希望</t>
    <rPh sb="0" eb="2">
      <t>ガッコウ</t>
    </rPh>
    <rPh sb="2" eb="4">
      <t>ショウカイ</t>
    </rPh>
    <rPh sb="8" eb="10">
      <t>シュウショク</t>
    </rPh>
    <rPh sb="10" eb="12">
      <t>キボウ</t>
    </rPh>
    <phoneticPr fontId="2"/>
  </si>
  <si>
    <t>はろわ</t>
    <phoneticPr fontId="6"/>
  </si>
  <si>
    <t>★１～３の各項目の未内定者が０になった場合は、翌月以降の提出は不要です。
　ただし、あらたに就職希望者が増えた場合には提出を再開してください。</t>
    <rPh sb="5" eb="8">
      <t>カクコウモク</t>
    </rPh>
    <rPh sb="9" eb="13">
      <t>ミナイテイシャ</t>
    </rPh>
    <rPh sb="19" eb="21">
      <t>バアイ</t>
    </rPh>
    <rPh sb="23" eb="25">
      <t>ヨクゲツ</t>
    </rPh>
    <rPh sb="25" eb="27">
      <t>イコウ</t>
    </rPh>
    <rPh sb="28" eb="30">
      <t>テイシュツ</t>
    </rPh>
    <rPh sb="31" eb="33">
      <t>フヨウ</t>
    </rPh>
    <rPh sb="46" eb="48">
      <t>シュウショク</t>
    </rPh>
    <rPh sb="48" eb="51">
      <t>キボウシャ</t>
    </rPh>
    <rPh sb="52" eb="53">
      <t>フ</t>
    </rPh>
    <rPh sb="55" eb="57">
      <t>バアイ</t>
    </rPh>
    <rPh sb="59" eb="61">
      <t>テイシュツ</t>
    </rPh>
    <rPh sb="62" eb="64">
      <t>サイカイ</t>
    </rPh>
    <phoneticPr fontId="6"/>
  </si>
  <si>
    <t>【補足連絡事項】</t>
    <rPh sb="1" eb="3">
      <t>ホソク</t>
    </rPh>
    <rPh sb="3" eb="5">
      <t>レンラク</t>
    </rPh>
    <rPh sb="5" eb="7">
      <t>ジコウ</t>
    </rPh>
    <phoneticPr fontId="6"/>
  </si>
  <si>
    <t>令和９年３月　新規学卒者就職希望・内定状況報告（手書き提出用）</t>
    <rPh sb="0" eb="2">
      <t>レイワ</t>
    </rPh>
    <rPh sb="3" eb="4">
      <t>ネン</t>
    </rPh>
    <rPh sb="5" eb="6">
      <t>ガツ</t>
    </rPh>
    <rPh sb="7" eb="9">
      <t>シンキ</t>
    </rPh>
    <rPh sb="9" eb="12">
      <t>ガクソツシャ</t>
    </rPh>
    <rPh sb="12" eb="14">
      <t>シュウショク</t>
    </rPh>
    <rPh sb="14" eb="16">
      <t>キボウ</t>
    </rPh>
    <rPh sb="17" eb="19">
      <t>ナイテイ</t>
    </rPh>
    <rPh sb="19" eb="21">
      <t>ジョウキョウ</t>
    </rPh>
    <rPh sb="21" eb="23">
      <t>ホウコク</t>
    </rPh>
    <rPh sb="24" eb="26">
      <t>テガ</t>
    </rPh>
    <rPh sb="27" eb="30">
      <t>テイシュツヨウ</t>
    </rPh>
    <phoneticPr fontId="2"/>
  </si>
  <si>
    <t>★１～３の各項目の未内定者数が０になった場合は、翌月以降の提出は不要です。
　 ただし、あらたに就職希望者が増えた場合には提出を再開してください。</t>
    <rPh sb="13" eb="14">
      <t>スウ</t>
    </rPh>
    <phoneticPr fontId="6"/>
  </si>
  <si>
    <t>★電子版で報告の場合は黄色のセルを入力してください。
※それ以外のセルは選択できません。</t>
    <phoneticPr fontId="6"/>
  </si>
  <si>
    <t>★電子版で報告の場合は黄色のセルを入力してください。
※それ以外のセルは選択できません。</t>
    <phoneticPr fontId="6"/>
  </si>
  <si>
    <t>【連絡事項】</t>
    <rPh sb="1" eb="3">
      <t>レンラク</t>
    </rPh>
    <rPh sb="3" eb="5">
      <t>ジコウ</t>
    </rPh>
    <phoneticPr fontId="6"/>
  </si>
  <si>
    <t>就職希望者
総数（内定含）</t>
    <rPh sb="0" eb="2">
      <t>シュウショク</t>
    </rPh>
    <rPh sb="2" eb="4">
      <t>キボウ</t>
    </rPh>
    <rPh sb="4" eb="5">
      <t>シャ</t>
    </rPh>
    <rPh sb="6" eb="8">
      <t>ソウスウ</t>
    </rPh>
    <rPh sb="9" eb="11">
      <t>ナイテイ</t>
    </rPh>
    <rPh sb="11" eb="12">
      <t>フク</t>
    </rPh>
    <phoneticPr fontId="6"/>
  </si>
  <si>
    <t>様式１</t>
    <rPh sb="0" eb="2">
      <t>ヨウシキ</t>
    </rPh>
    <phoneticPr fontId="6"/>
  </si>
  <si>
    <t>様式１</t>
    <rPh sb="0" eb="2">
      <t>ヨウシキ</t>
    </rPh>
    <phoneticPr fontId="6"/>
  </si>
  <si>
    <t>様式１</t>
    <rPh sb="0" eb="2">
      <t>ヨウシキ</t>
    </rPh>
    <phoneticPr fontId="6"/>
  </si>
  <si>
    <t>●●</t>
    <phoneticPr fontId="6"/>
  </si>
  <si>
    <t>自営・縁故等
自己就職 希望</t>
    <rPh sb="0" eb="2">
      <t>ジエイ</t>
    </rPh>
    <rPh sb="3" eb="5">
      <t>エンコ</t>
    </rPh>
    <rPh sb="5" eb="6">
      <t>トウ</t>
    </rPh>
    <rPh sb="7" eb="9">
      <t>ジコ</t>
    </rPh>
    <rPh sb="9" eb="11">
      <t>シュウショク</t>
    </rPh>
    <rPh sb="12" eb="14">
      <t>キボウ</t>
    </rPh>
    <phoneticPr fontId="2"/>
  </si>
  <si>
    <t>令和９年３月　新規学卒者就職希望・内定状況報告</t>
    <rPh sb="0" eb="2">
      <t>レイワ</t>
    </rPh>
    <rPh sb="3" eb="4">
      <t>ネン</t>
    </rPh>
    <rPh sb="5" eb="6">
      <t>ガツ</t>
    </rPh>
    <rPh sb="7" eb="9">
      <t>シンキ</t>
    </rPh>
    <rPh sb="9" eb="12">
      <t>ガクソツシャ</t>
    </rPh>
    <rPh sb="12" eb="14">
      <t>シュウショク</t>
    </rPh>
    <rPh sb="14" eb="16">
      <t>キボウ</t>
    </rPh>
    <rPh sb="17" eb="19">
      <t>ナイテイ</t>
    </rPh>
    <rPh sb="19" eb="21">
      <t>ジョウキョウ</t>
    </rPh>
    <rPh sb="21" eb="23">
      <t>ホウコク</t>
    </rPh>
    <phoneticPr fontId="2"/>
  </si>
  <si>
    <r>
      <t>★電子版報告の場合は</t>
    </r>
    <r>
      <rPr>
        <b/>
        <sz val="12"/>
        <color rgb="FFFF0000"/>
        <rFont val="ＭＳ Ｐゴシック"/>
        <family val="3"/>
        <charset val="128"/>
      </rPr>
      <t>黄色のセル</t>
    </r>
    <r>
      <rPr>
        <b/>
        <sz val="12"/>
        <rFont val="ＭＳ Ｐゴシック"/>
        <family val="3"/>
        <charset val="128"/>
      </rPr>
      <t>を入力してください。
※グレー部分は数値が反映します。</t>
    </r>
    <r>
      <rPr>
        <b/>
        <sz val="12"/>
        <color rgb="FFFF0000"/>
        <rFont val="ＭＳ Ｐゴシック"/>
        <family val="3"/>
        <charset val="128"/>
      </rPr>
      <t>手書きの場合はご自身で計算しご記入</t>
    </r>
    <r>
      <rPr>
        <b/>
        <sz val="12"/>
        <rFont val="ＭＳ Ｐゴシック"/>
        <family val="3"/>
        <charset val="128"/>
      </rPr>
      <t>ください。</t>
    </r>
    <rPh sb="30" eb="32">
      <t>ブブン</t>
    </rPh>
    <rPh sb="33" eb="35">
      <t>スウチ</t>
    </rPh>
    <rPh sb="36" eb="38">
      <t>ハンエイ</t>
    </rPh>
    <rPh sb="42" eb="44">
      <t>テガ</t>
    </rPh>
    <rPh sb="46" eb="48">
      <t>バアイ</t>
    </rPh>
    <rPh sb="50" eb="52">
      <t>ジシン</t>
    </rPh>
    <rPh sb="53" eb="55">
      <t>ケイサン</t>
    </rPh>
    <rPh sb="57" eb="59">
      <t>キニュウ</t>
    </rPh>
    <phoneticPr fontId="6"/>
  </si>
  <si>
    <t>その他の職業</t>
    <rPh sb="2" eb="3">
      <t>タ</t>
    </rPh>
    <rPh sb="4" eb="6">
      <t>ショクギョウ</t>
    </rPh>
    <phoneticPr fontId="6"/>
  </si>
  <si>
    <t>【その他の内訳】※具体的に職種をご記入ください。</t>
    <rPh sb="3" eb="4">
      <t>タ</t>
    </rPh>
    <rPh sb="5" eb="7">
      <t>ウチワケ</t>
    </rPh>
    <rPh sb="9" eb="12">
      <t>グタイテキ</t>
    </rPh>
    <rPh sb="13" eb="15">
      <t>ショクシュ</t>
    </rPh>
    <rPh sb="17" eb="19">
      <t>キニュウ</t>
    </rPh>
    <phoneticPr fontId="6"/>
  </si>
  <si>
    <t>運搬・清掃・包装等の
職業</t>
    <rPh sb="0" eb="2">
      <t>ウンパン</t>
    </rPh>
    <rPh sb="3" eb="5">
      <t>セイソウ</t>
    </rPh>
    <rPh sb="6" eb="8">
      <t>ホウソウ</t>
    </rPh>
    <rPh sb="8" eb="9">
      <t>トウ</t>
    </rPh>
    <rPh sb="11" eb="13">
      <t>ショクギョウ</t>
    </rPh>
    <phoneticPr fontId="6"/>
  </si>
  <si>
    <t xml:space="preserve">【その他の内訳】
</t>
    <rPh sb="3" eb="4">
      <t>タ</t>
    </rPh>
    <rPh sb="5" eb="7">
      <t>ウチワケ</t>
    </rPh>
    <phoneticPr fontId="6"/>
  </si>
  <si>
    <t>　例）建設、警備、農業、
　　　デザイナー、ネイリスト、スポーツトレーナー等</t>
    <rPh sb="1" eb="2">
      <t>レイ</t>
    </rPh>
    <rPh sb="3" eb="5">
      <t>ケンセツ</t>
    </rPh>
    <rPh sb="6" eb="8">
      <t>ケイビ</t>
    </rPh>
    <rPh sb="9" eb="11">
      <t>ノウギョウ</t>
    </rPh>
    <rPh sb="37" eb="38">
      <t>トウ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</si>
</sst>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20"/>
      <name val="ＭＳ Ｐ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12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33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vertical="top"/>
    </xf>
    <xf numFmtId="0" fontId="0" fillId="0" borderId="0" xfId="0" applyAlignment="1">
      <alignment horizontal="center" vertical="center"/>
    </xf>
    <xf numFmtId="0" fontId="1" fillId="0" borderId="0" xfId="1" applyAlignment="1">
      <alignment vertical="center"/>
    </xf>
    <xf numFmtId="0" fontId="0" fillId="0" borderId="0" xfId="0" applyAlignment="1">
      <alignment vertical="center" wrapText="1"/>
    </xf>
    <xf numFmtId="0" fontId="1" fillId="0" borderId="0" xfId="1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3" borderId="0" xfId="0" applyFill="1">
      <alignment vertical="center"/>
    </xf>
    <xf numFmtId="0" fontId="1" fillId="0" borderId="20" xfId="1" applyBorder="1" applyAlignment="1">
      <alignment horizontal="center" vertical="center"/>
    </xf>
    <xf numFmtId="0" fontId="7" fillId="0" borderId="14" xfId="1" applyFont="1" applyBorder="1" applyAlignment="1">
      <alignment horizontal="center" vertical="center" wrapText="1" shrinkToFit="1"/>
    </xf>
    <xf numFmtId="0" fontId="0" fillId="4" borderId="19" xfId="0" quotePrefix="1" applyFill="1" applyBorder="1" applyAlignment="1" applyProtection="1">
      <alignment horizontal="center" vertical="center"/>
      <protection locked="0"/>
    </xf>
    <xf numFmtId="0" fontId="0" fillId="4" borderId="18" xfId="0" applyFill="1" applyBorder="1" applyAlignment="1" applyProtection="1">
      <alignment horizontal="center" vertical="center"/>
      <protection locked="0"/>
    </xf>
    <xf numFmtId="0" fontId="10" fillId="4" borderId="18" xfId="0" quotePrefix="1" applyFont="1" applyFill="1" applyBorder="1" applyAlignment="1" applyProtection="1">
      <alignment horizontal="center" vertical="center"/>
      <protection locked="0"/>
    </xf>
    <xf numFmtId="0" fontId="1" fillId="0" borderId="14" xfId="1" applyBorder="1" applyAlignment="1">
      <alignment horizontal="center" vertical="center" shrinkToFit="1"/>
    </xf>
    <xf numFmtId="0" fontId="0" fillId="2" borderId="19" xfId="0" quotePrefix="1" applyFill="1" applyBorder="1" applyAlignment="1">
      <alignment horizontal="center" vertical="center"/>
    </xf>
    <xf numFmtId="0" fontId="0" fillId="2" borderId="18" xfId="0" quotePrefix="1" applyFill="1" applyBorder="1" applyAlignment="1">
      <alignment horizontal="center" vertical="center"/>
    </xf>
    <xf numFmtId="0" fontId="3" fillId="0" borderId="25" xfId="1" applyFont="1" applyBorder="1" applyAlignment="1">
      <alignment horizontal="distributed" vertical="center" justifyLastLine="1"/>
    </xf>
    <xf numFmtId="0" fontId="3" fillId="0" borderId="26" xfId="1" applyFont="1" applyBorder="1" applyAlignment="1">
      <alignment horizontal="distributed" vertical="center" justifyLastLine="1"/>
    </xf>
    <xf numFmtId="0" fontId="0" fillId="2" borderId="23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1" fillId="2" borderId="14" xfId="1" applyFill="1" applyBorder="1" applyAlignment="1">
      <alignment horizontal="center" vertical="center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 vertical="center"/>
    </xf>
    <xf numFmtId="0" fontId="0" fillId="0" borderId="24" xfId="0" applyBorder="1" applyAlignment="1">
      <alignment horizontal="center" vertical="center" shrinkToFit="1"/>
    </xf>
    <xf numFmtId="0" fontId="1" fillId="0" borderId="6" xfId="1" applyBorder="1" applyAlignment="1">
      <alignment horizontal="distributed" vertical="center" justifyLastLine="1"/>
    </xf>
    <xf numFmtId="0" fontId="0" fillId="2" borderId="30" xfId="0" applyFill="1" applyBorder="1" applyAlignment="1">
      <alignment horizontal="center" vertical="center"/>
    </xf>
    <xf numFmtId="0" fontId="1" fillId="2" borderId="30" xfId="1" applyFill="1" applyBorder="1" applyAlignment="1">
      <alignment horizontal="center" vertical="center"/>
    </xf>
    <xf numFmtId="0" fontId="3" fillId="0" borderId="32" xfId="1" applyFont="1" applyBorder="1" applyAlignment="1">
      <alignment horizontal="distributed" vertical="center" justifyLastLine="1"/>
    </xf>
    <xf numFmtId="0" fontId="10" fillId="4" borderId="32" xfId="0" quotePrefix="1" applyFont="1" applyFill="1" applyBorder="1" applyAlignment="1" applyProtection="1">
      <alignment horizontal="center" vertical="center"/>
      <protection locked="0"/>
    </xf>
    <xf numFmtId="0" fontId="0" fillId="2" borderId="32" xfId="0" quotePrefix="1" applyFill="1" applyBorder="1" applyAlignment="1">
      <alignment horizontal="center" vertical="center"/>
    </xf>
    <xf numFmtId="0" fontId="3" fillId="0" borderId="36" xfId="1" applyFont="1" applyBorder="1" applyAlignment="1">
      <alignment horizontal="distributed" vertical="center" justifyLastLine="1"/>
    </xf>
    <xf numFmtId="0" fontId="0" fillId="2" borderId="37" xfId="0" applyFill="1" applyBorder="1" applyAlignment="1">
      <alignment horizontal="center" vertical="center"/>
    </xf>
    <xf numFmtId="0" fontId="0" fillId="2" borderId="37" xfId="0" quotePrefix="1" applyFill="1" applyBorder="1" applyAlignment="1" applyProtection="1">
      <alignment horizontal="center" vertical="center"/>
      <protection locked="0"/>
    </xf>
    <xf numFmtId="0" fontId="0" fillId="2" borderId="36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0" borderId="24" xfId="0" applyBorder="1">
      <alignment vertical="center"/>
    </xf>
    <xf numFmtId="0" fontId="1" fillId="0" borderId="42" xfId="1" applyBorder="1" applyAlignment="1">
      <alignment horizontal="distributed" vertical="center" wrapText="1" indent="1"/>
    </xf>
    <xf numFmtId="0" fontId="1" fillId="0" borderId="42" xfId="1" applyBorder="1" applyAlignment="1">
      <alignment horizontal="distributed" vertical="center" indent="1"/>
    </xf>
    <xf numFmtId="0" fontId="1" fillId="0" borderId="43" xfId="1" applyBorder="1" applyAlignment="1">
      <alignment horizontal="distributed" vertical="center" indent="1"/>
    </xf>
    <xf numFmtId="0" fontId="12" fillId="0" borderId="35" xfId="0" applyFont="1" applyBorder="1">
      <alignment vertical="center"/>
    </xf>
    <xf numFmtId="0" fontId="1" fillId="0" borderId="35" xfId="1" applyBorder="1" applyAlignment="1">
      <alignment horizontal="center" vertical="center" textRotation="255"/>
    </xf>
    <xf numFmtId="0" fontId="0" fillId="0" borderId="35" xfId="0" applyBorder="1">
      <alignment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1" fillId="2" borderId="48" xfId="1" applyFill="1" applyBorder="1" applyAlignment="1">
      <alignment horizontal="distributed" vertical="center" indent="1"/>
    </xf>
    <xf numFmtId="0" fontId="0" fillId="2" borderId="4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13" fillId="0" borderId="0" xfId="1" applyFont="1" applyAlignment="1">
      <alignment vertical="center" wrapText="1" shrinkToFit="1"/>
    </xf>
    <xf numFmtId="0" fontId="3" fillId="0" borderId="6" xfId="1" applyFont="1" applyBorder="1" applyAlignment="1">
      <alignment horizontal="distributed" vertical="center" justifyLastLine="1"/>
    </xf>
    <xf numFmtId="0" fontId="0" fillId="4" borderId="27" xfId="0" applyFill="1" applyBorder="1" applyAlignment="1" applyProtection="1">
      <alignment horizontal="center" vertical="center"/>
      <protection locked="0"/>
    </xf>
    <xf numFmtId="0" fontId="0" fillId="4" borderId="19" xfId="0" applyFill="1" applyBorder="1" applyAlignment="1" applyProtection="1">
      <alignment horizontal="center" vertical="center"/>
      <protection locked="0"/>
    </xf>
    <xf numFmtId="0" fontId="10" fillId="4" borderId="33" xfId="0" applyFont="1" applyFill="1" applyBorder="1" applyAlignment="1" applyProtection="1">
      <alignment horizontal="center" vertical="center"/>
      <protection locked="0"/>
    </xf>
    <xf numFmtId="0" fontId="10" fillId="4" borderId="26" xfId="0" applyFont="1" applyFill="1" applyBorder="1" applyAlignment="1" applyProtection="1">
      <alignment horizontal="center" vertical="center"/>
      <protection locked="0"/>
    </xf>
    <xf numFmtId="0" fontId="0" fillId="2" borderId="27" xfId="0" quotePrefix="1" applyFill="1" applyBorder="1" applyAlignment="1">
      <alignment horizontal="center" vertical="center"/>
    </xf>
    <xf numFmtId="0" fontId="0" fillId="2" borderId="30" xfId="0" quotePrefix="1" applyFill="1" applyBorder="1" applyAlignment="1">
      <alignment horizontal="center" vertical="center"/>
    </xf>
    <xf numFmtId="0" fontId="0" fillId="2" borderId="25" xfId="0" quotePrefix="1" applyFill="1" applyBorder="1" applyAlignment="1">
      <alignment horizontal="center" vertical="center"/>
    </xf>
    <xf numFmtId="0" fontId="0" fillId="2" borderId="37" xfId="0" quotePrefix="1" applyFill="1" applyBorder="1" applyAlignment="1">
      <alignment horizontal="center" vertical="center"/>
    </xf>
    <xf numFmtId="0" fontId="0" fillId="2" borderId="26" xfId="0" quotePrefix="1" applyFill="1" applyBorder="1" applyAlignment="1">
      <alignment horizontal="center" vertical="center"/>
    </xf>
    <xf numFmtId="0" fontId="0" fillId="2" borderId="50" xfId="0" quotePrefix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4" borderId="22" xfId="0" applyFill="1" applyBorder="1" applyAlignment="1" applyProtection="1">
      <alignment horizontal="center" vertical="center"/>
      <protection locked="0"/>
    </xf>
    <xf numFmtId="0" fontId="0" fillId="4" borderId="15" xfId="0" applyFill="1" applyBorder="1" applyAlignment="1" applyProtection="1">
      <alignment horizontal="center" vertical="center"/>
      <protection locked="0"/>
    </xf>
    <xf numFmtId="0" fontId="4" fillId="4" borderId="54" xfId="1" quotePrefix="1" applyFont="1" applyFill="1" applyBorder="1" applyAlignment="1">
      <alignment horizontal="center" vertical="center"/>
    </xf>
    <xf numFmtId="0" fontId="4" fillId="4" borderId="55" xfId="1" applyFont="1" applyFill="1" applyBorder="1" applyAlignment="1">
      <alignment horizontal="center" vertical="center" justifyLastLine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4" fillId="4" borderId="0" xfId="0" applyFont="1" applyFill="1" applyAlignment="1" applyProtection="1">
      <alignment horizontal="right"/>
      <protection locked="0"/>
    </xf>
    <xf numFmtId="0" fontId="14" fillId="0" borderId="0" xfId="0" applyFont="1" applyAlignment="1">
      <alignment horizontal="right"/>
    </xf>
    <xf numFmtId="0" fontId="0" fillId="2" borderId="14" xfId="0" quotePrefix="1" applyFill="1" applyBorder="1" applyAlignment="1">
      <alignment horizontal="center" vertical="center"/>
    </xf>
    <xf numFmtId="0" fontId="11" fillId="0" borderId="0" xfId="1" applyFont="1" applyAlignment="1">
      <alignment horizontal="center" vertical="center" shrinkToFit="1"/>
    </xf>
    <xf numFmtId="0" fontId="11" fillId="0" borderId="0" xfId="1" applyFont="1" applyAlignment="1">
      <alignment horizontal="center" vertical="center"/>
    </xf>
    <xf numFmtId="0" fontId="0" fillId="0" borderId="19" xfId="0" quotePrefix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30" xfId="1" applyBorder="1" applyAlignment="1">
      <alignment horizontal="center" vertical="center"/>
    </xf>
    <xf numFmtId="0" fontId="0" fillId="0" borderId="32" xfId="0" quotePrefix="1" applyBorder="1" applyAlignment="1">
      <alignment horizontal="center" vertical="center"/>
    </xf>
    <xf numFmtId="0" fontId="0" fillId="0" borderId="18" xfId="0" quotePrefix="1" applyBorder="1" applyAlignment="1">
      <alignment horizontal="center" vertical="center"/>
    </xf>
    <xf numFmtId="0" fontId="0" fillId="0" borderId="37" xfId="0" quotePrefix="1" applyBorder="1" applyAlignment="1">
      <alignment horizontal="center" vertical="center"/>
    </xf>
    <xf numFmtId="0" fontId="14" fillId="0" borderId="58" xfId="0" applyFont="1" applyBorder="1" applyAlignment="1">
      <alignment horizontal="right"/>
    </xf>
    <xf numFmtId="0" fontId="0" fillId="0" borderId="27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0" xfId="0" quotePrefix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29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6" xfId="0" quotePrefix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32" xfId="0" quotePrefix="1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18" xfId="0" quotePrefix="1" applyFont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6" borderId="51" xfId="0" applyFill="1" applyBorder="1">
      <alignment vertical="center"/>
    </xf>
    <xf numFmtId="0" fontId="0" fillId="6" borderId="52" xfId="0" applyFill="1" applyBorder="1">
      <alignment vertical="center"/>
    </xf>
    <xf numFmtId="0" fontId="0" fillId="6" borderId="53" xfId="0" applyFill="1" applyBorder="1">
      <alignment vertical="center"/>
    </xf>
    <xf numFmtId="0" fontId="4" fillId="6" borderId="54" xfId="1" quotePrefix="1" applyFont="1" applyFill="1" applyBorder="1" applyAlignment="1">
      <alignment horizontal="center" vertical="center"/>
    </xf>
    <xf numFmtId="0" fontId="4" fillId="6" borderId="55" xfId="1" applyFont="1" applyFill="1" applyBorder="1" applyAlignment="1">
      <alignment horizontal="center" vertical="center" justifyLastLine="1"/>
    </xf>
    <xf numFmtId="0" fontId="0" fillId="6" borderId="55" xfId="0" applyFill="1" applyBorder="1">
      <alignment vertical="center"/>
    </xf>
    <xf numFmtId="0" fontId="0" fillId="6" borderId="56" xfId="0" applyFill="1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7" fillId="0" borderId="0" xfId="1" applyFont="1" applyAlignment="1">
      <alignment vertical="center" wrapText="1" shrinkToFit="1"/>
    </xf>
    <xf numFmtId="0" fontId="0" fillId="2" borderId="30" xfId="0" quotePrefix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>
      <alignment horizontal="center" vertical="center"/>
    </xf>
    <xf numFmtId="0" fontId="0" fillId="2" borderId="63" xfId="0" applyFill="1" applyBorder="1" applyAlignment="1">
      <alignment horizontal="center" vertical="center"/>
    </xf>
    <xf numFmtId="0" fontId="0" fillId="2" borderId="20" xfId="0" quotePrefix="1" applyFill="1" applyBorder="1" applyAlignment="1">
      <alignment horizontal="center" vertical="center"/>
    </xf>
    <xf numFmtId="0" fontId="0" fillId="2" borderId="6" xfId="0" quotePrefix="1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3" fillId="0" borderId="30" xfId="1" applyFont="1" applyBorder="1" applyAlignment="1">
      <alignment horizontal="distributed" vertical="center" justifyLastLine="1"/>
    </xf>
    <xf numFmtId="0" fontId="17" fillId="0" borderId="14" xfId="0" applyFont="1" applyBorder="1" applyAlignment="1">
      <alignment horizontal="center" vertical="center" wrapText="1" shrinkToFit="1"/>
    </xf>
    <xf numFmtId="0" fontId="16" fillId="0" borderId="0" xfId="0" applyFont="1" applyAlignment="1">
      <alignment vertical="center" wrapText="1"/>
    </xf>
    <xf numFmtId="0" fontId="11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vertical="center"/>
    </xf>
    <xf numFmtId="0" fontId="8" fillId="0" borderId="0" xfId="0" applyFont="1">
      <alignment vertical="center"/>
    </xf>
    <xf numFmtId="0" fontId="0" fillId="0" borderId="31" xfId="0" applyBorder="1">
      <alignment vertical="center"/>
    </xf>
    <xf numFmtId="0" fontId="0" fillId="0" borderId="13" xfId="0" applyBorder="1">
      <alignment vertical="center"/>
    </xf>
    <xf numFmtId="0" fontId="0" fillId="3" borderId="17" xfId="0" applyFill="1" applyBorder="1">
      <alignment vertical="center"/>
    </xf>
    <xf numFmtId="0" fontId="0" fillId="0" borderId="17" xfId="0" applyBorder="1">
      <alignment vertical="center"/>
    </xf>
    <xf numFmtId="0" fontId="14" fillId="4" borderId="0" xfId="0" applyFont="1" applyFill="1" applyAlignment="1">
      <alignment horizontal="right"/>
    </xf>
    <xf numFmtId="0" fontId="8" fillId="0" borderId="0" xfId="0" applyFont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19" xfId="0" quotePrefix="1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10" fillId="4" borderId="33" xfId="0" applyFont="1" applyFill="1" applyBorder="1" applyAlignment="1">
      <alignment horizontal="center" vertical="center"/>
    </xf>
    <xf numFmtId="0" fontId="10" fillId="4" borderId="32" xfId="0" quotePrefix="1" applyFont="1" applyFill="1" applyBorder="1" applyAlignment="1">
      <alignment horizontal="center" vertical="center"/>
    </xf>
    <xf numFmtId="0" fontId="10" fillId="4" borderId="26" xfId="0" applyFont="1" applyFill="1" applyBorder="1" applyAlignment="1">
      <alignment horizontal="center" vertical="center"/>
    </xf>
    <xf numFmtId="0" fontId="10" fillId="4" borderId="18" xfId="0" quotePrefix="1" applyFont="1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0" borderId="55" xfId="0" applyBorder="1" applyAlignment="1">
      <alignment horizontal="left" vertical="center" wrapText="1"/>
    </xf>
    <xf numFmtId="0" fontId="8" fillId="0" borderId="55" xfId="0" applyFont="1" applyBorder="1" applyAlignment="1">
      <alignment horizontal="left" vertical="center" wrapText="1"/>
    </xf>
    <xf numFmtId="0" fontId="0" fillId="4" borderId="51" xfId="0" applyFill="1" applyBorder="1" applyAlignment="1">
      <alignment horizontal="center" vertical="center"/>
    </xf>
    <xf numFmtId="0" fontId="0" fillId="4" borderId="52" xfId="0" applyFill="1" applyBorder="1" applyAlignment="1">
      <alignment horizontal="center" vertical="center"/>
    </xf>
    <xf numFmtId="0" fontId="0" fillId="4" borderId="52" xfId="0" applyFill="1" applyBorder="1" applyAlignment="1">
      <alignment horizontal="left" vertical="center"/>
    </xf>
    <xf numFmtId="0" fontId="0" fillId="4" borderId="53" xfId="0" applyFill="1" applyBorder="1" applyAlignment="1">
      <alignment horizontal="left" vertical="center"/>
    </xf>
    <xf numFmtId="0" fontId="0" fillId="4" borderId="55" xfId="0" applyFill="1" applyBorder="1" applyAlignment="1">
      <alignment horizontal="left" vertical="center"/>
    </xf>
    <xf numFmtId="0" fontId="0" fillId="4" borderId="56" xfId="0" applyFill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4" fillId="0" borderId="0" xfId="1" applyFont="1" applyAlignment="1">
      <alignment horizontal="left" vertical="center" wrapText="1" shrinkToFit="1"/>
    </xf>
    <xf numFmtId="0" fontId="4" fillId="0" borderId="6" xfId="1" quotePrefix="1" applyFont="1" applyBorder="1" applyAlignment="1">
      <alignment horizontal="center" vertical="center"/>
    </xf>
    <xf numFmtId="0" fontId="4" fillId="0" borderId="2" xfId="1" quotePrefix="1" applyFont="1" applyBorder="1" applyAlignment="1">
      <alignment horizontal="center" vertical="center"/>
    </xf>
    <xf numFmtId="0" fontId="4" fillId="0" borderId="1" xfId="1" quotePrefix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justifyLastLine="1"/>
    </xf>
    <xf numFmtId="0" fontId="4" fillId="0" borderId="11" xfId="1" applyFont="1" applyBorder="1" applyAlignment="1">
      <alignment horizontal="center" vertical="center" justifyLastLine="1"/>
    </xf>
    <xf numFmtId="0" fontId="4" fillId="0" borderId="0" xfId="1" applyFont="1" applyAlignment="1">
      <alignment horizontal="center" vertical="center" justifyLastLine="1"/>
    </xf>
    <xf numFmtId="0" fontId="4" fillId="0" borderId="17" xfId="1" applyFont="1" applyBorder="1" applyAlignment="1">
      <alignment horizontal="center" vertical="center" justifyLastLine="1"/>
    </xf>
    <xf numFmtId="0" fontId="4" fillId="0" borderId="5" xfId="1" applyFont="1" applyBorder="1" applyAlignment="1">
      <alignment horizontal="center" vertical="center" justifyLastLine="1"/>
    </xf>
    <xf numFmtId="0" fontId="4" fillId="0" borderId="12" xfId="1" applyFont="1" applyBorder="1" applyAlignment="1">
      <alignment horizontal="center" vertical="center" justifyLastLine="1"/>
    </xf>
    <xf numFmtId="0" fontId="4" fillId="0" borderId="49" xfId="1" quotePrefix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 wrapText="1" justifyLastLine="1"/>
    </xf>
    <xf numFmtId="0" fontId="4" fillId="0" borderId="11" xfId="1" applyFont="1" applyBorder="1" applyAlignment="1">
      <alignment horizontal="center" vertical="center" wrapText="1" justifyLastLine="1"/>
    </xf>
    <xf numFmtId="0" fontId="4" fillId="0" borderId="0" xfId="1" applyFont="1" applyAlignment="1">
      <alignment horizontal="center" vertical="center" wrapText="1" justifyLastLine="1"/>
    </xf>
    <xf numFmtId="0" fontId="4" fillId="0" borderId="17" xfId="1" applyFont="1" applyBorder="1" applyAlignment="1">
      <alignment horizontal="center" vertical="center" wrapText="1" justifyLastLine="1"/>
    </xf>
    <xf numFmtId="0" fontId="4" fillId="0" borderId="8" xfId="1" applyFont="1" applyBorder="1" applyAlignment="1">
      <alignment horizontal="center" vertical="center" wrapText="1" justifyLastLine="1"/>
    </xf>
    <xf numFmtId="0" fontId="4" fillId="0" borderId="40" xfId="1" applyFont="1" applyBorder="1" applyAlignment="1">
      <alignment horizontal="center" vertical="center" wrapText="1" justifyLastLine="1"/>
    </xf>
    <xf numFmtId="0" fontId="4" fillId="0" borderId="9" xfId="1" quotePrefix="1" applyFont="1" applyBorder="1" applyAlignment="1">
      <alignment horizontal="center" vertical="center"/>
    </xf>
    <xf numFmtId="0" fontId="4" fillId="0" borderId="34" xfId="1" quotePrefix="1" applyFont="1" applyBorder="1" applyAlignment="1">
      <alignment horizontal="center" vertical="center"/>
    </xf>
    <xf numFmtId="0" fontId="4" fillId="0" borderId="10" xfId="1" quotePrefix="1" applyFont="1" applyBorder="1" applyAlignment="1">
      <alignment horizontal="center" vertical="center"/>
    </xf>
    <xf numFmtId="0" fontId="4" fillId="0" borderId="31" xfId="1" applyFont="1" applyBorder="1" applyAlignment="1">
      <alignment horizontal="center" vertical="center" wrapText="1" justifyLastLine="1"/>
    </xf>
    <xf numFmtId="0" fontId="4" fillId="0" borderId="39" xfId="1" applyFont="1" applyBorder="1" applyAlignment="1">
      <alignment horizontal="center" vertical="center" wrapText="1" justifyLastLine="1"/>
    </xf>
    <xf numFmtId="0" fontId="8" fillId="4" borderId="6" xfId="0" applyFont="1" applyFill="1" applyBorder="1" applyAlignment="1">
      <alignment horizontal="left" vertical="center" wrapText="1"/>
    </xf>
    <xf numFmtId="0" fontId="0" fillId="4" borderId="7" xfId="0" applyFill="1" applyBorder="1" applyAlignment="1">
      <alignment horizontal="left" vertical="center" wrapText="1"/>
    </xf>
    <xf numFmtId="0" fontId="0" fillId="4" borderId="11" xfId="0" applyFill="1" applyBorder="1" applyAlignment="1">
      <alignment horizontal="left" vertical="center" wrapText="1"/>
    </xf>
    <xf numFmtId="0" fontId="0" fillId="4" borderId="2" xfId="0" applyFill="1" applyBorder="1" applyAlignment="1">
      <alignment horizontal="left" vertical="top" wrapText="1"/>
    </xf>
    <xf numFmtId="0" fontId="0" fillId="4" borderId="0" xfId="0" applyFill="1" applyAlignment="1">
      <alignment horizontal="left" vertical="top"/>
    </xf>
    <xf numFmtId="0" fontId="0" fillId="4" borderId="17" xfId="0" applyFill="1" applyBorder="1" applyAlignment="1">
      <alignment horizontal="left" vertical="top"/>
    </xf>
    <xf numFmtId="0" fontId="0" fillId="4" borderId="1" xfId="0" applyFill="1" applyBorder="1" applyAlignment="1">
      <alignment horizontal="left" vertical="top"/>
    </xf>
    <xf numFmtId="0" fontId="0" fillId="4" borderId="5" xfId="0" applyFill="1" applyBorder="1" applyAlignment="1">
      <alignment horizontal="left" vertical="top"/>
    </xf>
    <xf numFmtId="0" fontId="0" fillId="4" borderId="12" xfId="0" applyFill="1" applyBorder="1" applyAlignment="1">
      <alignment horizontal="left" vertical="top"/>
    </xf>
    <xf numFmtId="0" fontId="3" fillId="0" borderId="0" xfId="1" applyFont="1" applyAlignment="1">
      <alignment horizontal="right" vertical="center"/>
    </xf>
    <xf numFmtId="0" fontId="11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left" shrinkToFit="1"/>
    </xf>
    <xf numFmtId="0" fontId="11" fillId="0" borderId="5" xfId="1" applyFont="1" applyBorder="1" applyAlignment="1">
      <alignment horizontal="center" vertical="center" shrinkToFit="1"/>
    </xf>
    <xf numFmtId="0" fontId="12" fillId="5" borderId="61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center" vertical="center"/>
    </xf>
    <xf numFmtId="0" fontId="12" fillId="5" borderId="62" xfId="0" applyFont="1" applyFill="1" applyBorder="1" applyAlignment="1">
      <alignment horizontal="center" vertical="center"/>
    </xf>
    <xf numFmtId="0" fontId="5" fillId="0" borderId="58" xfId="1" applyFont="1" applyBorder="1" applyAlignment="1">
      <alignment horizontal="left" shrinkToFit="1"/>
    </xf>
    <xf numFmtId="0" fontId="11" fillId="2" borderId="5" xfId="1" applyFont="1" applyFill="1" applyBorder="1" applyAlignment="1">
      <alignment horizontal="center" vertical="center" shrinkToFit="1"/>
    </xf>
    <xf numFmtId="0" fontId="12" fillId="2" borderId="61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/>
    </xf>
    <xf numFmtId="0" fontId="12" fillId="2" borderId="62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15" fillId="0" borderId="0" xfId="0" applyFont="1" applyAlignment="1">
      <alignment horizontal="left" vertical="center" wrapText="1"/>
    </xf>
    <xf numFmtId="0" fontId="0" fillId="4" borderId="6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0" fillId="4" borderId="11" xfId="0" applyFill="1" applyBorder="1" applyAlignment="1">
      <alignment horizontal="left" vertical="center"/>
    </xf>
    <xf numFmtId="0" fontId="0" fillId="4" borderId="2" xfId="0" applyFill="1" applyBorder="1" applyAlignment="1" applyProtection="1">
      <alignment horizontal="left" vertical="top"/>
      <protection locked="0"/>
    </xf>
    <xf numFmtId="0" fontId="0" fillId="4" borderId="0" xfId="0" applyFill="1" applyAlignment="1" applyProtection="1">
      <alignment horizontal="left" vertical="top"/>
      <protection locked="0"/>
    </xf>
    <xf numFmtId="0" fontId="0" fillId="4" borderId="17" xfId="0" applyFill="1" applyBorder="1" applyAlignment="1" applyProtection="1">
      <alignment horizontal="left" vertical="top"/>
      <protection locked="0"/>
    </xf>
    <xf numFmtId="0" fontId="0" fillId="4" borderId="1" xfId="0" applyFill="1" applyBorder="1" applyAlignment="1" applyProtection="1">
      <alignment horizontal="left" vertical="top"/>
      <protection locked="0"/>
    </xf>
    <xf numFmtId="0" fontId="0" fillId="4" borderId="5" xfId="0" applyFill="1" applyBorder="1" applyAlignment="1" applyProtection="1">
      <alignment horizontal="left" vertical="top"/>
      <protection locked="0"/>
    </xf>
    <xf numFmtId="0" fontId="0" fillId="4" borderId="12" xfId="0" applyFill="1" applyBorder="1" applyAlignment="1" applyProtection="1">
      <alignment horizontal="left" vertical="top"/>
      <protection locked="0"/>
    </xf>
    <xf numFmtId="0" fontId="12" fillId="5" borderId="5" xfId="0" applyFont="1" applyFill="1" applyBorder="1" applyAlignment="1">
      <alignment horizontal="center" vertical="center"/>
    </xf>
    <xf numFmtId="0" fontId="12" fillId="5" borderId="46" xfId="0" applyFont="1" applyFill="1" applyBorder="1" applyAlignment="1">
      <alignment horizontal="center" vertical="center"/>
    </xf>
    <xf numFmtId="0" fontId="7" fillId="0" borderId="5" xfId="1" applyFont="1" applyBorder="1" applyAlignment="1">
      <alignment horizontal="left" vertical="center" wrapText="1" shrinkToFit="1"/>
    </xf>
    <xf numFmtId="0" fontId="0" fillId="4" borderId="52" xfId="0" applyFill="1" applyBorder="1" applyAlignment="1" applyProtection="1">
      <alignment horizontal="left" vertical="center"/>
      <protection locked="0"/>
    </xf>
    <xf numFmtId="0" fontId="0" fillId="4" borderId="53" xfId="0" applyFill="1" applyBorder="1" applyAlignment="1" applyProtection="1">
      <alignment horizontal="left" vertical="center"/>
      <protection locked="0"/>
    </xf>
    <xf numFmtId="0" fontId="0" fillId="4" borderId="55" xfId="0" applyFill="1" applyBorder="1" applyAlignment="1" applyProtection="1">
      <alignment horizontal="left" vertical="center"/>
      <protection locked="0"/>
    </xf>
    <xf numFmtId="0" fontId="0" fillId="4" borderId="56" xfId="0" applyFill="1" applyBorder="1" applyAlignment="1" applyProtection="1">
      <alignment horizontal="left" vertical="center"/>
      <protection locked="0"/>
    </xf>
    <xf numFmtId="0" fontId="5" fillId="0" borderId="5" xfId="1" applyFont="1" applyBorder="1" applyAlignment="1">
      <alignment horizontal="center" vertical="center" shrinkToFit="1"/>
    </xf>
    <xf numFmtId="0" fontId="1" fillId="0" borderId="5" xfId="1" applyBorder="1" applyAlignment="1">
      <alignment horizontal="left" vertical="center" wrapText="1" shrinkToFit="1"/>
    </xf>
    <xf numFmtId="0" fontId="8" fillId="0" borderId="57" xfId="0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26"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0" tint="-0.14996795556505021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FFFFFF"/>
      <color rgb="FFFFFF99"/>
      <color rgb="FFFFFF66"/>
      <color rgb="FFFFFF00"/>
      <color rgb="FFFF66CC"/>
      <color rgb="FFFF99CC"/>
      <color rgb="FFFFCCFF"/>
      <color rgb="FFFEFEA8"/>
      <color rgb="FFFF66FF"/>
      <color rgb="FFE5BB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theme/theme1.xml" Type="http://schemas.openxmlformats.org/officeDocument/2006/relationships/theme"/><Relationship Id="rId12" Target="styles.xml" Type="http://schemas.openxmlformats.org/officeDocument/2006/relationships/styles"/><Relationship Id="rId13" Target="sharedStrings.xml" Type="http://schemas.openxmlformats.org/officeDocument/2006/relationships/sharedStrings"/><Relationship Id="rId14" Target="calcChain.xml" Type="http://schemas.openxmlformats.org/officeDocument/2006/relationships/calcChain"/><Relationship Id="rId15" Target="../customXml/item1.xml" Type="http://schemas.openxmlformats.org/officeDocument/2006/relationships/customXml"/><Relationship Id="rId16" Target="../customXml/item2.xml" Type="http://schemas.openxmlformats.org/officeDocument/2006/relationships/customXml"/><Relationship Id="rId17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23813</xdr:colOff>
      <xdr:row>16</xdr:row>
      <xdr:rowOff>59531</xdr:rowOff>
    </xdr:from>
    <xdr:to>
      <xdr:col>11</xdr:col>
      <xdr:colOff>11906</xdr:colOff>
      <xdr:row>18</xdr:row>
      <xdr:rowOff>214312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E544BB8-2B6D-49A4-B8A8-DB18E23F6E4F}"/>
            </a:ext>
          </a:extLst>
        </xdr:cNvPr>
        <xdr:cNvSpPr/>
      </xdr:nvSpPr>
      <xdr:spPr>
        <a:xfrm>
          <a:off x="23813" y="6643687"/>
          <a:ext cx="5857874" cy="98821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入力内容をご確認後、ハローワーク立川　学卒担当までご提出ください。</a:t>
          </a:r>
          <a:br>
            <a:rPr kumimoji="1" lang="en-US" altLang="ja-JP" sz="1100"/>
          </a:br>
          <a:r>
            <a:rPr kumimoji="1" lang="en-US" altLang="ja-JP" sz="1100"/>
            <a:t>【</a:t>
          </a:r>
          <a:r>
            <a:rPr kumimoji="1" lang="ja-JP" altLang="en-US" sz="1100"/>
            <a:t>提出先</a:t>
          </a:r>
          <a:r>
            <a:rPr kumimoji="1" lang="en-US" altLang="ja-JP" sz="1100"/>
            <a:t>】</a:t>
          </a:r>
          <a:r>
            <a:rPr kumimoji="1" lang="ja-JP" altLang="en-US" sz="1100"/>
            <a:t>　〒</a:t>
          </a:r>
          <a:r>
            <a:rPr kumimoji="1" lang="en-US" altLang="ja-JP" sz="1100"/>
            <a:t>190-8609</a:t>
          </a:r>
          <a:r>
            <a:rPr kumimoji="1" lang="ja-JP" altLang="en-US" sz="1100"/>
            <a:t>　立川市緑町</a:t>
          </a:r>
          <a:r>
            <a:rPr kumimoji="1" lang="en-US" altLang="ja-JP" sz="1100"/>
            <a:t>4-2</a:t>
          </a:r>
          <a:r>
            <a:rPr kumimoji="1" lang="ja-JP" altLang="en-US" sz="1100"/>
            <a:t>　立川地方合同庁舎 </a:t>
          </a:r>
          <a:r>
            <a:rPr kumimoji="1" lang="en-US" altLang="ja-JP" sz="1100"/>
            <a:t>3</a:t>
          </a:r>
          <a:r>
            <a:rPr kumimoji="1" lang="ja-JP" altLang="en-US" sz="1100"/>
            <a:t>階</a:t>
          </a:r>
          <a:br>
            <a:rPr kumimoji="1" lang="en-US" altLang="ja-JP" sz="1100"/>
          </a:br>
          <a:r>
            <a:rPr kumimoji="1" lang="ja-JP" altLang="en-US" sz="1100"/>
            <a:t>　　　　　　　　　　　　　　　ハローワーク立川　事業所第二部門　学卒担当</a:t>
          </a:r>
          <a:endParaRPr kumimoji="1" lang="en-US" altLang="ja-JP" sz="1100"/>
        </a:p>
        <a:p>
          <a:pPr algn="l"/>
          <a:r>
            <a:rPr kumimoji="1" lang="ja-JP" altLang="en-US" sz="1100"/>
            <a:t>　　　　　　　　　　　　　　　</a:t>
          </a:r>
          <a:r>
            <a:rPr kumimoji="1" lang="en-US" altLang="ja-JP" sz="1100"/>
            <a:t>TEL</a:t>
          </a:r>
          <a:r>
            <a:rPr kumimoji="1" lang="ja-JP" altLang="en-US" sz="1100"/>
            <a:t>：</a:t>
          </a:r>
          <a:r>
            <a:rPr kumimoji="1" lang="en-US" altLang="ja-JP" sz="1100"/>
            <a:t>042-523-8624</a:t>
          </a:r>
          <a:r>
            <a:rPr kumimoji="1" lang="ja-JP" altLang="en-US" sz="1100"/>
            <a:t>　　　</a:t>
          </a:r>
          <a:r>
            <a:rPr kumimoji="1" lang="en-US" altLang="ja-JP" sz="1100"/>
            <a:t>MAIL</a:t>
          </a:r>
          <a:r>
            <a:rPr kumimoji="1" lang="ja-JP" altLang="en-US" sz="1100"/>
            <a:t>：</a:t>
          </a:r>
          <a:r>
            <a:rPr kumimoji="1" lang="en-US" altLang="ja-JP" sz="1100"/>
            <a:t>1315-gakusotsu@mhlw.go.jp</a:t>
          </a:r>
        </a:p>
        <a:p>
          <a:pPr algn="l"/>
          <a:endParaRPr kumimoji="1" lang="en-US" altLang="ja-JP" sz="1100"/>
        </a:p>
      </xdr:txBody>
    </xdr:sp>
    <xdr:clientData/>
  </xdr:twoCellAnchor>
  <xdr:twoCellAnchor>
    <xdr:from>
      <xdr:col>11</xdr:col>
      <xdr:colOff>97156</xdr:colOff>
      <xdr:row>10</xdr:row>
      <xdr:rowOff>35718</xdr:rowOff>
    </xdr:from>
    <xdr:to>
      <xdr:col>11</xdr:col>
      <xdr:colOff>142875</xdr:colOff>
      <xdr:row>13</xdr:row>
      <xdr:rowOff>-1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4CA3E463-1F14-4D91-833C-703B00B3BC09}"/>
            </a:ext>
          </a:extLst>
        </xdr:cNvPr>
        <xdr:cNvSpPr/>
      </xdr:nvSpPr>
      <xdr:spPr>
        <a:xfrm>
          <a:off x="5490687" y="4024312"/>
          <a:ext cx="45719" cy="1285875"/>
        </a:xfrm>
        <a:prstGeom prst="rightBracket">
          <a:avLst/>
        </a:prstGeom>
        <a:effectLst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11</xdr:col>
      <xdr:colOff>166687</xdr:colOff>
      <xdr:row>9</xdr:row>
      <xdr:rowOff>385762</xdr:rowOff>
    </xdr:from>
    <xdr:to>
      <xdr:col>12</xdr:col>
      <xdr:colOff>119062</xdr:colOff>
      <xdr:row>10</xdr:row>
      <xdr:rowOff>432244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9429AFD8-7A36-4358-8CA4-EB85CD11690E}"/>
            </a:ext>
          </a:extLst>
        </xdr:cNvPr>
        <xdr:cNvSpPr/>
      </xdr:nvSpPr>
      <xdr:spPr>
        <a:xfrm>
          <a:off x="6036468" y="3933825"/>
          <a:ext cx="452438" cy="487013"/>
        </a:xfrm>
        <a:prstGeom prst="right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11</xdr:col>
      <xdr:colOff>297656</xdr:colOff>
      <xdr:row>11</xdr:row>
      <xdr:rowOff>202407</xdr:rowOff>
    </xdr:from>
    <xdr:to>
      <xdr:col>12</xdr:col>
      <xdr:colOff>151378</xdr:colOff>
      <xdr:row>16</xdr:row>
      <xdr:rowOff>183699</xdr:rowOff>
    </xdr:to>
    <xdr:sp macro="" textlink="">
      <xdr:nvSpPr>
        <xdr:cNvPr id="5" name="矢印: 右カーブ 4">
          <a:extLst>
            <a:ext uri="{FF2B5EF4-FFF2-40B4-BE49-F238E27FC236}">
              <a16:creationId xmlns:a16="http://schemas.microsoft.com/office/drawing/2014/main" id="{7246D302-74D9-494A-B590-91712E0BE0B9}"/>
            </a:ext>
          </a:extLst>
        </xdr:cNvPr>
        <xdr:cNvSpPr/>
      </xdr:nvSpPr>
      <xdr:spPr>
        <a:xfrm>
          <a:off x="6167437" y="4631532"/>
          <a:ext cx="353785" cy="2136323"/>
        </a:xfrm>
        <a:prstGeom prst="curvedRightArrow">
          <a:avLst>
            <a:gd name="adj1" fmla="val 25000"/>
            <a:gd name="adj2" fmla="val 81016"/>
            <a:gd name="adj3" fmla="val 25000"/>
          </a:avLst>
        </a:prstGeom>
        <a:solidFill>
          <a:sysClr val="windowText" lastClr="000000"/>
        </a:solidFill>
        <a:ln w="25400" cap="flat" cmpd="sng" algn="ctr">
          <a:solidFill>
            <a:sysClr val="windowText" lastClr="000000">
              <a:shade val="1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12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142876</xdr:rowOff>
    </xdr:from>
    <xdr:to>
      <xdr:col>11</xdr:col>
      <xdr:colOff>19049</xdr:colOff>
      <xdr:row>18</xdr:row>
      <xdr:rowOff>108857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07B287F-2368-474A-99BC-BDA1B2603185}"/>
            </a:ext>
          </a:extLst>
        </xdr:cNvPr>
        <xdr:cNvSpPr/>
      </xdr:nvSpPr>
      <xdr:spPr>
        <a:xfrm>
          <a:off x="0" y="6674305"/>
          <a:ext cx="5448299" cy="80962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入力内容をご確認後、ハローワーク立川　学卒担当までご提出ください。</a:t>
          </a:r>
          <a:br>
            <a:rPr kumimoji="1" lang="en-US" altLang="ja-JP" sz="1100"/>
          </a:br>
          <a:r>
            <a:rPr kumimoji="1" lang="en-US" altLang="ja-JP" sz="1100"/>
            <a:t>【</a:t>
          </a:r>
          <a:r>
            <a:rPr kumimoji="1" lang="ja-JP" altLang="en-US" sz="1100"/>
            <a:t>提出先</a:t>
          </a:r>
          <a:r>
            <a:rPr kumimoji="1" lang="en-US" altLang="ja-JP" sz="1100"/>
            <a:t>】</a:t>
          </a:r>
          <a:r>
            <a:rPr kumimoji="1" lang="ja-JP" altLang="en-US" sz="1100"/>
            <a:t>　ハローワーク立川事業所第二部門　学卒担当</a:t>
          </a:r>
          <a:endParaRPr kumimoji="1" lang="en-US" altLang="ja-JP" sz="1100"/>
        </a:p>
        <a:p>
          <a:pPr algn="l"/>
          <a:r>
            <a:rPr kumimoji="1" lang="en-US" altLang="ja-JP" sz="1100"/>
            <a:t>TEL</a:t>
          </a:r>
          <a:r>
            <a:rPr kumimoji="1" lang="ja-JP" altLang="en-US" sz="1100"/>
            <a:t>：</a:t>
          </a:r>
          <a:r>
            <a:rPr kumimoji="1" lang="en-US" altLang="ja-JP" sz="1100"/>
            <a:t>042-523-8624</a:t>
          </a:r>
          <a:r>
            <a:rPr kumimoji="1" lang="ja-JP" altLang="en-US" sz="1100"/>
            <a:t>　　　</a:t>
          </a:r>
          <a:r>
            <a:rPr kumimoji="1" lang="en-US" altLang="ja-JP" sz="1100"/>
            <a:t>MAIL</a:t>
          </a:r>
          <a:r>
            <a:rPr kumimoji="1" lang="ja-JP" altLang="en-US" sz="1100"/>
            <a:t>：</a:t>
          </a:r>
          <a:r>
            <a:rPr kumimoji="1" lang="en-US" altLang="ja-JP" sz="1100"/>
            <a:t>1315-gakusotsu@mhlw.go.jp</a:t>
          </a:r>
        </a:p>
        <a:p>
          <a:pPr algn="l"/>
          <a:endParaRPr kumimoji="1" lang="en-US" altLang="ja-JP" sz="1100"/>
        </a:p>
      </xdr:txBody>
    </xdr:sp>
    <xdr:clientData/>
  </xdr:twoCellAnchor>
  <xdr:twoCellAnchor>
    <xdr:from>
      <xdr:col>11</xdr:col>
      <xdr:colOff>38100</xdr:colOff>
      <xdr:row>10</xdr:row>
      <xdr:rowOff>76200</xdr:rowOff>
    </xdr:from>
    <xdr:to>
      <xdr:col>11</xdr:col>
      <xdr:colOff>171450</xdr:colOff>
      <xdr:row>12</xdr:row>
      <xdr:rowOff>390525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8DDAF8EA-0B4C-693E-181F-2EF706D11DFE}"/>
            </a:ext>
          </a:extLst>
        </xdr:cNvPr>
        <xdr:cNvSpPr/>
      </xdr:nvSpPr>
      <xdr:spPr>
        <a:xfrm>
          <a:off x="5419725" y="3952875"/>
          <a:ext cx="133350" cy="1190625"/>
        </a:xfrm>
        <a:prstGeom prst="rightBracket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11</xdr:col>
      <xdr:colOff>204107</xdr:colOff>
      <xdr:row>9</xdr:row>
      <xdr:rowOff>402771</xdr:rowOff>
    </xdr:from>
    <xdr:to>
      <xdr:col>12</xdr:col>
      <xdr:colOff>156482</xdr:colOff>
      <xdr:row>11</xdr:row>
      <xdr:rowOff>13825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7AD59F72-9756-0D9A-A480-F44B526C45B9}"/>
            </a:ext>
          </a:extLst>
        </xdr:cNvPr>
        <xdr:cNvSpPr/>
      </xdr:nvSpPr>
      <xdr:spPr>
        <a:xfrm>
          <a:off x="6109607" y="3913414"/>
          <a:ext cx="442232" cy="481911"/>
        </a:xfrm>
        <a:prstGeom prst="right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11</xdr:col>
      <xdr:colOff>312965</xdr:colOff>
      <xdr:row>11</xdr:row>
      <xdr:rowOff>204106</xdr:rowOff>
    </xdr:from>
    <xdr:to>
      <xdr:col>13</xdr:col>
      <xdr:colOff>0</xdr:colOff>
      <xdr:row>16</xdr:row>
      <xdr:rowOff>190500</xdr:rowOff>
    </xdr:to>
    <xdr:sp macro="" textlink="">
      <xdr:nvSpPr>
        <xdr:cNvPr id="5" name="矢印: 右カーブ 4">
          <a:extLst>
            <a:ext uri="{FF2B5EF4-FFF2-40B4-BE49-F238E27FC236}">
              <a16:creationId xmlns:a16="http://schemas.microsoft.com/office/drawing/2014/main" id="{19D0F3AC-1196-2B88-3D79-159DD913BA19}"/>
            </a:ext>
          </a:extLst>
        </xdr:cNvPr>
        <xdr:cNvSpPr/>
      </xdr:nvSpPr>
      <xdr:spPr>
        <a:xfrm>
          <a:off x="6218465" y="4585606"/>
          <a:ext cx="353785" cy="2136323"/>
        </a:xfrm>
        <a:prstGeom prst="curvedRightArrow">
          <a:avLst>
            <a:gd name="adj1" fmla="val 25000"/>
            <a:gd name="adj2" fmla="val 81016"/>
            <a:gd name="adj3" fmla="val 25000"/>
          </a:avLst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197306</xdr:rowOff>
    </xdr:from>
    <xdr:to>
      <xdr:col>11</xdr:col>
      <xdr:colOff>19049</xdr:colOff>
      <xdr:row>18</xdr:row>
      <xdr:rowOff>136072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16D8BB84-85C0-4603-A855-588A83B0389F}"/>
            </a:ext>
          </a:extLst>
        </xdr:cNvPr>
        <xdr:cNvSpPr/>
      </xdr:nvSpPr>
      <xdr:spPr>
        <a:xfrm>
          <a:off x="0" y="6728735"/>
          <a:ext cx="5924549" cy="78240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入力内容をご確認後、ハローワーク立川　学卒担当までご提出ください。</a:t>
          </a:r>
          <a:br>
            <a:rPr kumimoji="1" lang="en-US" altLang="ja-JP" sz="1100"/>
          </a:br>
          <a:r>
            <a:rPr kumimoji="1" lang="en-US" altLang="ja-JP" sz="1100"/>
            <a:t>【</a:t>
          </a:r>
          <a:r>
            <a:rPr kumimoji="1" lang="ja-JP" altLang="en-US" sz="1100"/>
            <a:t>提出先</a:t>
          </a:r>
          <a:r>
            <a:rPr kumimoji="1" lang="en-US" altLang="ja-JP" sz="1100"/>
            <a:t>】</a:t>
          </a:r>
          <a:r>
            <a:rPr kumimoji="1" lang="ja-JP" altLang="en-US" sz="1100"/>
            <a:t>　ハローワーク立川事業所第二部門　学卒担当</a:t>
          </a:r>
          <a:endParaRPr kumimoji="1" lang="en-US" altLang="ja-JP" sz="1100"/>
        </a:p>
        <a:p>
          <a:pPr algn="l"/>
          <a:r>
            <a:rPr kumimoji="1" lang="en-US" altLang="ja-JP" sz="1100"/>
            <a:t>TEL</a:t>
          </a:r>
          <a:r>
            <a:rPr kumimoji="1" lang="ja-JP" altLang="en-US" sz="1100"/>
            <a:t>：</a:t>
          </a:r>
          <a:r>
            <a:rPr kumimoji="1" lang="en-US" altLang="ja-JP" sz="1100"/>
            <a:t>042-523-8624</a:t>
          </a:r>
          <a:r>
            <a:rPr kumimoji="1" lang="ja-JP" altLang="en-US" sz="1100"/>
            <a:t>　　　</a:t>
          </a:r>
          <a:r>
            <a:rPr kumimoji="1" lang="en-US" altLang="ja-JP" sz="1100"/>
            <a:t>MAIL</a:t>
          </a:r>
          <a:r>
            <a:rPr kumimoji="1" lang="ja-JP" altLang="en-US" sz="1100"/>
            <a:t>：</a:t>
          </a:r>
          <a:r>
            <a:rPr kumimoji="1" lang="en-US" altLang="ja-JP" sz="1100"/>
            <a:t>1315-gakusotsu@mhlw.go.jp</a:t>
          </a:r>
        </a:p>
        <a:p>
          <a:pPr algn="l"/>
          <a:endParaRPr kumimoji="1" lang="en-US" altLang="ja-JP" sz="1100"/>
        </a:p>
      </xdr:txBody>
    </xdr:sp>
    <xdr:clientData/>
  </xdr:twoCellAnchor>
  <xdr:twoCellAnchor>
    <xdr:from>
      <xdr:col>11</xdr:col>
      <xdr:colOff>38100</xdr:colOff>
      <xdr:row>10</xdr:row>
      <xdr:rowOff>76200</xdr:rowOff>
    </xdr:from>
    <xdr:to>
      <xdr:col>11</xdr:col>
      <xdr:colOff>171450</xdr:colOff>
      <xdr:row>12</xdr:row>
      <xdr:rowOff>390525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3DFD39FF-8DC2-4731-87B6-0BE2CCAEA048}"/>
            </a:ext>
          </a:extLst>
        </xdr:cNvPr>
        <xdr:cNvSpPr/>
      </xdr:nvSpPr>
      <xdr:spPr>
        <a:xfrm>
          <a:off x="5419725" y="3952875"/>
          <a:ext cx="133350" cy="1190625"/>
        </a:xfrm>
        <a:prstGeom prst="rightBracket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11</xdr:col>
      <xdr:colOff>204107</xdr:colOff>
      <xdr:row>9</xdr:row>
      <xdr:rowOff>416377</xdr:rowOff>
    </xdr:from>
    <xdr:to>
      <xdr:col>12</xdr:col>
      <xdr:colOff>156482</xdr:colOff>
      <xdr:row>11</xdr:row>
      <xdr:rowOff>27431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B4EC59E5-3176-45AB-AFF0-72CFC5A38784}"/>
            </a:ext>
          </a:extLst>
        </xdr:cNvPr>
        <xdr:cNvSpPr/>
      </xdr:nvSpPr>
      <xdr:spPr>
        <a:xfrm>
          <a:off x="6109607" y="3927020"/>
          <a:ext cx="442232" cy="481911"/>
        </a:xfrm>
        <a:prstGeom prst="right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11</xdr:col>
      <xdr:colOff>299356</xdr:colOff>
      <xdr:row>11</xdr:row>
      <xdr:rowOff>204107</xdr:rowOff>
    </xdr:from>
    <xdr:to>
      <xdr:col>12</xdr:col>
      <xdr:colOff>163284</xdr:colOff>
      <xdr:row>16</xdr:row>
      <xdr:rowOff>190501</xdr:rowOff>
    </xdr:to>
    <xdr:sp macro="" textlink="">
      <xdr:nvSpPr>
        <xdr:cNvPr id="5" name="矢印: 右カーブ 4">
          <a:extLst>
            <a:ext uri="{FF2B5EF4-FFF2-40B4-BE49-F238E27FC236}">
              <a16:creationId xmlns:a16="http://schemas.microsoft.com/office/drawing/2014/main" id="{0A5E61BE-6B8F-4340-A8E2-4436991615D2}"/>
            </a:ext>
          </a:extLst>
        </xdr:cNvPr>
        <xdr:cNvSpPr/>
      </xdr:nvSpPr>
      <xdr:spPr>
        <a:xfrm>
          <a:off x="6204856" y="4585607"/>
          <a:ext cx="353785" cy="2136323"/>
        </a:xfrm>
        <a:prstGeom prst="curvedRightArrow">
          <a:avLst>
            <a:gd name="adj1" fmla="val 25000"/>
            <a:gd name="adj2" fmla="val 81016"/>
            <a:gd name="adj3" fmla="val 25000"/>
          </a:avLst>
        </a:prstGeom>
        <a:solidFill>
          <a:sysClr val="windowText" lastClr="000000"/>
        </a:solidFill>
        <a:ln w="25400" cap="flat" cmpd="sng" algn="ctr">
          <a:solidFill>
            <a:sysClr val="windowText" lastClr="000000">
              <a:shade val="1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12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197305</xdr:rowOff>
    </xdr:from>
    <xdr:to>
      <xdr:col>11</xdr:col>
      <xdr:colOff>19049</xdr:colOff>
      <xdr:row>18</xdr:row>
      <xdr:rowOff>149678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46FB825-D172-4E2D-A227-0FD0A94F1F82}"/>
            </a:ext>
          </a:extLst>
        </xdr:cNvPr>
        <xdr:cNvSpPr/>
      </xdr:nvSpPr>
      <xdr:spPr>
        <a:xfrm>
          <a:off x="0" y="6728734"/>
          <a:ext cx="5924549" cy="79601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入力内容をご確認後、ハローワーク立川　学卒担当までご提出ください。</a:t>
          </a:r>
          <a:br>
            <a:rPr kumimoji="1" lang="en-US" altLang="ja-JP" sz="1100"/>
          </a:br>
          <a:r>
            <a:rPr kumimoji="1" lang="en-US" altLang="ja-JP" sz="1100"/>
            <a:t>【</a:t>
          </a:r>
          <a:r>
            <a:rPr kumimoji="1" lang="ja-JP" altLang="en-US" sz="1100"/>
            <a:t>提出先</a:t>
          </a:r>
          <a:r>
            <a:rPr kumimoji="1" lang="en-US" altLang="ja-JP" sz="1100"/>
            <a:t>】</a:t>
          </a:r>
          <a:r>
            <a:rPr kumimoji="1" lang="ja-JP" altLang="en-US" sz="1100"/>
            <a:t>　ハローワーク立川事業所第二部門　学卒担当</a:t>
          </a:r>
          <a:endParaRPr kumimoji="1" lang="en-US" altLang="ja-JP" sz="1100"/>
        </a:p>
        <a:p>
          <a:pPr algn="l"/>
          <a:r>
            <a:rPr kumimoji="1" lang="en-US" altLang="ja-JP" sz="1100"/>
            <a:t>TEL</a:t>
          </a:r>
          <a:r>
            <a:rPr kumimoji="1" lang="ja-JP" altLang="en-US" sz="1100"/>
            <a:t>：</a:t>
          </a:r>
          <a:r>
            <a:rPr kumimoji="1" lang="en-US" altLang="ja-JP" sz="1100"/>
            <a:t>042-523-8624</a:t>
          </a:r>
          <a:r>
            <a:rPr kumimoji="1" lang="ja-JP" altLang="en-US" sz="1100"/>
            <a:t>　　　</a:t>
          </a:r>
          <a:r>
            <a:rPr kumimoji="1" lang="en-US" altLang="ja-JP" sz="1100"/>
            <a:t>MAIL</a:t>
          </a:r>
          <a:r>
            <a:rPr kumimoji="1" lang="ja-JP" altLang="en-US" sz="1100"/>
            <a:t>：</a:t>
          </a:r>
          <a:r>
            <a:rPr kumimoji="1" lang="en-US" altLang="ja-JP" sz="1100"/>
            <a:t>1315-gakusotsu@mhlw.go.jp</a:t>
          </a:r>
        </a:p>
        <a:p>
          <a:pPr algn="l"/>
          <a:endParaRPr kumimoji="1" lang="en-US" altLang="ja-JP" sz="1100"/>
        </a:p>
      </xdr:txBody>
    </xdr:sp>
    <xdr:clientData/>
  </xdr:twoCellAnchor>
  <xdr:twoCellAnchor>
    <xdr:from>
      <xdr:col>11</xdr:col>
      <xdr:colOff>38100</xdr:colOff>
      <xdr:row>10</xdr:row>
      <xdr:rowOff>76200</xdr:rowOff>
    </xdr:from>
    <xdr:to>
      <xdr:col>11</xdr:col>
      <xdr:colOff>171450</xdr:colOff>
      <xdr:row>12</xdr:row>
      <xdr:rowOff>390525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3A890232-DE68-424A-88B1-DFC87939DD96}"/>
            </a:ext>
          </a:extLst>
        </xdr:cNvPr>
        <xdr:cNvSpPr/>
      </xdr:nvSpPr>
      <xdr:spPr>
        <a:xfrm>
          <a:off x="5419725" y="4048125"/>
          <a:ext cx="133350" cy="1190625"/>
        </a:xfrm>
        <a:prstGeom prst="rightBracket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11</xdr:col>
      <xdr:colOff>204107</xdr:colOff>
      <xdr:row>9</xdr:row>
      <xdr:rowOff>429986</xdr:rowOff>
    </xdr:from>
    <xdr:to>
      <xdr:col>12</xdr:col>
      <xdr:colOff>156482</xdr:colOff>
      <xdr:row>11</xdr:row>
      <xdr:rowOff>41040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49A64C7B-BE33-4ACB-9496-C5EE8CF90F80}"/>
            </a:ext>
          </a:extLst>
        </xdr:cNvPr>
        <xdr:cNvSpPr/>
      </xdr:nvSpPr>
      <xdr:spPr>
        <a:xfrm>
          <a:off x="6109607" y="3940629"/>
          <a:ext cx="442232" cy="481911"/>
        </a:xfrm>
        <a:prstGeom prst="right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11</xdr:col>
      <xdr:colOff>312964</xdr:colOff>
      <xdr:row>11</xdr:row>
      <xdr:rowOff>217714</xdr:rowOff>
    </xdr:from>
    <xdr:to>
      <xdr:col>12</xdr:col>
      <xdr:colOff>176892</xdr:colOff>
      <xdr:row>16</xdr:row>
      <xdr:rowOff>204108</xdr:rowOff>
    </xdr:to>
    <xdr:sp macro="" textlink="">
      <xdr:nvSpPr>
        <xdr:cNvPr id="5" name="矢印: 右カーブ 4">
          <a:extLst>
            <a:ext uri="{FF2B5EF4-FFF2-40B4-BE49-F238E27FC236}">
              <a16:creationId xmlns:a16="http://schemas.microsoft.com/office/drawing/2014/main" id="{F7875667-370D-463F-B54C-8D0C3B912B0A}"/>
            </a:ext>
          </a:extLst>
        </xdr:cNvPr>
        <xdr:cNvSpPr/>
      </xdr:nvSpPr>
      <xdr:spPr>
        <a:xfrm>
          <a:off x="6218464" y="4599214"/>
          <a:ext cx="353785" cy="2136323"/>
        </a:xfrm>
        <a:prstGeom prst="curvedRightArrow">
          <a:avLst>
            <a:gd name="adj1" fmla="val 25000"/>
            <a:gd name="adj2" fmla="val 81016"/>
            <a:gd name="adj3" fmla="val 25000"/>
          </a:avLst>
        </a:prstGeom>
        <a:solidFill>
          <a:sysClr val="windowText" lastClr="000000"/>
        </a:solidFill>
        <a:ln w="25400" cap="flat" cmpd="sng" algn="ctr">
          <a:solidFill>
            <a:sysClr val="windowText" lastClr="000000">
              <a:shade val="1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12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197306</xdr:rowOff>
    </xdr:from>
    <xdr:to>
      <xdr:col>11</xdr:col>
      <xdr:colOff>19049</xdr:colOff>
      <xdr:row>18</xdr:row>
      <xdr:rowOff>136072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85D76B0-FC12-4D3F-969F-3765D348E346}"/>
            </a:ext>
          </a:extLst>
        </xdr:cNvPr>
        <xdr:cNvSpPr/>
      </xdr:nvSpPr>
      <xdr:spPr>
        <a:xfrm>
          <a:off x="0" y="6728735"/>
          <a:ext cx="5924549" cy="78240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入力内容をご確認後、ハローワーク立川　学卒担当までご提出ください。</a:t>
          </a:r>
          <a:br>
            <a:rPr kumimoji="1" lang="en-US" altLang="ja-JP" sz="1100"/>
          </a:br>
          <a:r>
            <a:rPr kumimoji="1" lang="en-US" altLang="ja-JP" sz="1100"/>
            <a:t>【</a:t>
          </a:r>
          <a:r>
            <a:rPr kumimoji="1" lang="ja-JP" altLang="en-US" sz="1100"/>
            <a:t>提出先</a:t>
          </a:r>
          <a:r>
            <a:rPr kumimoji="1" lang="en-US" altLang="ja-JP" sz="1100"/>
            <a:t>】</a:t>
          </a:r>
          <a:r>
            <a:rPr kumimoji="1" lang="ja-JP" altLang="en-US" sz="1100"/>
            <a:t>　ハローワーク立川事業所第二部門　学卒担当</a:t>
          </a:r>
          <a:endParaRPr kumimoji="1" lang="en-US" altLang="ja-JP" sz="1100"/>
        </a:p>
        <a:p>
          <a:pPr algn="l"/>
          <a:r>
            <a:rPr kumimoji="1" lang="en-US" altLang="ja-JP" sz="1100"/>
            <a:t>TEL</a:t>
          </a:r>
          <a:r>
            <a:rPr kumimoji="1" lang="ja-JP" altLang="en-US" sz="1100"/>
            <a:t>：</a:t>
          </a:r>
          <a:r>
            <a:rPr kumimoji="1" lang="en-US" altLang="ja-JP" sz="1100"/>
            <a:t>042-523-8624</a:t>
          </a:r>
          <a:r>
            <a:rPr kumimoji="1" lang="ja-JP" altLang="en-US" sz="1100"/>
            <a:t>　　　</a:t>
          </a:r>
          <a:r>
            <a:rPr kumimoji="1" lang="en-US" altLang="ja-JP" sz="1100"/>
            <a:t>MAIL</a:t>
          </a:r>
          <a:r>
            <a:rPr kumimoji="1" lang="ja-JP" altLang="en-US" sz="1100"/>
            <a:t>：</a:t>
          </a:r>
          <a:r>
            <a:rPr kumimoji="1" lang="en-US" altLang="ja-JP" sz="1100"/>
            <a:t>1315-gakusotsu@mhlw.go.jp</a:t>
          </a:r>
        </a:p>
        <a:p>
          <a:pPr algn="l"/>
          <a:endParaRPr kumimoji="1" lang="en-US" altLang="ja-JP" sz="1100"/>
        </a:p>
      </xdr:txBody>
    </xdr:sp>
    <xdr:clientData/>
  </xdr:twoCellAnchor>
  <xdr:twoCellAnchor>
    <xdr:from>
      <xdr:col>11</xdr:col>
      <xdr:colOff>38100</xdr:colOff>
      <xdr:row>10</xdr:row>
      <xdr:rowOff>76200</xdr:rowOff>
    </xdr:from>
    <xdr:to>
      <xdr:col>11</xdr:col>
      <xdr:colOff>171450</xdr:colOff>
      <xdr:row>12</xdr:row>
      <xdr:rowOff>390525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C59920DE-8F34-4B25-A6C5-0547AE94E714}"/>
            </a:ext>
          </a:extLst>
        </xdr:cNvPr>
        <xdr:cNvSpPr/>
      </xdr:nvSpPr>
      <xdr:spPr>
        <a:xfrm>
          <a:off x="5419725" y="4048125"/>
          <a:ext cx="133350" cy="1190625"/>
        </a:xfrm>
        <a:prstGeom prst="rightBracket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11</xdr:col>
      <xdr:colOff>204107</xdr:colOff>
      <xdr:row>9</xdr:row>
      <xdr:rowOff>429985</xdr:rowOff>
    </xdr:from>
    <xdr:to>
      <xdr:col>12</xdr:col>
      <xdr:colOff>156482</xdr:colOff>
      <xdr:row>11</xdr:row>
      <xdr:rowOff>41039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E50D50AE-C431-4DA4-BE5F-E189F2D0A2DE}"/>
            </a:ext>
          </a:extLst>
        </xdr:cNvPr>
        <xdr:cNvSpPr/>
      </xdr:nvSpPr>
      <xdr:spPr>
        <a:xfrm>
          <a:off x="6109607" y="3940628"/>
          <a:ext cx="442232" cy="481911"/>
        </a:xfrm>
        <a:prstGeom prst="right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11</xdr:col>
      <xdr:colOff>312965</xdr:colOff>
      <xdr:row>11</xdr:row>
      <xdr:rowOff>190500</xdr:rowOff>
    </xdr:from>
    <xdr:to>
      <xdr:col>13</xdr:col>
      <xdr:colOff>0</xdr:colOff>
      <xdr:row>16</xdr:row>
      <xdr:rowOff>176894</xdr:rowOff>
    </xdr:to>
    <xdr:sp macro="" textlink="">
      <xdr:nvSpPr>
        <xdr:cNvPr id="5" name="矢印: 右カーブ 4">
          <a:extLst>
            <a:ext uri="{FF2B5EF4-FFF2-40B4-BE49-F238E27FC236}">
              <a16:creationId xmlns:a16="http://schemas.microsoft.com/office/drawing/2014/main" id="{579B226E-C542-4A41-BC3D-DF85F529EB17}"/>
            </a:ext>
          </a:extLst>
        </xdr:cNvPr>
        <xdr:cNvSpPr/>
      </xdr:nvSpPr>
      <xdr:spPr>
        <a:xfrm>
          <a:off x="6218465" y="4572000"/>
          <a:ext cx="353785" cy="2136323"/>
        </a:xfrm>
        <a:prstGeom prst="curvedRightArrow">
          <a:avLst>
            <a:gd name="adj1" fmla="val 25000"/>
            <a:gd name="adj2" fmla="val 81016"/>
            <a:gd name="adj3" fmla="val 25000"/>
          </a:avLst>
        </a:prstGeom>
        <a:solidFill>
          <a:sysClr val="windowText" lastClr="000000"/>
        </a:solidFill>
        <a:ln w="25400" cap="flat" cmpd="sng" algn="ctr">
          <a:solidFill>
            <a:sysClr val="windowText" lastClr="000000">
              <a:shade val="1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12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197305</xdr:rowOff>
    </xdr:from>
    <xdr:to>
      <xdr:col>11</xdr:col>
      <xdr:colOff>19049</xdr:colOff>
      <xdr:row>18</xdr:row>
      <xdr:rowOff>122464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B61BBDE-1503-4E39-A027-64D2EBB1A2F5}"/>
            </a:ext>
          </a:extLst>
        </xdr:cNvPr>
        <xdr:cNvSpPr/>
      </xdr:nvSpPr>
      <xdr:spPr>
        <a:xfrm>
          <a:off x="0" y="6728734"/>
          <a:ext cx="5924549" cy="76880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入力内容をご確認後、ハローワーク立川　学卒担当までご提出ください。</a:t>
          </a:r>
          <a:br>
            <a:rPr kumimoji="1" lang="en-US" altLang="ja-JP" sz="1100"/>
          </a:br>
          <a:r>
            <a:rPr kumimoji="1" lang="en-US" altLang="ja-JP" sz="1100"/>
            <a:t>【</a:t>
          </a:r>
          <a:r>
            <a:rPr kumimoji="1" lang="ja-JP" altLang="en-US" sz="1100"/>
            <a:t>提出先</a:t>
          </a:r>
          <a:r>
            <a:rPr kumimoji="1" lang="en-US" altLang="ja-JP" sz="1100"/>
            <a:t>】</a:t>
          </a:r>
          <a:r>
            <a:rPr kumimoji="1" lang="ja-JP" altLang="en-US" sz="1100"/>
            <a:t>　ハローワーク立川事業所第二部門　学卒担当</a:t>
          </a:r>
          <a:endParaRPr kumimoji="1" lang="en-US" altLang="ja-JP" sz="1100"/>
        </a:p>
        <a:p>
          <a:pPr algn="l"/>
          <a:r>
            <a:rPr kumimoji="1" lang="en-US" altLang="ja-JP" sz="1100"/>
            <a:t>TEL</a:t>
          </a:r>
          <a:r>
            <a:rPr kumimoji="1" lang="ja-JP" altLang="en-US" sz="1100"/>
            <a:t>：</a:t>
          </a:r>
          <a:r>
            <a:rPr kumimoji="1" lang="en-US" altLang="ja-JP" sz="1100"/>
            <a:t>042-523-8624</a:t>
          </a:r>
          <a:r>
            <a:rPr kumimoji="1" lang="ja-JP" altLang="en-US" sz="1100"/>
            <a:t>　　　</a:t>
          </a:r>
          <a:r>
            <a:rPr kumimoji="1" lang="en-US" altLang="ja-JP" sz="1100"/>
            <a:t>MAIL</a:t>
          </a:r>
          <a:r>
            <a:rPr kumimoji="1" lang="ja-JP" altLang="en-US" sz="1100"/>
            <a:t>：</a:t>
          </a:r>
          <a:r>
            <a:rPr kumimoji="1" lang="en-US" altLang="ja-JP" sz="1100"/>
            <a:t>1315-gakusotsu@mhlw.go.jp</a:t>
          </a:r>
        </a:p>
        <a:p>
          <a:pPr algn="l"/>
          <a:endParaRPr kumimoji="1" lang="en-US" altLang="ja-JP" sz="1100"/>
        </a:p>
      </xdr:txBody>
    </xdr:sp>
    <xdr:clientData/>
  </xdr:twoCellAnchor>
  <xdr:twoCellAnchor>
    <xdr:from>
      <xdr:col>11</xdr:col>
      <xdr:colOff>38100</xdr:colOff>
      <xdr:row>10</xdr:row>
      <xdr:rowOff>76200</xdr:rowOff>
    </xdr:from>
    <xdr:to>
      <xdr:col>11</xdr:col>
      <xdr:colOff>171450</xdr:colOff>
      <xdr:row>12</xdr:row>
      <xdr:rowOff>390525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CCA5D6F9-68A5-4A4F-A807-514673DAF7F6}"/>
            </a:ext>
          </a:extLst>
        </xdr:cNvPr>
        <xdr:cNvSpPr/>
      </xdr:nvSpPr>
      <xdr:spPr>
        <a:xfrm>
          <a:off x="5419725" y="4048125"/>
          <a:ext cx="133350" cy="1190625"/>
        </a:xfrm>
        <a:prstGeom prst="rightBracket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11</xdr:col>
      <xdr:colOff>204108</xdr:colOff>
      <xdr:row>9</xdr:row>
      <xdr:rowOff>416378</xdr:rowOff>
    </xdr:from>
    <xdr:to>
      <xdr:col>12</xdr:col>
      <xdr:colOff>156483</xdr:colOff>
      <xdr:row>11</xdr:row>
      <xdr:rowOff>27432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1C541206-1A65-4F42-B18A-009A5DAB5ED7}"/>
            </a:ext>
          </a:extLst>
        </xdr:cNvPr>
        <xdr:cNvSpPr/>
      </xdr:nvSpPr>
      <xdr:spPr>
        <a:xfrm>
          <a:off x="6109608" y="3927021"/>
          <a:ext cx="442232" cy="481911"/>
        </a:xfrm>
        <a:prstGeom prst="right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11</xdr:col>
      <xdr:colOff>299357</xdr:colOff>
      <xdr:row>11</xdr:row>
      <xdr:rowOff>204107</xdr:rowOff>
    </xdr:from>
    <xdr:to>
      <xdr:col>12</xdr:col>
      <xdr:colOff>163285</xdr:colOff>
      <xdr:row>16</xdr:row>
      <xdr:rowOff>190501</xdr:rowOff>
    </xdr:to>
    <xdr:sp macro="" textlink="">
      <xdr:nvSpPr>
        <xdr:cNvPr id="5" name="矢印: 右カーブ 4">
          <a:extLst>
            <a:ext uri="{FF2B5EF4-FFF2-40B4-BE49-F238E27FC236}">
              <a16:creationId xmlns:a16="http://schemas.microsoft.com/office/drawing/2014/main" id="{6EFDC2AD-3BAF-4038-8B51-39CCD502E3DE}"/>
            </a:ext>
          </a:extLst>
        </xdr:cNvPr>
        <xdr:cNvSpPr/>
      </xdr:nvSpPr>
      <xdr:spPr>
        <a:xfrm>
          <a:off x="6204857" y="4585607"/>
          <a:ext cx="353785" cy="2136323"/>
        </a:xfrm>
        <a:prstGeom prst="curvedRightArrow">
          <a:avLst>
            <a:gd name="adj1" fmla="val 25000"/>
            <a:gd name="adj2" fmla="val 81016"/>
            <a:gd name="adj3" fmla="val 25000"/>
          </a:avLst>
        </a:prstGeom>
        <a:solidFill>
          <a:sysClr val="windowText" lastClr="000000"/>
        </a:solidFill>
        <a:ln w="25400" cap="flat" cmpd="sng" algn="ctr">
          <a:solidFill>
            <a:sysClr val="windowText" lastClr="000000">
              <a:shade val="1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12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197305</xdr:rowOff>
    </xdr:from>
    <xdr:to>
      <xdr:col>11</xdr:col>
      <xdr:colOff>19049</xdr:colOff>
      <xdr:row>18</xdr:row>
      <xdr:rowOff>176892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B54A27A-21D3-46C3-BA49-5F3389DC59ED}"/>
            </a:ext>
          </a:extLst>
        </xdr:cNvPr>
        <xdr:cNvSpPr/>
      </xdr:nvSpPr>
      <xdr:spPr>
        <a:xfrm>
          <a:off x="0" y="6728734"/>
          <a:ext cx="5448299" cy="82322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入力内容をご確認後、ハローワーク立川　学卒担当までご提出ください。</a:t>
          </a:r>
          <a:br>
            <a:rPr kumimoji="1" lang="en-US" altLang="ja-JP" sz="1100"/>
          </a:br>
          <a:r>
            <a:rPr kumimoji="1" lang="en-US" altLang="ja-JP" sz="1100"/>
            <a:t>【</a:t>
          </a:r>
          <a:r>
            <a:rPr kumimoji="1" lang="ja-JP" altLang="en-US" sz="1100"/>
            <a:t>提出先</a:t>
          </a:r>
          <a:r>
            <a:rPr kumimoji="1" lang="en-US" altLang="ja-JP" sz="1100"/>
            <a:t>】</a:t>
          </a:r>
          <a:r>
            <a:rPr kumimoji="1" lang="ja-JP" altLang="en-US" sz="1100"/>
            <a:t>　ハローワーク立川事業所第二部門　学卒担当</a:t>
          </a:r>
          <a:endParaRPr kumimoji="1" lang="en-US" altLang="ja-JP" sz="1100"/>
        </a:p>
        <a:p>
          <a:pPr algn="l"/>
          <a:r>
            <a:rPr kumimoji="1" lang="en-US" altLang="ja-JP" sz="1100"/>
            <a:t>TEL</a:t>
          </a:r>
          <a:r>
            <a:rPr kumimoji="1" lang="ja-JP" altLang="en-US" sz="1100"/>
            <a:t>：</a:t>
          </a:r>
          <a:r>
            <a:rPr kumimoji="1" lang="en-US" altLang="ja-JP" sz="1100"/>
            <a:t>042-523-8624</a:t>
          </a:r>
          <a:r>
            <a:rPr kumimoji="1" lang="ja-JP" altLang="en-US" sz="1100"/>
            <a:t>　　　</a:t>
          </a:r>
          <a:r>
            <a:rPr kumimoji="1" lang="en-US" altLang="ja-JP" sz="1100"/>
            <a:t>MAIL</a:t>
          </a:r>
          <a:r>
            <a:rPr kumimoji="1" lang="ja-JP" altLang="en-US" sz="1100"/>
            <a:t>：</a:t>
          </a:r>
          <a:r>
            <a:rPr kumimoji="1" lang="en-US" altLang="ja-JP" sz="1100"/>
            <a:t>1315-gakusotsu@mhlw.go.jp</a:t>
          </a:r>
        </a:p>
        <a:p>
          <a:pPr algn="l"/>
          <a:endParaRPr kumimoji="1" lang="en-US" altLang="ja-JP" sz="1100"/>
        </a:p>
      </xdr:txBody>
    </xdr:sp>
    <xdr:clientData/>
  </xdr:twoCellAnchor>
  <xdr:twoCellAnchor>
    <xdr:from>
      <xdr:col>11</xdr:col>
      <xdr:colOff>38100</xdr:colOff>
      <xdr:row>10</xdr:row>
      <xdr:rowOff>76200</xdr:rowOff>
    </xdr:from>
    <xdr:to>
      <xdr:col>11</xdr:col>
      <xdr:colOff>171450</xdr:colOff>
      <xdr:row>12</xdr:row>
      <xdr:rowOff>390525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F3F7F50E-E343-474A-BC93-4CB96ED9B960}"/>
            </a:ext>
          </a:extLst>
        </xdr:cNvPr>
        <xdr:cNvSpPr/>
      </xdr:nvSpPr>
      <xdr:spPr>
        <a:xfrm>
          <a:off x="5419725" y="4048125"/>
          <a:ext cx="133350" cy="1190625"/>
        </a:xfrm>
        <a:prstGeom prst="rightBracket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11</xdr:col>
      <xdr:colOff>204107</xdr:colOff>
      <xdr:row>9</xdr:row>
      <xdr:rowOff>429985</xdr:rowOff>
    </xdr:from>
    <xdr:to>
      <xdr:col>12</xdr:col>
      <xdr:colOff>156482</xdr:colOff>
      <xdr:row>11</xdr:row>
      <xdr:rowOff>41039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ADF32516-4C20-4954-82C8-1E97F696C9F7}"/>
            </a:ext>
          </a:extLst>
        </xdr:cNvPr>
        <xdr:cNvSpPr/>
      </xdr:nvSpPr>
      <xdr:spPr>
        <a:xfrm>
          <a:off x="6109607" y="3940628"/>
          <a:ext cx="442232" cy="481911"/>
        </a:xfrm>
        <a:prstGeom prst="right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11</xdr:col>
      <xdr:colOff>299356</xdr:colOff>
      <xdr:row>11</xdr:row>
      <xdr:rowOff>204108</xdr:rowOff>
    </xdr:from>
    <xdr:to>
      <xdr:col>12</xdr:col>
      <xdr:colOff>163284</xdr:colOff>
      <xdr:row>16</xdr:row>
      <xdr:rowOff>190502</xdr:rowOff>
    </xdr:to>
    <xdr:sp macro="" textlink="">
      <xdr:nvSpPr>
        <xdr:cNvPr id="5" name="矢印: 右カーブ 4">
          <a:extLst>
            <a:ext uri="{FF2B5EF4-FFF2-40B4-BE49-F238E27FC236}">
              <a16:creationId xmlns:a16="http://schemas.microsoft.com/office/drawing/2014/main" id="{4E33709B-E405-4F3C-B760-5C0542CF6FC6}"/>
            </a:ext>
          </a:extLst>
        </xdr:cNvPr>
        <xdr:cNvSpPr/>
      </xdr:nvSpPr>
      <xdr:spPr>
        <a:xfrm>
          <a:off x="6204856" y="4585608"/>
          <a:ext cx="353785" cy="2136323"/>
        </a:xfrm>
        <a:prstGeom prst="curvedRightArrow">
          <a:avLst>
            <a:gd name="adj1" fmla="val 25000"/>
            <a:gd name="adj2" fmla="val 81016"/>
            <a:gd name="adj3" fmla="val 25000"/>
          </a:avLst>
        </a:prstGeom>
        <a:solidFill>
          <a:sysClr val="windowText" lastClr="000000"/>
        </a:solidFill>
        <a:ln w="25400" cap="flat" cmpd="sng" algn="ctr">
          <a:solidFill>
            <a:sysClr val="windowText" lastClr="000000">
              <a:shade val="1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12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197306</xdr:rowOff>
    </xdr:from>
    <xdr:to>
      <xdr:col>11</xdr:col>
      <xdr:colOff>19049</xdr:colOff>
      <xdr:row>18</xdr:row>
      <xdr:rowOff>136072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3833EC0-D142-4FB1-B853-FCB30A4D8EDE}"/>
            </a:ext>
          </a:extLst>
        </xdr:cNvPr>
        <xdr:cNvSpPr/>
      </xdr:nvSpPr>
      <xdr:spPr>
        <a:xfrm>
          <a:off x="0" y="6728735"/>
          <a:ext cx="5924549" cy="78240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入力内容をご確認後、ハローワーク立川　学卒担当までご提出ください。</a:t>
          </a:r>
          <a:br>
            <a:rPr kumimoji="1" lang="en-US" altLang="ja-JP" sz="1100"/>
          </a:br>
          <a:r>
            <a:rPr kumimoji="1" lang="en-US" altLang="ja-JP" sz="1100"/>
            <a:t>【</a:t>
          </a:r>
          <a:r>
            <a:rPr kumimoji="1" lang="ja-JP" altLang="en-US" sz="1100"/>
            <a:t>提出先</a:t>
          </a:r>
          <a:r>
            <a:rPr kumimoji="1" lang="en-US" altLang="ja-JP" sz="1100"/>
            <a:t>】</a:t>
          </a:r>
          <a:r>
            <a:rPr kumimoji="1" lang="ja-JP" altLang="en-US" sz="1100"/>
            <a:t>　ハローワーク立川事業所第二部門　学卒担当</a:t>
          </a:r>
          <a:endParaRPr kumimoji="1" lang="en-US" altLang="ja-JP" sz="1100"/>
        </a:p>
        <a:p>
          <a:pPr algn="l"/>
          <a:r>
            <a:rPr kumimoji="1" lang="en-US" altLang="ja-JP" sz="1100"/>
            <a:t>TEL</a:t>
          </a:r>
          <a:r>
            <a:rPr kumimoji="1" lang="ja-JP" altLang="en-US" sz="1100"/>
            <a:t>：</a:t>
          </a:r>
          <a:r>
            <a:rPr kumimoji="1" lang="en-US" altLang="ja-JP" sz="1100"/>
            <a:t>042-523-8624</a:t>
          </a:r>
          <a:r>
            <a:rPr kumimoji="1" lang="ja-JP" altLang="en-US" sz="1100"/>
            <a:t>　　　</a:t>
          </a:r>
          <a:r>
            <a:rPr kumimoji="1" lang="en-US" altLang="ja-JP" sz="1100"/>
            <a:t>MAIL</a:t>
          </a:r>
          <a:r>
            <a:rPr kumimoji="1" lang="ja-JP" altLang="en-US" sz="1100"/>
            <a:t>：</a:t>
          </a:r>
          <a:r>
            <a:rPr kumimoji="1" lang="en-US" altLang="ja-JP" sz="1100"/>
            <a:t>1315-gakusotsu@mhlw.go.jp</a:t>
          </a:r>
        </a:p>
        <a:p>
          <a:pPr algn="l"/>
          <a:endParaRPr kumimoji="1" lang="en-US" altLang="ja-JP" sz="1100"/>
        </a:p>
      </xdr:txBody>
    </xdr:sp>
    <xdr:clientData/>
  </xdr:twoCellAnchor>
  <xdr:twoCellAnchor>
    <xdr:from>
      <xdr:col>11</xdr:col>
      <xdr:colOff>38100</xdr:colOff>
      <xdr:row>10</xdr:row>
      <xdr:rowOff>76200</xdr:rowOff>
    </xdr:from>
    <xdr:to>
      <xdr:col>11</xdr:col>
      <xdr:colOff>171450</xdr:colOff>
      <xdr:row>12</xdr:row>
      <xdr:rowOff>390525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16DC0A2B-D7FE-42EB-A820-9D5F7C1144D9}"/>
            </a:ext>
          </a:extLst>
        </xdr:cNvPr>
        <xdr:cNvSpPr/>
      </xdr:nvSpPr>
      <xdr:spPr>
        <a:xfrm>
          <a:off x="5419725" y="4048125"/>
          <a:ext cx="133350" cy="1190625"/>
        </a:xfrm>
        <a:prstGeom prst="rightBracket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11</xdr:col>
      <xdr:colOff>204107</xdr:colOff>
      <xdr:row>9</xdr:row>
      <xdr:rowOff>429986</xdr:rowOff>
    </xdr:from>
    <xdr:to>
      <xdr:col>12</xdr:col>
      <xdr:colOff>156482</xdr:colOff>
      <xdr:row>11</xdr:row>
      <xdr:rowOff>41040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768A3539-AD6A-4823-826E-66A32C79DB32}"/>
            </a:ext>
          </a:extLst>
        </xdr:cNvPr>
        <xdr:cNvSpPr/>
      </xdr:nvSpPr>
      <xdr:spPr>
        <a:xfrm>
          <a:off x="6109607" y="3940629"/>
          <a:ext cx="442232" cy="481911"/>
        </a:xfrm>
        <a:prstGeom prst="right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11</xdr:col>
      <xdr:colOff>312965</xdr:colOff>
      <xdr:row>11</xdr:row>
      <xdr:rowOff>190500</xdr:rowOff>
    </xdr:from>
    <xdr:to>
      <xdr:col>13</xdr:col>
      <xdr:colOff>0</xdr:colOff>
      <xdr:row>16</xdr:row>
      <xdr:rowOff>176894</xdr:rowOff>
    </xdr:to>
    <xdr:sp macro="" textlink="">
      <xdr:nvSpPr>
        <xdr:cNvPr id="5" name="矢印: 右カーブ 4">
          <a:extLst>
            <a:ext uri="{FF2B5EF4-FFF2-40B4-BE49-F238E27FC236}">
              <a16:creationId xmlns:a16="http://schemas.microsoft.com/office/drawing/2014/main" id="{30AB4B76-C546-4A8C-BA88-A8414E1C5B8F}"/>
            </a:ext>
          </a:extLst>
        </xdr:cNvPr>
        <xdr:cNvSpPr/>
      </xdr:nvSpPr>
      <xdr:spPr>
        <a:xfrm>
          <a:off x="6218465" y="4572000"/>
          <a:ext cx="353785" cy="2136323"/>
        </a:xfrm>
        <a:prstGeom prst="curvedRightArrow">
          <a:avLst>
            <a:gd name="adj1" fmla="val 25000"/>
            <a:gd name="adj2" fmla="val 81016"/>
            <a:gd name="adj3" fmla="val 25000"/>
          </a:avLst>
        </a:prstGeom>
        <a:solidFill>
          <a:sysClr val="windowText" lastClr="000000"/>
        </a:solidFill>
        <a:ln w="25400" cap="flat" cmpd="sng" algn="ctr">
          <a:solidFill>
            <a:sysClr val="windowText" lastClr="000000">
              <a:shade val="1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12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142876</xdr:rowOff>
    </xdr:from>
    <xdr:to>
      <xdr:col>11</xdr:col>
      <xdr:colOff>19049</xdr:colOff>
      <xdr:row>18</xdr:row>
      <xdr:rowOff>108857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FF81A65-1082-4AF7-9974-82A6D992CE86}"/>
            </a:ext>
          </a:extLst>
        </xdr:cNvPr>
        <xdr:cNvSpPr/>
      </xdr:nvSpPr>
      <xdr:spPr>
        <a:xfrm>
          <a:off x="0" y="6705601"/>
          <a:ext cx="5876924" cy="8041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入力内容をご確認後、ハローワーク立川　学卒担当までご提出ください。</a:t>
          </a:r>
          <a:br>
            <a:rPr kumimoji="1" lang="en-US" altLang="ja-JP" sz="1100"/>
          </a:br>
          <a:r>
            <a:rPr kumimoji="1" lang="en-US" altLang="ja-JP" sz="1100"/>
            <a:t>【</a:t>
          </a:r>
          <a:r>
            <a:rPr kumimoji="1" lang="ja-JP" altLang="en-US" sz="1100"/>
            <a:t>提出先</a:t>
          </a:r>
          <a:r>
            <a:rPr kumimoji="1" lang="en-US" altLang="ja-JP" sz="1100"/>
            <a:t>】</a:t>
          </a:r>
          <a:r>
            <a:rPr kumimoji="1" lang="ja-JP" altLang="en-US" sz="1100"/>
            <a:t>　ハローワーク立川事業所第二部門　学卒担当</a:t>
          </a:r>
          <a:endParaRPr kumimoji="1" lang="en-US" altLang="ja-JP" sz="1100"/>
        </a:p>
        <a:p>
          <a:pPr algn="l"/>
          <a:r>
            <a:rPr kumimoji="1" lang="en-US" altLang="ja-JP" sz="1100"/>
            <a:t>TEL</a:t>
          </a:r>
          <a:r>
            <a:rPr kumimoji="1" lang="ja-JP" altLang="en-US" sz="1100"/>
            <a:t>：</a:t>
          </a:r>
          <a:r>
            <a:rPr kumimoji="1" lang="en-US" altLang="ja-JP" sz="1100"/>
            <a:t>042-523-8624</a:t>
          </a:r>
          <a:r>
            <a:rPr kumimoji="1" lang="ja-JP" altLang="en-US" sz="1100"/>
            <a:t>　　　</a:t>
          </a:r>
          <a:r>
            <a:rPr kumimoji="1" lang="en-US" altLang="ja-JP" sz="1100"/>
            <a:t>MAIL</a:t>
          </a:r>
          <a:r>
            <a:rPr kumimoji="1" lang="ja-JP" altLang="en-US" sz="1100"/>
            <a:t>：</a:t>
          </a:r>
          <a:r>
            <a:rPr kumimoji="1" lang="en-US" altLang="ja-JP" sz="1100"/>
            <a:t>1315-gakusotsu@mhlw.go.jp</a:t>
          </a:r>
        </a:p>
        <a:p>
          <a:pPr algn="l"/>
          <a:endParaRPr kumimoji="1" lang="en-US" altLang="ja-JP" sz="1100"/>
        </a:p>
      </xdr:txBody>
    </xdr:sp>
    <xdr:clientData/>
  </xdr:twoCellAnchor>
  <xdr:twoCellAnchor>
    <xdr:from>
      <xdr:col>11</xdr:col>
      <xdr:colOff>38100</xdr:colOff>
      <xdr:row>10</xdr:row>
      <xdr:rowOff>76200</xdr:rowOff>
    </xdr:from>
    <xdr:to>
      <xdr:col>11</xdr:col>
      <xdr:colOff>171450</xdr:colOff>
      <xdr:row>12</xdr:row>
      <xdr:rowOff>390525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C6718F71-64BD-4F22-BFE4-3EF904610502}"/>
            </a:ext>
          </a:extLst>
        </xdr:cNvPr>
        <xdr:cNvSpPr/>
      </xdr:nvSpPr>
      <xdr:spPr>
        <a:xfrm>
          <a:off x="5895975" y="4048125"/>
          <a:ext cx="133350" cy="1190625"/>
        </a:xfrm>
        <a:prstGeom prst="rightBracket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11</xdr:col>
      <xdr:colOff>201084</xdr:colOff>
      <xdr:row>9</xdr:row>
      <xdr:rowOff>414867</xdr:rowOff>
    </xdr:from>
    <xdr:to>
      <xdr:col>12</xdr:col>
      <xdr:colOff>153459</xdr:colOff>
      <xdr:row>11</xdr:row>
      <xdr:rowOff>27432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B64C68B9-D35F-4CB7-A016-CFDD3AE3004B}"/>
            </a:ext>
          </a:extLst>
        </xdr:cNvPr>
        <xdr:cNvSpPr/>
      </xdr:nvSpPr>
      <xdr:spPr>
        <a:xfrm>
          <a:off x="6085417" y="3949700"/>
          <a:ext cx="449792" cy="480399"/>
        </a:xfrm>
        <a:prstGeom prst="rightArrow">
          <a:avLst/>
        </a:prstGeom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7</xdr:col>
      <xdr:colOff>74084</xdr:colOff>
      <xdr:row>4</xdr:row>
      <xdr:rowOff>243418</xdr:rowOff>
    </xdr:from>
    <xdr:to>
      <xdr:col>13</xdr:col>
      <xdr:colOff>306916</xdr:colOff>
      <xdr:row>6</xdr:row>
      <xdr:rowOff>264584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3FD833E0-E5EC-464A-97AF-EF73E7CF1D49}"/>
            </a:ext>
          </a:extLst>
        </xdr:cNvPr>
        <xdr:cNvSpPr/>
      </xdr:nvSpPr>
      <xdr:spPr>
        <a:xfrm>
          <a:off x="2698751" y="1629835"/>
          <a:ext cx="4169832" cy="867832"/>
        </a:xfrm>
        <a:prstGeom prst="wedgeRoundRectCallout">
          <a:avLst>
            <a:gd name="adj1" fmla="val -53719"/>
            <a:gd name="adj2" fmla="val -84425"/>
            <a:gd name="adj3" fmla="val 16667"/>
          </a:avLst>
        </a:prstGeom>
        <a:solidFill>
          <a:schemeClr val="bg1"/>
        </a:solidFill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 kern="1200"/>
            <a:t>内定者数を減らさず、就職希望者総数として入力ください。</a:t>
          </a:r>
          <a:br>
            <a:rPr kumimoji="1" lang="en-US" altLang="ja-JP" sz="1100" b="1" kern="1200"/>
          </a:br>
          <a:r>
            <a:rPr kumimoji="1" lang="ja-JP" altLang="en-US" sz="1100" b="1" kern="1200"/>
            <a:t>進路変更により該当しなくなった生徒は除いてください。</a:t>
          </a:r>
        </a:p>
      </xdr:txBody>
    </xdr:sp>
    <xdr:clientData/>
  </xdr:twoCellAnchor>
  <xdr:twoCellAnchor>
    <xdr:from>
      <xdr:col>3</xdr:col>
      <xdr:colOff>243415</xdr:colOff>
      <xdr:row>14</xdr:row>
      <xdr:rowOff>74083</xdr:rowOff>
    </xdr:from>
    <xdr:to>
      <xdr:col>10</xdr:col>
      <xdr:colOff>74082</xdr:colOff>
      <xdr:row>16</xdr:row>
      <xdr:rowOff>95250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6A266088-A9CD-065B-88FF-D7125FDCDD35}"/>
            </a:ext>
          </a:extLst>
        </xdr:cNvPr>
        <xdr:cNvSpPr/>
      </xdr:nvSpPr>
      <xdr:spPr>
        <a:xfrm>
          <a:off x="1090082" y="5778500"/>
          <a:ext cx="4053417" cy="867833"/>
        </a:xfrm>
        <a:prstGeom prst="wedgeRoundRectCallout">
          <a:avLst>
            <a:gd name="adj1" fmla="val -54134"/>
            <a:gd name="adj2" fmla="val -35348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 kern="1200"/>
            <a:t>数の変動等により表中の数値に相違がでてしまう場合や、ハローワーク担当者に伝えておきたいこと等ありましたら</a:t>
          </a:r>
          <a:br>
            <a:rPr kumimoji="1" lang="en-US" altLang="ja-JP" sz="1100" b="1" kern="1200"/>
          </a:br>
          <a:r>
            <a:rPr kumimoji="1" lang="ja-JP" altLang="en-US" sz="1100" b="1" kern="1200"/>
            <a:t>ご記入ください。</a:t>
          </a:r>
          <a:r>
            <a:rPr kumimoji="1" lang="ja-JP" altLang="en-US" sz="1100" b="1" kern="1200">
              <a:solidFill>
                <a:srgbClr val="C00000"/>
              </a:solidFill>
            </a:rPr>
            <a:t>なにもなければ記入は不要</a:t>
          </a:r>
          <a:r>
            <a:rPr kumimoji="1" lang="ja-JP" altLang="en-US" sz="1100" b="1" kern="1200"/>
            <a:t>です。</a:t>
          </a:r>
        </a:p>
      </xdr:txBody>
    </xdr:sp>
    <xdr:clientData/>
  </xdr:twoCellAnchor>
  <xdr:twoCellAnchor>
    <xdr:from>
      <xdr:col>11</xdr:col>
      <xdr:colOff>253999</xdr:colOff>
      <xdr:row>17</xdr:row>
      <xdr:rowOff>105834</xdr:rowOff>
    </xdr:from>
    <xdr:to>
      <xdr:col>15</xdr:col>
      <xdr:colOff>455082</xdr:colOff>
      <xdr:row>18</xdr:row>
      <xdr:rowOff>306917</xdr:rowOff>
    </xdr:to>
    <xdr:sp macro="" textlink="">
      <xdr:nvSpPr>
        <xdr:cNvPr id="9" name="フローチャート: 代替処理 8">
          <a:extLst>
            <a:ext uri="{FF2B5EF4-FFF2-40B4-BE49-F238E27FC236}">
              <a16:creationId xmlns:a16="http://schemas.microsoft.com/office/drawing/2014/main" id="{614CD435-CD77-37EC-4924-0758CF36BC2E}"/>
            </a:ext>
          </a:extLst>
        </xdr:cNvPr>
        <xdr:cNvSpPr/>
      </xdr:nvSpPr>
      <xdr:spPr>
        <a:xfrm>
          <a:off x="6138332" y="7080251"/>
          <a:ext cx="3238500" cy="624416"/>
        </a:xfrm>
        <a:prstGeom prst="flowChartAlternateProcess">
          <a:avLst/>
        </a:prstGeom>
        <a:solidFill>
          <a:srgbClr val="C00000"/>
        </a:solidFill>
        <a:ln>
          <a:solidFill>
            <a:srgbClr val="FF0000">
              <a:alpha val="96000"/>
            </a:srgb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en-US" altLang="ja-JP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kumimoji="1" lang="ja-JP" altLang="ja-JP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提出期限厳守</a:t>
          </a:r>
          <a:r>
            <a:rPr kumimoji="1" lang="en-US" altLang="ja-JP" sz="1400" b="1">
              <a:solidFill>
                <a:schemeClr val="bg1"/>
              </a:solidFill>
              <a:effectLst/>
              <a:latin typeface="+mn-lt"/>
              <a:ea typeface="+mn-ea"/>
              <a:cs typeface="+mn-cs"/>
            </a:rPr>
            <a:t>】</a:t>
          </a:r>
          <a:br>
            <a:rPr kumimoji="1" lang="en-US" altLang="ja-JP" sz="1100" b="1" kern="1200">
              <a:solidFill>
                <a:schemeClr val="bg1"/>
              </a:solidFill>
            </a:rPr>
          </a:br>
          <a:r>
            <a:rPr kumimoji="1" lang="ja-JP" altLang="en-US" sz="1100" b="1" kern="1200">
              <a:solidFill>
                <a:schemeClr val="bg1"/>
              </a:solidFill>
            </a:rPr>
            <a:t>報告対象月の翌月３日までにご提出ください。</a:t>
          </a:r>
        </a:p>
      </xdr:txBody>
    </xdr:sp>
    <xdr:clientData/>
  </xdr:twoCellAnchor>
  <xdr:twoCellAnchor>
    <xdr:from>
      <xdr:col>4</xdr:col>
      <xdr:colOff>254000</xdr:colOff>
      <xdr:row>11</xdr:row>
      <xdr:rowOff>42333</xdr:rowOff>
    </xdr:from>
    <xdr:to>
      <xdr:col>8</xdr:col>
      <xdr:colOff>42333</xdr:colOff>
      <xdr:row>12</xdr:row>
      <xdr:rowOff>232834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B6789A3A-175B-1484-2C42-510EC06A499B}"/>
            </a:ext>
          </a:extLst>
        </xdr:cNvPr>
        <xdr:cNvSpPr/>
      </xdr:nvSpPr>
      <xdr:spPr>
        <a:xfrm>
          <a:off x="1439333" y="4445000"/>
          <a:ext cx="2042583" cy="624417"/>
        </a:xfrm>
        <a:prstGeom prst="wedgeRoundRectCallout">
          <a:avLst>
            <a:gd name="adj1" fmla="val 58626"/>
            <a:gd name="adj2" fmla="val -44093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 kern="1200"/>
            <a:t>２と３の内定者については、</a:t>
          </a:r>
          <a:br>
            <a:rPr kumimoji="1" lang="en-US" altLang="ja-JP" sz="1100" b="1" kern="1200"/>
          </a:br>
          <a:r>
            <a:rPr kumimoji="1" lang="en-US" altLang="ja-JP" sz="1100" b="1" kern="1200"/>
            <a:t>【</a:t>
          </a:r>
          <a:r>
            <a:rPr kumimoji="1" lang="ja-JP" altLang="en-US" sz="1100" b="1" kern="1200"/>
            <a:t>様式２</a:t>
          </a:r>
          <a:r>
            <a:rPr kumimoji="1" lang="en-US" altLang="ja-JP" sz="1100" b="1" kern="1200"/>
            <a:t>】</a:t>
          </a:r>
          <a:r>
            <a:rPr kumimoji="1" lang="ja-JP" altLang="en-US" sz="1100" b="1" kern="1200"/>
            <a:t>に記載してください。</a:t>
          </a:r>
        </a:p>
      </xdr:txBody>
    </xdr:sp>
    <xdr:clientData/>
  </xdr:twoCellAnchor>
  <xdr:twoCellAnchor>
    <xdr:from>
      <xdr:col>10</xdr:col>
      <xdr:colOff>740831</xdr:colOff>
      <xdr:row>6</xdr:row>
      <xdr:rowOff>95251</xdr:rowOff>
    </xdr:from>
    <xdr:to>
      <xdr:col>16</xdr:col>
      <xdr:colOff>560916</xdr:colOff>
      <xdr:row>8</xdr:row>
      <xdr:rowOff>243418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33297494-69D7-F2E8-CF92-F2437E7E0DA6}"/>
            </a:ext>
          </a:extLst>
        </xdr:cNvPr>
        <xdr:cNvSpPr/>
      </xdr:nvSpPr>
      <xdr:spPr>
        <a:xfrm>
          <a:off x="5810248" y="2328334"/>
          <a:ext cx="4296835" cy="1016001"/>
        </a:xfrm>
        <a:prstGeom prst="wedgeRoundRectCallout">
          <a:avLst>
            <a:gd name="adj1" fmla="val -53605"/>
            <a:gd name="adj2" fmla="val 80985"/>
            <a:gd name="adj3" fmla="val 16667"/>
          </a:avLst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 b="0" kern="1200"/>
            <a:t>１公務員希望</a:t>
          </a:r>
          <a:br>
            <a:rPr kumimoji="1" lang="en-US" altLang="ja-JP" sz="1000" b="0" kern="1200"/>
          </a:br>
          <a:r>
            <a:rPr kumimoji="1" lang="ja-JP" altLang="en-US" sz="1000" b="0" kern="1200"/>
            <a:t>２自営・縁故等自己就職希望</a:t>
          </a:r>
          <a:br>
            <a:rPr kumimoji="1" lang="en-US" altLang="ja-JP" sz="1000" b="0" kern="1200"/>
          </a:br>
          <a:r>
            <a:rPr kumimoji="1" lang="ja-JP" altLang="en-US" sz="1000" b="0" kern="1200"/>
            <a:t>３学校紹介による就職希望</a:t>
          </a:r>
          <a:endParaRPr kumimoji="1" lang="en-US" altLang="ja-JP" sz="1000" b="0" kern="1200"/>
        </a:p>
        <a:p>
          <a:pPr algn="l"/>
          <a:r>
            <a:rPr kumimoji="1" lang="ja-JP" altLang="en-US" sz="1100" b="1" kern="1200"/>
            <a:t>それぞれの「未内定者数」が０になるまで毎月報告が必要です。</a:t>
          </a:r>
        </a:p>
      </xdr:txBody>
    </xdr:sp>
    <xdr:clientData/>
  </xdr:twoCellAnchor>
  <xdr:twoCellAnchor>
    <xdr:from>
      <xdr:col>11</xdr:col>
      <xdr:colOff>317500</xdr:colOff>
      <xdr:row>11</xdr:row>
      <xdr:rowOff>169333</xdr:rowOff>
    </xdr:from>
    <xdr:to>
      <xdr:col>12</xdr:col>
      <xdr:colOff>173868</xdr:colOff>
      <xdr:row>16</xdr:row>
      <xdr:rowOff>157240</xdr:rowOff>
    </xdr:to>
    <xdr:sp macro="" textlink="">
      <xdr:nvSpPr>
        <xdr:cNvPr id="7" name="矢印: 右カーブ 6">
          <a:extLst>
            <a:ext uri="{FF2B5EF4-FFF2-40B4-BE49-F238E27FC236}">
              <a16:creationId xmlns:a16="http://schemas.microsoft.com/office/drawing/2014/main" id="{0C2D3D77-3111-4991-BECE-30327B1E3C92}"/>
            </a:ext>
          </a:extLst>
        </xdr:cNvPr>
        <xdr:cNvSpPr/>
      </xdr:nvSpPr>
      <xdr:spPr>
        <a:xfrm>
          <a:off x="6201833" y="4572000"/>
          <a:ext cx="353785" cy="2136323"/>
        </a:xfrm>
        <a:prstGeom prst="curvedRightArrow">
          <a:avLst>
            <a:gd name="adj1" fmla="val 25000"/>
            <a:gd name="adj2" fmla="val 81016"/>
            <a:gd name="adj3" fmla="val 25000"/>
          </a:avLst>
        </a:prstGeom>
        <a:solidFill>
          <a:sysClr val="windowText" lastClr="000000"/>
        </a:solidFill>
        <a:ln w="25400" cap="flat" cmpd="sng" algn="ctr">
          <a:solidFill>
            <a:sysClr val="windowText" lastClr="000000">
              <a:shade val="15000"/>
            </a:sysClr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120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13</xdr:col>
      <xdr:colOff>105833</xdr:colOff>
      <xdr:row>13</xdr:row>
      <xdr:rowOff>211667</xdr:rowOff>
    </xdr:from>
    <xdr:to>
      <xdr:col>16</xdr:col>
      <xdr:colOff>571500</xdr:colOff>
      <xdr:row>14</xdr:row>
      <xdr:rowOff>349250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D14D4B6C-61E0-680C-DDCA-D9039F0FA079}"/>
            </a:ext>
          </a:extLst>
        </xdr:cNvPr>
        <xdr:cNvSpPr/>
      </xdr:nvSpPr>
      <xdr:spPr>
        <a:xfrm>
          <a:off x="6667500" y="5482167"/>
          <a:ext cx="3450167" cy="571500"/>
        </a:xfrm>
        <a:prstGeom prst="wedgeRoundRectCallout">
          <a:avLst>
            <a:gd name="adj1" fmla="val 2767"/>
            <a:gd name="adj2" fmla="val 74439"/>
            <a:gd name="adj3" fmla="val 16667"/>
          </a:avLst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13</xdr:col>
      <xdr:colOff>137583</xdr:colOff>
      <xdr:row>13</xdr:row>
      <xdr:rowOff>306917</xdr:rowOff>
    </xdr:from>
    <xdr:to>
      <xdr:col>16</xdr:col>
      <xdr:colOff>539750</xdr:colOff>
      <xdr:row>14</xdr:row>
      <xdr:rowOff>334433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75713A0-E426-B19E-6D66-47F644E1932A}"/>
            </a:ext>
          </a:extLst>
        </xdr:cNvPr>
        <xdr:cNvSpPr txBox="1">
          <a:spLocks noChangeArrowheads="1"/>
        </xdr:cNvSpPr>
      </xdr:nvSpPr>
      <xdr:spPr bwMode="auto">
        <a:xfrm>
          <a:off x="6699250" y="5577417"/>
          <a:ext cx="3386667" cy="4614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※上記にあてはまらない場合、また、どれにあてはまるか</a:t>
          </a:r>
        </a:p>
        <a:p>
          <a:pPr algn="l" rtl="0">
            <a:defRPr sz="1000"/>
          </a:pP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わからない場合は具体的な職種をご記入ください。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drawing3.xml" Type="http://schemas.openxmlformats.org/officeDocument/2006/relationships/drawing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drawing4.xml" Type="http://schemas.openxmlformats.org/officeDocument/2006/relationships/drawing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Relationship Id="rId2" Target="../drawings/drawing5.xml" Type="http://schemas.openxmlformats.org/officeDocument/2006/relationships/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Relationship Id="rId2" Target="../drawings/drawing6.xml" Type="http://schemas.openxmlformats.org/officeDocument/2006/relationships/drawing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Relationship Id="rId2" Target="../drawings/drawing7.xml" Type="http://schemas.openxmlformats.org/officeDocument/2006/relationships/drawing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Relationship Id="rId2" Target="../drawings/drawing8.xml" Type="http://schemas.openxmlformats.org/officeDocument/2006/relationships/drawing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Relationship Id="rId2" Target="../drawings/drawing9.xml" Type="http://schemas.openxmlformats.org/officeDocument/2006/relationships/drawing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915E2-27C0-4F79-B8DB-598B06D680B8}">
  <sheetPr>
    <tabColor rgb="FFFFFF00"/>
  </sheetPr>
  <dimension ref="A1:Q21"/>
  <sheetViews>
    <sheetView view="pageBreakPreview" zoomScale="80" zoomScaleNormal="100" zoomScaleSheetLayoutView="80" workbookViewId="0">
      <selection activeCell="A2" sqref="A2:Q19"/>
    </sheetView>
  </sheetViews>
  <sheetFormatPr defaultColWidth="9" defaultRowHeight="13.5" x14ac:dyDescent="0.15"/>
  <cols>
    <col min="1" max="1" width="3.875" customWidth="1"/>
    <col min="2" max="2" width="3.375" customWidth="1"/>
    <col min="3" max="3" width="3.875" customWidth="1"/>
    <col min="4" max="4" width="4.5" customWidth="1"/>
    <col min="5" max="5" width="4.25" customWidth="1"/>
    <col min="6" max="6" width="3.875" customWidth="1"/>
    <col min="7" max="11" width="10.625" style="3" customWidth="1"/>
    <col min="12" max="12" width="6.5" customWidth="1"/>
    <col min="13" max="13" width="2.375" customWidth="1"/>
    <col min="14" max="14" width="22.75" customWidth="1"/>
    <col min="15" max="17" width="8.125" style="3" customWidth="1"/>
  </cols>
  <sheetData>
    <row r="1" spans="1:17" ht="14.25" x14ac:dyDescent="0.15">
      <c r="G1" s="192"/>
      <c r="H1" s="192"/>
    </row>
    <row r="2" spans="1:17" ht="32.1" customHeight="1" x14ac:dyDescent="0.2">
      <c r="A2" s="193" t="s">
        <v>26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85"/>
      <c r="O2" s="199" t="s">
        <v>0</v>
      </c>
      <c r="P2" s="199"/>
      <c r="Q2" s="3" t="s">
        <v>32</v>
      </c>
    </row>
    <row r="3" spans="1:17" ht="32.1" customHeight="1" thickBot="1" x14ac:dyDescent="0.2">
      <c r="A3" s="213" t="s">
        <v>24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129"/>
      <c r="P3" s="129"/>
      <c r="Q3" s="129"/>
    </row>
    <row r="4" spans="1:17" ht="32.1" customHeight="1" thickTop="1" thickBot="1" x14ac:dyDescent="0.2">
      <c r="A4" s="200" t="s">
        <v>1</v>
      </c>
      <c r="B4" s="200"/>
      <c r="C4" s="130"/>
      <c r="D4" s="131" t="s">
        <v>2</v>
      </c>
      <c r="E4" s="130"/>
      <c r="F4" s="132" t="s">
        <v>13</v>
      </c>
      <c r="G4" s="128" t="s">
        <v>31</v>
      </c>
      <c r="H4" s="11" t="s">
        <v>10</v>
      </c>
      <c r="I4" s="11" t="s">
        <v>11</v>
      </c>
      <c r="J4" s="15" t="s">
        <v>12</v>
      </c>
      <c r="K4" s="27" t="s">
        <v>6</v>
      </c>
      <c r="M4" s="44"/>
      <c r="N4" s="201" t="s">
        <v>19</v>
      </c>
      <c r="O4" s="202"/>
      <c r="P4" s="202"/>
      <c r="Q4" s="203"/>
    </row>
    <row r="5" spans="1:17" ht="33" customHeight="1" thickBot="1" x14ac:dyDescent="0.2">
      <c r="A5" s="162">
        <v>1</v>
      </c>
      <c r="B5" s="165" t="s">
        <v>7</v>
      </c>
      <c r="C5" s="165"/>
      <c r="D5" s="165"/>
      <c r="E5" s="166"/>
      <c r="F5" s="18" t="s">
        <v>4</v>
      </c>
      <c r="G5" s="86"/>
      <c r="H5" s="78"/>
      <c r="I5" s="78"/>
      <c r="J5" s="78"/>
      <c r="K5" s="87"/>
      <c r="M5" s="45"/>
      <c r="N5" s="40"/>
      <c r="O5" s="26" t="s">
        <v>4</v>
      </c>
      <c r="P5" s="8" t="s">
        <v>5</v>
      </c>
      <c r="Q5" s="49" t="s">
        <v>9</v>
      </c>
    </row>
    <row r="6" spans="1:17" ht="33" customHeight="1" thickBot="1" x14ac:dyDescent="0.2">
      <c r="A6" s="163"/>
      <c r="B6" s="167"/>
      <c r="C6" s="167"/>
      <c r="D6" s="167"/>
      <c r="E6" s="168"/>
      <c r="F6" s="19" t="s">
        <v>5</v>
      </c>
      <c r="G6" s="79"/>
      <c r="H6" s="79"/>
      <c r="I6" s="79"/>
      <c r="J6" s="83"/>
      <c r="K6" s="88"/>
      <c r="M6" s="45"/>
      <c r="N6" s="41" t="s">
        <v>14</v>
      </c>
      <c r="O6" s="93"/>
      <c r="P6" s="94"/>
      <c r="Q6" s="95"/>
    </row>
    <row r="7" spans="1:17" ht="35.1" customHeight="1" thickTop="1" thickBot="1" x14ac:dyDescent="0.2">
      <c r="A7" s="164"/>
      <c r="B7" s="169"/>
      <c r="C7" s="169"/>
      <c r="D7" s="169"/>
      <c r="E7" s="170"/>
      <c r="F7" s="10" t="s">
        <v>9</v>
      </c>
      <c r="G7" s="89"/>
      <c r="H7" s="80"/>
      <c r="I7" s="80"/>
      <c r="J7" s="90"/>
      <c r="K7" s="91"/>
      <c r="L7" s="92"/>
      <c r="M7" s="45"/>
      <c r="N7" s="42" t="s">
        <v>15</v>
      </c>
      <c r="O7" s="93"/>
      <c r="P7" s="94"/>
      <c r="Q7" s="95"/>
    </row>
    <row r="8" spans="1:17" ht="35.1" customHeight="1" thickTop="1" x14ac:dyDescent="0.15">
      <c r="A8" s="162">
        <v>2</v>
      </c>
      <c r="B8" s="172" t="s">
        <v>8</v>
      </c>
      <c r="C8" s="172"/>
      <c r="D8" s="172"/>
      <c r="E8" s="173"/>
      <c r="F8" s="18" t="s">
        <v>4</v>
      </c>
      <c r="G8" s="96"/>
      <c r="H8" s="78"/>
      <c r="I8" s="78"/>
      <c r="J8" s="78"/>
      <c r="K8" s="97"/>
      <c r="M8" s="45"/>
      <c r="N8" s="42" t="s">
        <v>16</v>
      </c>
      <c r="O8" s="93"/>
      <c r="P8" s="94"/>
      <c r="Q8" s="95"/>
    </row>
    <row r="9" spans="1:17" ht="35.1" customHeight="1" thickBot="1" x14ac:dyDescent="0.2">
      <c r="A9" s="163"/>
      <c r="B9" s="174"/>
      <c r="C9" s="174"/>
      <c r="D9" s="174"/>
      <c r="E9" s="175"/>
      <c r="F9" s="19" t="s">
        <v>5</v>
      </c>
      <c r="G9" s="79"/>
      <c r="H9" s="79"/>
      <c r="I9" s="79"/>
      <c r="J9" s="83"/>
      <c r="K9" s="88"/>
      <c r="M9" s="45"/>
      <c r="N9" s="42" t="s">
        <v>17</v>
      </c>
      <c r="O9" s="93"/>
      <c r="P9" s="94"/>
      <c r="Q9" s="95"/>
    </row>
    <row r="10" spans="1:17" ht="35.1" customHeight="1" thickTop="1" thickBot="1" x14ac:dyDescent="0.2">
      <c r="A10" s="171"/>
      <c r="B10" s="176"/>
      <c r="C10" s="176"/>
      <c r="D10" s="176"/>
      <c r="E10" s="177"/>
      <c r="F10" s="28" t="s">
        <v>9</v>
      </c>
      <c r="G10" s="98"/>
      <c r="H10" s="81"/>
      <c r="I10" s="81"/>
      <c r="J10" s="99"/>
      <c r="K10" s="100"/>
      <c r="M10" s="45"/>
      <c r="N10" s="42" t="s">
        <v>18</v>
      </c>
      <c r="O10" s="93"/>
      <c r="P10" s="94"/>
      <c r="Q10" s="95"/>
    </row>
    <row r="11" spans="1:17" ht="35.1" customHeight="1" thickTop="1" x14ac:dyDescent="0.15">
      <c r="A11" s="178">
        <v>3</v>
      </c>
      <c r="B11" s="181" t="s">
        <v>22</v>
      </c>
      <c r="C11" s="181"/>
      <c r="D11" s="181"/>
      <c r="E11" s="182"/>
      <c r="F11" s="31" t="s">
        <v>4</v>
      </c>
      <c r="G11" s="101"/>
      <c r="H11" s="82"/>
      <c r="I11" s="102"/>
      <c r="J11" s="82"/>
      <c r="K11" s="103"/>
      <c r="M11" s="45"/>
      <c r="N11" s="41" t="s">
        <v>41</v>
      </c>
      <c r="O11" s="93"/>
      <c r="P11" s="94"/>
      <c r="Q11" s="95"/>
    </row>
    <row r="12" spans="1:17" ht="35.1" customHeight="1" thickBot="1" x14ac:dyDescent="0.2">
      <c r="A12" s="179"/>
      <c r="B12" s="174"/>
      <c r="C12" s="174"/>
      <c r="D12" s="174"/>
      <c r="E12" s="175"/>
      <c r="F12" s="19" t="s">
        <v>5</v>
      </c>
      <c r="G12" s="104"/>
      <c r="H12" s="83"/>
      <c r="I12" s="105"/>
      <c r="J12" s="83"/>
      <c r="K12" s="106"/>
      <c r="M12" s="45"/>
      <c r="N12" s="43" t="s">
        <v>39</v>
      </c>
      <c r="O12" s="116"/>
      <c r="P12" s="117"/>
      <c r="Q12" s="106"/>
    </row>
    <row r="13" spans="1:17" ht="35.1" customHeight="1" thickTop="1" thickBot="1" x14ac:dyDescent="0.2">
      <c r="A13" s="180"/>
      <c r="B13" s="176"/>
      <c r="C13" s="176"/>
      <c r="D13" s="176"/>
      <c r="E13" s="177"/>
      <c r="F13" s="34" t="s">
        <v>9</v>
      </c>
      <c r="G13" s="107"/>
      <c r="H13" s="84"/>
      <c r="I13" s="84"/>
      <c r="J13" s="108"/>
      <c r="K13" s="100"/>
      <c r="M13" s="46"/>
      <c r="N13" s="43" t="s">
        <v>20</v>
      </c>
      <c r="O13" s="116"/>
      <c r="P13" s="117"/>
      <c r="Q13" s="106"/>
    </row>
    <row r="14" spans="1:17" ht="35.1" customHeight="1" thickTop="1" thickBot="1" x14ac:dyDescent="0.2">
      <c r="M14" s="46"/>
      <c r="N14" s="51" t="s">
        <v>21</v>
      </c>
      <c r="O14" s="118"/>
      <c r="P14" s="119"/>
      <c r="Q14" s="100"/>
    </row>
    <row r="15" spans="1:17" ht="33" customHeight="1" thickTop="1" thickBot="1" x14ac:dyDescent="0.2">
      <c r="A15" s="109" t="s">
        <v>25</v>
      </c>
      <c r="B15" s="110"/>
      <c r="C15" s="110"/>
      <c r="D15" s="110"/>
      <c r="E15" s="110"/>
      <c r="F15" s="110"/>
      <c r="G15" s="110"/>
      <c r="H15" s="110"/>
      <c r="I15" s="110"/>
      <c r="J15" s="110"/>
      <c r="K15" s="111"/>
      <c r="N15" s="135"/>
    </row>
    <row r="16" spans="1:17" s="9" customFormat="1" ht="33" customHeight="1" thickBot="1" x14ac:dyDescent="0.2">
      <c r="A16" s="112"/>
      <c r="B16" s="113"/>
      <c r="C16" s="113"/>
      <c r="D16" s="114"/>
      <c r="E16" s="114"/>
      <c r="F16" s="114"/>
      <c r="G16" s="114"/>
      <c r="H16" s="114"/>
      <c r="I16" s="114"/>
      <c r="J16" s="114"/>
      <c r="K16" s="115"/>
      <c r="N16" s="204" t="s">
        <v>40</v>
      </c>
      <c r="O16" s="205"/>
      <c r="P16" s="205"/>
      <c r="Q16" s="206"/>
    </row>
    <row r="17" spans="1:17" ht="33" customHeight="1" thickTop="1" x14ac:dyDescent="0.15">
      <c r="B17" s="4"/>
      <c r="J17" s="160" t="str">
        <f>IFERROR(IF(COUNTA($O$6:$P$13)=0,"",IF(SUM(#REF!)=#REF!,"","希望職種欄の人数と、就職未決定者数に差異があります。内定者数または希望職種の入力欄に誤りや入力もれがないか、ご確認ください。")),"")</f>
        <v/>
      </c>
      <c r="K17" s="4"/>
      <c r="L17" s="5"/>
      <c r="N17" s="207"/>
      <c r="O17" s="208"/>
      <c r="P17" s="208"/>
      <c r="Q17" s="209"/>
    </row>
    <row r="18" spans="1:17" ht="33" customHeight="1" thickBot="1" x14ac:dyDescent="0.2">
      <c r="A18" s="4"/>
      <c r="B18" s="4"/>
      <c r="J18" s="160"/>
      <c r="K18" s="7"/>
      <c r="L18" s="5"/>
      <c r="N18" s="210"/>
      <c r="O18" s="211"/>
      <c r="P18" s="211"/>
      <c r="Q18" s="212"/>
    </row>
    <row r="19" spans="1:17" ht="26.1" customHeight="1" x14ac:dyDescent="0.15">
      <c r="A19" s="4"/>
      <c r="B19" s="4"/>
      <c r="J19" s="160"/>
      <c r="K19" s="7"/>
      <c r="L19" s="5"/>
    </row>
    <row r="20" spans="1:17" x14ac:dyDescent="0.15">
      <c r="A20" s="2"/>
      <c r="B20" s="2"/>
      <c r="C20" s="2"/>
      <c r="D20" s="2"/>
      <c r="E20" s="2"/>
      <c r="F20" s="2"/>
      <c r="G20" s="6"/>
      <c r="H20" s="6"/>
    </row>
    <row r="21" spans="1:17" x14ac:dyDescent="0.15">
      <c r="A21" s="2"/>
      <c r="B21" s="2"/>
      <c r="C21" s="2"/>
      <c r="D21" s="2"/>
      <c r="E21" s="2"/>
      <c r="F21" s="2"/>
      <c r="G21" s="6"/>
      <c r="H21" s="6"/>
    </row>
  </sheetData>
  <sheetProtection algorithmName="SHA-512" hashValue="1yM0jRogF+Lll0OhQa28a2vc9RDhKdWJWkmEkI9RiGJN2BSpmKlRVDZg7ZnbLC7tJP4xzfg5hVL+kWdUc/rWGA==" saltValue="6KBlNkt9Gqzeue05yLinsA==" spinCount="100000" sheet="1" selectLockedCells="1"/>
  <protectedRanges>
    <protectedRange sqref="G5:G6 G8:G9 G11:G12 I5:I6 I8:I9 I11:I12" name="範囲1"/>
    <protectedRange sqref="A15:K16" name="範囲2"/>
    <protectedRange sqref="O6:P13" name="範囲1_1_1"/>
  </protectedRanges>
  <mergeCells count="14">
    <mergeCell ref="G1:H1"/>
    <mergeCell ref="O2:P2"/>
    <mergeCell ref="A4:B4"/>
    <mergeCell ref="N4:Q4"/>
    <mergeCell ref="N16:Q18"/>
    <mergeCell ref="J17:J19"/>
    <mergeCell ref="A2:M2"/>
    <mergeCell ref="A3:N3"/>
    <mergeCell ref="A5:A7"/>
    <mergeCell ref="B5:E7"/>
    <mergeCell ref="A8:A10"/>
    <mergeCell ref="B8:E10"/>
    <mergeCell ref="A11:A13"/>
    <mergeCell ref="B11:E13"/>
  </mergeCells>
  <phoneticPr fontId="6"/>
  <conditionalFormatting sqref="H5:I6 H8:I9 H11:I13">
    <cfRule type="expression" dxfId="25" priority="3">
      <formula>#REF!="○"</formula>
    </cfRule>
  </conditionalFormatting>
  <conditionalFormatting sqref="O6:P10">
    <cfRule type="expression" dxfId="24" priority="1">
      <formula>#REF!="○"</formula>
    </cfRule>
    <cfRule type="expression" dxfId="23" priority="2">
      <formula>SUM($O$6:$P$10)&gt;#REF!</formula>
    </cfRule>
  </conditionalFormatting>
  <pageMargins left="0.70866141732283472" right="0.51181102362204722" top="0.15748031496062992" bottom="0.15748031496062992" header="0.31496062992125984" footer="0.31496062992125984"/>
  <pageSetup paperSize="9" orientation="landscape" horizontalDpi="4294967293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BE8EE-6973-4328-AAF7-D49780EC3F32}">
  <sheetPr>
    <tabColor rgb="FFFFFF00"/>
  </sheetPr>
  <dimension ref="A1:R21"/>
  <sheetViews>
    <sheetView view="pageBreakPreview" zoomScale="70" zoomScaleNormal="100" zoomScaleSheetLayoutView="70" workbookViewId="0">
      <selection activeCell="G5" sqref="G5"/>
    </sheetView>
  </sheetViews>
  <sheetFormatPr defaultColWidth="9" defaultRowHeight="13.5" x14ac:dyDescent="0.15"/>
  <cols>
    <col min="1" max="1" width="3.875" customWidth="1"/>
    <col min="2" max="2" width="3.375" customWidth="1"/>
    <col min="3" max="3" width="3.875" customWidth="1"/>
    <col min="4" max="4" width="4.5" customWidth="1"/>
    <col min="5" max="5" width="4.25" customWidth="1"/>
    <col min="6" max="6" width="3.875" customWidth="1"/>
    <col min="7" max="11" width="10.625" style="3" customWidth="1"/>
    <col min="12" max="12" width="6.5" customWidth="1"/>
    <col min="13" max="13" width="2.375" customWidth="1"/>
    <col min="14" max="14" width="22.75" customWidth="1"/>
    <col min="15" max="17" width="8.125" style="3" customWidth="1"/>
    <col min="18" max="18" width="5.375" customWidth="1"/>
  </cols>
  <sheetData>
    <row r="1" spans="1:18" ht="14.25" x14ac:dyDescent="0.15">
      <c r="G1" s="192"/>
      <c r="H1" s="192"/>
    </row>
    <row r="2" spans="1:18" ht="32.1" customHeight="1" x14ac:dyDescent="0.2">
      <c r="A2" s="193" t="s">
        <v>3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N2" s="73" t="s">
        <v>23</v>
      </c>
      <c r="O2" s="194" t="s">
        <v>0</v>
      </c>
      <c r="P2" s="194"/>
      <c r="Q2" s="3" t="s">
        <v>33</v>
      </c>
    </row>
    <row r="3" spans="1:18" ht="32.1" customHeight="1" thickBot="1" x14ac:dyDescent="0.2">
      <c r="A3" s="1"/>
      <c r="B3" s="54"/>
      <c r="C3" s="54"/>
      <c r="D3" s="54"/>
      <c r="E3" s="54"/>
      <c r="F3" s="120"/>
      <c r="G3" s="225" t="s">
        <v>28</v>
      </c>
      <c r="H3" s="225"/>
      <c r="I3" s="225"/>
      <c r="J3" s="225"/>
      <c r="K3" s="225"/>
      <c r="N3" s="47"/>
      <c r="O3" s="48"/>
      <c r="P3" s="48"/>
      <c r="Q3" s="48"/>
    </row>
    <row r="4" spans="1:18" ht="32.1" customHeight="1" thickBot="1" x14ac:dyDescent="0.2">
      <c r="A4" s="195" t="s">
        <v>1</v>
      </c>
      <c r="B4" s="195"/>
      <c r="C4" s="77">
        <v>8</v>
      </c>
      <c r="D4" s="71" t="s">
        <v>2</v>
      </c>
      <c r="E4" s="77">
        <v>9</v>
      </c>
      <c r="F4" s="72" t="s">
        <v>13</v>
      </c>
      <c r="G4" s="128" t="s">
        <v>31</v>
      </c>
      <c r="H4" s="11" t="s">
        <v>10</v>
      </c>
      <c r="I4" s="11" t="s">
        <v>11</v>
      </c>
      <c r="J4" s="15" t="s">
        <v>12</v>
      </c>
      <c r="K4" s="27" t="s">
        <v>6</v>
      </c>
      <c r="M4" s="44"/>
      <c r="N4" s="223" t="s">
        <v>19</v>
      </c>
      <c r="O4" s="223"/>
      <c r="P4" s="223"/>
      <c r="Q4" s="224"/>
    </row>
    <row r="5" spans="1:18" ht="33" customHeight="1" thickBot="1" x14ac:dyDescent="0.2">
      <c r="A5" s="162">
        <v>1</v>
      </c>
      <c r="B5" s="165" t="s">
        <v>7</v>
      </c>
      <c r="C5" s="165"/>
      <c r="D5" s="165"/>
      <c r="E5" s="166"/>
      <c r="F5" s="18" t="s">
        <v>4</v>
      </c>
      <c r="G5" s="56">
        <v>0</v>
      </c>
      <c r="H5" s="16">
        <v>0</v>
      </c>
      <c r="I5" s="12">
        <v>0</v>
      </c>
      <c r="J5" s="16">
        <f>SUM($H5:$I5)</f>
        <v>0</v>
      </c>
      <c r="K5" s="20">
        <f t="shared" ref="K5:K13" si="0">G5-J5</f>
        <v>0</v>
      </c>
      <c r="M5" s="45"/>
      <c r="N5" s="40"/>
      <c r="O5" s="26" t="s">
        <v>4</v>
      </c>
      <c r="P5" s="8" t="s">
        <v>5</v>
      </c>
      <c r="Q5" s="49" t="s">
        <v>9</v>
      </c>
    </row>
    <row r="6" spans="1:18" ht="33" customHeight="1" thickBot="1" x14ac:dyDescent="0.2">
      <c r="A6" s="163"/>
      <c r="B6" s="167"/>
      <c r="C6" s="167"/>
      <c r="D6" s="167"/>
      <c r="E6" s="168"/>
      <c r="F6" s="19" t="s">
        <v>5</v>
      </c>
      <c r="G6" s="13">
        <v>0</v>
      </c>
      <c r="H6" s="66">
        <v>0</v>
      </c>
      <c r="I6" s="13">
        <v>0</v>
      </c>
      <c r="J6" s="17">
        <f>SUM($H6:$I6)</f>
        <v>0</v>
      </c>
      <c r="K6" s="21">
        <f t="shared" si="0"/>
        <v>0</v>
      </c>
      <c r="M6" s="45"/>
      <c r="N6" s="41" t="s">
        <v>14</v>
      </c>
      <c r="O6" s="24">
        <v>0</v>
      </c>
      <c r="P6" s="25">
        <v>0</v>
      </c>
      <c r="Q6" s="50">
        <f t="shared" ref="Q6:Q14" si="1">SUM(O6:P6)</f>
        <v>0</v>
      </c>
    </row>
    <row r="7" spans="1:18" ht="35.1" customHeight="1" thickTop="1" thickBot="1" x14ac:dyDescent="0.2">
      <c r="A7" s="164"/>
      <c r="B7" s="169"/>
      <c r="C7" s="169"/>
      <c r="D7" s="169"/>
      <c r="E7" s="170"/>
      <c r="F7" s="10" t="s">
        <v>9</v>
      </c>
      <c r="G7" s="22">
        <f>SUM(G5+G6)</f>
        <v>0</v>
      </c>
      <c r="H7" s="23">
        <f>SUM(H5:H6)</f>
        <v>0</v>
      </c>
      <c r="I7" s="23">
        <f>SUM(I5:I6)</f>
        <v>0</v>
      </c>
      <c r="J7" s="124">
        <f>SUM(J5:J6)</f>
        <v>0</v>
      </c>
      <c r="K7" s="39">
        <f t="shared" si="0"/>
        <v>0</v>
      </c>
      <c r="M7" s="45"/>
      <c r="N7" s="42" t="s">
        <v>15</v>
      </c>
      <c r="O7" s="24">
        <v>0</v>
      </c>
      <c r="P7" s="25">
        <v>0</v>
      </c>
      <c r="Q7" s="50">
        <f t="shared" si="1"/>
        <v>0</v>
      </c>
      <c r="R7" s="3"/>
    </row>
    <row r="8" spans="1:18" ht="35.1" customHeight="1" x14ac:dyDescent="0.15">
      <c r="A8" s="162">
        <v>2</v>
      </c>
      <c r="B8" s="172" t="s">
        <v>8</v>
      </c>
      <c r="C8" s="172"/>
      <c r="D8" s="172"/>
      <c r="E8" s="173"/>
      <c r="F8" s="18" t="s">
        <v>4</v>
      </c>
      <c r="G8" s="57">
        <v>0</v>
      </c>
      <c r="H8" s="16">
        <v>0</v>
      </c>
      <c r="I8" s="12">
        <v>0</v>
      </c>
      <c r="J8" s="16">
        <f>SUM($H8:$I8)</f>
        <v>0</v>
      </c>
      <c r="K8" s="20">
        <f t="shared" si="0"/>
        <v>0</v>
      </c>
      <c r="M8" s="45"/>
      <c r="N8" s="42" t="s">
        <v>16</v>
      </c>
      <c r="O8" s="24">
        <v>0</v>
      </c>
      <c r="P8" s="25">
        <v>0</v>
      </c>
      <c r="Q8" s="50">
        <f t="shared" si="1"/>
        <v>0</v>
      </c>
      <c r="R8" s="3"/>
    </row>
    <row r="9" spans="1:18" ht="35.1" customHeight="1" thickBot="1" x14ac:dyDescent="0.2">
      <c r="A9" s="163"/>
      <c r="B9" s="174"/>
      <c r="C9" s="174"/>
      <c r="D9" s="174"/>
      <c r="E9" s="175"/>
      <c r="F9" s="19" t="s">
        <v>5</v>
      </c>
      <c r="G9" s="13">
        <v>0</v>
      </c>
      <c r="H9" s="66">
        <v>0</v>
      </c>
      <c r="I9" s="13">
        <f t="shared" ref="I9" si="2">SUM(H9)</f>
        <v>0</v>
      </c>
      <c r="J9" s="17">
        <f>SUM($H9:$I9)</f>
        <v>0</v>
      </c>
      <c r="K9" s="21">
        <f t="shared" si="0"/>
        <v>0</v>
      </c>
      <c r="M9" s="45"/>
      <c r="N9" s="42" t="s">
        <v>17</v>
      </c>
      <c r="O9" s="24">
        <v>0</v>
      </c>
      <c r="P9" s="25">
        <v>0</v>
      </c>
      <c r="Q9" s="50">
        <f t="shared" si="1"/>
        <v>0</v>
      </c>
      <c r="R9" s="3"/>
    </row>
    <row r="10" spans="1:18" ht="35.1" customHeight="1" thickTop="1" thickBot="1" x14ac:dyDescent="0.2">
      <c r="A10" s="171"/>
      <c r="B10" s="176"/>
      <c r="C10" s="176"/>
      <c r="D10" s="176"/>
      <c r="E10" s="177"/>
      <c r="F10" s="28" t="s">
        <v>9</v>
      </c>
      <c r="G10" s="29">
        <f>SUM(G8:G9)</f>
        <v>0</v>
      </c>
      <c r="H10" s="30">
        <f>SUM(H8:H9)</f>
        <v>0</v>
      </c>
      <c r="I10" s="30">
        <f>SUM(I8:I9)</f>
        <v>0</v>
      </c>
      <c r="J10" s="125">
        <f>SUM(J8:J9)</f>
        <v>0</v>
      </c>
      <c r="K10" s="39">
        <f t="shared" si="0"/>
        <v>0</v>
      </c>
      <c r="M10" s="45"/>
      <c r="N10" s="42" t="s">
        <v>18</v>
      </c>
      <c r="O10" s="24">
        <v>0</v>
      </c>
      <c r="P10" s="25">
        <v>0</v>
      </c>
      <c r="Q10" s="50">
        <f t="shared" si="1"/>
        <v>0</v>
      </c>
      <c r="R10" s="3"/>
    </row>
    <row r="11" spans="1:18" ht="35.1" customHeight="1" thickTop="1" x14ac:dyDescent="0.15">
      <c r="A11" s="178">
        <v>3</v>
      </c>
      <c r="B11" s="181" t="s">
        <v>22</v>
      </c>
      <c r="C11" s="181"/>
      <c r="D11" s="181"/>
      <c r="E11" s="182"/>
      <c r="F11" s="31" t="s">
        <v>4</v>
      </c>
      <c r="G11" s="58">
        <v>0</v>
      </c>
      <c r="H11" s="33">
        <v>0</v>
      </c>
      <c r="I11" s="32">
        <v>0</v>
      </c>
      <c r="J11" s="33">
        <f>SUM($H11:$I11)</f>
        <v>0</v>
      </c>
      <c r="K11" s="126">
        <f t="shared" si="0"/>
        <v>0</v>
      </c>
      <c r="M11" s="45"/>
      <c r="N11" s="41" t="s">
        <v>41</v>
      </c>
      <c r="O11" s="24">
        <v>0</v>
      </c>
      <c r="P11" s="25">
        <v>0</v>
      </c>
      <c r="Q11" s="50">
        <f t="shared" si="1"/>
        <v>0</v>
      </c>
      <c r="R11" s="3"/>
    </row>
    <row r="12" spans="1:18" ht="35.1" customHeight="1" thickBot="1" x14ac:dyDescent="0.2">
      <c r="A12" s="179"/>
      <c r="B12" s="174"/>
      <c r="C12" s="174"/>
      <c r="D12" s="174"/>
      <c r="E12" s="175"/>
      <c r="F12" s="19" t="s">
        <v>5</v>
      </c>
      <c r="G12" s="59">
        <v>0</v>
      </c>
      <c r="H12" s="17">
        <v>0</v>
      </c>
      <c r="I12" s="14">
        <v>0</v>
      </c>
      <c r="J12" s="17">
        <f>SUM($H12:$I12)</f>
        <v>0</v>
      </c>
      <c r="K12" s="38">
        <f t="shared" si="0"/>
        <v>0</v>
      </c>
      <c r="M12" s="45"/>
      <c r="N12" s="43" t="s">
        <v>39</v>
      </c>
      <c r="O12" s="67">
        <v>0</v>
      </c>
      <c r="P12" s="68">
        <v>0</v>
      </c>
      <c r="Q12" s="38">
        <f t="shared" si="1"/>
        <v>0</v>
      </c>
      <c r="R12" s="3"/>
    </row>
    <row r="13" spans="1:18" ht="35.1" customHeight="1" thickTop="1" thickBot="1" x14ac:dyDescent="0.2">
      <c r="A13" s="180"/>
      <c r="B13" s="176"/>
      <c r="C13" s="176"/>
      <c r="D13" s="176"/>
      <c r="E13" s="177"/>
      <c r="F13" s="34" t="s">
        <v>9</v>
      </c>
      <c r="G13" s="35">
        <f>SUM(G11+G12)</f>
        <v>0</v>
      </c>
      <c r="H13" s="63">
        <f>SUM(H11:H12)</f>
        <v>0</v>
      </c>
      <c r="I13" s="36">
        <f>SUM(I11:I12)</f>
        <v>0</v>
      </c>
      <c r="J13" s="37">
        <f>SUM(J11:J12)</f>
        <v>0</v>
      </c>
      <c r="K13" s="39">
        <f t="shared" si="0"/>
        <v>0</v>
      </c>
      <c r="M13" s="46"/>
      <c r="N13" s="43" t="s">
        <v>20</v>
      </c>
      <c r="O13" s="67">
        <v>0</v>
      </c>
      <c r="P13" s="68">
        <v>0</v>
      </c>
      <c r="Q13" s="38">
        <f t="shared" si="1"/>
        <v>0</v>
      </c>
      <c r="R13" s="3"/>
    </row>
    <row r="14" spans="1:18" ht="35.1" customHeight="1" thickTop="1" thickBot="1" x14ac:dyDescent="0.2">
      <c r="A14" s="152" t="s">
        <v>27</v>
      </c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M14" s="46"/>
      <c r="N14" s="51" t="s">
        <v>21</v>
      </c>
      <c r="O14" s="52">
        <f>SUM(O6:O13)</f>
        <v>0</v>
      </c>
      <c r="P14" s="53">
        <f>SUM(P6:P13)</f>
        <v>0</v>
      </c>
      <c r="Q14" s="39">
        <f t="shared" si="1"/>
        <v>0</v>
      </c>
      <c r="R14" s="3"/>
    </row>
    <row r="15" spans="1:18" ht="33" customHeight="1" thickTop="1" thickBot="1" x14ac:dyDescent="0.2">
      <c r="A15" s="154" t="s">
        <v>30</v>
      </c>
      <c r="B15" s="155"/>
      <c r="C15" s="155"/>
      <c r="D15" s="226"/>
      <c r="E15" s="226"/>
      <c r="F15" s="226"/>
      <c r="G15" s="226"/>
      <c r="H15" s="226"/>
      <c r="I15" s="226"/>
      <c r="J15" s="226"/>
      <c r="K15" s="227"/>
      <c r="N15" s="134"/>
    </row>
    <row r="16" spans="1:18" s="9" customFormat="1" ht="33" customHeight="1" thickBot="1" x14ac:dyDescent="0.2">
      <c r="A16" s="69"/>
      <c r="B16" s="70"/>
      <c r="C16" s="70"/>
      <c r="D16" s="228"/>
      <c r="E16" s="228"/>
      <c r="F16" s="228"/>
      <c r="G16" s="228"/>
      <c r="H16" s="228"/>
      <c r="I16" s="228"/>
      <c r="J16" s="228"/>
      <c r="K16" s="229"/>
      <c r="N16" s="214" t="s">
        <v>40</v>
      </c>
      <c r="O16" s="215"/>
      <c r="P16" s="215"/>
      <c r="Q16" s="216"/>
    </row>
    <row r="17" spans="1:17" ht="33" customHeight="1" thickTop="1" x14ac:dyDescent="0.15">
      <c r="B17" s="4"/>
      <c r="J17" s="160" t="str">
        <f>IFERROR(IF(COUNTA($O$6:$P$10)=0,"",IF(SUM(#REF!)=#REF!,"","希望職種欄の人数と、就職未決定者数に差異があります。内定者数または希望職種の入力欄に誤りや入力もれがないか、ご確認ください。")),"")</f>
        <v/>
      </c>
      <c r="K17" s="4"/>
      <c r="L17" s="5"/>
      <c r="N17" s="217"/>
      <c r="O17" s="218"/>
      <c r="P17" s="218"/>
      <c r="Q17" s="219"/>
    </row>
    <row r="18" spans="1:17" ht="33" customHeight="1" thickBot="1" x14ac:dyDescent="0.2">
      <c r="A18" s="4"/>
      <c r="B18" s="4"/>
      <c r="J18" s="160"/>
      <c r="K18" s="7"/>
      <c r="L18" s="5"/>
      <c r="N18" s="220"/>
      <c r="O18" s="221"/>
      <c r="P18" s="221"/>
      <c r="Q18" s="222"/>
    </row>
    <row r="19" spans="1:17" ht="26.1" customHeight="1" x14ac:dyDescent="0.15">
      <c r="A19" s="4"/>
      <c r="B19" s="4"/>
      <c r="J19" s="160"/>
      <c r="K19" s="7"/>
      <c r="L19" s="5"/>
    </row>
    <row r="20" spans="1:17" x14ac:dyDescent="0.15">
      <c r="A20" s="2"/>
      <c r="B20" s="2"/>
      <c r="C20" s="2"/>
      <c r="D20" s="2"/>
      <c r="E20" s="2"/>
      <c r="F20" s="2"/>
      <c r="G20" s="6"/>
      <c r="H20" s="6"/>
    </row>
    <row r="21" spans="1:17" x14ac:dyDescent="0.15">
      <c r="A21" s="2"/>
      <c r="B21" s="2"/>
      <c r="C21" s="2"/>
      <c r="D21" s="2"/>
      <c r="E21" s="2"/>
      <c r="F21" s="2"/>
      <c r="G21" s="6"/>
      <c r="H21" s="6"/>
    </row>
  </sheetData>
  <sheetProtection algorithmName="SHA-512" hashValue="uUVTkiWVWu0XxqqIw4nQg005e6niWM6vv+hbY2MCeqStT1gLarI4Ts1olLoKzOC7GDPuR7PVFi9mPRcdCU17jQ==" saltValue="tSEHlvLJZ0tWCj1bq9YjiA==" spinCount="100000" sheet="1" selectLockedCells="1"/>
  <protectedRanges>
    <protectedRange sqref="G5:G6 G8:G9 G11:G12 I5:I6 I8:I9 I11:I12 O6:P13" name="範囲1"/>
    <protectedRange sqref="A15:K16" name="範囲2"/>
  </protectedRanges>
  <mergeCells count="18">
    <mergeCell ref="B8:E10"/>
    <mergeCell ref="A8:A10"/>
    <mergeCell ref="G3:K3"/>
    <mergeCell ref="A14:K14"/>
    <mergeCell ref="O2:P2"/>
    <mergeCell ref="G1:H1"/>
    <mergeCell ref="A2:K2"/>
    <mergeCell ref="N4:Q4"/>
    <mergeCell ref="A4:B4"/>
    <mergeCell ref="B5:E7"/>
    <mergeCell ref="A5:A7"/>
    <mergeCell ref="A11:A13"/>
    <mergeCell ref="B11:E13"/>
    <mergeCell ref="N16:Q16"/>
    <mergeCell ref="N17:Q18"/>
    <mergeCell ref="J17:J19"/>
    <mergeCell ref="A15:C15"/>
    <mergeCell ref="D15:K16"/>
  </mergeCells>
  <phoneticPr fontId="6"/>
  <conditionalFormatting sqref="H5:I6 O6:P10 H8:I9 H11:I13">
    <cfRule type="expression" dxfId="19" priority="1">
      <formula>#REF!="○"</formula>
    </cfRule>
  </conditionalFormatting>
  <conditionalFormatting sqref="O6:P10">
    <cfRule type="expression" dxfId="18" priority="10">
      <formula>SUM($O$6:$P$10)&gt;#REF!</formula>
    </cfRule>
  </conditionalFormatting>
  <pageMargins left="0.70866141732283472" right="0.51181102362204722" top="0.15748031496062992" bottom="0.15748031496062992" header="0.31496062992125984" footer="0.31496062992125984"/>
  <pageSetup paperSize="9" orientation="landscape" horizontalDpi="4294967293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21960-FE9F-4964-A9A9-0B86B3ED0611}">
  <sheetPr>
    <tabColor rgb="FFFFFF00"/>
  </sheetPr>
  <dimension ref="A1:R21"/>
  <sheetViews>
    <sheetView view="pageBreakPreview" topLeftCell="A8" zoomScale="70" zoomScaleNormal="100" zoomScaleSheetLayoutView="70" workbookViewId="0">
      <selection activeCell="N17" sqref="N17:Q18"/>
    </sheetView>
  </sheetViews>
  <sheetFormatPr defaultColWidth="9" defaultRowHeight="13.5" x14ac:dyDescent="0.15"/>
  <cols>
    <col min="1" max="1" width="3.875" customWidth="1"/>
    <col min="2" max="2" width="3.375" customWidth="1"/>
    <col min="3" max="3" width="3.875" customWidth="1"/>
    <col min="4" max="4" width="4.5" customWidth="1"/>
    <col min="5" max="5" width="4.25" customWidth="1"/>
    <col min="6" max="6" width="3.875" customWidth="1"/>
    <col min="7" max="11" width="10.625" style="3" customWidth="1"/>
    <col min="12" max="12" width="6.5" customWidth="1"/>
    <col min="13" max="13" width="2.375" customWidth="1"/>
    <col min="14" max="14" width="22.75" customWidth="1"/>
    <col min="15" max="17" width="8.125" style="3" customWidth="1"/>
    <col min="18" max="18" width="5.375" customWidth="1"/>
  </cols>
  <sheetData>
    <row r="1" spans="1:18" ht="14.25" x14ac:dyDescent="0.15">
      <c r="G1" s="192"/>
      <c r="H1" s="192"/>
    </row>
    <row r="2" spans="1:18" ht="32.1" customHeight="1" x14ac:dyDescent="0.2">
      <c r="A2" s="193" t="s">
        <v>3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N2" s="74" t="str">
        <f>【様式1】9月!N2</f>
        <v>はろわ</v>
      </c>
      <c r="O2" s="194" t="s">
        <v>0</v>
      </c>
      <c r="P2" s="194"/>
      <c r="Q2" s="3" t="s">
        <v>34</v>
      </c>
    </row>
    <row r="3" spans="1:18" ht="32.1" customHeight="1" thickBot="1" x14ac:dyDescent="0.2">
      <c r="A3" s="1"/>
      <c r="B3" s="54"/>
      <c r="C3" s="54"/>
      <c r="D3" s="54"/>
      <c r="E3" s="54"/>
      <c r="F3" s="54"/>
      <c r="G3" s="231" t="s">
        <v>29</v>
      </c>
      <c r="H3" s="231"/>
      <c r="I3" s="231"/>
      <c r="J3" s="231"/>
      <c r="K3" s="231"/>
      <c r="N3" s="47"/>
      <c r="O3" s="48"/>
      <c r="P3" s="48"/>
      <c r="Q3" s="48"/>
    </row>
    <row r="4" spans="1:18" ht="32.1" customHeight="1" thickBot="1" x14ac:dyDescent="0.2">
      <c r="A4" s="230" t="s">
        <v>1</v>
      </c>
      <c r="B4" s="230"/>
      <c r="C4" s="77">
        <v>8</v>
      </c>
      <c r="D4" s="71" t="s">
        <v>2</v>
      </c>
      <c r="E4" s="76">
        <v>10</v>
      </c>
      <c r="F4" s="72" t="s">
        <v>13</v>
      </c>
      <c r="G4" s="128" t="s">
        <v>31</v>
      </c>
      <c r="H4" s="11" t="s">
        <v>10</v>
      </c>
      <c r="I4" s="11" t="s">
        <v>11</v>
      </c>
      <c r="J4" s="15" t="s">
        <v>12</v>
      </c>
      <c r="K4" s="27" t="s">
        <v>6</v>
      </c>
      <c r="M4" s="44"/>
      <c r="N4" s="223" t="s">
        <v>19</v>
      </c>
      <c r="O4" s="223"/>
      <c r="P4" s="223"/>
      <c r="Q4" s="224"/>
    </row>
    <row r="5" spans="1:18" ht="33" customHeight="1" thickBot="1" x14ac:dyDescent="0.2">
      <c r="A5" s="162">
        <v>1</v>
      </c>
      <c r="B5" s="165" t="s">
        <v>7</v>
      </c>
      <c r="C5" s="165"/>
      <c r="D5" s="165"/>
      <c r="E5" s="166"/>
      <c r="F5" s="18" t="s">
        <v>4</v>
      </c>
      <c r="G5" s="56">
        <v>0</v>
      </c>
      <c r="H5" s="16">
        <f>【様式1】9月!J5</f>
        <v>0</v>
      </c>
      <c r="I5" s="12">
        <v>0</v>
      </c>
      <c r="J5" s="16">
        <f>SUM($H5:$I5)</f>
        <v>0</v>
      </c>
      <c r="K5" s="20">
        <f t="shared" ref="K5:K13" si="0">G5-J5</f>
        <v>0</v>
      </c>
      <c r="M5" s="45"/>
      <c r="N5" s="40"/>
      <c r="O5" s="26" t="s">
        <v>4</v>
      </c>
      <c r="P5" s="8" t="s">
        <v>5</v>
      </c>
      <c r="Q5" s="49" t="s">
        <v>9</v>
      </c>
    </row>
    <row r="6" spans="1:18" ht="33" customHeight="1" thickBot="1" x14ac:dyDescent="0.2">
      <c r="A6" s="163"/>
      <c r="B6" s="167"/>
      <c r="C6" s="167"/>
      <c r="D6" s="167"/>
      <c r="E6" s="168"/>
      <c r="F6" s="19" t="s">
        <v>5</v>
      </c>
      <c r="G6" s="13">
        <v>0</v>
      </c>
      <c r="H6" s="60">
        <f>【様式1】9月!J6</f>
        <v>0</v>
      </c>
      <c r="I6" s="13">
        <v>0</v>
      </c>
      <c r="J6" s="17">
        <f>SUM($H6:$I6)</f>
        <v>0</v>
      </c>
      <c r="K6" s="21">
        <f t="shared" si="0"/>
        <v>0</v>
      </c>
      <c r="M6" s="45"/>
      <c r="N6" s="41" t="s">
        <v>14</v>
      </c>
      <c r="O6" s="24">
        <v>0</v>
      </c>
      <c r="P6" s="25">
        <v>0</v>
      </c>
      <c r="Q6" s="50">
        <f t="shared" ref="Q6:Q14" si="1">SUM(O6:P6)</f>
        <v>0</v>
      </c>
    </row>
    <row r="7" spans="1:18" ht="35.1" customHeight="1" thickTop="1" thickBot="1" x14ac:dyDescent="0.2">
      <c r="A7" s="164"/>
      <c r="B7" s="169"/>
      <c r="C7" s="169"/>
      <c r="D7" s="169"/>
      <c r="E7" s="170"/>
      <c r="F7" s="10" t="s">
        <v>9</v>
      </c>
      <c r="G7" s="22">
        <f>SUM(G5+G6)</f>
        <v>0</v>
      </c>
      <c r="H7" s="61">
        <f>【様式1】9月!J7</f>
        <v>0</v>
      </c>
      <c r="I7" s="23">
        <f>SUM(I5:I6)</f>
        <v>0</v>
      </c>
      <c r="J7" s="124">
        <f>SUM(J5:J6)</f>
        <v>0</v>
      </c>
      <c r="K7" s="39">
        <f t="shared" si="0"/>
        <v>0</v>
      </c>
      <c r="M7" s="45"/>
      <c r="N7" s="42" t="s">
        <v>15</v>
      </c>
      <c r="O7" s="24">
        <v>0</v>
      </c>
      <c r="P7" s="25">
        <v>0</v>
      </c>
      <c r="Q7" s="50">
        <f t="shared" si="1"/>
        <v>0</v>
      </c>
      <c r="R7" s="3"/>
    </row>
    <row r="8" spans="1:18" ht="35.1" customHeight="1" x14ac:dyDescent="0.15">
      <c r="A8" s="162">
        <v>2</v>
      </c>
      <c r="B8" s="172" t="s">
        <v>8</v>
      </c>
      <c r="C8" s="172"/>
      <c r="D8" s="172"/>
      <c r="E8" s="173"/>
      <c r="F8" s="18" t="s">
        <v>4</v>
      </c>
      <c r="G8" s="57">
        <v>0</v>
      </c>
      <c r="H8" s="62">
        <f>【様式1】9月!J8</f>
        <v>0</v>
      </c>
      <c r="I8" s="12">
        <v>0</v>
      </c>
      <c r="J8" s="16">
        <f>SUM($H8:$I8)</f>
        <v>0</v>
      </c>
      <c r="K8" s="20">
        <f t="shared" si="0"/>
        <v>0</v>
      </c>
      <c r="M8" s="45"/>
      <c r="N8" s="42" t="s">
        <v>16</v>
      </c>
      <c r="O8" s="24">
        <v>0</v>
      </c>
      <c r="P8" s="25">
        <v>0</v>
      </c>
      <c r="Q8" s="50">
        <f t="shared" si="1"/>
        <v>0</v>
      </c>
      <c r="R8" s="3"/>
    </row>
    <row r="9" spans="1:18" ht="35.1" customHeight="1" thickBot="1" x14ac:dyDescent="0.2">
      <c r="A9" s="163"/>
      <c r="B9" s="174"/>
      <c r="C9" s="174"/>
      <c r="D9" s="174"/>
      <c r="E9" s="175"/>
      <c r="F9" s="19" t="s">
        <v>5</v>
      </c>
      <c r="G9" s="13">
        <v>0</v>
      </c>
      <c r="H9" s="60">
        <f>【様式1】9月!J9</f>
        <v>0</v>
      </c>
      <c r="I9" s="13">
        <v>0</v>
      </c>
      <c r="J9" s="17">
        <f>SUM($H9:$I9)</f>
        <v>0</v>
      </c>
      <c r="K9" s="21">
        <f t="shared" si="0"/>
        <v>0</v>
      </c>
      <c r="M9" s="45"/>
      <c r="N9" s="42" t="s">
        <v>17</v>
      </c>
      <c r="O9" s="24">
        <v>0</v>
      </c>
      <c r="P9" s="25">
        <v>0</v>
      </c>
      <c r="Q9" s="50">
        <f t="shared" si="1"/>
        <v>0</v>
      </c>
      <c r="R9" s="3"/>
    </row>
    <row r="10" spans="1:18" ht="35.1" customHeight="1" thickTop="1" thickBot="1" x14ac:dyDescent="0.2">
      <c r="A10" s="171"/>
      <c r="B10" s="176"/>
      <c r="C10" s="176"/>
      <c r="D10" s="176"/>
      <c r="E10" s="177"/>
      <c r="F10" s="28" t="s">
        <v>9</v>
      </c>
      <c r="G10" s="29">
        <f>SUM(G8:G9)</f>
        <v>0</v>
      </c>
      <c r="H10" s="63">
        <f>【様式1】9月!J10</f>
        <v>0</v>
      </c>
      <c r="I10" s="30">
        <f>SUM(I8:I9)</f>
        <v>0</v>
      </c>
      <c r="J10" s="125">
        <f>SUM(J8:J9)</f>
        <v>0</v>
      </c>
      <c r="K10" s="39">
        <f t="shared" si="0"/>
        <v>0</v>
      </c>
      <c r="M10" s="45"/>
      <c r="N10" s="42" t="s">
        <v>18</v>
      </c>
      <c r="O10" s="24">
        <v>0</v>
      </c>
      <c r="P10" s="25">
        <v>0</v>
      </c>
      <c r="Q10" s="50">
        <f t="shared" si="1"/>
        <v>0</v>
      </c>
      <c r="R10" s="3"/>
    </row>
    <row r="11" spans="1:18" ht="35.1" customHeight="1" thickTop="1" x14ac:dyDescent="0.15">
      <c r="A11" s="178">
        <v>3</v>
      </c>
      <c r="B11" s="181" t="s">
        <v>22</v>
      </c>
      <c r="C11" s="181"/>
      <c r="D11" s="181"/>
      <c r="E11" s="182"/>
      <c r="F11" s="31" t="s">
        <v>4</v>
      </c>
      <c r="G11" s="58">
        <v>0</v>
      </c>
      <c r="H11" s="33">
        <f>【様式1】9月!J11</f>
        <v>0</v>
      </c>
      <c r="I11" s="32">
        <v>0</v>
      </c>
      <c r="J11" s="33">
        <f>SUM($H11:$I11)</f>
        <v>0</v>
      </c>
      <c r="K11" s="126">
        <f t="shared" si="0"/>
        <v>0</v>
      </c>
      <c r="M11" s="45"/>
      <c r="N11" s="41" t="s">
        <v>41</v>
      </c>
      <c r="O11" s="24">
        <v>0</v>
      </c>
      <c r="P11" s="25">
        <v>0</v>
      </c>
      <c r="Q11" s="50">
        <f t="shared" si="1"/>
        <v>0</v>
      </c>
      <c r="R11" s="3"/>
    </row>
    <row r="12" spans="1:18" ht="35.1" customHeight="1" thickBot="1" x14ac:dyDescent="0.2">
      <c r="A12" s="179"/>
      <c r="B12" s="174"/>
      <c r="C12" s="174"/>
      <c r="D12" s="174"/>
      <c r="E12" s="175"/>
      <c r="F12" s="19" t="s">
        <v>5</v>
      </c>
      <c r="G12" s="59">
        <v>0</v>
      </c>
      <c r="H12" s="64">
        <f>【様式1】9月!J12</f>
        <v>0</v>
      </c>
      <c r="I12" s="14">
        <v>0</v>
      </c>
      <c r="J12" s="17">
        <f>SUM($H12:$I12)</f>
        <v>0</v>
      </c>
      <c r="K12" s="38">
        <f t="shared" si="0"/>
        <v>0</v>
      </c>
      <c r="M12" s="45"/>
      <c r="N12" s="43" t="s">
        <v>39</v>
      </c>
      <c r="O12" s="67">
        <v>0</v>
      </c>
      <c r="P12" s="68">
        <v>0</v>
      </c>
      <c r="Q12" s="38">
        <f t="shared" si="1"/>
        <v>0</v>
      </c>
      <c r="R12" s="3"/>
    </row>
    <row r="13" spans="1:18" ht="35.1" customHeight="1" thickTop="1" thickBot="1" x14ac:dyDescent="0.2">
      <c r="A13" s="180"/>
      <c r="B13" s="176"/>
      <c r="C13" s="176"/>
      <c r="D13" s="176"/>
      <c r="E13" s="177"/>
      <c r="F13" s="34" t="s">
        <v>9</v>
      </c>
      <c r="G13" s="35">
        <f>SUM(G11+G12)</f>
        <v>0</v>
      </c>
      <c r="H13" s="65">
        <f>【様式1】9月!J13</f>
        <v>0</v>
      </c>
      <c r="I13" s="36">
        <f>SUM(I11:I12)</f>
        <v>0</v>
      </c>
      <c r="J13" s="37">
        <f>SUM(J11:J12)</f>
        <v>0</v>
      </c>
      <c r="K13" s="39">
        <f t="shared" si="0"/>
        <v>0</v>
      </c>
      <c r="M13" s="46"/>
      <c r="N13" s="43" t="s">
        <v>20</v>
      </c>
      <c r="O13" s="67">
        <v>0</v>
      </c>
      <c r="P13" s="68">
        <v>0</v>
      </c>
      <c r="Q13" s="38">
        <f t="shared" si="1"/>
        <v>0</v>
      </c>
      <c r="R13" s="3"/>
    </row>
    <row r="14" spans="1:18" ht="35.1" customHeight="1" thickTop="1" thickBot="1" x14ac:dyDescent="0.2">
      <c r="A14" s="153" t="s">
        <v>27</v>
      </c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M14" s="46"/>
      <c r="N14" s="51" t="s">
        <v>21</v>
      </c>
      <c r="O14" s="52">
        <f>SUM(O6:O13)</f>
        <v>0</v>
      </c>
      <c r="P14" s="53">
        <f>SUM(P6:P13)</f>
        <v>0</v>
      </c>
      <c r="Q14" s="39">
        <f t="shared" si="1"/>
        <v>0</v>
      </c>
      <c r="R14" s="3"/>
    </row>
    <row r="15" spans="1:18" ht="33" customHeight="1" thickTop="1" thickBot="1" x14ac:dyDescent="0.2">
      <c r="A15" s="154" t="s">
        <v>30</v>
      </c>
      <c r="B15" s="155"/>
      <c r="C15" s="155"/>
      <c r="D15" s="226"/>
      <c r="E15" s="226"/>
      <c r="F15" s="226"/>
      <c r="G15" s="226"/>
      <c r="H15" s="226"/>
      <c r="I15" s="226"/>
      <c r="J15" s="226"/>
      <c r="K15" s="227"/>
      <c r="N15" s="135"/>
    </row>
    <row r="16" spans="1:18" s="9" customFormat="1" ht="33" customHeight="1" thickBot="1" x14ac:dyDescent="0.2">
      <c r="A16" s="69"/>
      <c r="B16" s="70"/>
      <c r="C16" s="70"/>
      <c r="D16" s="228"/>
      <c r="E16" s="228"/>
      <c r="F16" s="228"/>
      <c r="G16" s="228"/>
      <c r="H16" s="228"/>
      <c r="I16" s="228"/>
      <c r="J16" s="228"/>
      <c r="K16" s="229"/>
      <c r="M16" s="136"/>
      <c r="N16" s="214" t="s">
        <v>40</v>
      </c>
      <c r="O16" s="215"/>
      <c r="P16" s="215"/>
      <c r="Q16" s="216"/>
    </row>
    <row r="17" spans="1:17" ht="33" customHeight="1" thickTop="1" x14ac:dyDescent="0.15">
      <c r="B17" s="4"/>
      <c r="J17" s="160" t="str">
        <f>IFERROR(IF(COUNTA($O$6:$P$13)=0,"",IF(SUM(#REF!)=#REF!,"","希望職種欄の人数と、就職未決定者数に差異があります。内定者数または希望職種の入力欄に誤りや入力もれがないか、ご確認ください。")),"")</f>
        <v/>
      </c>
      <c r="K17" s="4"/>
      <c r="L17" s="5"/>
      <c r="M17" s="137"/>
      <c r="N17" s="217"/>
      <c r="O17" s="218"/>
      <c r="P17" s="218"/>
      <c r="Q17" s="219"/>
    </row>
    <row r="18" spans="1:17" ht="33" customHeight="1" thickBot="1" x14ac:dyDescent="0.2">
      <c r="A18" s="4"/>
      <c r="B18" s="4"/>
      <c r="J18" s="160"/>
      <c r="K18" s="7"/>
      <c r="L18" s="5"/>
      <c r="M18" s="137"/>
      <c r="N18" s="220"/>
      <c r="O18" s="221"/>
      <c r="P18" s="221"/>
      <c r="Q18" s="222"/>
    </row>
    <row r="19" spans="1:17" ht="26.1" customHeight="1" x14ac:dyDescent="0.15">
      <c r="A19" s="4"/>
      <c r="B19" s="4"/>
      <c r="J19" s="160"/>
      <c r="K19" s="7"/>
      <c r="L19" s="5"/>
    </row>
    <row r="20" spans="1:17" x14ac:dyDescent="0.15">
      <c r="A20" s="2"/>
      <c r="B20" s="2"/>
      <c r="C20" s="2"/>
      <c r="D20" s="2"/>
      <c r="E20" s="2"/>
      <c r="F20" s="2"/>
      <c r="G20" s="6"/>
      <c r="H20" s="6"/>
    </row>
    <row r="21" spans="1:17" x14ac:dyDescent="0.15">
      <c r="A21" s="2"/>
      <c r="B21" s="2"/>
      <c r="C21" s="2"/>
      <c r="D21" s="2"/>
      <c r="E21" s="2"/>
      <c r="F21" s="2"/>
      <c r="G21" s="6"/>
      <c r="H21" s="6"/>
    </row>
  </sheetData>
  <sheetProtection algorithmName="SHA-512" hashValue="hvGYlaYWpI7dDXajOKRQL3WfWDZFNSNuD/mzfxrf17ylqoZHJNBK+iixQL1g5ID9r5igUHdef7NlHGSDEMX5mQ==" saltValue="okL0s7Md7qAQHuqcKQdoBA==" spinCount="100000" sheet="1" objects="1" scenarios="1" selectLockedCells="1"/>
  <protectedRanges>
    <protectedRange sqref="A15:K19" name="範囲2"/>
    <protectedRange sqref="G5:G6 G8:G9 G11:G12 I5:I6 I8:I9 I11:I12" name="範囲1"/>
    <protectedRange sqref="O6:P13" name="範囲1_1"/>
  </protectedRanges>
  <mergeCells count="18">
    <mergeCell ref="B11:E13"/>
    <mergeCell ref="A15:C15"/>
    <mergeCell ref="D15:K16"/>
    <mergeCell ref="A14:K14"/>
    <mergeCell ref="N16:Q16"/>
    <mergeCell ref="N17:Q18"/>
    <mergeCell ref="G1:H1"/>
    <mergeCell ref="A2:K2"/>
    <mergeCell ref="O2:P2"/>
    <mergeCell ref="A4:B4"/>
    <mergeCell ref="N4:Q4"/>
    <mergeCell ref="G3:K3"/>
    <mergeCell ref="J17:J19"/>
    <mergeCell ref="A5:A7"/>
    <mergeCell ref="B5:E7"/>
    <mergeCell ref="A8:A10"/>
    <mergeCell ref="B8:E10"/>
    <mergeCell ref="A11:A13"/>
  </mergeCells>
  <phoneticPr fontId="6"/>
  <conditionalFormatting sqref="H5:I5 I6 H6:H13 I8:I9 I11:I13">
    <cfRule type="expression" dxfId="17" priority="3">
      <formula>#REF!="○"</formula>
    </cfRule>
  </conditionalFormatting>
  <conditionalFormatting sqref="O6:P10">
    <cfRule type="expression" dxfId="16" priority="1">
      <formula>#REF!="○"</formula>
    </cfRule>
    <cfRule type="expression" dxfId="15" priority="2">
      <formula>SUM($O$6:$P$10)&gt;#REF!</formula>
    </cfRule>
  </conditionalFormatting>
  <pageMargins left="0.70866141732283472" right="0.51181102362204722" top="0.15748031496062992" bottom="0.15748031496062992" header="0.31496062992125984" footer="0.31496062992125984"/>
  <pageSetup paperSize="9" orientation="landscape" horizontalDpi="4294967293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8F8A2-980F-4115-9302-9FD4D1136F19}">
  <sheetPr>
    <tabColor rgb="FFFFFF00"/>
  </sheetPr>
  <dimension ref="A1:R21"/>
  <sheetViews>
    <sheetView view="pageBreakPreview" topLeftCell="A5" zoomScale="70" zoomScaleNormal="100" zoomScaleSheetLayoutView="70" workbookViewId="0">
      <selection activeCell="D15" sqref="D15:K16"/>
    </sheetView>
  </sheetViews>
  <sheetFormatPr defaultColWidth="9" defaultRowHeight="13.5" x14ac:dyDescent="0.15"/>
  <cols>
    <col min="1" max="1" width="3.875" customWidth="1"/>
    <col min="2" max="2" width="3.375" customWidth="1"/>
    <col min="3" max="3" width="3.875" customWidth="1"/>
    <col min="4" max="4" width="4.5" customWidth="1"/>
    <col min="5" max="5" width="4.25" customWidth="1"/>
    <col min="6" max="6" width="3.875" customWidth="1"/>
    <col min="7" max="11" width="10.625" style="3" customWidth="1"/>
    <col min="12" max="12" width="6.5" customWidth="1"/>
    <col min="13" max="13" width="2.375" customWidth="1"/>
    <col min="14" max="14" width="22.75" customWidth="1"/>
    <col min="15" max="17" width="8.125" style="3" customWidth="1"/>
    <col min="18" max="18" width="5.375" customWidth="1"/>
  </cols>
  <sheetData>
    <row r="1" spans="1:18" ht="14.25" x14ac:dyDescent="0.15">
      <c r="G1" s="192"/>
      <c r="H1" s="192"/>
    </row>
    <row r="2" spans="1:18" ht="32.1" customHeight="1" x14ac:dyDescent="0.2">
      <c r="A2" s="193" t="s">
        <v>3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N2" s="74" t="str">
        <f>【様式1】9月!N2</f>
        <v>はろわ</v>
      </c>
      <c r="O2" s="194" t="s">
        <v>0</v>
      </c>
      <c r="P2" s="194"/>
      <c r="Q2" s="3" t="s">
        <v>34</v>
      </c>
    </row>
    <row r="3" spans="1:18" ht="32.1" customHeight="1" thickBot="1" x14ac:dyDescent="0.2">
      <c r="A3" s="1"/>
      <c r="B3" s="54"/>
      <c r="C3" s="54"/>
      <c r="D3" s="54"/>
      <c r="E3" s="54"/>
      <c r="F3" s="54"/>
      <c r="G3" s="231" t="s">
        <v>29</v>
      </c>
      <c r="H3" s="231"/>
      <c r="I3" s="231"/>
      <c r="J3" s="231"/>
      <c r="K3" s="231"/>
      <c r="N3" s="47"/>
      <c r="O3" s="48"/>
      <c r="P3" s="48"/>
      <c r="Q3" s="48"/>
    </row>
    <row r="4" spans="1:18" ht="32.1" customHeight="1" thickBot="1" x14ac:dyDescent="0.2">
      <c r="A4" s="230" t="s">
        <v>1</v>
      </c>
      <c r="B4" s="230"/>
      <c r="C4" s="71">
        <v>8</v>
      </c>
      <c r="D4" s="71" t="s">
        <v>2</v>
      </c>
      <c r="E4" s="76">
        <v>11</v>
      </c>
      <c r="F4" s="72" t="s">
        <v>13</v>
      </c>
      <c r="G4" s="128" t="s">
        <v>31</v>
      </c>
      <c r="H4" s="11" t="s">
        <v>10</v>
      </c>
      <c r="I4" s="11" t="s">
        <v>11</v>
      </c>
      <c r="J4" s="15" t="s">
        <v>12</v>
      </c>
      <c r="K4" s="27" t="s">
        <v>6</v>
      </c>
      <c r="M4" s="44"/>
      <c r="N4" s="223" t="s">
        <v>19</v>
      </c>
      <c r="O4" s="223"/>
      <c r="P4" s="223"/>
      <c r="Q4" s="224"/>
    </row>
    <row r="5" spans="1:18" ht="33" customHeight="1" thickBot="1" x14ac:dyDescent="0.2">
      <c r="A5" s="162">
        <v>1</v>
      </c>
      <c r="B5" s="165" t="s">
        <v>7</v>
      </c>
      <c r="C5" s="165"/>
      <c r="D5" s="165"/>
      <c r="E5" s="166"/>
      <c r="F5" s="18" t="s">
        <v>4</v>
      </c>
      <c r="G5" s="56">
        <v>0</v>
      </c>
      <c r="H5" s="16">
        <f>【様式1】10月!J5</f>
        <v>0</v>
      </c>
      <c r="I5" s="12">
        <v>0</v>
      </c>
      <c r="J5" s="16">
        <f>SUM($H5:$I5)</f>
        <v>0</v>
      </c>
      <c r="K5" s="20">
        <f t="shared" ref="K5:K13" si="0">G5-J5</f>
        <v>0</v>
      </c>
      <c r="M5" s="45"/>
      <c r="N5" s="40"/>
      <c r="O5" s="26" t="s">
        <v>4</v>
      </c>
      <c r="P5" s="8" t="s">
        <v>5</v>
      </c>
      <c r="Q5" s="49" t="s">
        <v>9</v>
      </c>
    </row>
    <row r="6" spans="1:18" ht="33" customHeight="1" thickBot="1" x14ac:dyDescent="0.2">
      <c r="A6" s="163"/>
      <c r="B6" s="167"/>
      <c r="C6" s="167"/>
      <c r="D6" s="167"/>
      <c r="E6" s="168"/>
      <c r="F6" s="19" t="s">
        <v>5</v>
      </c>
      <c r="G6" s="13">
        <v>0</v>
      </c>
      <c r="H6" s="60">
        <f>【様式1】10月!J6</f>
        <v>0</v>
      </c>
      <c r="I6" s="13">
        <v>0</v>
      </c>
      <c r="J6" s="17">
        <f>SUM($H6:$I6)</f>
        <v>0</v>
      </c>
      <c r="K6" s="21">
        <f t="shared" si="0"/>
        <v>0</v>
      </c>
      <c r="M6" s="45"/>
      <c r="N6" s="41" t="s">
        <v>14</v>
      </c>
      <c r="O6" s="24">
        <v>0</v>
      </c>
      <c r="P6" s="25">
        <v>0</v>
      </c>
      <c r="Q6" s="50">
        <f t="shared" ref="Q6:Q14" si="1">SUM(O6:P6)</f>
        <v>0</v>
      </c>
    </row>
    <row r="7" spans="1:18" ht="35.1" customHeight="1" thickTop="1" thickBot="1" x14ac:dyDescent="0.2">
      <c r="A7" s="164"/>
      <c r="B7" s="169"/>
      <c r="C7" s="169"/>
      <c r="D7" s="169"/>
      <c r="E7" s="170"/>
      <c r="F7" s="10" t="s">
        <v>9</v>
      </c>
      <c r="G7" s="22">
        <f>SUM(G5+G6)</f>
        <v>0</v>
      </c>
      <c r="H7" s="75">
        <f>【様式1】10月!J7</f>
        <v>0</v>
      </c>
      <c r="I7" s="23">
        <f>SUM(I5:I6)</f>
        <v>0</v>
      </c>
      <c r="J7" s="124">
        <f>SUM(J5:J6)</f>
        <v>0</v>
      </c>
      <c r="K7" s="39">
        <f t="shared" si="0"/>
        <v>0</v>
      </c>
      <c r="M7" s="45"/>
      <c r="N7" s="42" t="s">
        <v>15</v>
      </c>
      <c r="O7" s="24">
        <v>0</v>
      </c>
      <c r="P7" s="25">
        <v>0</v>
      </c>
      <c r="Q7" s="50">
        <f t="shared" si="1"/>
        <v>0</v>
      </c>
      <c r="R7" s="3"/>
    </row>
    <row r="8" spans="1:18" ht="35.1" customHeight="1" x14ac:dyDescent="0.15">
      <c r="A8" s="162">
        <v>2</v>
      </c>
      <c r="B8" s="172" t="s">
        <v>8</v>
      </c>
      <c r="C8" s="172"/>
      <c r="D8" s="172"/>
      <c r="E8" s="173"/>
      <c r="F8" s="18" t="s">
        <v>4</v>
      </c>
      <c r="G8" s="57">
        <v>0</v>
      </c>
      <c r="H8" s="62">
        <f>【様式1】10月!J8</f>
        <v>0</v>
      </c>
      <c r="I8" s="12">
        <v>0</v>
      </c>
      <c r="J8" s="16">
        <f>SUM($H8:$I8)</f>
        <v>0</v>
      </c>
      <c r="K8" s="20">
        <f t="shared" si="0"/>
        <v>0</v>
      </c>
      <c r="M8" s="45"/>
      <c r="N8" s="42" t="s">
        <v>16</v>
      </c>
      <c r="O8" s="24">
        <v>0</v>
      </c>
      <c r="P8" s="25">
        <v>0</v>
      </c>
      <c r="Q8" s="50">
        <f t="shared" si="1"/>
        <v>0</v>
      </c>
      <c r="R8" s="3"/>
    </row>
    <row r="9" spans="1:18" ht="35.1" customHeight="1" thickBot="1" x14ac:dyDescent="0.2">
      <c r="A9" s="163"/>
      <c r="B9" s="174"/>
      <c r="C9" s="174"/>
      <c r="D9" s="174"/>
      <c r="E9" s="175"/>
      <c r="F9" s="19" t="s">
        <v>5</v>
      </c>
      <c r="G9" s="13">
        <v>0</v>
      </c>
      <c r="H9" s="64">
        <f>【様式1】10月!J9</f>
        <v>0</v>
      </c>
      <c r="I9" s="13">
        <v>0</v>
      </c>
      <c r="J9" s="17">
        <f>SUM($H9:$I9)</f>
        <v>0</v>
      </c>
      <c r="K9" s="21">
        <f t="shared" si="0"/>
        <v>0</v>
      </c>
      <c r="M9" s="45"/>
      <c r="N9" s="42" t="s">
        <v>17</v>
      </c>
      <c r="O9" s="24">
        <v>0</v>
      </c>
      <c r="P9" s="25">
        <v>0</v>
      </c>
      <c r="Q9" s="50">
        <f t="shared" si="1"/>
        <v>0</v>
      </c>
      <c r="R9" s="3"/>
    </row>
    <row r="10" spans="1:18" ht="35.1" customHeight="1" thickTop="1" thickBot="1" x14ac:dyDescent="0.2">
      <c r="A10" s="171"/>
      <c r="B10" s="176"/>
      <c r="C10" s="176"/>
      <c r="D10" s="176"/>
      <c r="E10" s="177"/>
      <c r="F10" s="28" t="s">
        <v>9</v>
      </c>
      <c r="G10" s="29">
        <f>SUM(G8:G9)</f>
        <v>0</v>
      </c>
      <c r="H10" s="63">
        <f>【様式1】10月!J10</f>
        <v>0</v>
      </c>
      <c r="I10" s="30">
        <f>SUM(I8:I9)</f>
        <v>0</v>
      </c>
      <c r="J10" s="125">
        <f>SUM(J8:J9)</f>
        <v>0</v>
      </c>
      <c r="K10" s="39">
        <f t="shared" si="0"/>
        <v>0</v>
      </c>
      <c r="M10" s="45"/>
      <c r="N10" s="42" t="s">
        <v>18</v>
      </c>
      <c r="O10" s="24">
        <v>0</v>
      </c>
      <c r="P10" s="25">
        <v>0</v>
      </c>
      <c r="Q10" s="50">
        <f t="shared" si="1"/>
        <v>0</v>
      </c>
      <c r="R10" s="3"/>
    </row>
    <row r="11" spans="1:18" ht="35.1" customHeight="1" thickTop="1" x14ac:dyDescent="0.15">
      <c r="A11" s="178">
        <v>3</v>
      </c>
      <c r="B11" s="181" t="s">
        <v>22</v>
      </c>
      <c r="C11" s="181"/>
      <c r="D11" s="181"/>
      <c r="E11" s="182"/>
      <c r="F11" s="31" t="s">
        <v>4</v>
      </c>
      <c r="G11" s="58">
        <v>0</v>
      </c>
      <c r="H11" s="16">
        <f>【様式1】10月!J11</f>
        <v>0</v>
      </c>
      <c r="I11" s="32">
        <v>0</v>
      </c>
      <c r="J11" s="33">
        <f>SUM($H11:$I11)</f>
        <v>0</v>
      </c>
      <c r="K11" s="126">
        <f t="shared" si="0"/>
        <v>0</v>
      </c>
      <c r="M11" s="45"/>
      <c r="N11" s="41" t="s">
        <v>41</v>
      </c>
      <c r="O11" s="24">
        <v>0</v>
      </c>
      <c r="P11" s="25">
        <v>0</v>
      </c>
      <c r="Q11" s="50">
        <f t="shared" si="1"/>
        <v>0</v>
      </c>
      <c r="R11" s="3"/>
    </row>
    <row r="12" spans="1:18" ht="35.1" customHeight="1" thickBot="1" x14ac:dyDescent="0.2">
      <c r="A12" s="179"/>
      <c r="B12" s="174"/>
      <c r="C12" s="174"/>
      <c r="D12" s="174"/>
      <c r="E12" s="175"/>
      <c r="F12" s="19" t="s">
        <v>5</v>
      </c>
      <c r="G12" s="59">
        <v>0</v>
      </c>
      <c r="H12" s="64">
        <f>【様式1】10月!J12</f>
        <v>0</v>
      </c>
      <c r="I12" s="14">
        <v>0</v>
      </c>
      <c r="J12" s="17">
        <f>SUM($H12:$I12)</f>
        <v>0</v>
      </c>
      <c r="K12" s="38">
        <f t="shared" si="0"/>
        <v>0</v>
      </c>
      <c r="M12" s="45"/>
      <c r="N12" s="43" t="s">
        <v>39</v>
      </c>
      <c r="O12" s="67">
        <v>0</v>
      </c>
      <c r="P12" s="68">
        <v>0</v>
      </c>
      <c r="Q12" s="38">
        <f t="shared" si="1"/>
        <v>0</v>
      </c>
      <c r="R12" s="3"/>
    </row>
    <row r="13" spans="1:18" ht="35.1" customHeight="1" thickTop="1" thickBot="1" x14ac:dyDescent="0.2">
      <c r="A13" s="180"/>
      <c r="B13" s="176"/>
      <c r="C13" s="176"/>
      <c r="D13" s="176"/>
      <c r="E13" s="177"/>
      <c r="F13" s="34" t="s">
        <v>9</v>
      </c>
      <c r="G13" s="35">
        <f>SUM(G11+G12)</f>
        <v>0</v>
      </c>
      <c r="H13" s="63">
        <f>【様式1】10月!J13</f>
        <v>0</v>
      </c>
      <c r="I13" s="36">
        <f>SUM(I11:I12)</f>
        <v>0</v>
      </c>
      <c r="J13" s="37">
        <f>SUM(J11:J12)</f>
        <v>0</v>
      </c>
      <c r="K13" s="39">
        <f t="shared" si="0"/>
        <v>0</v>
      </c>
      <c r="M13" s="46"/>
      <c r="N13" s="43" t="s">
        <v>20</v>
      </c>
      <c r="O13" s="67">
        <v>0</v>
      </c>
      <c r="P13" s="68">
        <v>0</v>
      </c>
      <c r="Q13" s="38">
        <f t="shared" si="1"/>
        <v>0</v>
      </c>
      <c r="R13" s="3"/>
    </row>
    <row r="14" spans="1:18" ht="35.1" customHeight="1" thickTop="1" thickBot="1" x14ac:dyDescent="0.2">
      <c r="A14" s="153" t="s">
        <v>27</v>
      </c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M14" s="46"/>
      <c r="N14" s="51" t="s">
        <v>21</v>
      </c>
      <c r="O14" s="52">
        <f>SUM(O6:O13)</f>
        <v>0</v>
      </c>
      <c r="P14" s="53">
        <f>SUM(P6:P13)</f>
        <v>0</v>
      </c>
      <c r="Q14" s="39">
        <f t="shared" si="1"/>
        <v>0</v>
      </c>
      <c r="R14" s="3"/>
    </row>
    <row r="15" spans="1:18" ht="33" customHeight="1" thickTop="1" thickBot="1" x14ac:dyDescent="0.2">
      <c r="A15" s="154" t="s">
        <v>30</v>
      </c>
      <c r="B15" s="155"/>
      <c r="C15" s="155"/>
      <c r="D15" s="226"/>
      <c r="E15" s="226"/>
      <c r="F15" s="226"/>
      <c r="G15" s="226"/>
      <c r="H15" s="226"/>
      <c r="I15" s="226"/>
      <c r="J15" s="226"/>
      <c r="K15" s="227"/>
      <c r="N15" s="135"/>
    </row>
    <row r="16" spans="1:18" s="9" customFormat="1" ht="33" customHeight="1" thickBot="1" x14ac:dyDescent="0.2">
      <c r="A16" s="69"/>
      <c r="B16" s="70"/>
      <c r="C16" s="70"/>
      <c r="D16" s="228"/>
      <c r="E16" s="228"/>
      <c r="F16" s="228"/>
      <c r="G16" s="228"/>
      <c r="H16" s="228"/>
      <c r="I16" s="228"/>
      <c r="J16" s="228"/>
      <c r="K16" s="229"/>
      <c r="N16" s="214" t="s">
        <v>40</v>
      </c>
      <c r="O16" s="215"/>
      <c r="P16" s="215"/>
      <c r="Q16" s="216"/>
    </row>
    <row r="17" spans="1:17" ht="33" customHeight="1" thickTop="1" x14ac:dyDescent="0.15">
      <c r="B17" s="4"/>
      <c r="J17" s="160" t="str">
        <f>IFERROR(IF(COUNTA($O$6:$P$13)=0,"",IF(SUM(#REF!)=#REF!,"","希望職種欄の人数と、就職未決定者数に差異があります。内定者数または希望職種の入力欄に誤りや入力もれがないか、ご確認ください。")),"")</f>
        <v/>
      </c>
      <c r="K17" s="4"/>
      <c r="L17" s="5"/>
      <c r="N17" s="217"/>
      <c r="O17" s="218"/>
      <c r="P17" s="218"/>
      <c r="Q17" s="219"/>
    </row>
    <row r="18" spans="1:17" ht="33" customHeight="1" thickBot="1" x14ac:dyDescent="0.2">
      <c r="A18" s="4"/>
      <c r="B18" s="4"/>
      <c r="J18" s="160"/>
      <c r="K18" s="7"/>
      <c r="L18" s="5"/>
      <c r="N18" s="220"/>
      <c r="O18" s="221"/>
      <c r="P18" s="221"/>
      <c r="Q18" s="222"/>
    </row>
    <row r="19" spans="1:17" ht="26.1" customHeight="1" x14ac:dyDescent="0.15">
      <c r="A19" s="4"/>
      <c r="B19" s="4"/>
      <c r="J19" s="160"/>
      <c r="K19" s="7"/>
      <c r="L19" s="5"/>
    </row>
    <row r="20" spans="1:17" x14ac:dyDescent="0.15">
      <c r="A20" s="2"/>
      <c r="B20" s="2"/>
      <c r="C20" s="2"/>
      <c r="D20" s="2"/>
      <c r="E20" s="2"/>
      <c r="F20" s="2"/>
      <c r="G20" s="6"/>
      <c r="H20" s="6"/>
    </row>
    <row r="21" spans="1:17" x14ac:dyDescent="0.15">
      <c r="A21" s="2"/>
      <c r="B21" s="2"/>
      <c r="C21" s="2"/>
      <c r="D21" s="2"/>
      <c r="E21" s="2"/>
      <c r="F21" s="2"/>
      <c r="G21" s="6"/>
      <c r="H21" s="6"/>
    </row>
  </sheetData>
  <sheetProtection algorithmName="SHA-512" hashValue="erNnVkbNEb/YusYc00wxYxC3hEYmakNd12i31gk6iF9mbY6J6STwqSNYFtJ1wlGZumzi72JACtmKwPXBqgiqfA==" saltValue="JXWpUIdl70KfQqZu608fug==" spinCount="100000" sheet="1" objects="1" scenarios="1" selectLockedCells="1"/>
  <protectedRanges>
    <protectedRange sqref="A15:K19 B14" name="範囲2"/>
    <protectedRange sqref="G5:G6 G8:G9 G11:G12 I5:I6 I8:I9 I11:I12" name="範囲1"/>
    <protectedRange sqref="O6:P13" name="範囲1_1_1"/>
  </protectedRanges>
  <mergeCells count="18">
    <mergeCell ref="N16:Q16"/>
    <mergeCell ref="N17:Q18"/>
    <mergeCell ref="A15:C15"/>
    <mergeCell ref="D15:K16"/>
    <mergeCell ref="J17:J19"/>
    <mergeCell ref="A14:K14"/>
    <mergeCell ref="G1:H1"/>
    <mergeCell ref="A2:K2"/>
    <mergeCell ref="O2:P2"/>
    <mergeCell ref="A4:B4"/>
    <mergeCell ref="N4:Q4"/>
    <mergeCell ref="G3:K3"/>
    <mergeCell ref="A5:A7"/>
    <mergeCell ref="B5:E7"/>
    <mergeCell ref="A8:A10"/>
    <mergeCell ref="B8:E10"/>
    <mergeCell ref="A11:A13"/>
    <mergeCell ref="B11:E13"/>
  </mergeCells>
  <phoneticPr fontId="6"/>
  <conditionalFormatting sqref="H5:I5 I6 H6:H13 I8:I9 I11:I13">
    <cfRule type="expression" dxfId="14" priority="3">
      <formula>#REF!="○"</formula>
    </cfRule>
  </conditionalFormatting>
  <conditionalFormatting sqref="O6:P10">
    <cfRule type="expression" dxfId="13" priority="1">
      <formula>#REF!="○"</formula>
    </cfRule>
    <cfRule type="expression" dxfId="12" priority="2">
      <formula>SUM($O$6:$P$10)&gt;#REF!</formula>
    </cfRule>
  </conditionalFormatting>
  <pageMargins left="0.70866141732283472" right="0.51181102362204722" top="0.15748031496062992" bottom="0.15748031496062992" header="0.31496062992125984" footer="0.31496062992125984"/>
  <pageSetup paperSize="9" orientation="landscape" horizontalDpi="4294967293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D719D-0817-4F6A-AE16-EA99AA579997}">
  <sheetPr>
    <tabColor rgb="FFFFFF00"/>
  </sheetPr>
  <dimension ref="A1:R21"/>
  <sheetViews>
    <sheetView view="pageBreakPreview" zoomScale="70" zoomScaleNormal="100" zoomScaleSheetLayoutView="70" workbookViewId="0">
      <selection activeCell="G5" sqref="G5"/>
    </sheetView>
  </sheetViews>
  <sheetFormatPr defaultColWidth="9" defaultRowHeight="13.5" x14ac:dyDescent="0.15"/>
  <cols>
    <col min="1" max="1" width="3.875" customWidth="1"/>
    <col min="2" max="2" width="3.375" customWidth="1"/>
    <col min="3" max="3" width="3.875" customWidth="1"/>
    <col min="4" max="4" width="4.5" customWidth="1"/>
    <col min="5" max="5" width="4.25" customWidth="1"/>
    <col min="6" max="6" width="3.875" customWidth="1"/>
    <col min="7" max="11" width="10.625" style="3" customWidth="1"/>
    <col min="12" max="12" width="6.5" customWidth="1"/>
    <col min="13" max="13" width="2.375" customWidth="1"/>
    <col min="14" max="14" width="22.75" customWidth="1"/>
    <col min="15" max="17" width="8.125" style="3" customWidth="1"/>
    <col min="18" max="18" width="5.375" customWidth="1"/>
  </cols>
  <sheetData>
    <row r="1" spans="1:18" ht="14.25" x14ac:dyDescent="0.15">
      <c r="G1" s="192"/>
      <c r="H1" s="192"/>
    </row>
    <row r="2" spans="1:18" ht="32.1" customHeight="1" x14ac:dyDescent="0.2">
      <c r="A2" s="193" t="s">
        <v>3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N2" s="74" t="str">
        <f>【様式1】9月!N2</f>
        <v>はろわ</v>
      </c>
      <c r="O2" s="194" t="s">
        <v>0</v>
      </c>
      <c r="P2" s="194"/>
      <c r="Q2" s="3" t="s">
        <v>34</v>
      </c>
    </row>
    <row r="3" spans="1:18" ht="32.1" customHeight="1" thickBot="1" x14ac:dyDescent="0.2">
      <c r="A3" s="1"/>
      <c r="B3" s="54"/>
      <c r="C3" s="54"/>
      <c r="D3" s="54"/>
      <c r="E3" s="54"/>
      <c r="F3" s="54"/>
      <c r="G3" s="231" t="s">
        <v>29</v>
      </c>
      <c r="H3" s="231"/>
      <c r="I3" s="231"/>
      <c r="J3" s="231"/>
      <c r="K3" s="231"/>
      <c r="N3" s="47"/>
      <c r="O3" s="48"/>
      <c r="P3" s="48"/>
      <c r="Q3" s="48"/>
    </row>
    <row r="4" spans="1:18" ht="32.1" customHeight="1" thickBot="1" x14ac:dyDescent="0.2">
      <c r="A4" s="230" t="s">
        <v>1</v>
      </c>
      <c r="B4" s="230"/>
      <c r="C4" s="77">
        <v>8</v>
      </c>
      <c r="D4" s="71" t="s">
        <v>2</v>
      </c>
      <c r="E4" s="76">
        <v>12</v>
      </c>
      <c r="F4" s="72" t="s">
        <v>13</v>
      </c>
      <c r="G4" s="128" t="s">
        <v>31</v>
      </c>
      <c r="H4" s="11" t="s">
        <v>10</v>
      </c>
      <c r="I4" s="11" t="s">
        <v>11</v>
      </c>
      <c r="J4" s="15" t="s">
        <v>12</v>
      </c>
      <c r="K4" s="27" t="s">
        <v>6</v>
      </c>
      <c r="M4" s="44"/>
      <c r="N4" s="223" t="s">
        <v>19</v>
      </c>
      <c r="O4" s="223"/>
      <c r="P4" s="223"/>
      <c r="Q4" s="224"/>
    </row>
    <row r="5" spans="1:18" ht="33" customHeight="1" thickBot="1" x14ac:dyDescent="0.2">
      <c r="A5" s="162">
        <v>1</v>
      </c>
      <c r="B5" s="165" t="s">
        <v>7</v>
      </c>
      <c r="C5" s="165"/>
      <c r="D5" s="165"/>
      <c r="E5" s="166"/>
      <c r="F5" s="18" t="s">
        <v>4</v>
      </c>
      <c r="G5" s="56">
        <v>0</v>
      </c>
      <c r="H5" s="16">
        <f>【様式1】11月!J5</f>
        <v>0</v>
      </c>
      <c r="I5" s="12">
        <v>0</v>
      </c>
      <c r="J5" s="16">
        <f>SUM($H5:$I5)</f>
        <v>0</v>
      </c>
      <c r="K5" s="20">
        <f t="shared" ref="K5:K13" si="0">G5-J5</f>
        <v>0</v>
      </c>
      <c r="M5" s="45"/>
      <c r="N5" s="40"/>
      <c r="O5" s="26" t="s">
        <v>4</v>
      </c>
      <c r="P5" s="8" t="s">
        <v>5</v>
      </c>
      <c r="Q5" s="49" t="s">
        <v>9</v>
      </c>
    </row>
    <row r="6" spans="1:18" ht="33" customHeight="1" thickBot="1" x14ac:dyDescent="0.2">
      <c r="A6" s="163"/>
      <c r="B6" s="167"/>
      <c r="C6" s="167"/>
      <c r="D6" s="167"/>
      <c r="E6" s="168"/>
      <c r="F6" s="19" t="s">
        <v>5</v>
      </c>
      <c r="G6" s="13">
        <v>0</v>
      </c>
      <c r="H6" s="16">
        <f>【様式1】11月!J6</f>
        <v>0</v>
      </c>
      <c r="I6" s="13">
        <v>0</v>
      </c>
      <c r="J6" s="17">
        <f>SUM($H6:$I6)</f>
        <v>0</v>
      </c>
      <c r="K6" s="21">
        <f t="shared" si="0"/>
        <v>0</v>
      </c>
      <c r="M6" s="45"/>
      <c r="N6" s="41" t="s">
        <v>14</v>
      </c>
      <c r="O6" s="24">
        <v>0</v>
      </c>
      <c r="P6" s="25">
        <v>0</v>
      </c>
      <c r="Q6" s="50">
        <f t="shared" ref="Q6:Q14" si="1">SUM(O6:P6)</f>
        <v>0</v>
      </c>
    </row>
    <row r="7" spans="1:18" ht="35.1" customHeight="1" thickTop="1" thickBot="1" x14ac:dyDescent="0.2">
      <c r="A7" s="164"/>
      <c r="B7" s="169"/>
      <c r="C7" s="169"/>
      <c r="D7" s="169"/>
      <c r="E7" s="170"/>
      <c r="F7" s="10" t="s">
        <v>9</v>
      </c>
      <c r="G7" s="22">
        <f>SUM(G5+G6)</f>
        <v>0</v>
      </c>
      <c r="H7" s="75">
        <f>【様式1】11月!J7</f>
        <v>0</v>
      </c>
      <c r="I7" s="23">
        <f>SUM(I5:I6)</f>
        <v>0</v>
      </c>
      <c r="J7" s="124">
        <f>SUM(J5:J6)</f>
        <v>0</v>
      </c>
      <c r="K7" s="39">
        <f t="shared" si="0"/>
        <v>0</v>
      </c>
      <c r="M7" s="45"/>
      <c r="N7" s="42" t="s">
        <v>15</v>
      </c>
      <c r="O7" s="24">
        <v>0</v>
      </c>
      <c r="P7" s="25">
        <v>0</v>
      </c>
      <c r="Q7" s="50">
        <f t="shared" si="1"/>
        <v>0</v>
      </c>
      <c r="R7" s="3"/>
    </row>
    <row r="8" spans="1:18" ht="35.1" customHeight="1" x14ac:dyDescent="0.15">
      <c r="A8" s="162">
        <v>2</v>
      </c>
      <c r="B8" s="172" t="s">
        <v>8</v>
      </c>
      <c r="C8" s="172"/>
      <c r="D8" s="172"/>
      <c r="E8" s="173"/>
      <c r="F8" s="18" t="s">
        <v>4</v>
      </c>
      <c r="G8" s="57">
        <v>0</v>
      </c>
      <c r="H8" s="62">
        <f>【様式1】11月!J8</f>
        <v>0</v>
      </c>
      <c r="I8" s="12">
        <v>0</v>
      </c>
      <c r="J8" s="16">
        <f>SUM($H8:$I8)</f>
        <v>0</v>
      </c>
      <c r="K8" s="20">
        <f t="shared" si="0"/>
        <v>0</v>
      </c>
      <c r="M8" s="45"/>
      <c r="N8" s="42" t="s">
        <v>16</v>
      </c>
      <c r="O8" s="24">
        <v>0</v>
      </c>
      <c r="P8" s="25">
        <v>0</v>
      </c>
      <c r="Q8" s="50">
        <f t="shared" si="1"/>
        <v>0</v>
      </c>
      <c r="R8" s="3"/>
    </row>
    <row r="9" spans="1:18" ht="35.1" customHeight="1" thickBot="1" x14ac:dyDescent="0.2">
      <c r="A9" s="163"/>
      <c r="B9" s="174"/>
      <c r="C9" s="174"/>
      <c r="D9" s="174"/>
      <c r="E9" s="175"/>
      <c r="F9" s="19" t="s">
        <v>5</v>
      </c>
      <c r="G9" s="13">
        <v>0</v>
      </c>
      <c r="H9" s="64">
        <f>【様式1】11月!J9</f>
        <v>0</v>
      </c>
      <c r="I9" s="13">
        <v>0</v>
      </c>
      <c r="J9" s="17">
        <f>SUM($H9:$I9)</f>
        <v>0</v>
      </c>
      <c r="K9" s="21">
        <f t="shared" si="0"/>
        <v>0</v>
      </c>
      <c r="M9" s="45"/>
      <c r="N9" s="42" t="s">
        <v>17</v>
      </c>
      <c r="O9" s="24">
        <v>0</v>
      </c>
      <c r="P9" s="25">
        <v>0</v>
      </c>
      <c r="Q9" s="50">
        <f t="shared" si="1"/>
        <v>0</v>
      </c>
      <c r="R9" s="3"/>
    </row>
    <row r="10" spans="1:18" ht="35.1" customHeight="1" thickTop="1" thickBot="1" x14ac:dyDescent="0.2">
      <c r="A10" s="171"/>
      <c r="B10" s="176"/>
      <c r="C10" s="176"/>
      <c r="D10" s="176"/>
      <c r="E10" s="177"/>
      <c r="F10" s="28" t="s">
        <v>9</v>
      </c>
      <c r="G10" s="29">
        <f>SUM(G8:G9)</f>
        <v>0</v>
      </c>
      <c r="H10" s="63">
        <f>【様式1】11月!J10</f>
        <v>0</v>
      </c>
      <c r="I10" s="30">
        <f>SUM(I8:I9)</f>
        <v>0</v>
      </c>
      <c r="J10" s="125">
        <f>SUM(J8:J9)</f>
        <v>0</v>
      </c>
      <c r="K10" s="39">
        <f t="shared" si="0"/>
        <v>0</v>
      </c>
      <c r="M10" s="45"/>
      <c r="N10" s="42" t="s">
        <v>18</v>
      </c>
      <c r="O10" s="24">
        <v>0</v>
      </c>
      <c r="P10" s="25">
        <v>0</v>
      </c>
      <c r="Q10" s="50">
        <f t="shared" si="1"/>
        <v>0</v>
      </c>
      <c r="R10" s="3"/>
    </row>
    <row r="11" spans="1:18" ht="35.1" customHeight="1" thickTop="1" x14ac:dyDescent="0.15">
      <c r="A11" s="178">
        <v>3</v>
      </c>
      <c r="B11" s="181" t="s">
        <v>22</v>
      </c>
      <c r="C11" s="181"/>
      <c r="D11" s="181"/>
      <c r="E11" s="182"/>
      <c r="F11" s="31" t="s">
        <v>4</v>
      </c>
      <c r="G11" s="58">
        <v>0</v>
      </c>
      <c r="H11" s="16">
        <f>【様式1】11月!J11</f>
        <v>0</v>
      </c>
      <c r="I11" s="32">
        <v>0</v>
      </c>
      <c r="J11" s="33">
        <f>SUM($H11:$I11)</f>
        <v>0</v>
      </c>
      <c r="K11" s="126">
        <f t="shared" si="0"/>
        <v>0</v>
      </c>
      <c r="M11" s="45"/>
      <c r="N11" s="41" t="s">
        <v>41</v>
      </c>
      <c r="O11" s="24">
        <v>0</v>
      </c>
      <c r="P11" s="25">
        <v>0</v>
      </c>
      <c r="Q11" s="50">
        <f t="shared" si="1"/>
        <v>0</v>
      </c>
      <c r="R11" s="3"/>
    </row>
    <row r="12" spans="1:18" ht="35.1" customHeight="1" thickBot="1" x14ac:dyDescent="0.2">
      <c r="A12" s="179"/>
      <c r="B12" s="174"/>
      <c r="C12" s="174"/>
      <c r="D12" s="174"/>
      <c r="E12" s="175"/>
      <c r="F12" s="19" t="s">
        <v>5</v>
      </c>
      <c r="G12" s="59">
        <v>0</v>
      </c>
      <c r="H12" s="64">
        <f>【様式1】11月!J12</f>
        <v>0</v>
      </c>
      <c r="I12" s="14">
        <v>0</v>
      </c>
      <c r="J12" s="17">
        <f>SUM($H12:$I12)</f>
        <v>0</v>
      </c>
      <c r="K12" s="38">
        <f t="shared" si="0"/>
        <v>0</v>
      </c>
      <c r="M12" s="45"/>
      <c r="N12" s="43" t="s">
        <v>39</v>
      </c>
      <c r="O12" s="67">
        <v>0</v>
      </c>
      <c r="P12" s="68">
        <v>0</v>
      </c>
      <c r="Q12" s="38">
        <f t="shared" si="1"/>
        <v>0</v>
      </c>
      <c r="R12" s="3"/>
    </row>
    <row r="13" spans="1:18" ht="35.1" customHeight="1" thickTop="1" thickBot="1" x14ac:dyDescent="0.2">
      <c r="A13" s="179"/>
      <c r="B13" s="174"/>
      <c r="C13" s="174"/>
      <c r="D13" s="174"/>
      <c r="E13" s="175"/>
      <c r="F13" s="55" t="s">
        <v>9</v>
      </c>
      <c r="G13" s="29">
        <f>SUM(G11+G12)</f>
        <v>0</v>
      </c>
      <c r="H13" s="60">
        <f>【様式1】11月!J13</f>
        <v>0</v>
      </c>
      <c r="I13" s="121">
        <f>SUM(I11:I12)</f>
        <v>0</v>
      </c>
      <c r="J13" s="122">
        <f>SUM(J11:J12)</f>
        <v>0</v>
      </c>
      <c r="K13" s="39">
        <f t="shared" si="0"/>
        <v>0</v>
      </c>
      <c r="M13" s="46"/>
      <c r="N13" s="43" t="s">
        <v>20</v>
      </c>
      <c r="O13" s="67">
        <v>0</v>
      </c>
      <c r="P13" s="68">
        <v>0</v>
      </c>
      <c r="Q13" s="38">
        <f t="shared" si="1"/>
        <v>0</v>
      </c>
      <c r="R13" s="3"/>
    </row>
    <row r="14" spans="1:18" ht="35.1" customHeight="1" thickTop="1" thickBot="1" x14ac:dyDescent="0.2">
      <c r="A14" s="232" t="s">
        <v>27</v>
      </c>
      <c r="B14" s="232"/>
      <c r="C14" s="232"/>
      <c r="D14" s="232"/>
      <c r="E14" s="232"/>
      <c r="F14" s="232"/>
      <c r="G14" s="232"/>
      <c r="H14" s="232"/>
      <c r="I14" s="232"/>
      <c r="J14" s="232"/>
      <c r="K14" s="153"/>
      <c r="M14" s="46"/>
      <c r="N14" s="51" t="s">
        <v>21</v>
      </c>
      <c r="O14" s="52">
        <f>SUM(O6:O13)</f>
        <v>0</v>
      </c>
      <c r="P14" s="53">
        <f>SUM(P6:P13)</f>
        <v>0</v>
      </c>
      <c r="Q14" s="39">
        <f t="shared" si="1"/>
        <v>0</v>
      </c>
      <c r="R14" s="3"/>
    </row>
    <row r="15" spans="1:18" ht="33" customHeight="1" thickTop="1" thickBot="1" x14ac:dyDescent="0.2">
      <c r="A15" s="154" t="s">
        <v>30</v>
      </c>
      <c r="B15" s="155"/>
      <c r="C15" s="155"/>
      <c r="D15" s="226"/>
      <c r="E15" s="226"/>
      <c r="F15" s="226"/>
      <c r="G15" s="226"/>
      <c r="H15" s="226"/>
      <c r="I15" s="226"/>
      <c r="J15" s="226"/>
      <c r="K15" s="227"/>
      <c r="N15" s="135"/>
    </row>
    <row r="16" spans="1:18" s="9" customFormat="1" ht="33" customHeight="1" thickBot="1" x14ac:dyDescent="0.2">
      <c r="A16" s="69"/>
      <c r="B16" s="70"/>
      <c r="C16" s="70"/>
      <c r="D16" s="228"/>
      <c r="E16" s="228"/>
      <c r="F16" s="228"/>
      <c r="G16" s="228"/>
      <c r="H16" s="228"/>
      <c r="I16" s="228"/>
      <c r="J16" s="228"/>
      <c r="K16" s="229"/>
      <c r="M16" s="136"/>
      <c r="N16" s="214" t="s">
        <v>40</v>
      </c>
      <c r="O16" s="215"/>
      <c r="P16" s="215"/>
      <c r="Q16" s="216"/>
    </row>
    <row r="17" spans="1:17" ht="33" customHeight="1" thickTop="1" x14ac:dyDescent="0.15">
      <c r="B17" s="4"/>
      <c r="J17" s="160" t="str">
        <f>IFERROR(IF(COUNTA($O$6:$P$13)=0,"",IF(SUM(#REF!)=#REF!,"","希望職種欄の人数と、就職未決定者数に差異があります。内定者数または希望職種の入力欄に誤りや入力もれがないか、ご確認ください。")),"")</f>
        <v/>
      </c>
      <c r="K17" s="4"/>
      <c r="L17" s="5"/>
      <c r="M17" s="137"/>
      <c r="N17" s="217"/>
      <c r="O17" s="218"/>
      <c r="P17" s="218"/>
      <c r="Q17" s="219"/>
    </row>
    <row r="18" spans="1:17" ht="33" customHeight="1" thickBot="1" x14ac:dyDescent="0.2">
      <c r="A18" s="4"/>
      <c r="B18" s="4"/>
      <c r="J18" s="160"/>
      <c r="K18" s="7"/>
      <c r="L18" s="5"/>
      <c r="M18" s="137"/>
      <c r="N18" s="220"/>
      <c r="O18" s="221"/>
      <c r="P18" s="221"/>
      <c r="Q18" s="222"/>
    </row>
    <row r="19" spans="1:17" ht="26.1" customHeight="1" x14ac:dyDescent="0.15">
      <c r="A19" s="4"/>
      <c r="B19" s="4"/>
      <c r="J19" s="160"/>
      <c r="K19" s="7"/>
      <c r="L19" s="5"/>
    </row>
    <row r="20" spans="1:17" x14ac:dyDescent="0.15">
      <c r="A20" s="2"/>
      <c r="B20" s="2"/>
      <c r="C20" s="2"/>
      <c r="D20" s="2"/>
      <c r="E20" s="2"/>
      <c r="F20" s="2"/>
      <c r="G20" s="6"/>
      <c r="H20" s="6"/>
    </row>
    <row r="21" spans="1:17" x14ac:dyDescent="0.15">
      <c r="A21" s="2"/>
      <c r="B21" s="2"/>
      <c r="C21" s="2"/>
      <c r="D21" s="2"/>
      <c r="E21" s="2"/>
      <c r="F21" s="2"/>
      <c r="G21" s="6"/>
      <c r="H21" s="6"/>
    </row>
  </sheetData>
  <sheetProtection algorithmName="SHA-512" hashValue="X26EJahAuUlC34uDrTfFOeGS1kw7Eh1qpLHkiI/gt+eqGjBCEuqrDG47MDWiTpxGGM+op0qpJOiSZPeWr0dNmQ==" saltValue="jWpwqaIGOlbZu0izdZuk9w==" spinCount="100000" sheet="1" objects="1" scenarios="1" selectLockedCells="1"/>
  <protectedRanges>
    <protectedRange sqref="A15:K19 B14" name="範囲2"/>
    <protectedRange sqref="G5:G6 G8:G9 G11:G12 I5:I6 I8:I9 I11:I12" name="範囲1"/>
    <protectedRange sqref="O6:P13" name="範囲1_1_1"/>
  </protectedRanges>
  <mergeCells count="18">
    <mergeCell ref="N16:Q16"/>
    <mergeCell ref="N17:Q18"/>
    <mergeCell ref="A15:C15"/>
    <mergeCell ref="D15:K16"/>
    <mergeCell ref="J17:J19"/>
    <mergeCell ref="A14:K14"/>
    <mergeCell ref="G1:H1"/>
    <mergeCell ref="A2:K2"/>
    <mergeCell ref="O2:P2"/>
    <mergeCell ref="A4:B4"/>
    <mergeCell ref="N4:Q4"/>
    <mergeCell ref="G3:K3"/>
    <mergeCell ref="A5:A7"/>
    <mergeCell ref="B5:E7"/>
    <mergeCell ref="A8:A10"/>
    <mergeCell ref="B8:E10"/>
    <mergeCell ref="A11:A13"/>
    <mergeCell ref="B11:E13"/>
  </mergeCells>
  <phoneticPr fontId="6"/>
  <conditionalFormatting sqref="H5:I5 I6 H6:H13 I8:I9 I11:I13">
    <cfRule type="expression" dxfId="11" priority="3">
      <formula>#REF!="○"</formula>
    </cfRule>
  </conditionalFormatting>
  <conditionalFormatting sqref="O6:P10">
    <cfRule type="expression" dxfId="10" priority="1">
      <formula>#REF!="○"</formula>
    </cfRule>
    <cfRule type="expression" dxfId="9" priority="2">
      <formula>SUM($O$6:$P$10)&gt;#REF!</formula>
    </cfRule>
  </conditionalFormatting>
  <pageMargins left="0.70866141732283472" right="0.51181102362204722" top="0.15748031496062992" bottom="0.15748031496062992" header="0.31496062992125984" footer="0.31496062992125984"/>
  <pageSetup paperSize="9" orientation="landscape" horizontalDpi="4294967293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84BD0-69A6-4A9A-9E24-D85E647B7941}">
  <sheetPr>
    <tabColor rgb="FFFFFF00"/>
  </sheetPr>
  <dimension ref="A1:R21"/>
  <sheetViews>
    <sheetView view="pageBreakPreview" topLeftCell="A4" zoomScale="70" zoomScaleNormal="100" zoomScaleSheetLayoutView="70" workbookViewId="0">
      <selection activeCell="G5" sqref="G5"/>
    </sheetView>
  </sheetViews>
  <sheetFormatPr defaultColWidth="9" defaultRowHeight="13.5" x14ac:dyDescent="0.15"/>
  <cols>
    <col min="1" max="1" width="3.875" customWidth="1"/>
    <col min="2" max="2" width="3.375" customWidth="1"/>
    <col min="3" max="3" width="3.875" customWidth="1"/>
    <col min="4" max="4" width="4.5" customWidth="1"/>
    <col min="5" max="5" width="4.25" customWidth="1"/>
    <col min="6" max="6" width="3.875" customWidth="1"/>
    <col min="7" max="11" width="10.625" style="3" customWidth="1"/>
    <col min="12" max="12" width="6.5" customWidth="1"/>
    <col min="13" max="13" width="2.375" customWidth="1"/>
    <col min="14" max="14" width="22.75" customWidth="1"/>
    <col min="15" max="17" width="8.125" style="3" customWidth="1"/>
    <col min="18" max="18" width="5.375" customWidth="1"/>
  </cols>
  <sheetData>
    <row r="1" spans="1:18" ht="14.25" x14ac:dyDescent="0.15">
      <c r="G1" s="192"/>
      <c r="H1" s="192"/>
    </row>
    <row r="2" spans="1:18" ht="32.1" customHeight="1" x14ac:dyDescent="0.2">
      <c r="A2" s="193" t="s">
        <v>3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N2" s="74" t="str">
        <f>【様式1】9月!N2</f>
        <v>はろわ</v>
      </c>
      <c r="O2" s="194" t="s">
        <v>0</v>
      </c>
      <c r="P2" s="194"/>
      <c r="Q2" s="3" t="s">
        <v>34</v>
      </c>
    </row>
    <row r="3" spans="1:18" ht="32.1" customHeight="1" thickBot="1" x14ac:dyDescent="0.2">
      <c r="A3" s="1"/>
      <c r="B3" s="54"/>
      <c r="C3" s="54"/>
      <c r="D3" s="54"/>
      <c r="E3" s="54"/>
      <c r="F3" s="54"/>
      <c r="G3" s="231" t="s">
        <v>29</v>
      </c>
      <c r="H3" s="231"/>
      <c r="I3" s="231"/>
      <c r="J3" s="231"/>
      <c r="K3" s="231"/>
      <c r="N3" s="47"/>
      <c r="O3" s="48"/>
      <c r="P3" s="48"/>
      <c r="Q3" s="48"/>
    </row>
    <row r="4" spans="1:18" ht="32.1" customHeight="1" thickBot="1" x14ac:dyDescent="0.2">
      <c r="A4" s="230" t="s">
        <v>1</v>
      </c>
      <c r="B4" s="230"/>
      <c r="C4" s="77">
        <v>9</v>
      </c>
      <c r="D4" s="71" t="s">
        <v>2</v>
      </c>
      <c r="E4" s="76">
        <v>1</v>
      </c>
      <c r="F4" s="72" t="s">
        <v>13</v>
      </c>
      <c r="G4" s="128" t="s">
        <v>31</v>
      </c>
      <c r="H4" s="11" t="s">
        <v>10</v>
      </c>
      <c r="I4" s="11" t="s">
        <v>11</v>
      </c>
      <c r="J4" s="15" t="s">
        <v>12</v>
      </c>
      <c r="K4" s="27" t="s">
        <v>6</v>
      </c>
      <c r="M4" s="44"/>
      <c r="N4" s="223" t="s">
        <v>19</v>
      </c>
      <c r="O4" s="223"/>
      <c r="P4" s="223"/>
      <c r="Q4" s="224"/>
    </row>
    <row r="5" spans="1:18" ht="33" customHeight="1" thickBot="1" x14ac:dyDescent="0.2">
      <c r="A5" s="162">
        <v>1</v>
      </c>
      <c r="B5" s="165" t="s">
        <v>7</v>
      </c>
      <c r="C5" s="165"/>
      <c r="D5" s="165"/>
      <c r="E5" s="166"/>
      <c r="F5" s="18" t="s">
        <v>4</v>
      </c>
      <c r="G5" s="56">
        <v>0</v>
      </c>
      <c r="H5" s="16">
        <f>【様式1】12月!J5</f>
        <v>0</v>
      </c>
      <c r="I5" s="12">
        <v>0</v>
      </c>
      <c r="J5" s="16">
        <f>SUM($H5:$I5)</f>
        <v>0</v>
      </c>
      <c r="K5" s="20">
        <f t="shared" ref="K5:K13" si="0">G5-J5</f>
        <v>0</v>
      </c>
      <c r="M5" s="45"/>
      <c r="N5" s="40"/>
      <c r="O5" s="26" t="s">
        <v>4</v>
      </c>
      <c r="P5" s="8" t="s">
        <v>5</v>
      </c>
      <c r="Q5" s="49" t="s">
        <v>9</v>
      </c>
    </row>
    <row r="6" spans="1:18" ht="33" customHeight="1" thickBot="1" x14ac:dyDescent="0.2">
      <c r="A6" s="163"/>
      <c r="B6" s="167"/>
      <c r="C6" s="167"/>
      <c r="D6" s="167"/>
      <c r="E6" s="168"/>
      <c r="F6" s="19" t="s">
        <v>5</v>
      </c>
      <c r="G6" s="13">
        <v>0</v>
      </c>
      <c r="H6" s="16">
        <f>【様式1】12月!J6</f>
        <v>0</v>
      </c>
      <c r="I6" s="13">
        <v>0</v>
      </c>
      <c r="J6" s="17">
        <f>SUM($H6:$I6)</f>
        <v>0</v>
      </c>
      <c r="K6" s="21">
        <f t="shared" si="0"/>
        <v>0</v>
      </c>
      <c r="M6" s="45"/>
      <c r="N6" s="41" t="s">
        <v>14</v>
      </c>
      <c r="O6" s="24">
        <v>0</v>
      </c>
      <c r="P6" s="25">
        <v>0</v>
      </c>
      <c r="Q6" s="50">
        <f t="shared" ref="Q6:Q14" si="1">SUM(O6:P6)</f>
        <v>0</v>
      </c>
    </row>
    <row r="7" spans="1:18" ht="35.1" customHeight="1" thickTop="1" thickBot="1" x14ac:dyDescent="0.2">
      <c r="A7" s="164"/>
      <c r="B7" s="169"/>
      <c r="C7" s="169"/>
      <c r="D7" s="169"/>
      <c r="E7" s="170"/>
      <c r="F7" s="10" t="s">
        <v>9</v>
      </c>
      <c r="G7" s="22">
        <f>SUM(G5+G6)</f>
        <v>0</v>
      </c>
      <c r="H7" s="75">
        <f>【様式1】12月!J7</f>
        <v>0</v>
      </c>
      <c r="I7" s="23">
        <f>SUM(I5:I6)</f>
        <v>0</v>
      </c>
      <c r="J7" s="124">
        <f>SUM(J5:J6)</f>
        <v>0</v>
      </c>
      <c r="K7" s="39">
        <f t="shared" si="0"/>
        <v>0</v>
      </c>
      <c r="M7" s="45"/>
      <c r="N7" s="42" t="s">
        <v>15</v>
      </c>
      <c r="O7" s="24">
        <v>0</v>
      </c>
      <c r="P7" s="25">
        <v>0</v>
      </c>
      <c r="Q7" s="50">
        <f t="shared" si="1"/>
        <v>0</v>
      </c>
      <c r="R7" s="3"/>
    </row>
    <row r="8" spans="1:18" ht="35.1" customHeight="1" x14ac:dyDescent="0.15">
      <c r="A8" s="162">
        <v>2</v>
      </c>
      <c r="B8" s="172" t="s">
        <v>8</v>
      </c>
      <c r="C8" s="172"/>
      <c r="D8" s="172"/>
      <c r="E8" s="173"/>
      <c r="F8" s="18" t="s">
        <v>4</v>
      </c>
      <c r="G8" s="57">
        <v>0</v>
      </c>
      <c r="H8" s="62">
        <f>【様式1】12月!J8</f>
        <v>0</v>
      </c>
      <c r="I8" s="12">
        <v>0</v>
      </c>
      <c r="J8" s="16">
        <f>SUM($H8:$I8)</f>
        <v>0</v>
      </c>
      <c r="K8" s="20">
        <f t="shared" si="0"/>
        <v>0</v>
      </c>
      <c r="M8" s="45"/>
      <c r="N8" s="42" t="s">
        <v>16</v>
      </c>
      <c r="O8" s="24">
        <v>0</v>
      </c>
      <c r="P8" s="25">
        <v>0</v>
      </c>
      <c r="Q8" s="50">
        <f t="shared" si="1"/>
        <v>0</v>
      </c>
      <c r="R8" s="3"/>
    </row>
    <row r="9" spans="1:18" ht="35.1" customHeight="1" thickBot="1" x14ac:dyDescent="0.2">
      <c r="A9" s="163"/>
      <c r="B9" s="174"/>
      <c r="C9" s="174"/>
      <c r="D9" s="174"/>
      <c r="E9" s="175"/>
      <c r="F9" s="19" t="s">
        <v>5</v>
      </c>
      <c r="G9" s="13">
        <v>0</v>
      </c>
      <c r="H9" s="64">
        <f>【様式1】12月!J9</f>
        <v>0</v>
      </c>
      <c r="I9" s="13">
        <v>0</v>
      </c>
      <c r="J9" s="17">
        <f>SUM($H9:$I9)</f>
        <v>0</v>
      </c>
      <c r="K9" s="21">
        <f t="shared" si="0"/>
        <v>0</v>
      </c>
      <c r="M9" s="45"/>
      <c r="N9" s="42" t="s">
        <v>17</v>
      </c>
      <c r="O9" s="24">
        <v>0</v>
      </c>
      <c r="P9" s="25">
        <v>0</v>
      </c>
      <c r="Q9" s="50">
        <f t="shared" si="1"/>
        <v>0</v>
      </c>
      <c r="R9" s="3"/>
    </row>
    <row r="10" spans="1:18" ht="35.1" customHeight="1" thickTop="1" thickBot="1" x14ac:dyDescent="0.2">
      <c r="A10" s="171"/>
      <c r="B10" s="176"/>
      <c r="C10" s="176"/>
      <c r="D10" s="176"/>
      <c r="E10" s="177"/>
      <c r="F10" s="28" t="s">
        <v>9</v>
      </c>
      <c r="G10" s="29">
        <f>SUM(G8:G9)</f>
        <v>0</v>
      </c>
      <c r="H10" s="63">
        <f>【様式1】12月!J10</f>
        <v>0</v>
      </c>
      <c r="I10" s="30">
        <f>SUM(I8:I9)</f>
        <v>0</v>
      </c>
      <c r="J10" s="125">
        <f>SUM(J8:J9)</f>
        <v>0</v>
      </c>
      <c r="K10" s="39">
        <f t="shared" si="0"/>
        <v>0</v>
      </c>
      <c r="M10" s="45"/>
      <c r="N10" s="42" t="s">
        <v>18</v>
      </c>
      <c r="O10" s="24">
        <v>0</v>
      </c>
      <c r="P10" s="25">
        <v>0</v>
      </c>
      <c r="Q10" s="50">
        <f t="shared" si="1"/>
        <v>0</v>
      </c>
      <c r="R10" s="3"/>
    </row>
    <row r="11" spans="1:18" ht="35.1" customHeight="1" thickTop="1" x14ac:dyDescent="0.15">
      <c r="A11" s="178">
        <v>3</v>
      </c>
      <c r="B11" s="181" t="s">
        <v>22</v>
      </c>
      <c r="C11" s="181"/>
      <c r="D11" s="181"/>
      <c r="E11" s="182"/>
      <c r="F11" s="31" t="s">
        <v>4</v>
      </c>
      <c r="G11" s="58">
        <v>0</v>
      </c>
      <c r="H11" s="16">
        <f>【様式1】12月!J11</f>
        <v>0</v>
      </c>
      <c r="I11" s="32">
        <v>0</v>
      </c>
      <c r="J11" s="33">
        <f>SUM($H11:$I11)</f>
        <v>0</v>
      </c>
      <c r="K11" s="126">
        <f t="shared" si="0"/>
        <v>0</v>
      </c>
      <c r="M11" s="45"/>
      <c r="N11" s="41" t="s">
        <v>41</v>
      </c>
      <c r="O11" s="24">
        <v>0</v>
      </c>
      <c r="P11" s="25">
        <v>0</v>
      </c>
      <c r="Q11" s="50">
        <f t="shared" si="1"/>
        <v>0</v>
      </c>
      <c r="R11" s="3"/>
    </row>
    <row r="12" spans="1:18" ht="35.1" customHeight="1" thickBot="1" x14ac:dyDescent="0.2">
      <c r="A12" s="179"/>
      <c r="B12" s="174"/>
      <c r="C12" s="174"/>
      <c r="D12" s="174"/>
      <c r="E12" s="175"/>
      <c r="F12" s="19" t="s">
        <v>5</v>
      </c>
      <c r="G12" s="59">
        <v>0</v>
      </c>
      <c r="H12" s="64">
        <f>【様式1】12月!J12</f>
        <v>0</v>
      </c>
      <c r="I12" s="14">
        <v>0</v>
      </c>
      <c r="J12" s="17">
        <f>SUM($H12:$I12)</f>
        <v>0</v>
      </c>
      <c r="K12" s="38">
        <f t="shared" si="0"/>
        <v>0</v>
      </c>
      <c r="M12" s="45"/>
      <c r="N12" s="43" t="s">
        <v>39</v>
      </c>
      <c r="O12" s="67">
        <v>0</v>
      </c>
      <c r="P12" s="68">
        <v>0</v>
      </c>
      <c r="Q12" s="38">
        <f t="shared" si="1"/>
        <v>0</v>
      </c>
      <c r="R12" s="3"/>
    </row>
    <row r="13" spans="1:18" ht="35.1" customHeight="1" thickTop="1" thickBot="1" x14ac:dyDescent="0.2">
      <c r="A13" s="179"/>
      <c r="B13" s="174"/>
      <c r="C13" s="174"/>
      <c r="D13" s="174"/>
      <c r="E13" s="175"/>
      <c r="F13" s="127" t="s">
        <v>9</v>
      </c>
      <c r="G13" s="29">
        <f>SUM(G11+G12)</f>
        <v>0</v>
      </c>
      <c r="H13" s="60">
        <f>【様式1】12月!J13</f>
        <v>0</v>
      </c>
      <c r="I13" s="121">
        <f>SUM(I11:I12)</f>
        <v>0</v>
      </c>
      <c r="J13" s="122">
        <f>SUM(J11:J12)</f>
        <v>0</v>
      </c>
      <c r="K13" s="39">
        <f t="shared" si="0"/>
        <v>0</v>
      </c>
      <c r="M13" s="46"/>
      <c r="N13" s="43" t="s">
        <v>20</v>
      </c>
      <c r="O13" s="67">
        <v>0</v>
      </c>
      <c r="P13" s="68">
        <v>0</v>
      </c>
      <c r="Q13" s="38">
        <f t="shared" si="1"/>
        <v>0</v>
      </c>
      <c r="R13" s="3"/>
    </row>
    <row r="14" spans="1:18" ht="35.1" customHeight="1" thickTop="1" thickBot="1" x14ac:dyDescent="0.2">
      <c r="A14" s="232" t="s">
        <v>27</v>
      </c>
      <c r="B14" s="232"/>
      <c r="C14" s="232"/>
      <c r="D14" s="232"/>
      <c r="E14" s="232"/>
      <c r="F14" s="232"/>
      <c r="G14" s="232"/>
      <c r="H14" s="232"/>
      <c r="I14" s="232"/>
      <c r="J14" s="232"/>
      <c r="K14" s="153"/>
      <c r="M14" s="46"/>
      <c r="N14" s="51" t="s">
        <v>21</v>
      </c>
      <c r="O14" s="52">
        <f>SUM(O6:O13)</f>
        <v>0</v>
      </c>
      <c r="P14" s="53">
        <f>SUM(P6:P13)</f>
        <v>0</v>
      </c>
      <c r="Q14" s="39">
        <f t="shared" si="1"/>
        <v>0</v>
      </c>
      <c r="R14" s="3"/>
    </row>
    <row r="15" spans="1:18" ht="33" customHeight="1" thickTop="1" thickBot="1" x14ac:dyDescent="0.2">
      <c r="A15" s="154" t="s">
        <v>30</v>
      </c>
      <c r="B15" s="155"/>
      <c r="C15" s="155"/>
      <c r="D15" s="226"/>
      <c r="E15" s="226"/>
      <c r="F15" s="226"/>
      <c r="G15" s="226"/>
      <c r="H15" s="226"/>
      <c r="I15" s="226"/>
      <c r="J15" s="226"/>
      <c r="K15" s="227"/>
      <c r="N15" s="135"/>
    </row>
    <row r="16" spans="1:18" s="9" customFormat="1" ht="33" customHeight="1" thickBot="1" x14ac:dyDescent="0.2">
      <c r="A16" s="69"/>
      <c r="B16" s="70"/>
      <c r="C16" s="70"/>
      <c r="D16" s="228"/>
      <c r="E16" s="228"/>
      <c r="F16" s="228"/>
      <c r="G16" s="228"/>
      <c r="H16" s="228"/>
      <c r="I16" s="228"/>
      <c r="J16" s="228"/>
      <c r="K16" s="229"/>
      <c r="N16" s="214" t="s">
        <v>40</v>
      </c>
      <c r="O16" s="215"/>
      <c r="P16" s="215"/>
      <c r="Q16" s="216"/>
    </row>
    <row r="17" spans="1:17" ht="33" customHeight="1" thickTop="1" x14ac:dyDescent="0.15">
      <c r="B17" s="4"/>
      <c r="J17" s="160" t="str">
        <f>IFERROR(IF(COUNTA($O$6:$P$13)=0,"",IF(SUM(#REF!)=#REF!,"","希望職種欄の人数と、就職未決定者数に差異があります。内定者数または希望職種の入力欄に誤りや入力もれがないか、ご確認ください。")),"")</f>
        <v/>
      </c>
      <c r="K17" s="4"/>
      <c r="L17" s="5"/>
      <c r="N17" s="217"/>
      <c r="O17" s="218"/>
      <c r="P17" s="218"/>
      <c r="Q17" s="219"/>
    </row>
    <row r="18" spans="1:17" ht="33" customHeight="1" thickBot="1" x14ac:dyDescent="0.2">
      <c r="A18" s="4"/>
      <c r="B18" s="4"/>
      <c r="J18" s="160"/>
      <c r="K18" s="7"/>
      <c r="L18" s="5"/>
      <c r="N18" s="220"/>
      <c r="O18" s="221"/>
      <c r="P18" s="221"/>
      <c r="Q18" s="222"/>
    </row>
    <row r="19" spans="1:17" ht="26.1" customHeight="1" x14ac:dyDescent="0.15">
      <c r="A19" s="4"/>
      <c r="B19" s="4"/>
      <c r="J19" s="160"/>
      <c r="K19" s="7"/>
      <c r="L19" s="5"/>
    </row>
    <row r="20" spans="1:17" x14ac:dyDescent="0.15">
      <c r="A20" s="2"/>
      <c r="B20" s="2"/>
      <c r="C20" s="2"/>
      <c r="D20" s="2"/>
      <c r="E20" s="2"/>
      <c r="F20" s="2"/>
      <c r="G20" s="6"/>
      <c r="H20" s="6"/>
    </row>
    <row r="21" spans="1:17" x14ac:dyDescent="0.15">
      <c r="A21" s="2"/>
      <c r="B21" s="2"/>
      <c r="C21" s="2"/>
      <c r="D21" s="2"/>
      <c r="E21" s="2"/>
      <c r="F21" s="2"/>
      <c r="G21" s="6"/>
      <c r="H21" s="6"/>
    </row>
  </sheetData>
  <sheetProtection algorithmName="SHA-512" hashValue="A1tv3nFVnBvEAnWn/L0w+dI9IIVTOzVkd6VBbU06gzNy0sqF60zcXj5sG7YVKPjrpw0labV7bhNuCAfzQOJGvA==" saltValue="kPqkqTt4OiX/ruIPjQwWrQ==" spinCount="100000" sheet="1" objects="1" scenarios="1" selectLockedCells="1"/>
  <protectedRanges>
    <protectedRange sqref="A15:K19 B14" name="範囲2"/>
    <protectedRange sqref="G5:G6 G8:G9 G11:G12 I5:I6 I8:I9 I11:I12" name="範囲1"/>
    <protectedRange sqref="O6:P13" name="範囲1_1_1"/>
  </protectedRanges>
  <mergeCells count="18">
    <mergeCell ref="N16:Q16"/>
    <mergeCell ref="N17:Q18"/>
    <mergeCell ref="A15:C15"/>
    <mergeCell ref="D15:K16"/>
    <mergeCell ref="J17:J19"/>
    <mergeCell ref="A14:K14"/>
    <mergeCell ref="G1:H1"/>
    <mergeCell ref="A2:K2"/>
    <mergeCell ref="O2:P2"/>
    <mergeCell ref="A4:B4"/>
    <mergeCell ref="N4:Q4"/>
    <mergeCell ref="G3:K3"/>
    <mergeCell ref="A5:A7"/>
    <mergeCell ref="B5:E7"/>
    <mergeCell ref="A8:A10"/>
    <mergeCell ref="B8:E10"/>
    <mergeCell ref="A11:A13"/>
    <mergeCell ref="B11:E13"/>
  </mergeCells>
  <phoneticPr fontId="6"/>
  <conditionalFormatting sqref="H5:I5 I6 H6:H13 I8:I9 I11:I13">
    <cfRule type="expression" dxfId="8" priority="3">
      <formula>#REF!="○"</formula>
    </cfRule>
  </conditionalFormatting>
  <conditionalFormatting sqref="O6:P10">
    <cfRule type="expression" dxfId="7" priority="1">
      <formula>#REF!="○"</formula>
    </cfRule>
    <cfRule type="expression" dxfId="6" priority="2">
      <formula>SUM($O$6:$P$10)&gt;#REF!</formula>
    </cfRule>
  </conditionalFormatting>
  <pageMargins left="0.70866141732283472" right="0.51181102362204722" top="0.15748031496062992" bottom="0.15748031496062992" header="0.31496062992125984" footer="0.31496062992125984"/>
  <pageSetup paperSize="9" orientation="landscape" horizontalDpi="4294967293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18E2D-BACE-40CD-B7FB-7755EF61E6E4}">
  <sheetPr>
    <tabColor rgb="FFFFFF00"/>
  </sheetPr>
  <dimension ref="A1:R21"/>
  <sheetViews>
    <sheetView view="pageBreakPreview" topLeftCell="A5" zoomScale="70" zoomScaleNormal="100" zoomScaleSheetLayoutView="70" workbookViewId="0">
      <selection activeCell="G5" sqref="G5"/>
    </sheetView>
  </sheetViews>
  <sheetFormatPr defaultColWidth="9" defaultRowHeight="13.5" x14ac:dyDescent="0.15"/>
  <cols>
    <col min="1" max="1" width="3.875" customWidth="1"/>
    <col min="2" max="2" width="3.375" customWidth="1"/>
    <col min="3" max="3" width="3.875" customWidth="1"/>
    <col min="4" max="4" width="4.5" customWidth="1"/>
    <col min="5" max="5" width="4.25" customWidth="1"/>
    <col min="6" max="6" width="3.875" customWidth="1"/>
    <col min="7" max="11" width="10.625" style="3" customWidth="1"/>
    <col min="12" max="12" width="6.5" customWidth="1"/>
    <col min="13" max="13" width="2.375" customWidth="1"/>
    <col min="14" max="14" width="22.75" customWidth="1"/>
    <col min="15" max="17" width="8.125" style="3" customWidth="1"/>
    <col min="18" max="18" width="5.375" customWidth="1"/>
  </cols>
  <sheetData>
    <row r="1" spans="1:18" ht="14.25" x14ac:dyDescent="0.15">
      <c r="G1" s="192"/>
      <c r="H1" s="192"/>
    </row>
    <row r="2" spans="1:18" ht="32.1" customHeight="1" x14ac:dyDescent="0.2">
      <c r="A2" s="193" t="s">
        <v>3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N2" s="74" t="str">
        <f>【様式1】9月!N2</f>
        <v>はろわ</v>
      </c>
      <c r="O2" s="194" t="s">
        <v>0</v>
      </c>
      <c r="P2" s="194"/>
      <c r="Q2" s="3" t="s">
        <v>34</v>
      </c>
    </row>
    <row r="3" spans="1:18" ht="32.1" customHeight="1" thickBot="1" x14ac:dyDescent="0.2">
      <c r="A3" s="1"/>
      <c r="B3" s="54"/>
      <c r="C3" s="54"/>
      <c r="D3" s="54"/>
      <c r="E3" s="54"/>
      <c r="F3" s="54"/>
      <c r="G3" s="231" t="s">
        <v>29</v>
      </c>
      <c r="H3" s="231"/>
      <c r="I3" s="231"/>
      <c r="J3" s="231"/>
      <c r="K3" s="231"/>
      <c r="N3" s="47"/>
      <c r="O3" s="48"/>
      <c r="P3" s="48"/>
      <c r="Q3" s="48"/>
    </row>
    <row r="4" spans="1:18" ht="32.1" customHeight="1" thickBot="1" x14ac:dyDescent="0.2">
      <c r="A4" s="230" t="s">
        <v>1</v>
      </c>
      <c r="B4" s="230"/>
      <c r="C4" s="77">
        <v>9</v>
      </c>
      <c r="D4" s="71" t="s">
        <v>2</v>
      </c>
      <c r="E4" s="76">
        <v>2</v>
      </c>
      <c r="F4" s="72" t="s">
        <v>13</v>
      </c>
      <c r="G4" s="128" t="s">
        <v>31</v>
      </c>
      <c r="H4" s="11" t="s">
        <v>10</v>
      </c>
      <c r="I4" s="11" t="s">
        <v>11</v>
      </c>
      <c r="J4" s="15" t="s">
        <v>12</v>
      </c>
      <c r="K4" s="27" t="s">
        <v>6</v>
      </c>
      <c r="M4" s="44"/>
      <c r="N4" s="223" t="s">
        <v>19</v>
      </c>
      <c r="O4" s="223"/>
      <c r="P4" s="223"/>
      <c r="Q4" s="224"/>
    </row>
    <row r="5" spans="1:18" ht="33" customHeight="1" thickBot="1" x14ac:dyDescent="0.2">
      <c r="A5" s="162">
        <v>1</v>
      </c>
      <c r="B5" s="165" t="s">
        <v>7</v>
      </c>
      <c r="C5" s="165"/>
      <c r="D5" s="165"/>
      <c r="E5" s="166"/>
      <c r="F5" s="18" t="s">
        <v>4</v>
      </c>
      <c r="G5" s="56">
        <v>0</v>
      </c>
      <c r="H5" s="16">
        <f>【様式1】1月!J5</f>
        <v>0</v>
      </c>
      <c r="I5" s="12">
        <v>0</v>
      </c>
      <c r="J5" s="16">
        <f>SUM($H5:$I5)</f>
        <v>0</v>
      </c>
      <c r="K5" s="20">
        <f t="shared" ref="K5:K13" si="0">G5-J5</f>
        <v>0</v>
      </c>
      <c r="M5" s="45"/>
      <c r="N5" s="40"/>
      <c r="O5" s="26" t="s">
        <v>4</v>
      </c>
      <c r="P5" s="8" t="s">
        <v>5</v>
      </c>
      <c r="Q5" s="49" t="s">
        <v>9</v>
      </c>
    </row>
    <row r="6" spans="1:18" ht="33" customHeight="1" thickBot="1" x14ac:dyDescent="0.2">
      <c r="A6" s="163"/>
      <c r="B6" s="167"/>
      <c r="C6" s="167"/>
      <c r="D6" s="167"/>
      <c r="E6" s="168"/>
      <c r="F6" s="19" t="s">
        <v>5</v>
      </c>
      <c r="G6" s="13">
        <v>0</v>
      </c>
      <c r="H6" s="16">
        <f>【様式1】1月!J6</f>
        <v>0</v>
      </c>
      <c r="I6" s="13">
        <v>0</v>
      </c>
      <c r="J6" s="17">
        <f>SUM($H6:$I6)</f>
        <v>0</v>
      </c>
      <c r="K6" s="21">
        <f t="shared" si="0"/>
        <v>0</v>
      </c>
      <c r="M6" s="45"/>
      <c r="N6" s="41" t="s">
        <v>14</v>
      </c>
      <c r="O6" s="24">
        <v>0</v>
      </c>
      <c r="P6" s="25">
        <v>0</v>
      </c>
      <c r="Q6" s="50">
        <f t="shared" ref="Q6:Q14" si="1">SUM(O6:P6)</f>
        <v>0</v>
      </c>
    </row>
    <row r="7" spans="1:18" ht="35.1" customHeight="1" thickTop="1" thickBot="1" x14ac:dyDescent="0.2">
      <c r="A7" s="164"/>
      <c r="B7" s="169"/>
      <c r="C7" s="169"/>
      <c r="D7" s="169"/>
      <c r="E7" s="170"/>
      <c r="F7" s="10" t="s">
        <v>9</v>
      </c>
      <c r="G7" s="22">
        <f>SUM(G5+G6)</f>
        <v>0</v>
      </c>
      <c r="H7" s="75">
        <f>【様式1】1月!J7</f>
        <v>0</v>
      </c>
      <c r="I7" s="23">
        <f>SUM(I5:I6)</f>
        <v>0</v>
      </c>
      <c r="J7" s="124">
        <f>SUM(J5:J6)</f>
        <v>0</v>
      </c>
      <c r="K7" s="39">
        <f t="shared" si="0"/>
        <v>0</v>
      </c>
      <c r="M7" s="45"/>
      <c r="N7" s="42" t="s">
        <v>15</v>
      </c>
      <c r="O7" s="24">
        <v>0</v>
      </c>
      <c r="P7" s="25">
        <v>0</v>
      </c>
      <c r="Q7" s="50">
        <f t="shared" si="1"/>
        <v>0</v>
      </c>
      <c r="R7" s="3"/>
    </row>
    <row r="8" spans="1:18" ht="35.1" customHeight="1" x14ac:dyDescent="0.15">
      <c r="A8" s="162">
        <v>2</v>
      </c>
      <c r="B8" s="172" t="s">
        <v>8</v>
      </c>
      <c r="C8" s="172"/>
      <c r="D8" s="172"/>
      <c r="E8" s="173"/>
      <c r="F8" s="18" t="s">
        <v>4</v>
      </c>
      <c r="G8" s="57">
        <v>0</v>
      </c>
      <c r="H8" s="62">
        <f>【様式1】1月!J8</f>
        <v>0</v>
      </c>
      <c r="I8" s="12">
        <v>0</v>
      </c>
      <c r="J8" s="16">
        <f>SUM($H8:$I8)</f>
        <v>0</v>
      </c>
      <c r="K8" s="20">
        <f t="shared" si="0"/>
        <v>0</v>
      </c>
      <c r="M8" s="45"/>
      <c r="N8" s="42" t="s">
        <v>16</v>
      </c>
      <c r="O8" s="24">
        <v>0</v>
      </c>
      <c r="P8" s="25">
        <v>0</v>
      </c>
      <c r="Q8" s="50">
        <f t="shared" si="1"/>
        <v>0</v>
      </c>
      <c r="R8" s="3"/>
    </row>
    <row r="9" spans="1:18" ht="35.1" customHeight="1" thickBot="1" x14ac:dyDescent="0.2">
      <c r="A9" s="163"/>
      <c r="B9" s="174"/>
      <c r="C9" s="174"/>
      <c r="D9" s="174"/>
      <c r="E9" s="175"/>
      <c r="F9" s="19" t="s">
        <v>5</v>
      </c>
      <c r="G9" s="13">
        <v>0</v>
      </c>
      <c r="H9" s="64">
        <f>【様式1】1月!J9</f>
        <v>0</v>
      </c>
      <c r="I9" s="13">
        <v>0</v>
      </c>
      <c r="J9" s="17">
        <f>SUM($H9:$I9)</f>
        <v>0</v>
      </c>
      <c r="K9" s="21">
        <f t="shared" si="0"/>
        <v>0</v>
      </c>
      <c r="M9" s="45"/>
      <c r="N9" s="42" t="s">
        <v>17</v>
      </c>
      <c r="O9" s="24">
        <v>0</v>
      </c>
      <c r="P9" s="25">
        <v>0</v>
      </c>
      <c r="Q9" s="50">
        <f t="shared" si="1"/>
        <v>0</v>
      </c>
      <c r="R9" s="3"/>
    </row>
    <row r="10" spans="1:18" ht="35.1" customHeight="1" thickTop="1" thickBot="1" x14ac:dyDescent="0.2">
      <c r="A10" s="171"/>
      <c r="B10" s="176"/>
      <c r="C10" s="176"/>
      <c r="D10" s="176"/>
      <c r="E10" s="177"/>
      <c r="F10" s="28" t="s">
        <v>9</v>
      </c>
      <c r="G10" s="29">
        <f>SUM(G8:G9)</f>
        <v>0</v>
      </c>
      <c r="H10" s="63">
        <f>【様式1】1月!J10</f>
        <v>0</v>
      </c>
      <c r="I10" s="30">
        <f>SUM(I8:I9)</f>
        <v>0</v>
      </c>
      <c r="J10" s="125">
        <f>SUM(J8:J9)</f>
        <v>0</v>
      </c>
      <c r="K10" s="39">
        <f t="shared" si="0"/>
        <v>0</v>
      </c>
      <c r="M10" s="45"/>
      <c r="N10" s="42" t="s">
        <v>18</v>
      </c>
      <c r="O10" s="24">
        <v>0</v>
      </c>
      <c r="P10" s="25">
        <v>0</v>
      </c>
      <c r="Q10" s="50">
        <f t="shared" si="1"/>
        <v>0</v>
      </c>
      <c r="R10" s="3"/>
    </row>
    <row r="11" spans="1:18" ht="35.1" customHeight="1" thickTop="1" x14ac:dyDescent="0.15">
      <c r="A11" s="178">
        <v>3</v>
      </c>
      <c r="B11" s="181" t="s">
        <v>22</v>
      </c>
      <c r="C11" s="181"/>
      <c r="D11" s="181"/>
      <c r="E11" s="182"/>
      <c r="F11" s="31" t="s">
        <v>4</v>
      </c>
      <c r="G11" s="58">
        <v>0</v>
      </c>
      <c r="H11" s="16">
        <f>【様式1】1月!J11</f>
        <v>0</v>
      </c>
      <c r="I11" s="32">
        <v>0</v>
      </c>
      <c r="J11" s="33">
        <f>SUM($H11:$I11)</f>
        <v>0</v>
      </c>
      <c r="K11" s="126">
        <f t="shared" si="0"/>
        <v>0</v>
      </c>
      <c r="M11" s="45"/>
      <c r="N11" s="41" t="s">
        <v>41</v>
      </c>
      <c r="O11" s="24">
        <v>0</v>
      </c>
      <c r="P11" s="25">
        <v>0</v>
      </c>
      <c r="Q11" s="50">
        <f t="shared" si="1"/>
        <v>0</v>
      </c>
      <c r="R11" s="3"/>
    </row>
    <row r="12" spans="1:18" ht="35.1" customHeight="1" thickBot="1" x14ac:dyDescent="0.2">
      <c r="A12" s="179"/>
      <c r="B12" s="174"/>
      <c r="C12" s="174"/>
      <c r="D12" s="174"/>
      <c r="E12" s="175"/>
      <c r="F12" s="19" t="s">
        <v>5</v>
      </c>
      <c r="G12" s="59">
        <v>0</v>
      </c>
      <c r="H12" s="64">
        <f>【様式1】1月!J12</f>
        <v>0</v>
      </c>
      <c r="I12" s="14">
        <v>0</v>
      </c>
      <c r="J12" s="17">
        <f>SUM($H12:$I12)</f>
        <v>0</v>
      </c>
      <c r="K12" s="38">
        <f t="shared" si="0"/>
        <v>0</v>
      </c>
      <c r="M12" s="45"/>
      <c r="N12" s="43" t="s">
        <v>39</v>
      </c>
      <c r="O12" s="67">
        <v>0</v>
      </c>
      <c r="P12" s="68">
        <v>0</v>
      </c>
      <c r="Q12" s="38">
        <f t="shared" si="1"/>
        <v>0</v>
      </c>
      <c r="R12" s="3"/>
    </row>
    <row r="13" spans="1:18" ht="35.1" customHeight="1" thickTop="1" thickBot="1" x14ac:dyDescent="0.2">
      <c r="A13" s="179"/>
      <c r="B13" s="174"/>
      <c r="C13" s="174"/>
      <c r="D13" s="174"/>
      <c r="E13" s="175"/>
      <c r="F13" s="127" t="s">
        <v>9</v>
      </c>
      <c r="G13" s="29">
        <f>SUM(G11+G12)</f>
        <v>0</v>
      </c>
      <c r="H13" s="60">
        <f>【様式1】1月!J13</f>
        <v>0</v>
      </c>
      <c r="I13" s="121">
        <f>SUM(I11:I12)</f>
        <v>0</v>
      </c>
      <c r="J13" s="122">
        <f>SUM(J11:J12)</f>
        <v>0</v>
      </c>
      <c r="K13" s="39">
        <f t="shared" si="0"/>
        <v>0</v>
      </c>
      <c r="M13" s="46"/>
      <c r="N13" s="43" t="s">
        <v>20</v>
      </c>
      <c r="O13" s="67">
        <v>0</v>
      </c>
      <c r="P13" s="68">
        <v>0</v>
      </c>
      <c r="Q13" s="38">
        <f t="shared" si="1"/>
        <v>0</v>
      </c>
      <c r="R13" s="3"/>
    </row>
    <row r="14" spans="1:18" ht="35.1" customHeight="1" thickTop="1" thickBot="1" x14ac:dyDescent="0.2">
      <c r="A14" s="232" t="s">
        <v>27</v>
      </c>
      <c r="B14" s="232"/>
      <c r="C14" s="232"/>
      <c r="D14" s="232"/>
      <c r="E14" s="232"/>
      <c r="F14" s="232"/>
      <c r="G14" s="232"/>
      <c r="H14" s="232"/>
      <c r="I14" s="232"/>
      <c r="J14" s="232"/>
      <c r="K14" s="153"/>
      <c r="M14" s="46"/>
      <c r="N14" s="51" t="s">
        <v>21</v>
      </c>
      <c r="O14" s="52">
        <f>SUM(O6:O13)</f>
        <v>0</v>
      </c>
      <c r="P14" s="53">
        <f>SUM(P6:P13)</f>
        <v>0</v>
      </c>
      <c r="Q14" s="39">
        <f t="shared" si="1"/>
        <v>0</v>
      </c>
      <c r="R14" s="3"/>
    </row>
    <row r="15" spans="1:18" ht="33" customHeight="1" thickTop="1" thickBot="1" x14ac:dyDescent="0.2">
      <c r="A15" s="154" t="s">
        <v>30</v>
      </c>
      <c r="B15" s="155"/>
      <c r="C15" s="155"/>
      <c r="D15" s="226"/>
      <c r="E15" s="226"/>
      <c r="F15" s="226"/>
      <c r="G15" s="226"/>
      <c r="H15" s="226"/>
      <c r="I15" s="226"/>
      <c r="J15" s="226"/>
      <c r="K15" s="227"/>
      <c r="N15" s="135"/>
    </row>
    <row r="16" spans="1:18" s="9" customFormat="1" ht="33" customHeight="1" thickBot="1" x14ac:dyDescent="0.2">
      <c r="A16" s="69"/>
      <c r="B16" s="70"/>
      <c r="C16" s="70"/>
      <c r="D16" s="228"/>
      <c r="E16" s="228"/>
      <c r="F16" s="228"/>
      <c r="G16" s="228"/>
      <c r="H16" s="228"/>
      <c r="I16" s="228"/>
      <c r="J16" s="228"/>
      <c r="K16" s="229"/>
      <c r="N16" s="214" t="s">
        <v>40</v>
      </c>
      <c r="O16" s="215"/>
      <c r="P16" s="215"/>
      <c r="Q16" s="216"/>
    </row>
    <row r="17" spans="1:17" ht="33" customHeight="1" thickTop="1" x14ac:dyDescent="0.15">
      <c r="B17" s="4"/>
      <c r="J17" s="160" t="str">
        <f>IFERROR(IF(COUNTA($O$6:$P$13)=0,"",IF(SUM(#REF!)=#REF!,"","希望職種欄の人数と、就職未決定者数に差異があります。内定者数または希望職種の入力欄に誤りや入力もれがないか、ご確認ください。")),"")</f>
        <v/>
      </c>
      <c r="K17" s="4"/>
      <c r="L17" s="5"/>
      <c r="N17" s="217"/>
      <c r="O17" s="218"/>
      <c r="P17" s="218"/>
      <c r="Q17" s="219"/>
    </row>
    <row r="18" spans="1:17" ht="33" customHeight="1" thickBot="1" x14ac:dyDescent="0.2">
      <c r="A18" s="4"/>
      <c r="B18" s="4"/>
      <c r="J18" s="160"/>
      <c r="K18" s="7"/>
      <c r="L18" s="5"/>
      <c r="N18" s="220"/>
      <c r="O18" s="221"/>
      <c r="P18" s="221"/>
      <c r="Q18" s="222"/>
    </row>
    <row r="19" spans="1:17" ht="26.1" customHeight="1" x14ac:dyDescent="0.15">
      <c r="A19" s="4"/>
      <c r="B19" s="4"/>
      <c r="J19" s="160"/>
      <c r="K19" s="7"/>
      <c r="L19" s="5"/>
    </row>
    <row r="20" spans="1:17" x14ac:dyDescent="0.15">
      <c r="A20" s="2"/>
      <c r="B20" s="2"/>
      <c r="C20" s="2"/>
      <c r="D20" s="2"/>
      <c r="E20" s="2"/>
      <c r="F20" s="2"/>
      <c r="G20" s="6"/>
      <c r="H20" s="6"/>
    </row>
    <row r="21" spans="1:17" x14ac:dyDescent="0.15">
      <c r="A21" s="2"/>
      <c r="B21" s="2"/>
      <c r="C21" s="2"/>
      <c r="D21" s="2"/>
      <c r="E21" s="2"/>
      <c r="F21" s="2"/>
      <c r="G21" s="6"/>
      <c r="H21" s="6"/>
    </row>
  </sheetData>
  <sheetProtection algorithmName="SHA-512" hashValue="2XUmZ7UQBAFa71SqDQWjnh9Q6n8S8+DqRmX+IpccNZMkJqblioAs3fSm2ZeBHhf+AMBUu7Xow2BqToCpdiqURg==" saltValue="4lpzv5Kfc55Z3PLqVbwnxw==" spinCount="100000" sheet="1" objects="1" scenarios="1" selectLockedCells="1"/>
  <protectedRanges>
    <protectedRange sqref="A15:K19 B14" name="範囲2"/>
    <protectedRange sqref="G5:G6 G8:G9 G11:G12 I5:I6 I8:I9 I11:I12" name="範囲1"/>
    <protectedRange sqref="O6:P13" name="範囲1_1_1"/>
  </protectedRanges>
  <mergeCells count="18">
    <mergeCell ref="N16:Q16"/>
    <mergeCell ref="N17:Q18"/>
    <mergeCell ref="A15:C15"/>
    <mergeCell ref="D15:K16"/>
    <mergeCell ref="J17:J19"/>
    <mergeCell ref="A14:K14"/>
    <mergeCell ref="G1:H1"/>
    <mergeCell ref="A2:K2"/>
    <mergeCell ref="O2:P2"/>
    <mergeCell ref="A4:B4"/>
    <mergeCell ref="N4:Q4"/>
    <mergeCell ref="G3:K3"/>
    <mergeCell ref="A5:A7"/>
    <mergeCell ref="B5:E7"/>
    <mergeCell ref="A8:A10"/>
    <mergeCell ref="B8:E10"/>
    <mergeCell ref="A11:A13"/>
    <mergeCell ref="B11:E13"/>
  </mergeCells>
  <phoneticPr fontId="6"/>
  <conditionalFormatting sqref="H5:I5 I6 H6:H13 I8:I9 I11:I13">
    <cfRule type="expression" dxfId="5" priority="3">
      <formula>#REF!="○"</formula>
    </cfRule>
  </conditionalFormatting>
  <conditionalFormatting sqref="O6:P10">
    <cfRule type="expression" dxfId="4" priority="1">
      <formula>#REF!="○"</formula>
    </cfRule>
    <cfRule type="expression" dxfId="3" priority="2">
      <formula>SUM($O$6:$P$10)&gt;#REF!</formula>
    </cfRule>
  </conditionalFormatting>
  <pageMargins left="0.70866141732283472" right="0.51181102362204722" top="0.15748031496062992" bottom="0.15748031496062992" header="0.31496062992125984" footer="0.31496062992125984"/>
  <pageSetup paperSize="9" orientation="landscape" horizontalDpi="4294967293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93969-BE31-4BC6-B522-0FB94EF6B925}">
  <sheetPr>
    <tabColor rgb="FFFFFF00"/>
  </sheetPr>
  <dimension ref="A1:R21"/>
  <sheetViews>
    <sheetView view="pageBreakPreview" zoomScale="70" zoomScaleNormal="100" zoomScaleSheetLayoutView="70" workbookViewId="0">
      <selection activeCell="G5" sqref="G5"/>
    </sheetView>
  </sheetViews>
  <sheetFormatPr defaultColWidth="9" defaultRowHeight="13.5" x14ac:dyDescent="0.15"/>
  <cols>
    <col min="1" max="1" width="3.875" customWidth="1"/>
    <col min="2" max="2" width="3.375" customWidth="1"/>
    <col min="3" max="3" width="3.875" customWidth="1"/>
    <col min="4" max="4" width="4.5" customWidth="1"/>
    <col min="5" max="5" width="4.25" customWidth="1"/>
    <col min="6" max="6" width="3.875" customWidth="1"/>
    <col min="7" max="11" width="10.625" style="3" customWidth="1"/>
    <col min="12" max="12" width="6.5" customWidth="1"/>
    <col min="13" max="13" width="2.375" customWidth="1"/>
    <col min="14" max="14" width="22.75" customWidth="1"/>
    <col min="15" max="17" width="8.125" style="3" customWidth="1"/>
    <col min="18" max="18" width="5.375" customWidth="1"/>
  </cols>
  <sheetData>
    <row r="1" spans="1:18" ht="14.25" x14ac:dyDescent="0.15">
      <c r="G1" s="192"/>
      <c r="H1" s="192"/>
    </row>
    <row r="2" spans="1:18" ht="32.1" customHeight="1" x14ac:dyDescent="0.2">
      <c r="A2" s="193" t="s">
        <v>3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N2" s="74" t="str">
        <f>【様式1】9月!N2</f>
        <v>はろわ</v>
      </c>
      <c r="O2" s="194" t="s">
        <v>0</v>
      </c>
      <c r="P2" s="194"/>
      <c r="Q2" s="3" t="s">
        <v>34</v>
      </c>
    </row>
    <row r="3" spans="1:18" ht="32.1" customHeight="1" thickBot="1" x14ac:dyDescent="0.2">
      <c r="A3" s="1"/>
      <c r="B3" s="54"/>
      <c r="C3" s="54"/>
      <c r="D3" s="54"/>
      <c r="E3" s="54"/>
      <c r="F3" s="54"/>
      <c r="G3" s="231" t="s">
        <v>29</v>
      </c>
      <c r="H3" s="231"/>
      <c r="I3" s="231"/>
      <c r="J3" s="231"/>
      <c r="K3" s="231"/>
      <c r="N3" s="47"/>
      <c r="O3" s="48"/>
      <c r="P3" s="48"/>
      <c r="Q3" s="48"/>
    </row>
    <row r="4" spans="1:18" ht="32.1" customHeight="1" thickBot="1" x14ac:dyDescent="0.2">
      <c r="A4" s="230" t="s">
        <v>1</v>
      </c>
      <c r="B4" s="230"/>
      <c r="C4" s="77">
        <v>9</v>
      </c>
      <c r="D4" s="71" t="s">
        <v>2</v>
      </c>
      <c r="E4" s="76">
        <v>3</v>
      </c>
      <c r="F4" s="72" t="s">
        <v>13</v>
      </c>
      <c r="G4" s="128" t="s">
        <v>31</v>
      </c>
      <c r="H4" s="11" t="s">
        <v>10</v>
      </c>
      <c r="I4" s="11" t="s">
        <v>11</v>
      </c>
      <c r="J4" s="15" t="s">
        <v>12</v>
      </c>
      <c r="K4" s="27" t="s">
        <v>6</v>
      </c>
      <c r="M4" s="44"/>
      <c r="N4" s="223" t="s">
        <v>19</v>
      </c>
      <c r="O4" s="223"/>
      <c r="P4" s="223"/>
      <c r="Q4" s="224"/>
    </row>
    <row r="5" spans="1:18" ht="33" customHeight="1" thickBot="1" x14ac:dyDescent="0.2">
      <c r="A5" s="162">
        <v>1</v>
      </c>
      <c r="B5" s="165" t="s">
        <v>7</v>
      </c>
      <c r="C5" s="165"/>
      <c r="D5" s="165"/>
      <c r="E5" s="166"/>
      <c r="F5" s="18" t="s">
        <v>4</v>
      </c>
      <c r="G5" s="56">
        <v>0</v>
      </c>
      <c r="H5" s="16">
        <f>【様式1】2月!J5</f>
        <v>0</v>
      </c>
      <c r="I5" s="12">
        <v>0</v>
      </c>
      <c r="J5" s="16">
        <f>SUM($H5:$I5)</f>
        <v>0</v>
      </c>
      <c r="K5" s="20">
        <f t="shared" ref="K5:K13" si="0">G5-J5</f>
        <v>0</v>
      </c>
      <c r="M5" s="45"/>
      <c r="N5" s="40"/>
      <c r="O5" s="26" t="s">
        <v>4</v>
      </c>
      <c r="P5" s="8" t="s">
        <v>5</v>
      </c>
      <c r="Q5" s="49" t="s">
        <v>9</v>
      </c>
    </row>
    <row r="6" spans="1:18" ht="33" customHeight="1" thickBot="1" x14ac:dyDescent="0.2">
      <c r="A6" s="163"/>
      <c r="B6" s="167"/>
      <c r="C6" s="167"/>
      <c r="D6" s="167"/>
      <c r="E6" s="168"/>
      <c r="F6" s="19" t="s">
        <v>5</v>
      </c>
      <c r="G6" s="13">
        <v>0</v>
      </c>
      <c r="H6" s="16">
        <f>【様式1】2月!J6</f>
        <v>0</v>
      </c>
      <c r="I6" s="13">
        <v>0</v>
      </c>
      <c r="J6" s="17">
        <f>SUM($H6:$I6)</f>
        <v>0</v>
      </c>
      <c r="K6" s="21">
        <f t="shared" si="0"/>
        <v>0</v>
      </c>
      <c r="M6" s="45"/>
      <c r="N6" s="41" t="s">
        <v>14</v>
      </c>
      <c r="O6" s="24">
        <v>0</v>
      </c>
      <c r="P6" s="25">
        <v>0</v>
      </c>
      <c r="Q6" s="50">
        <f t="shared" ref="Q6:Q14" si="1">SUM(O6:P6)</f>
        <v>0</v>
      </c>
    </row>
    <row r="7" spans="1:18" ht="35.1" customHeight="1" thickTop="1" thickBot="1" x14ac:dyDescent="0.2">
      <c r="A7" s="164"/>
      <c r="B7" s="169"/>
      <c r="C7" s="169"/>
      <c r="D7" s="169"/>
      <c r="E7" s="170"/>
      <c r="F7" s="10" t="s">
        <v>9</v>
      </c>
      <c r="G7" s="22">
        <f>SUM(G5+G6)</f>
        <v>0</v>
      </c>
      <c r="H7" s="75">
        <f>【様式1】2月!J7</f>
        <v>0</v>
      </c>
      <c r="I7" s="23">
        <f>SUM(I5:I6)</f>
        <v>0</v>
      </c>
      <c r="J7" s="124">
        <f>SUM(J5:J6)</f>
        <v>0</v>
      </c>
      <c r="K7" s="39">
        <f t="shared" si="0"/>
        <v>0</v>
      </c>
      <c r="M7" s="45"/>
      <c r="N7" s="42" t="s">
        <v>15</v>
      </c>
      <c r="O7" s="24">
        <v>0</v>
      </c>
      <c r="P7" s="25">
        <v>0</v>
      </c>
      <c r="Q7" s="50">
        <f t="shared" si="1"/>
        <v>0</v>
      </c>
      <c r="R7" s="3"/>
    </row>
    <row r="8" spans="1:18" ht="35.1" customHeight="1" x14ac:dyDescent="0.15">
      <c r="A8" s="162">
        <v>2</v>
      </c>
      <c r="B8" s="172" t="s">
        <v>8</v>
      </c>
      <c r="C8" s="172"/>
      <c r="D8" s="172"/>
      <c r="E8" s="173"/>
      <c r="F8" s="18" t="s">
        <v>4</v>
      </c>
      <c r="G8" s="57">
        <v>0</v>
      </c>
      <c r="H8" s="62">
        <f>【様式1】2月!J8</f>
        <v>0</v>
      </c>
      <c r="I8" s="12">
        <v>0</v>
      </c>
      <c r="J8" s="16">
        <f>SUM($H8:$I8)</f>
        <v>0</v>
      </c>
      <c r="K8" s="20">
        <f t="shared" si="0"/>
        <v>0</v>
      </c>
      <c r="M8" s="45"/>
      <c r="N8" s="42" t="s">
        <v>16</v>
      </c>
      <c r="O8" s="24">
        <v>0</v>
      </c>
      <c r="P8" s="25">
        <v>0</v>
      </c>
      <c r="Q8" s="50">
        <f t="shared" si="1"/>
        <v>0</v>
      </c>
      <c r="R8" s="3"/>
    </row>
    <row r="9" spans="1:18" ht="35.1" customHeight="1" thickBot="1" x14ac:dyDescent="0.2">
      <c r="A9" s="163"/>
      <c r="B9" s="174"/>
      <c r="C9" s="174"/>
      <c r="D9" s="174"/>
      <c r="E9" s="175"/>
      <c r="F9" s="19" t="s">
        <v>5</v>
      </c>
      <c r="G9" s="13">
        <v>0</v>
      </c>
      <c r="H9" s="64">
        <f>【様式1】2月!J9</f>
        <v>0</v>
      </c>
      <c r="I9" s="13">
        <v>0</v>
      </c>
      <c r="J9" s="17">
        <f>SUM($H9:$I9)</f>
        <v>0</v>
      </c>
      <c r="K9" s="21">
        <f t="shared" si="0"/>
        <v>0</v>
      </c>
      <c r="M9" s="45"/>
      <c r="N9" s="42" t="s">
        <v>17</v>
      </c>
      <c r="O9" s="24">
        <v>0</v>
      </c>
      <c r="P9" s="25">
        <v>0</v>
      </c>
      <c r="Q9" s="50">
        <f t="shared" si="1"/>
        <v>0</v>
      </c>
      <c r="R9" s="3"/>
    </row>
    <row r="10" spans="1:18" ht="35.1" customHeight="1" thickTop="1" thickBot="1" x14ac:dyDescent="0.2">
      <c r="A10" s="171"/>
      <c r="B10" s="176"/>
      <c r="C10" s="176"/>
      <c r="D10" s="176"/>
      <c r="E10" s="177"/>
      <c r="F10" s="28" t="s">
        <v>9</v>
      </c>
      <c r="G10" s="29">
        <f>SUM(G8:G9)</f>
        <v>0</v>
      </c>
      <c r="H10" s="63">
        <f>【様式1】2月!J10</f>
        <v>0</v>
      </c>
      <c r="I10" s="30">
        <f>SUM(I8:I9)</f>
        <v>0</v>
      </c>
      <c r="J10" s="125">
        <f>SUM(J8:J9)</f>
        <v>0</v>
      </c>
      <c r="K10" s="39">
        <f t="shared" si="0"/>
        <v>0</v>
      </c>
      <c r="M10" s="45"/>
      <c r="N10" s="42" t="s">
        <v>18</v>
      </c>
      <c r="O10" s="24">
        <v>0</v>
      </c>
      <c r="P10" s="25">
        <v>0</v>
      </c>
      <c r="Q10" s="50">
        <f t="shared" si="1"/>
        <v>0</v>
      </c>
      <c r="R10" s="3"/>
    </row>
    <row r="11" spans="1:18" ht="35.1" customHeight="1" thickTop="1" x14ac:dyDescent="0.15">
      <c r="A11" s="178">
        <v>3</v>
      </c>
      <c r="B11" s="181" t="s">
        <v>22</v>
      </c>
      <c r="C11" s="181"/>
      <c r="D11" s="181"/>
      <c r="E11" s="182"/>
      <c r="F11" s="31" t="s">
        <v>4</v>
      </c>
      <c r="G11" s="58">
        <v>0</v>
      </c>
      <c r="H11" s="16">
        <f>【様式1】2月!J11</f>
        <v>0</v>
      </c>
      <c r="I11" s="32">
        <v>0</v>
      </c>
      <c r="J11" s="33">
        <f>SUM($H11:$I11)</f>
        <v>0</v>
      </c>
      <c r="K11" s="126">
        <f t="shared" si="0"/>
        <v>0</v>
      </c>
      <c r="M11" s="45"/>
      <c r="N11" s="41" t="s">
        <v>41</v>
      </c>
      <c r="O11" s="24">
        <v>0</v>
      </c>
      <c r="P11" s="25">
        <v>0</v>
      </c>
      <c r="Q11" s="50">
        <f t="shared" si="1"/>
        <v>0</v>
      </c>
      <c r="R11" s="3"/>
    </row>
    <row r="12" spans="1:18" ht="35.1" customHeight="1" thickBot="1" x14ac:dyDescent="0.2">
      <c r="A12" s="179"/>
      <c r="B12" s="174"/>
      <c r="C12" s="174"/>
      <c r="D12" s="174"/>
      <c r="E12" s="175"/>
      <c r="F12" s="19" t="s">
        <v>5</v>
      </c>
      <c r="G12" s="59">
        <v>0</v>
      </c>
      <c r="H12" s="64">
        <f>【様式1】2月!J12</f>
        <v>0</v>
      </c>
      <c r="I12" s="14">
        <v>0</v>
      </c>
      <c r="J12" s="17">
        <f>SUM($H12:$I12)</f>
        <v>0</v>
      </c>
      <c r="K12" s="38">
        <f t="shared" si="0"/>
        <v>0</v>
      </c>
      <c r="M12" s="45"/>
      <c r="N12" s="43" t="s">
        <v>39</v>
      </c>
      <c r="O12" s="67">
        <v>0</v>
      </c>
      <c r="P12" s="68">
        <v>0</v>
      </c>
      <c r="Q12" s="38">
        <f t="shared" si="1"/>
        <v>0</v>
      </c>
      <c r="R12" s="3"/>
    </row>
    <row r="13" spans="1:18" ht="35.1" customHeight="1" thickTop="1" thickBot="1" x14ac:dyDescent="0.2">
      <c r="A13" s="179"/>
      <c r="B13" s="174"/>
      <c r="C13" s="174"/>
      <c r="D13" s="174"/>
      <c r="E13" s="175"/>
      <c r="F13" s="55" t="s">
        <v>9</v>
      </c>
      <c r="G13" s="29">
        <f>SUM(G11+G12)</f>
        <v>0</v>
      </c>
      <c r="H13" s="60">
        <f>【様式1】2月!J13</f>
        <v>0</v>
      </c>
      <c r="I13" s="121">
        <f>SUM(I11:I12)</f>
        <v>0</v>
      </c>
      <c r="J13" s="122">
        <f>SUM(J11:J12)</f>
        <v>0</v>
      </c>
      <c r="K13" s="123">
        <f t="shared" si="0"/>
        <v>0</v>
      </c>
      <c r="M13" s="46"/>
      <c r="N13" s="43" t="s">
        <v>20</v>
      </c>
      <c r="O13" s="67">
        <v>0</v>
      </c>
      <c r="P13" s="68">
        <v>0</v>
      </c>
      <c r="Q13" s="38">
        <f t="shared" si="1"/>
        <v>0</v>
      </c>
      <c r="R13" s="3"/>
    </row>
    <row r="14" spans="1:18" ht="35.1" customHeight="1" thickTop="1" thickBot="1" x14ac:dyDescent="0.2">
      <c r="A14" s="232" t="s">
        <v>27</v>
      </c>
      <c r="B14" s="232"/>
      <c r="C14" s="232"/>
      <c r="D14" s="232"/>
      <c r="E14" s="232"/>
      <c r="F14" s="232"/>
      <c r="G14" s="232"/>
      <c r="H14" s="232"/>
      <c r="I14" s="232"/>
      <c r="J14" s="232"/>
      <c r="K14" s="232"/>
      <c r="M14" s="46"/>
      <c r="N14" s="51" t="s">
        <v>21</v>
      </c>
      <c r="O14" s="52">
        <f>SUM(O6:O13)</f>
        <v>0</v>
      </c>
      <c r="P14" s="53">
        <f>SUM(P6:P13)</f>
        <v>0</v>
      </c>
      <c r="Q14" s="39">
        <f t="shared" si="1"/>
        <v>0</v>
      </c>
      <c r="R14" s="3"/>
    </row>
    <row r="15" spans="1:18" ht="33" customHeight="1" thickTop="1" thickBot="1" x14ac:dyDescent="0.2">
      <c r="A15" s="154" t="s">
        <v>30</v>
      </c>
      <c r="B15" s="155"/>
      <c r="C15" s="155"/>
      <c r="D15" s="226"/>
      <c r="E15" s="226"/>
      <c r="F15" s="226"/>
      <c r="G15" s="226"/>
      <c r="H15" s="226"/>
      <c r="I15" s="226"/>
      <c r="J15" s="226"/>
      <c r="K15" s="227"/>
      <c r="N15" s="135"/>
    </row>
    <row r="16" spans="1:18" s="9" customFormat="1" ht="33" customHeight="1" thickBot="1" x14ac:dyDescent="0.2">
      <c r="A16" s="69"/>
      <c r="B16" s="70"/>
      <c r="C16" s="70"/>
      <c r="D16" s="228"/>
      <c r="E16" s="228"/>
      <c r="F16" s="228"/>
      <c r="G16" s="228"/>
      <c r="H16" s="228"/>
      <c r="I16" s="228"/>
      <c r="J16" s="228"/>
      <c r="K16" s="229"/>
      <c r="N16" s="214" t="s">
        <v>40</v>
      </c>
      <c r="O16" s="215"/>
      <c r="P16" s="215"/>
      <c r="Q16" s="216"/>
    </row>
    <row r="17" spans="1:17" ht="33" customHeight="1" thickTop="1" x14ac:dyDescent="0.15">
      <c r="B17" s="4"/>
      <c r="J17" s="160" t="str">
        <f>IFERROR(IF(COUNTA($O$6:$P$13)=0,"",IF(SUM(#REF!)=#REF!,"","希望職種欄の人数と、就職未決定者数に差異があります。内定者数または希望職種の入力欄に誤りや入力もれがないか、ご確認ください。")),"")</f>
        <v/>
      </c>
      <c r="K17" s="4"/>
      <c r="L17" s="5"/>
      <c r="N17" s="217"/>
      <c r="O17" s="218"/>
      <c r="P17" s="218"/>
      <c r="Q17" s="219"/>
    </row>
    <row r="18" spans="1:17" ht="33" customHeight="1" thickBot="1" x14ac:dyDescent="0.2">
      <c r="A18" s="4"/>
      <c r="B18" s="4"/>
      <c r="J18" s="160"/>
      <c r="K18" s="7"/>
      <c r="L18" s="5"/>
      <c r="N18" s="220"/>
      <c r="O18" s="221"/>
      <c r="P18" s="221"/>
      <c r="Q18" s="222"/>
    </row>
    <row r="19" spans="1:17" ht="26.1" customHeight="1" x14ac:dyDescent="0.15">
      <c r="A19" s="4"/>
      <c r="B19" s="4"/>
      <c r="J19" s="160"/>
      <c r="K19" s="7"/>
      <c r="L19" s="5"/>
    </row>
    <row r="20" spans="1:17" x14ac:dyDescent="0.15">
      <c r="A20" s="2"/>
      <c r="B20" s="2"/>
      <c r="C20" s="2"/>
      <c r="D20" s="2"/>
      <c r="E20" s="2"/>
      <c r="F20" s="2"/>
      <c r="G20" s="6"/>
      <c r="H20" s="6"/>
    </row>
    <row r="21" spans="1:17" x14ac:dyDescent="0.15">
      <c r="A21" s="2"/>
      <c r="B21" s="2"/>
      <c r="C21" s="2"/>
      <c r="D21" s="2"/>
      <c r="E21" s="2"/>
      <c r="F21" s="2"/>
      <c r="G21" s="6"/>
      <c r="H21" s="6"/>
    </row>
  </sheetData>
  <sheetProtection algorithmName="SHA-512" hashValue="aZNZfGPz8FejoNz1BhExzBM0zdY6M5iuNi7jPqYkU2pa+c7rE3DiUfdRNxRmODwsST3o63XxqT/WGqENcqtNVQ==" saltValue="v71gigfkdG0waaI8YF3Fpg==" spinCount="100000" sheet="1" objects="1" scenarios="1" selectLockedCells="1"/>
  <protectedRanges>
    <protectedRange sqref="A15:K19 B14" name="範囲2"/>
    <protectedRange sqref="G5:G6 G8:G9 G11:G12 I5:I6 I8:I9 I11:I12" name="範囲1"/>
    <protectedRange sqref="O6:P13" name="範囲1_1_1"/>
  </protectedRanges>
  <mergeCells count="18">
    <mergeCell ref="N16:Q16"/>
    <mergeCell ref="N17:Q18"/>
    <mergeCell ref="A15:C15"/>
    <mergeCell ref="D15:K16"/>
    <mergeCell ref="J17:J19"/>
    <mergeCell ref="A14:K14"/>
    <mergeCell ref="G1:H1"/>
    <mergeCell ref="A2:K2"/>
    <mergeCell ref="O2:P2"/>
    <mergeCell ref="A4:B4"/>
    <mergeCell ref="N4:Q4"/>
    <mergeCell ref="G3:K3"/>
    <mergeCell ref="A5:A7"/>
    <mergeCell ref="B5:E7"/>
    <mergeCell ref="A8:A10"/>
    <mergeCell ref="B8:E10"/>
    <mergeCell ref="A11:A13"/>
    <mergeCell ref="B11:E13"/>
  </mergeCells>
  <phoneticPr fontId="6"/>
  <conditionalFormatting sqref="H5:I5 I6 H6:H13 I8:I9 I11:I13">
    <cfRule type="expression" dxfId="2" priority="3">
      <formula>#REF!="○"</formula>
    </cfRule>
  </conditionalFormatting>
  <conditionalFormatting sqref="O6:P10">
    <cfRule type="expression" dxfId="1" priority="1">
      <formula>#REF!="○"</formula>
    </cfRule>
    <cfRule type="expression" dxfId="0" priority="2">
      <formula>SUM($O$6:$P$10)&gt;#REF!</formula>
    </cfRule>
  </conditionalFormatting>
  <pageMargins left="0.70866141732283472" right="0.51181102362204722" top="0.15748031496062992" bottom="0.15748031496062992" header="0.31496062992125984" footer="0.31496062992125984"/>
  <pageSetup paperSize="9" orientation="landscape" horizontalDpi="4294967293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EA805-5BCB-416A-8D9E-4CEC2EEFA3BF}">
  <sheetPr>
    <tabColor rgb="FFFFFF00"/>
  </sheetPr>
  <dimension ref="A1:T21"/>
  <sheetViews>
    <sheetView tabSelected="1" view="pageBreakPreview" zoomScale="90" zoomScaleNormal="100" zoomScaleSheetLayoutView="90" workbookViewId="0">
      <selection activeCell="S8" sqref="S8"/>
    </sheetView>
  </sheetViews>
  <sheetFormatPr defaultColWidth="9" defaultRowHeight="13.5" x14ac:dyDescent="0.15"/>
  <cols>
    <col min="1" max="1" width="3.875" customWidth="1"/>
    <col min="2" max="2" width="3.375" customWidth="1"/>
    <col min="3" max="3" width="3.875" customWidth="1"/>
    <col min="4" max="4" width="4.5" customWidth="1"/>
    <col min="5" max="5" width="4.25" customWidth="1"/>
    <col min="6" max="6" width="3.875" customWidth="1"/>
    <col min="7" max="11" width="10.625" style="3" customWidth="1"/>
    <col min="12" max="12" width="6.5" customWidth="1"/>
    <col min="13" max="13" width="2.375" customWidth="1"/>
    <col min="14" max="14" width="22.75" customWidth="1"/>
    <col min="15" max="17" width="8.125" style="3" customWidth="1"/>
    <col min="18" max="18" width="5.375" customWidth="1"/>
  </cols>
  <sheetData>
    <row r="1" spans="1:20" ht="14.25" x14ac:dyDescent="0.15">
      <c r="G1" s="192"/>
      <c r="H1" s="192"/>
    </row>
    <row r="2" spans="1:20" ht="32.1" customHeight="1" x14ac:dyDescent="0.2">
      <c r="A2" s="193" t="s">
        <v>37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N2" s="138" t="s">
        <v>35</v>
      </c>
      <c r="O2" s="194" t="s">
        <v>0</v>
      </c>
      <c r="P2" s="194"/>
      <c r="Q2" s="139" t="s">
        <v>32</v>
      </c>
    </row>
    <row r="3" spans="1:20" ht="32.1" customHeight="1" thickBot="1" x14ac:dyDescent="0.2">
      <c r="A3" s="1"/>
      <c r="B3" s="54"/>
      <c r="C3" s="54"/>
      <c r="D3" s="54"/>
      <c r="E3" s="54"/>
      <c r="F3" s="120"/>
      <c r="G3" s="161" t="s">
        <v>38</v>
      </c>
      <c r="H3" s="161"/>
      <c r="I3" s="161"/>
      <c r="J3" s="161"/>
      <c r="K3" s="161"/>
      <c r="L3" s="161"/>
      <c r="M3" s="161"/>
      <c r="N3" s="161"/>
    </row>
    <row r="4" spans="1:20" ht="32.1" customHeight="1" thickTop="1" thickBot="1" x14ac:dyDescent="0.2">
      <c r="A4" s="195" t="s">
        <v>1</v>
      </c>
      <c r="B4" s="195"/>
      <c r="C4" s="77">
        <v>8</v>
      </c>
      <c r="D4" s="71" t="s">
        <v>2</v>
      </c>
      <c r="E4" s="77">
        <v>9</v>
      </c>
      <c r="F4" s="72" t="s">
        <v>13</v>
      </c>
      <c r="G4" s="128" t="s">
        <v>31</v>
      </c>
      <c r="H4" s="11" t="s">
        <v>10</v>
      </c>
      <c r="I4" s="11" t="s">
        <v>11</v>
      </c>
      <c r="J4" s="15" t="s">
        <v>12</v>
      </c>
      <c r="K4" s="27" t="s">
        <v>6</v>
      </c>
      <c r="M4" s="44"/>
      <c r="N4" s="196" t="s">
        <v>19</v>
      </c>
      <c r="O4" s="197"/>
      <c r="P4" s="197"/>
      <c r="Q4" s="198"/>
    </row>
    <row r="5" spans="1:20" ht="33" customHeight="1" thickBot="1" x14ac:dyDescent="0.2">
      <c r="A5" s="162">
        <v>1</v>
      </c>
      <c r="B5" s="165" t="s">
        <v>7</v>
      </c>
      <c r="C5" s="165"/>
      <c r="D5" s="165"/>
      <c r="E5" s="166"/>
      <c r="F5" s="18" t="s">
        <v>4</v>
      </c>
      <c r="G5" s="140">
        <v>0</v>
      </c>
      <c r="H5" s="16">
        <v>0</v>
      </c>
      <c r="I5" s="141">
        <v>0</v>
      </c>
      <c r="J5" s="16">
        <f>SUM($H5:$I5)</f>
        <v>0</v>
      </c>
      <c r="K5" s="20">
        <f t="shared" ref="K5:K13" si="0">G5-J5</f>
        <v>0</v>
      </c>
      <c r="M5" s="45"/>
      <c r="N5" s="40"/>
      <c r="O5" s="26" t="s">
        <v>4</v>
      </c>
      <c r="P5" s="8" t="s">
        <v>5</v>
      </c>
      <c r="Q5" s="49" t="s">
        <v>9</v>
      </c>
    </row>
    <row r="6" spans="1:20" ht="33" customHeight="1" thickBot="1" x14ac:dyDescent="0.2">
      <c r="A6" s="163"/>
      <c r="B6" s="167"/>
      <c r="C6" s="167"/>
      <c r="D6" s="167"/>
      <c r="E6" s="168"/>
      <c r="F6" s="19" t="s">
        <v>5</v>
      </c>
      <c r="G6" s="142">
        <v>0</v>
      </c>
      <c r="H6" s="66">
        <v>0</v>
      </c>
      <c r="I6" s="142">
        <v>0</v>
      </c>
      <c r="J6" s="17">
        <f>SUM($H6:$I6)</f>
        <v>0</v>
      </c>
      <c r="K6" s="21">
        <f t="shared" si="0"/>
        <v>0</v>
      </c>
      <c r="M6" s="45"/>
      <c r="N6" s="41" t="s">
        <v>14</v>
      </c>
      <c r="O6" s="143">
        <v>0</v>
      </c>
      <c r="P6" s="144">
        <v>0</v>
      </c>
      <c r="Q6" s="50">
        <f t="shared" ref="Q6:Q14" si="1">SUM(O6:P6)</f>
        <v>0</v>
      </c>
      <c r="T6" s="133"/>
    </row>
    <row r="7" spans="1:20" ht="35.1" customHeight="1" thickTop="1" thickBot="1" x14ac:dyDescent="0.2">
      <c r="A7" s="164"/>
      <c r="B7" s="169"/>
      <c r="C7" s="169"/>
      <c r="D7" s="169"/>
      <c r="E7" s="170"/>
      <c r="F7" s="10" t="s">
        <v>9</v>
      </c>
      <c r="G7" s="22">
        <f>SUM(G5+G6)</f>
        <v>0</v>
      </c>
      <c r="H7" s="23">
        <f>SUM(H5:H6)</f>
        <v>0</v>
      </c>
      <c r="I7" s="23">
        <f>SUM(I5:I6)</f>
        <v>0</v>
      </c>
      <c r="J7" s="124">
        <f>SUM(J5:J6)</f>
        <v>0</v>
      </c>
      <c r="K7" s="39">
        <f t="shared" si="0"/>
        <v>0</v>
      </c>
      <c r="M7" s="45"/>
      <c r="N7" s="42" t="s">
        <v>15</v>
      </c>
      <c r="O7" s="143">
        <v>0</v>
      </c>
      <c r="P7" s="144">
        <v>0</v>
      </c>
      <c r="Q7" s="50">
        <f t="shared" si="1"/>
        <v>0</v>
      </c>
      <c r="R7" s="3"/>
    </row>
    <row r="8" spans="1:20" ht="35.1" customHeight="1" x14ac:dyDescent="0.15">
      <c r="A8" s="162">
        <v>2</v>
      </c>
      <c r="B8" s="172" t="s">
        <v>36</v>
      </c>
      <c r="C8" s="172"/>
      <c r="D8" s="172"/>
      <c r="E8" s="173"/>
      <c r="F8" s="18" t="s">
        <v>4</v>
      </c>
      <c r="G8" s="145">
        <v>0</v>
      </c>
      <c r="H8" s="16">
        <v>0</v>
      </c>
      <c r="I8" s="141">
        <v>0</v>
      </c>
      <c r="J8" s="16">
        <f>SUM($H8:$I8)</f>
        <v>0</v>
      </c>
      <c r="K8" s="20">
        <f t="shared" si="0"/>
        <v>0</v>
      </c>
      <c r="M8" s="45"/>
      <c r="N8" s="42" t="s">
        <v>16</v>
      </c>
      <c r="O8" s="143">
        <v>0</v>
      </c>
      <c r="P8" s="144">
        <v>0</v>
      </c>
      <c r="Q8" s="50">
        <f t="shared" si="1"/>
        <v>0</v>
      </c>
      <c r="R8" s="3"/>
    </row>
    <row r="9" spans="1:20" ht="35.1" customHeight="1" thickBot="1" x14ac:dyDescent="0.2">
      <c r="A9" s="163"/>
      <c r="B9" s="174"/>
      <c r="C9" s="174"/>
      <c r="D9" s="174"/>
      <c r="E9" s="175"/>
      <c r="F9" s="19" t="s">
        <v>5</v>
      </c>
      <c r="G9" s="142">
        <v>0</v>
      </c>
      <c r="H9" s="66">
        <v>0</v>
      </c>
      <c r="I9" s="142">
        <f t="shared" ref="I9" si="2">SUM(H9)</f>
        <v>0</v>
      </c>
      <c r="J9" s="17">
        <f>SUM($H9:$I9)</f>
        <v>0</v>
      </c>
      <c r="K9" s="21">
        <f t="shared" si="0"/>
        <v>0</v>
      </c>
      <c r="M9" s="45"/>
      <c r="N9" s="42" t="s">
        <v>17</v>
      </c>
      <c r="O9" s="143">
        <v>0</v>
      </c>
      <c r="P9" s="144">
        <v>0</v>
      </c>
      <c r="Q9" s="50">
        <f t="shared" si="1"/>
        <v>0</v>
      </c>
      <c r="R9" s="3"/>
    </row>
    <row r="10" spans="1:20" ht="35.1" customHeight="1" thickTop="1" thickBot="1" x14ac:dyDescent="0.2">
      <c r="A10" s="171"/>
      <c r="B10" s="176"/>
      <c r="C10" s="176"/>
      <c r="D10" s="176"/>
      <c r="E10" s="177"/>
      <c r="F10" s="28" t="s">
        <v>9</v>
      </c>
      <c r="G10" s="29">
        <f>SUM(G8:G9)</f>
        <v>0</v>
      </c>
      <c r="H10" s="30">
        <f>SUM(H8:H9)</f>
        <v>0</v>
      </c>
      <c r="I10" s="30">
        <f>SUM(I8:I9)</f>
        <v>0</v>
      </c>
      <c r="J10" s="125">
        <f>SUM(J8:J9)</f>
        <v>0</v>
      </c>
      <c r="K10" s="39">
        <f t="shared" si="0"/>
        <v>0</v>
      </c>
      <c r="M10" s="45"/>
      <c r="N10" s="42" t="s">
        <v>18</v>
      </c>
      <c r="O10" s="143">
        <v>0</v>
      </c>
      <c r="P10" s="144">
        <v>0</v>
      </c>
      <c r="Q10" s="50">
        <f t="shared" si="1"/>
        <v>0</v>
      </c>
      <c r="R10" s="3"/>
    </row>
    <row r="11" spans="1:20" ht="35.1" customHeight="1" thickTop="1" x14ac:dyDescent="0.15">
      <c r="A11" s="178">
        <v>3</v>
      </c>
      <c r="B11" s="181" t="s">
        <v>22</v>
      </c>
      <c r="C11" s="181"/>
      <c r="D11" s="181"/>
      <c r="E11" s="182"/>
      <c r="F11" s="31" t="s">
        <v>4</v>
      </c>
      <c r="G11" s="146">
        <v>0</v>
      </c>
      <c r="H11" s="33">
        <v>0</v>
      </c>
      <c r="I11" s="147">
        <v>0</v>
      </c>
      <c r="J11" s="33">
        <f>SUM($H11:$I11)</f>
        <v>0</v>
      </c>
      <c r="K11" s="126">
        <f t="shared" si="0"/>
        <v>0</v>
      </c>
      <c r="M11" s="45"/>
      <c r="N11" s="41" t="s">
        <v>41</v>
      </c>
      <c r="O11" s="143">
        <v>0</v>
      </c>
      <c r="P11" s="144">
        <v>0</v>
      </c>
      <c r="Q11" s="50">
        <f t="shared" si="1"/>
        <v>0</v>
      </c>
      <c r="R11" s="3"/>
    </row>
    <row r="12" spans="1:20" ht="35.1" customHeight="1" thickBot="1" x14ac:dyDescent="0.2">
      <c r="A12" s="179"/>
      <c r="B12" s="174"/>
      <c r="C12" s="174"/>
      <c r="D12" s="174"/>
      <c r="E12" s="175"/>
      <c r="F12" s="19" t="s">
        <v>5</v>
      </c>
      <c r="G12" s="148">
        <v>0</v>
      </c>
      <c r="H12" s="17">
        <v>0</v>
      </c>
      <c r="I12" s="149">
        <v>0</v>
      </c>
      <c r="J12" s="17">
        <f>SUM($H12:$I12)</f>
        <v>0</v>
      </c>
      <c r="K12" s="38">
        <f t="shared" si="0"/>
        <v>0</v>
      </c>
      <c r="M12" s="45"/>
      <c r="N12" s="43" t="s">
        <v>39</v>
      </c>
      <c r="O12" s="150">
        <v>0</v>
      </c>
      <c r="P12" s="151">
        <v>0</v>
      </c>
      <c r="Q12" s="38">
        <f t="shared" si="1"/>
        <v>0</v>
      </c>
      <c r="R12" s="3"/>
    </row>
    <row r="13" spans="1:20" ht="35.1" customHeight="1" thickTop="1" thickBot="1" x14ac:dyDescent="0.2">
      <c r="A13" s="180"/>
      <c r="B13" s="176"/>
      <c r="C13" s="176"/>
      <c r="D13" s="176"/>
      <c r="E13" s="177"/>
      <c r="F13" s="34" t="s">
        <v>9</v>
      </c>
      <c r="G13" s="35">
        <f>SUM(G11+G12)</f>
        <v>0</v>
      </c>
      <c r="H13" s="63">
        <f>SUM(H11:H12)</f>
        <v>0</v>
      </c>
      <c r="I13" s="63">
        <f>SUM(I11:I12)</f>
        <v>0</v>
      </c>
      <c r="J13" s="37">
        <f>SUM(J11:J12)</f>
        <v>0</v>
      </c>
      <c r="K13" s="39">
        <f t="shared" si="0"/>
        <v>0</v>
      </c>
      <c r="M13" s="46"/>
      <c r="N13" s="43" t="s">
        <v>20</v>
      </c>
      <c r="O13" s="150">
        <v>0</v>
      </c>
      <c r="P13" s="151">
        <v>0</v>
      </c>
      <c r="Q13" s="38">
        <f t="shared" si="1"/>
        <v>0</v>
      </c>
      <c r="R13" s="3"/>
    </row>
    <row r="14" spans="1:20" ht="35.1" customHeight="1" thickTop="1" thickBot="1" x14ac:dyDescent="0.2">
      <c r="A14" s="152" t="s">
        <v>27</v>
      </c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M14" s="46"/>
      <c r="N14" s="51" t="s">
        <v>21</v>
      </c>
      <c r="O14" s="52">
        <f>SUM(O6:O13)</f>
        <v>0</v>
      </c>
      <c r="P14" s="53">
        <f>SUM(P6:P13)</f>
        <v>0</v>
      </c>
      <c r="Q14" s="39">
        <f t="shared" si="1"/>
        <v>0</v>
      </c>
      <c r="R14" s="3"/>
    </row>
    <row r="15" spans="1:20" ht="33" customHeight="1" thickTop="1" thickBot="1" x14ac:dyDescent="0.2">
      <c r="A15" s="154" t="s">
        <v>30</v>
      </c>
      <c r="B15" s="155"/>
      <c r="C15" s="155"/>
      <c r="D15" s="156"/>
      <c r="E15" s="156"/>
      <c r="F15" s="156"/>
      <c r="G15" s="156"/>
      <c r="H15" s="156"/>
      <c r="I15" s="156"/>
      <c r="J15" s="156"/>
      <c r="K15" s="157"/>
      <c r="N15" s="135"/>
    </row>
    <row r="16" spans="1:20" s="9" customFormat="1" ht="33" customHeight="1" thickBot="1" x14ac:dyDescent="0.2">
      <c r="A16" s="69"/>
      <c r="B16" s="70"/>
      <c r="C16" s="70"/>
      <c r="D16" s="158"/>
      <c r="E16" s="158"/>
      <c r="F16" s="158"/>
      <c r="G16" s="158"/>
      <c r="H16" s="158"/>
      <c r="I16" s="158"/>
      <c r="J16" s="158"/>
      <c r="K16" s="159"/>
      <c r="N16" s="183" t="s">
        <v>42</v>
      </c>
      <c r="O16" s="184"/>
      <c r="P16" s="184"/>
      <c r="Q16" s="185"/>
    </row>
    <row r="17" spans="1:17" ht="33" customHeight="1" thickTop="1" x14ac:dyDescent="0.15">
      <c r="B17" s="4"/>
      <c r="J17" s="160" t="str">
        <f>IFERROR(IF(COUNTA($O$6:$P$13)=0,"",IF(SUM(#REF!)=#REF!,"","希望職種欄の人数と、就職未決定者数に差異があります。内定者数または希望職種の入力欄に誤りや入力もれがないか、ご確認ください。")),"")</f>
        <v/>
      </c>
      <c r="K17" s="4"/>
      <c r="L17" s="5"/>
      <c r="N17" s="186" t="s">
        <v>43</v>
      </c>
      <c r="O17" s="187"/>
      <c r="P17" s="187"/>
      <c r="Q17" s="188"/>
    </row>
    <row r="18" spans="1:17" ht="33" customHeight="1" thickBot="1" x14ac:dyDescent="0.2">
      <c r="A18" s="4"/>
      <c r="B18" s="4"/>
      <c r="J18" s="160"/>
      <c r="K18" s="7"/>
      <c r="L18" s="5"/>
      <c r="N18" s="189"/>
      <c r="O18" s="190"/>
      <c r="P18" s="190"/>
      <c r="Q18" s="191"/>
    </row>
    <row r="19" spans="1:17" ht="26.1" customHeight="1" x14ac:dyDescent="0.15">
      <c r="A19" s="4"/>
      <c r="B19" s="4"/>
      <c r="J19" s="160"/>
      <c r="K19" s="7"/>
      <c r="L19" s="5"/>
    </row>
    <row r="20" spans="1:17" x14ac:dyDescent="0.15">
      <c r="A20" s="2"/>
      <c r="B20" s="2"/>
      <c r="C20" s="2"/>
      <c r="D20" s="2"/>
      <c r="E20" s="2"/>
      <c r="F20" s="2"/>
      <c r="G20" s="6"/>
      <c r="H20" s="6"/>
    </row>
    <row r="21" spans="1:17" x14ac:dyDescent="0.15">
      <c r="A21" s="2"/>
      <c r="B21" s="2"/>
      <c r="C21" s="2"/>
      <c r="D21" s="2"/>
      <c r="E21" s="2"/>
      <c r="F21" s="2"/>
      <c r="G21" s="6"/>
      <c r="H21" s="6"/>
    </row>
  </sheetData>
  <sheetProtection algorithmName="SHA-512" hashValue="xGTMlh3TjNyhipk6OWvrYqi4xytX2IndHezhduH5Py/PFzpT+guJ3JqFX3dQhKU03kHVUkVweClPvaCpxRICwQ==" saltValue="E5BSzNAEYbdK9xPoheR40Q==" spinCount="100000" sheet="1" formatCells="0" formatColumns="0" formatRows="0" insertColumns="0" insertRows="0" insertHyperlinks="0" deleteColumns="0" deleteRows="0" sort="0" autoFilter="0" pivotTables="0"/>
  <protectedRanges>
    <protectedRange sqref="G5:G6 G8:G9 G11:G12 I5:I6 I8:I9 I11:I12" name="範囲1"/>
    <protectedRange sqref="A15:K16" name="範囲2"/>
    <protectedRange sqref="O6:P13" name="範囲1_1"/>
  </protectedRanges>
  <mergeCells count="18">
    <mergeCell ref="G1:H1"/>
    <mergeCell ref="A2:K2"/>
    <mergeCell ref="O2:P2"/>
    <mergeCell ref="A4:B4"/>
    <mergeCell ref="N4:Q4"/>
    <mergeCell ref="A14:K14"/>
    <mergeCell ref="A15:C15"/>
    <mergeCell ref="D15:K16"/>
    <mergeCell ref="J17:J19"/>
    <mergeCell ref="G3:N3"/>
    <mergeCell ref="A5:A7"/>
    <mergeCell ref="B5:E7"/>
    <mergeCell ref="A8:A10"/>
    <mergeCell ref="B8:E10"/>
    <mergeCell ref="A11:A13"/>
    <mergeCell ref="B11:E13"/>
    <mergeCell ref="N16:Q16"/>
    <mergeCell ref="N17:Q18"/>
  </mergeCells>
  <phoneticPr fontId="6"/>
  <conditionalFormatting sqref="H5:I6 H8:I9 H11:I13">
    <cfRule type="expression" dxfId="22" priority="3">
      <formula>#REF!="○"</formula>
    </cfRule>
  </conditionalFormatting>
  <conditionalFormatting sqref="O6:P10">
    <cfRule type="expression" dxfId="21" priority="1">
      <formula>#REF!="○"</formula>
    </cfRule>
    <cfRule type="expression" dxfId="20" priority="2">
      <formula>SUM($O$6:$P$10)&gt;#REF!</formula>
    </cfRule>
  </conditionalFormatting>
  <pageMargins left="0.70866141732283472" right="0.51181102362204722" top="0.15748031496062992" bottom="0.15748031496062992" header="0.31496062992125984" footer="0.31496062992125984"/>
  <pageSetup paperSize="9" orientation="landscape" horizontalDpi="4294967293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D31A1-B8BA-41B9-A948-DB84F85F43C3}">
  <dimension ref="A1"/>
  <sheetViews>
    <sheetView workbookViewId="0"/>
  </sheetViews>
  <sheetFormatPr defaultRowHeight="13.5" x14ac:dyDescent="0.15"/>
  <sheetData/>
  <phoneticPr fontId="6"/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0F98A9C853B3045A16C17D0DA6A35DE" ma:contentTypeVersion="16" ma:contentTypeDescription="新しいドキュメントを作成します。" ma:contentTypeScope="" ma:versionID="87313eb65639203397c9aa289e285f6f">
  <xsd:schema xmlns:xsd="http://www.w3.org/2001/XMLSchema" xmlns:xs="http://www.w3.org/2001/XMLSchema" xmlns:p="http://schemas.microsoft.com/office/2006/metadata/properties" xmlns:ns2="be68a5a3-e962-4fc5-814b-6dd2c4345b48" xmlns:ns3="5d97817f-4418-4126-80a6-5cc4da4a022f" targetNamespace="http://schemas.microsoft.com/office/2006/metadata/properties" ma:root="true" ma:fieldsID="474d965057c66ba5025e0b88920b85da" ns2:_="" ns3:_="">
    <xsd:import namespace="be68a5a3-e962-4fc5-814b-6dd2c4345b48"/>
    <xsd:import namespace="5d97817f-4418-4126-80a6-5cc4da4a022f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68a5a3-e962-4fc5-814b-6dd2c4345b48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97817f-4418-4126-80a6-5cc4da4a022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321ad18-6b62-4731-ba1a-4b506462c0a8}" ma:internalName="TaxCatchAll" ma:showField="CatchAllData" ma:web="5d97817f-4418-4126-80a6-5cc4da4a02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e68a5a3-e962-4fc5-814b-6dd2c4345b48">
      <UserInfo>
        <DisplayName/>
        <AccountId xsi:nil="true"/>
        <AccountType/>
      </UserInfo>
    </Owner>
    <lcf76f155ced4ddcb4097134ff3c332f xmlns="be68a5a3-e962-4fc5-814b-6dd2c4345b48">
      <Terms xmlns="http://schemas.microsoft.com/office/infopath/2007/PartnerControls"/>
    </lcf76f155ced4ddcb4097134ff3c332f>
    <TaxCatchAll xmlns="5d97817f-4418-4126-80a6-5cc4da4a022f" xsi:nil="true"/>
    <_Flow_SignoffStatus xmlns="be68a5a3-e962-4fc5-814b-6dd2c4345b4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C487D4-3971-47ED-A7FC-D9B62E27CB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68a5a3-e962-4fc5-814b-6dd2c4345b48"/>
    <ds:schemaRef ds:uri="5d97817f-4418-4126-80a6-5cc4da4a02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CD56D7-63E0-4AE0-931F-1BFFC5C10CA2}">
  <ds:schemaRefs>
    <ds:schemaRef ds:uri="http://schemas.microsoft.com/office/2006/metadata/properties"/>
    <ds:schemaRef ds:uri="http://schemas.microsoft.com/office/infopath/2007/PartnerControls"/>
    <ds:schemaRef ds:uri="be68a5a3-e962-4fc5-814b-6dd2c4345b48"/>
    <ds:schemaRef ds:uri="5d97817f-4418-4126-80a6-5cc4da4a022f"/>
  </ds:schemaRefs>
</ds:datastoreItem>
</file>

<file path=customXml/itemProps3.xml><?xml version="1.0" encoding="utf-8"?>
<ds:datastoreItem xmlns:ds="http://schemas.openxmlformats.org/officeDocument/2006/customXml" ds:itemID="{50446656-BA77-46B5-B7F7-C3A63115D9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9</vt:i4>
      </vt:variant>
    </vt:vector>
  </HeadingPairs>
  <TitlesOfParts>
    <vt:vector size="19" baseType="lpstr">
      <vt:lpstr>【様式1】紙提出用</vt:lpstr>
      <vt:lpstr>【様式1】9月</vt:lpstr>
      <vt:lpstr>【様式1】10月</vt:lpstr>
      <vt:lpstr>【様式1】11月</vt:lpstr>
      <vt:lpstr>【様式1】12月</vt:lpstr>
      <vt:lpstr>【様式1】1月</vt:lpstr>
      <vt:lpstr>【様式1】2月</vt:lpstr>
      <vt:lpstr>【様式1】3月</vt:lpstr>
      <vt:lpstr>【様式1】記入要領</vt:lpstr>
      <vt:lpstr>Sheet1</vt:lpstr>
      <vt:lpstr>【様式1】10月!Print_Area</vt:lpstr>
      <vt:lpstr>【様式1】11月!Print_Area</vt:lpstr>
      <vt:lpstr>【様式1】12月!Print_Area</vt:lpstr>
      <vt:lpstr>【様式1】1月!Print_Area</vt:lpstr>
      <vt:lpstr>【様式1】2月!Print_Area</vt:lpstr>
      <vt:lpstr>【様式1】3月!Print_Area</vt:lpstr>
      <vt:lpstr>【様式1】9月!Print_Area</vt:lpstr>
      <vt:lpstr>【様式1】記入要領!Print_Area</vt:lpstr>
      <vt:lpstr>【様式1】紙提出用!Print_Area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0x01010070F98A9C853B3045A16C17D0DA6A35DE</vt:lpwstr>
  </property>
  <property fmtid="{D5CDD505-2E9C-101B-9397-08002B2CF9AE}" pid="3" name="MediaServiceImageTags">
    <vt:lpwstr/>
  </property>
</Properties>
</file>