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23000_4-14023480/WorkingDocLib/墨田/★組織参考フォルダ/10_事業所第二部門/★学卒チーム/（学卒業務）/05_高担会議/R８年度/第２回/"/>
    </mc:Choice>
  </mc:AlternateContent>
  <xr:revisionPtr revIDLastSave="7" documentId="13_ncr:1_{B4A1A4DE-3B82-4EDA-B8BC-84C5E02B3B7F}" xr6:coauthVersionLast="47" xr6:coauthVersionMax="47" xr10:uidLastSave="{19A8643B-80D3-4B59-8E7B-5EB81AE0444A}"/>
  <bookViews>
    <workbookView xWindow="-120" yWindow="-120" windowWidth="19440" windowHeight="15000" xr2:uid="{00000000-000D-0000-FFFF-FFFF00000000}"/>
  </bookViews>
  <sheets>
    <sheet name="報告書※毎月３営業日まで！" sheetId="1" r:id="rId1"/>
    <sheet name="入力例" sheetId="4" r:id="rId2"/>
  </sheets>
  <definedNames>
    <definedName name="_xlnm.Print_Area" localSheetId="1">入力例!$A$1:$BE$23</definedName>
    <definedName name="_xlnm.Print_Area" localSheetId="0">'報告書※毎月３営業日まで！'!$A$1:$BE$23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8" i="4" l="1"/>
  <c r="AY18" i="4"/>
  <c r="AX18" i="4"/>
  <c r="AW18" i="4"/>
  <c r="AV18" i="4"/>
  <c r="AU18" i="4"/>
  <c r="AT18" i="4"/>
  <c r="AS18" i="4"/>
  <c r="BA18" i="4" s="1"/>
  <c r="BB18" i="4" s="1"/>
  <c r="AZ17" i="4"/>
  <c r="AY17" i="4"/>
  <c r="AX17" i="4"/>
  <c r="AW17" i="4"/>
  <c r="AV17" i="4"/>
  <c r="AU17" i="4"/>
  <c r="AT17" i="4"/>
  <c r="AS17" i="4"/>
  <c r="BA17" i="4" s="1"/>
  <c r="BB17" i="4" s="1"/>
  <c r="AZ16" i="4"/>
  <c r="BA16" i="4" s="1"/>
  <c r="BB16" i="4" s="1"/>
  <c r="AY16" i="4"/>
  <c r="AX16" i="4"/>
  <c r="AW16" i="4"/>
  <c r="AV16" i="4"/>
  <c r="AU16" i="4"/>
  <c r="AT16" i="4"/>
  <c r="AS16" i="4"/>
  <c r="AZ15" i="4"/>
  <c r="AY15" i="4"/>
  <c r="AX15" i="4"/>
  <c r="AW15" i="4"/>
  <c r="AV15" i="4"/>
  <c r="AU15" i="4"/>
  <c r="AT15" i="4"/>
  <c r="AS15" i="4"/>
  <c r="BA15" i="4" s="1"/>
  <c r="BB15" i="4" s="1"/>
  <c r="AZ14" i="4"/>
  <c r="BA14" i="4" s="1"/>
  <c r="BB14" i="4" s="1"/>
  <c r="AY14" i="4"/>
  <c r="AX14" i="4"/>
  <c r="AW14" i="4"/>
  <c r="AV14" i="4"/>
  <c r="AU14" i="4"/>
  <c r="AT14" i="4"/>
  <c r="AS14" i="4"/>
  <c r="BA13" i="4"/>
  <c r="BB13" i="4" s="1"/>
  <c r="AZ13" i="4"/>
  <c r="AY13" i="4"/>
  <c r="AX13" i="4"/>
  <c r="AW13" i="4"/>
  <c r="AV13" i="4"/>
  <c r="AU13" i="4"/>
  <c r="AT13" i="4"/>
  <c r="AS13" i="4"/>
  <c r="AZ12" i="4"/>
  <c r="AY12" i="4"/>
  <c r="BA12" i="4" s="1"/>
  <c r="BB12" i="4" s="1"/>
  <c r="AX12" i="4"/>
  <c r="AW12" i="4"/>
  <c r="AV12" i="4"/>
  <c r="AU12" i="4"/>
  <c r="AT12" i="4"/>
  <c r="AS12" i="4"/>
  <c r="BA11" i="4"/>
  <c r="BB11" i="4" s="1"/>
  <c r="AZ11" i="4"/>
  <c r="AY11" i="4"/>
  <c r="AX11" i="4"/>
  <c r="AW11" i="4"/>
  <c r="AV11" i="4"/>
  <c r="AU11" i="4"/>
  <c r="AT11" i="4"/>
  <c r="AS11" i="4"/>
  <c r="AB4" i="4"/>
  <c r="AW4" i="4" s="1"/>
  <c r="U4" i="4"/>
  <c r="AT4" i="4" s="1"/>
  <c r="AB4" i="1" l="1"/>
  <c r="AW4" i="1" s="1"/>
  <c r="U4" i="1"/>
  <c r="AT4" i="1" s="1"/>
  <c r="AY16" i="1" l="1"/>
  <c r="AZ15" i="1"/>
  <c r="AY15" i="1"/>
  <c r="AY14" i="1"/>
  <c r="AT11" i="1"/>
  <c r="AZ11" i="1"/>
  <c r="AW11" i="1"/>
  <c r="AV11" i="1"/>
  <c r="AU11" i="1"/>
  <c r="AX11" i="1" l="1"/>
  <c r="AY11" i="1"/>
  <c r="AS12" i="1" l="1"/>
  <c r="AT12" i="1"/>
  <c r="AU12" i="1"/>
  <c r="AV12" i="1"/>
  <c r="AW12" i="1"/>
  <c r="AX12" i="1"/>
  <c r="AY12" i="1"/>
  <c r="AZ12" i="1"/>
  <c r="BA12" i="1" s="1"/>
  <c r="BB12" i="1" s="1"/>
  <c r="AZ18" i="1" l="1"/>
  <c r="AY18" i="1"/>
  <c r="AX18" i="1"/>
  <c r="AW18" i="1"/>
  <c r="AV18" i="1"/>
  <c r="AU18" i="1"/>
  <c r="AT18" i="1"/>
  <c r="AS18" i="1"/>
  <c r="BA17" i="1"/>
  <c r="BB17" i="1" s="1"/>
  <c r="AZ17" i="1"/>
  <c r="AY17" i="1"/>
  <c r="AX17" i="1"/>
  <c r="AW17" i="1"/>
  <c r="AV17" i="1"/>
  <c r="AU17" i="1"/>
  <c r="AT17" i="1"/>
  <c r="AS17" i="1"/>
  <c r="AZ16" i="1"/>
  <c r="AX16" i="1"/>
  <c r="AW16" i="1"/>
  <c r="AV16" i="1"/>
  <c r="AU16" i="1"/>
  <c r="AT16" i="1"/>
  <c r="AS16" i="1"/>
  <c r="AX15" i="1"/>
  <c r="AW15" i="1"/>
  <c r="AV15" i="1"/>
  <c r="AU15" i="1"/>
  <c r="AT15" i="1"/>
  <c r="AS15" i="1"/>
  <c r="AZ14" i="1"/>
  <c r="AX14" i="1"/>
  <c r="AW14" i="1"/>
  <c r="AV14" i="1"/>
  <c r="AU14" i="1"/>
  <c r="AT14" i="1"/>
  <c r="AS14" i="1"/>
  <c r="AZ13" i="1"/>
  <c r="BA13" i="1" s="1"/>
  <c r="BB13" i="1" s="1"/>
  <c r="AY13" i="1"/>
  <c r="AX13" i="1"/>
  <c r="AW13" i="1"/>
  <c r="AV13" i="1"/>
  <c r="AU13" i="1"/>
  <c r="AT13" i="1"/>
  <c r="AS13" i="1"/>
  <c r="BA15" i="1" l="1"/>
  <c r="BB15" i="1" s="1"/>
  <c r="BA18" i="1"/>
  <c r="BB18" i="1" s="1"/>
  <c r="BA16" i="1"/>
  <c r="BB16" i="1" s="1"/>
  <c r="BA14" i="1"/>
  <c r="BB14" i="1" s="1"/>
  <c r="AS11" i="1"/>
  <c r="BA11" i="1" s="1"/>
  <c r="BB11" i="1" s="1"/>
</calcChain>
</file>

<file path=xl/sharedStrings.xml><?xml version="1.0" encoding="utf-8"?>
<sst xmlns="http://schemas.openxmlformats.org/spreadsheetml/2006/main" count="261" uniqueCount="83">
  <si>
    <t>①
卒業
予定者数</t>
    <rPh sb="2" eb="4">
      <t>ソツギョウ</t>
    </rPh>
    <rPh sb="5" eb="8">
      <t>ヨテイシャ</t>
    </rPh>
    <rPh sb="8" eb="9">
      <t>スウ</t>
    </rPh>
    <phoneticPr fontId="1"/>
  </si>
  <si>
    <t>②</t>
    <phoneticPr fontId="1"/>
  </si>
  <si>
    <t>③</t>
    <phoneticPr fontId="1"/>
  </si>
  <si>
    <t xml:space="preserve">④
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</si>
  <si>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</si>
  <si>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</si>
  <si>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</si>
  <si>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</si>
  <si>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⑤のうち
就職決定者数</t>
    <phoneticPr fontId="1"/>
  </si>
  <si>
    <t>（１）</t>
    <phoneticPr fontId="1"/>
  </si>
  <si>
    <t>（２）</t>
  </si>
  <si>
    <t>（３）</t>
  </si>
  <si>
    <t>（４）</t>
  </si>
  <si>
    <t>（５）</t>
  </si>
  <si>
    <t>（６）</t>
  </si>
  <si>
    <t>（７）</t>
  </si>
  <si>
    <t>（８）</t>
  </si>
  <si>
    <t>（９）</t>
  </si>
  <si>
    <t>（１０）</t>
  </si>
  <si>
    <t>（１１）</t>
  </si>
  <si>
    <t>（１２）</t>
  </si>
  <si>
    <t>管理的
職　業</t>
    <rPh sb="0" eb="3">
      <t>カンリテキ</t>
    </rPh>
    <rPh sb="4" eb="5">
      <t>ショク</t>
    </rPh>
    <rPh sb="6" eb="7">
      <t>ギョウ</t>
    </rPh>
    <phoneticPr fontId="1"/>
  </si>
  <si>
    <t>専門的・
技術的
職　業</t>
    <rPh sb="0" eb="3">
      <t>センモンテキ</t>
    </rPh>
    <rPh sb="5" eb="8">
      <t>ギジュツテキ</t>
    </rPh>
    <rPh sb="9" eb="10">
      <t>ショク</t>
    </rPh>
    <rPh sb="11" eb="12">
      <t>ギョウ</t>
    </rPh>
    <phoneticPr fontId="1"/>
  </si>
  <si>
    <t>事務的
職　業</t>
    <rPh sb="0" eb="3">
      <t>ジムテキ</t>
    </rPh>
    <rPh sb="4" eb="5">
      <t>ショク</t>
    </rPh>
    <rPh sb="6" eb="7">
      <t>ギョウ</t>
    </rPh>
    <phoneticPr fontId="1"/>
  </si>
  <si>
    <t>販売の
職　業</t>
    <rPh sb="0" eb="2">
      <t>ハンバイ</t>
    </rPh>
    <rPh sb="4" eb="5">
      <t>ショク</t>
    </rPh>
    <rPh sb="6" eb="7">
      <t>ギョウ</t>
    </rPh>
    <phoneticPr fontId="1"/>
  </si>
  <si>
    <t>サービスの
職　業</t>
    <rPh sb="6" eb="7">
      <t>ショク</t>
    </rPh>
    <rPh sb="8" eb="9">
      <t>ギョウ</t>
    </rPh>
    <phoneticPr fontId="1"/>
  </si>
  <si>
    <t>保安の
職　業</t>
    <rPh sb="0" eb="2">
      <t>ホアン</t>
    </rPh>
    <rPh sb="4" eb="5">
      <t>ショク</t>
    </rPh>
    <rPh sb="6" eb="7">
      <t>ギョウ</t>
    </rPh>
    <phoneticPr fontId="1"/>
  </si>
  <si>
    <t>農林漁業の
職　　業</t>
    <rPh sb="0" eb="2">
      <t>ノウリン</t>
    </rPh>
    <rPh sb="2" eb="4">
      <t>ギョギョウ</t>
    </rPh>
    <rPh sb="6" eb="7">
      <t>ショク</t>
    </rPh>
    <rPh sb="9" eb="10">
      <t>ギョウ</t>
    </rPh>
    <phoneticPr fontId="1"/>
  </si>
  <si>
    <t>生産工程の
職　　業</t>
    <rPh sb="0" eb="2">
      <t>セイサン</t>
    </rPh>
    <rPh sb="2" eb="4">
      <t>コウテイ</t>
    </rPh>
    <rPh sb="6" eb="7">
      <t>ショク</t>
    </rPh>
    <rPh sb="9" eb="10">
      <t>ギョウ</t>
    </rPh>
    <phoneticPr fontId="1"/>
  </si>
  <si>
    <t>建設・
採掘の
職　業</t>
    <rPh sb="0" eb="2">
      <t>ケンセツ</t>
    </rPh>
    <rPh sb="4" eb="6">
      <t>サイクツ</t>
    </rPh>
    <rPh sb="8" eb="9">
      <t>ショク</t>
    </rPh>
    <rPh sb="10" eb="11">
      <t>ギョウ</t>
    </rPh>
    <phoneticPr fontId="1"/>
  </si>
  <si>
    <t>運搬・
清掃・
包装等の
職　　業</t>
    <rPh sb="0" eb="2">
      <t>ウンパン</t>
    </rPh>
    <rPh sb="4" eb="6">
      <t>セイソウ</t>
    </rPh>
    <rPh sb="8" eb="10">
      <t>ホウソウ</t>
    </rPh>
    <rPh sb="10" eb="11">
      <t>トウ</t>
    </rPh>
    <rPh sb="13" eb="14">
      <t>ショク</t>
    </rPh>
    <rPh sb="16" eb="17">
      <t>ギョウ</t>
    </rPh>
    <phoneticPr fontId="1"/>
  </si>
  <si>
    <t>希望職種
未　　定</t>
    <rPh sb="0" eb="2">
      <t>キボウ</t>
    </rPh>
    <rPh sb="2" eb="4">
      <t>ショクシュ</t>
    </rPh>
    <rPh sb="5" eb="6">
      <t>ミ</t>
    </rPh>
    <rPh sb="8" eb="9">
      <t>テイ</t>
    </rPh>
    <phoneticPr fontId="1"/>
  </si>
  <si>
    <t>うち
家事
手伝</t>
    <rPh sb="3" eb="5">
      <t>カジ</t>
    </rPh>
    <rPh sb="6" eb="8">
      <t>テツダ</t>
    </rPh>
    <phoneticPr fontId="1"/>
  </si>
  <si>
    <t>卒業者
進学
進路未決定（男）</t>
    <rPh sb="0" eb="3">
      <t>ソツギョウシャ</t>
    </rPh>
    <rPh sb="4" eb="6">
      <t>シンガク</t>
    </rPh>
    <rPh sb="7" eb="9">
      <t>シンロ</t>
    </rPh>
    <rPh sb="9" eb="12">
      <t>ミケッテイ</t>
    </rPh>
    <rPh sb="13" eb="14">
      <t>オトコ</t>
    </rPh>
    <phoneticPr fontId="1"/>
  </si>
  <si>
    <t>卒業者
進学
進路未決定（女）</t>
    <rPh sb="0" eb="3">
      <t>ソツギョウシャ</t>
    </rPh>
    <rPh sb="4" eb="6">
      <t>シンガク</t>
    </rPh>
    <rPh sb="7" eb="9">
      <t>シンロ</t>
    </rPh>
    <rPh sb="9" eb="12">
      <t>ミケッテイ</t>
    </rPh>
    <rPh sb="13" eb="14">
      <t>オンナ</t>
    </rPh>
    <phoneticPr fontId="1"/>
  </si>
  <si>
    <t>就職希望者
全体≧ＨＷ
（男）</t>
    <rPh sb="0" eb="2">
      <t>シュウショク</t>
    </rPh>
    <rPh sb="2" eb="4">
      <t>キボウ</t>
    </rPh>
    <rPh sb="4" eb="5">
      <t>シャ</t>
    </rPh>
    <rPh sb="6" eb="8">
      <t>ゼンタイ</t>
    </rPh>
    <rPh sb="13" eb="14">
      <t>オトコ</t>
    </rPh>
    <phoneticPr fontId="1"/>
  </si>
  <si>
    <t>就職希望者
全体≧ＨＷ
（女）</t>
    <rPh sb="0" eb="2">
      <t>シュウショク</t>
    </rPh>
    <rPh sb="2" eb="4">
      <t>キボウ</t>
    </rPh>
    <rPh sb="4" eb="5">
      <t>シャ</t>
    </rPh>
    <rPh sb="6" eb="8">
      <t>ゼンタイ</t>
    </rPh>
    <rPh sb="13" eb="14">
      <t>オンナ</t>
    </rPh>
    <phoneticPr fontId="1"/>
  </si>
  <si>
    <t>就職決定者
（男）</t>
    <rPh sb="0" eb="2">
      <t>シュウショク</t>
    </rPh>
    <rPh sb="2" eb="4">
      <t>ケッテイ</t>
    </rPh>
    <rPh sb="4" eb="5">
      <t>シャ</t>
    </rPh>
    <rPh sb="7" eb="8">
      <t>オトコ</t>
    </rPh>
    <phoneticPr fontId="1"/>
  </si>
  <si>
    <t>就職決定者
（女）</t>
    <rPh sb="0" eb="2">
      <t>シュウショク</t>
    </rPh>
    <rPh sb="2" eb="4">
      <t>ケッテイ</t>
    </rPh>
    <rPh sb="4" eb="5">
      <t>シャ</t>
    </rPh>
    <rPh sb="7" eb="8">
      <t>オンナ</t>
    </rPh>
    <phoneticPr fontId="1"/>
  </si>
  <si>
    <t>未内定者
職種別（男）</t>
    <rPh sb="0" eb="4">
      <t>ミナイテイシャ</t>
    </rPh>
    <rPh sb="5" eb="8">
      <t>ショクシュベツ</t>
    </rPh>
    <rPh sb="9" eb="10">
      <t>オトコ</t>
    </rPh>
    <phoneticPr fontId="1"/>
  </si>
  <si>
    <t>未内定者
職種別（女）</t>
    <rPh sb="0" eb="4">
      <t>ミナイテイシャ</t>
    </rPh>
    <rPh sb="5" eb="8">
      <t>ショクシュベツ</t>
    </rPh>
    <rPh sb="9" eb="10">
      <t>オンナ</t>
    </rPh>
    <phoneticPr fontId="1"/>
  </si>
  <si>
    <t>○の数</t>
    <rPh sb="2" eb="3">
      <t>カズ</t>
    </rPh>
    <phoneticPr fontId="1"/>
  </si>
  <si>
    <t>全て○</t>
    <rPh sb="0" eb="1">
      <t>スベ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</si>
  <si>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</si>
  <si>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</si>
  <si>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１１月</t>
  </si>
  <si>
    <t>１２月</t>
  </si>
  <si>
    <t>１月</t>
  </si>
  <si>
    <t>２月</t>
  </si>
  <si>
    <t>３月</t>
  </si>
  <si>
    <t>６月</t>
    <rPh sb="1" eb="2">
      <t>ガツ</t>
    </rPh>
    <phoneticPr fontId="1"/>
  </si>
  <si>
    <t>１０月</t>
    <phoneticPr fontId="1"/>
  </si>
  <si>
    <t>９月</t>
    <phoneticPr fontId="1"/>
  </si>
  <si>
    <t>１０月</t>
    <rPh sb="2" eb="3">
      <t>ツキ</t>
    </rPh>
    <phoneticPr fontId="1"/>
  </si>
  <si>
    <r>
      <t xml:space="preserve">進路希望未決定者数
（家事手伝を含む）
</t>
    </r>
    <r>
      <rPr>
        <b/>
        <sz val="10"/>
        <color rgb="FFFF0000"/>
        <rFont val="メイリオ"/>
        <family val="3"/>
        <charset val="128"/>
      </rPr>
      <t>（①－（②＋③））</t>
    </r>
    <phoneticPr fontId="1"/>
  </si>
  <si>
    <r>
      <t xml:space="preserve">⑤のうち
就職未決定者数
</t>
    </r>
    <r>
      <rPr>
        <b/>
        <sz val="10"/>
        <color rgb="FFFF0000"/>
        <rFont val="メイリオ"/>
        <family val="3"/>
        <charset val="128"/>
      </rPr>
      <t xml:space="preserve">（⑤－⑥）
</t>
    </r>
    <rPh sb="5" eb="7">
      <t>シュウショク</t>
    </rPh>
    <phoneticPr fontId="1"/>
  </si>
  <si>
    <r>
      <t xml:space="preserve">卒業予定者数
</t>
    </r>
    <r>
      <rPr>
        <b/>
        <sz val="10"/>
        <color rgb="FFFF0000"/>
        <rFont val="メイリオ"/>
        <family val="3"/>
        <charset val="128"/>
      </rPr>
      <t>（②＋③＋⑧）</t>
    </r>
    <phoneticPr fontId="1"/>
  </si>
  <si>
    <r>
      <t xml:space="preserve">輸送・
</t>
    </r>
    <r>
      <rPr>
        <sz val="10"/>
        <color theme="1"/>
        <rFont val="メイリオ"/>
        <family val="3"/>
        <charset val="128"/>
      </rPr>
      <t>機械運転の</t>
    </r>
    <r>
      <rPr>
        <sz val="11"/>
        <color theme="1"/>
        <rFont val="メイリオ"/>
        <family val="3"/>
        <charset val="128"/>
      </rPr>
      <t xml:space="preserve">
職　　業</t>
    </r>
    <rPh sb="0" eb="2">
      <t>ユソウ</t>
    </rPh>
    <rPh sb="4" eb="6">
      <t>キカイ</t>
    </rPh>
    <rPh sb="6" eb="8">
      <t>ウンテン</t>
    </rPh>
    <rPh sb="10" eb="11">
      <t>ショク</t>
    </rPh>
    <rPh sb="13" eb="14">
      <t>ギョウ</t>
    </rPh>
    <phoneticPr fontId="1"/>
  </si>
  <si>
    <t>※このシートは数値が正しいか確認するものです。すべての項目が○になるようにしてください。</t>
    <rPh sb="7" eb="9">
      <t>スウチ</t>
    </rPh>
    <rPh sb="10" eb="11">
      <t>タダ</t>
    </rPh>
    <rPh sb="14" eb="16">
      <t>カクニン</t>
    </rPh>
    <rPh sb="27" eb="29">
      <t>コウモク</t>
    </rPh>
    <phoneticPr fontId="1"/>
  </si>
  <si>
    <t>※×の表記が出た場合は数値が正しくないため、必ず確認してください。</t>
    <rPh sb="3" eb="5">
      <t>ヒョウキ</t>
    </rPh>
    <rPh sb="6" eb="7">
      <t>デ</t>
    </rPh>
    <rPh sb="8" eb="10">
      <t>バアイ</t>
    </rPh>
    <rPh sb="11" eb="13">
      <t>スウチ</t>
    </rPh>
    <rPh sb="14" eb="15">
      <t>タダ</t>
    </rPh>
    <rPh sb="22" eb="23">
      <t>カナラ</t>
    </rPh>
    <rPh sb="24" eb="26">
      <t>カクニン</t>
    </rPh>
    <phoneticPr fontId="1"/>
  </si>
  <si>
    <r>
      <t xml:space="preserve">就職希望者数
（Ａ）
</t>
    </r>
    <r>
      <rPr>
        <u val="double"/>
        <sz val="8"/>
        <color theme="1"/>
        <rFont val="メイリオ"/>
        <family val="3"/>
        <charset val="128"/>
      </rPr>
      <t>公務員・家業従事者・縁故等を含む</t>
    </r>
    <rPh sb="24" eb="25">
      <t>トウ</t>
    </rPh>
    <phoneticPr fontId="1"/>
  </si>
  <si>
    <t>高等学校</t>
    <rPh sb="0" eb="2">
      <t>コウトウ</t>
    </rPh>
    <rPh sb="2" eb="4">
      <t>ガッコウ</t>
    </rPh>
    <phoneticPr fontId="1"/>
  </si>
  <si>
    <t>全日</t>
    <rPh sb="0" eb="2">
      <t>ゼンニチ</t>
    </rPh>
    <phoneticPr fontId="1"/>
  </si>
  <si>
    <t>定時</t>
    <rPh sb="0" eb="2">
      <t>テイジ</t>
    </rPh>
    <phoneticPr fontId="1"/>
  </si>
  <si>
    <t>通信</t>
    <rPh sb="0" eb="2">
      <t>ツウシン</t>
    </rPh>
    <phoneticPr fontId="1"/>
  </si>
  <si>
    <t>学校名</t>
    <rPh sb="0" eb="3">
      <t>ガッコウメイ</t>
    </rPh>
    <phoneticPr fontId="1"/>
  </si>
  <si>
    <t>※  ⑦欄の数と⑨欄の合計は同数になります。</t>
    <rPh sb="6" eb="7">
      <t>カズ</t>
    </rPh>
    <rPh sb="9" eb="10">
      <t>ラン</t>
    </rPh>
    <rPh sb="11" eb="13">
      <t>ゴウケイ</t>
    </rPh>
    <rPh sb="14" eb="16">
      <t>ドウスウ</t>
    </rPh>
    <phoneticPr fontId="1"/>
  </si>
  <si>
    <r>
      <t>※　③④欄は、</t>
    </r>
    <r>
      <rPr>
        <b/>
        <sz val="11"/>
        <color theme="1"/>
        <rFont val="メイリオ"/>
        <family val="3"/>
        <charset val="128"/>
      </rPr>
      <t>公務員希望・家業従事者・縁故等を</t>
    </r>
    <r>
      <rPr>
        <b/>
        <i/>
        <u val="double"/>
        <sz val="11"/>
        <color theme="1"/>
        <rFont val="メイリオ"/>
        <family val="3"/>
        <charset val="128"/>
      </rPr>
      <t>含めた</t>
    </r>
    <r>
      <rPr>
        <b/>
        <sz val="11"/>
        <color theme="1"/>
        <rFont val="メイリオ"/>
        <family val="3"/>
        <charset val="128"/>
      </rPr>
      <t>全ての就職希望者を計上</t>
    </r>
    <r>
      <rPr>
        <sz val="10"/>
        <color theme="1"/>
        <rFont val="メイリオ"/>
        <family val="3"/>
        <charset val="128"/>
      </rPr>
      <t>してください。ただし、アルバイト、家事手伝は含めないでください。
※　⑤⑥欄は、</t>
    </r>
    <r>
      <rPr>
        <b/>
        <sz val="11"/>
        <color rgb="FFFF0000"/>
        <rFont val="メイリオ"/>
        <family val="3"/>
        <charset val="128"/>
      </rPr>
      <t>公務員希望・家業従事者・縁故等を</t>
    </r>
    <r>
      <rPr>
        <b/>
        <u val="double"/>
        <sz val="11"/>
        <color rgb="FFFF0000"/>
        <rFont val="メイリオ"/>
        <family val="3"/>
        <charset val="128"/>
      </rPr>
      <t>除いた</t>
    </r>
    <r>
      <rPr>
        <b/>
        <sz val="11"/>
        <color rgb="FFFF0000"/>
        <rFont val="メイリオ"/>
        <family val="3"/>
        <charset val="128"/>
      </rPr>
      <t>就職決定者を計上</t>
    </r>
    <r>
      <rPr>
        <sz val="10"/>
        <color theme="1"/>
        <rFont val="メイリオ"/>
        <family val="3"/>
        <charset val="128"/>
      </rPr>
      <t>してください。
※　⑦欄の就職未決定者数（⑤－⑥）については、⑨欄（次シート）に職種別（管理的職業～希望職種未定）に分けて計上してください。</t>
    </r>
    <rPh sb="4" eb="5">
      <t>ラン</t>
    </rPh>
    <rPh sb="7" eb="10">
      <t>コウムイン</t>
    </rPh>
    <rPh sb="10" eb="12">
      <t>キボウ</t>
    </rPh>
    <rPh sb="15" eb="18">
      <t>ジュウジシャ</t>
    </rPh>
    <rPh sb="19" eb="22">
      <t>エンコトウ</t>
    </rPh>
    <rPh sb="23" eb="24">
      <t>フク</t>
    </rPh>
    <rPh sb="26" eb="27">
      <t>スベ</t>
    </rPh>
    <rPh sb="29" eb="31">
      <t>シュウショク</t>
    </rPh>
    <rPh sb="31" eb="33">
      <t>キボウ</t>
    </rPh>
    <rPh sb="33" eb="34">
      <t>シャ</t>
    </rPh>
    <rPh sb="35" eb="37">
      <t>ケイジョウ</t>
    </rPh>
    <rPh sb="54" eb="56">
      <t>カジ</t>
    </rPh>
    <rPh sb="56" eb="58">
      <t>テツダ</t>
    </rPh>
    <rPh sb="59" eb="60">
      <t>フク</t>
    </rPh>
    <rPh sb="74" eb="75">
      <t>ラン</t>
    </rPh>
    <rPh sb="84" eb="85">
      <t>ギョウ</t>
    </rPh>
    <rPh sb="93" eb="94">
      <t>ノゾ</t>
    </rPh>
    <rPh sb="98" eb="100">
      <t>ケッテイ</t>
    </rPh>
    <rPh sb="102" eb="104">
      <t>ケイジョウ</t>
    </rPh>
    <rPh sb="138" eb="139">
      <t>ジ</t>
    </rPh>
    <phoneticPr fontId="1"/>
  </si>
  <si>
    <t>調査用紙１（1/3）</t>
    <rPh sb="0" eb="4">
      <t>チョウサヨウシ</t>
    </rPh>
    <phoneticPr fontId="1"/>
  </si>
  <si>
    <t>調査用紙１（2/3）</t>
    <rPh sb="0" eb="4">
      <t>チョウサヨウシ</t>
    </rPh>
    <phoneticPr fontId="1"/>
  </si>
  <si>
    <t>　　　　　</t>
    <phoneticPr fontId="1"/>
  </si>
  <si>
    <t>〈提出先〉ハローワーク墨田　事業所第二部門（学卒担当）　連絡先：03-5669-8965　メール：sumida-jigyou2@mhlw.go.jp</t>
    <rPh sb="1" eb="3">
      <t>テイシュツ</t>
    </rPh>
    <rPh sb="3" eb="4">
      <t>サキ</t>
    </rPh>
    <rPh sb="11" eb="13">
      <t>スミダ</t>
    </rPh>
    <rPh sb="14" eb="17">
      <t>ジギョウショ</t>
    </rPh>
    <rPh sb="17" eb="18">
      <t>ダイ</t>
    </rPh>
    <rPh sb="18" eb="19">
      <t>２</t>
    </rPh>
    <rPh sb="19" eb="21">
      <t>ブモン</t>
    </rPh>
    <rPh sb="22" eb="24">
      <t>ガクソツ</t>
    </rPh>
    <rPh sb="24" eb="26">
      <t>タントウ</t>
    </rPh>
    <phoneticPr fontId="1"/>
  </si>
  <si>
    <r>
      <t xml:space="preserve">就職希望者数
（Ｂ）
</t>
    </r>
    <r>
      <rPr>
        <sz val="8"/>
        <color theme="1"/>
        <rFont val="メイリオ"/>
        <family val="3"/>
        <charset val="128"/>
      </rPr>
      <t>③のうち</t>
    </r>
    <r>
      <rPr>
        <b/>
        <u val="double"/>
        <sz val="8"/>
        <color theme="1"/>
        <rFont val="メイリオ"/>
        <family val="3"/>
        <charset val="128"/>
      </rPr>
      <t>学校・安定所紹介による就職を希望</t>
    </r>
    <r>
      <rPr>
        <sz val="8"/>
        <color theme="1"/>
        <rFont val="メイリオ"/>
        <family val="3"/>
        <charset val="128"/>
      </rPr>
      <t xml:space="preserve">する者
</t>
    </r>
    <r>
      <rPr>
        <b/>
        <u val="double"/>
        <sz val="8"/>
        <color rgb="FFFF0000"/>
        <rFont val="メイリオ"/>
        <family val="3"/>
        <charset val="128"/>
      </rPr>
      <t>公務員・家業従事者・縁故等を除く</t>
    </r>
    <rPh sb="49" eb="50">
      <t>ノゾ</t>
    </rPh>
    <phoneticPr fontId="1"/>
  </si>
  <si>
    <r>
      <t xml:space="preserve">進学希望者数
</t>
    </r>
    <r>
      <rPr>
        <sz val="8"/>
        <color theme="1"/>
        <rFont val="メイリオ"/>
        <family val="3"/>
        <charset val="128"/>
      </rPr>
      <t>能開センター入校
希望者数は()で内数を
記載してください</t>
    </r>
    <rPh sb="9" eb="10">
      <t>ノウ</t>
    </rPh>
    <rPh sb="10" eb="11">
      <t>カイ</t>
    </rPh>
    <rPh sb="15" eb="17">
      <t>ニュウコウ</t>
    </rPh>
    <rPh sb="18" eb="21">
      <t>キボウシャ</t>
    </rPh>
    <rPh sb="21" eb="22">
      <t>スウ</t>
    </rPh>
    <rPh sb="26" eb="27">
      <t>ウチ</t>
    </rPh>
    <rPh sb="27" eb="28">
      <t>スウ</t>
    </rPh>
    <rPh sb="30" eb="32">
      <t>キサイ</t>
    </rPh>
    <phoneticPr fontId="1"/>
  </si>
  <si>
    <r>
      <t xml:space="preserve">③のうち
就職決定者数
</t>
    </r>
    <r>
      <rPr>
        <b/>
        <sz val="10"/>
        <color rgb="FFFF0000"/>
        <rFont val="メイリオ"/>
        <family val="3"/>
        <charset val="128"/>
      </rPr>
      <t>※調査書2で　　　詳細報告あり</t>
    </r>
    <rPh sb="14" eb="16">
      <t>チョウサ</t>
    </rPh>
    <rPh sb="16" eb="17">
      <t>ショ</t>
    </rPh>
    <rPh sb="22" eb="24">
      <t>ショウサイ</t>
    </rPh>
    <rPh sb="24" eb="26">
      <t>ホウコク</t>
    </rPh>
    <phoneticPr fontId="1"/>
  </si>
  <si>
    <t>調査用紙１（3/3）</t>
    <rPh sb="0" eb="4">
      <t>チョウサヨウシ</t>
    </rPh>
    <phoneticPr fontId="1"/>
  </si>
  <si>
    <r>
      <t xml:space="preserve">③のうち
就職決定者数
</t>
    </r>
    <r>
      <rPr>
        <b/>
        <sz val="10"/>
        <color rgb="FFFF0000"/>
        <rFont val="メイリオ"/>
        <family val="3"/>
        <charset val="128"/>
      </rPr>
      <t>※調査書2で
詳細報告あり</t>
    </r>
    <rPh sb="14" eb="16">
      <t>チョウサ</t>
    </rPh>
    <rPh sb="16" eb="17">
      <t>ショ</t>
    </rPh>
    <rPh sb="20" eb="22">
      <t>ショウサイ</t>
    </rPh>
    <rPh sb="22" eb="24">
      <t>ホウコク</t>
    </rPh>
    <phoneticPr fontId="1"/>
  </si>
  <si>
    <r>
      <t>※　③④欄は、</t>
    </r>
    <r>
      <rPr>
        <b/>
        <sz val="11"/>
        <color theme="1"/>
        <rFont val="メイリオ"/>
        <family val="3"/>
        <charset val="128"/>
      </rPr>
      <t>公務員希望・家業従事者・縁故等を</t>
    </r>
    <r>
      <rPr>
        <b/>
        <i/>
        <u val="double"/>
        <sz val="11"/>
        <color theme="1"/>
        <rFont val="メイリオ"/>
        <family val="3"/>
        <charset val="128"/>
      </rPr>
      <t>含めた数</t>
    </r>
    <r>
      <rPr>
        <b/>
        <sz val="11"/>
        <color theme="1"/>
        <rFont val="メイリオ"/>
        <family val="3"/>
        <charset val="128"/>
      </rPr>
      <t>を計上</t>
    </r>
    <r>
      <rPr>
        <sz val="10"/>
        <color theme="1"/>
        <rFont val="メイリオ"/>
        <family val="3"/>
        <charset val="128"/>
      </rPr>
      <t>してください。ただし、アルバイト、家事手伝は含めないでください。
※　⑤⑥欄は、</t>
    </r>
    <r>
      <rPr>
        <b/>
        <sz val="11"/>
        <color rgb="FFFF0000"/>
        <rFont val="メイリオ"/>
        <family val="3"/>
        <charset val="128"/>
      </rPr>
      <t>公務員希望・家業従事者・縁故等を</t>
    </r>
    <r>
      <rPr>
        <b/>
        <u val="double"/>
        <sz val="11"/>
        <color rgb="FFFF0000"/>
        <rFont val="メイリオ"/>
        <family val="3"/>
        <charset val="128"/>
      </rPr>
      <t>除いた数</t>
    </r>
    <r>
      <rPr>
        <b/>
        <sz val="11"/>
        <color rgb="FFFF0000"/>
        <rFont val="メイリオ"/>
        <family val="3"/>
        <charset val="128"/>
      </rPr>
      <t>を計上</t>
    </r>
    <r>
      <rPr>
        <sz val="10"/>
        <color theme="1"/>
        <rFont val="メイリオ"/>
        <family val="3"/>
        <charset val="128"/>
      </rPr>
      <t>してください。
※　⑦欄の就職未決定者数（⑤－⑥）については、⑨欄（次シート）に職種別（管理的職業～希望職種未定）に分けて計上してください。</t>
    </r>
    <rPh sb="4" eb="5">
      <t>ラン</t>
    </rPh>
    <rPh sb="7" eb="10">
      <t>コウムイン</t>
    </rPh>
    <rPh sb="10" eb="12">
      <t>キボウ</t>
    </rPh>
    <rPh sb="15" eb="18">
      <t>ジュウジシャ</t>
    </rPh>
    <rPh sb="19" eb="22">
      <t>エンコトウ</t>
    </rPh>
    <rPh sb="23" eb="24">
      <t>フク</t>
    </rPh>
    <rPh sb="26" eb="27">
      <t>カズ</t>
    </rPh>
    <rPh sb="28" eb="30">
      <t>ケイジョウ</t>
    </rPh>
    <rPh sb="47" eb="49">
      <t>カジ</t>
    </rPh>
    <rPh sb="49" eb="51">
      <t>テツダ</t>
    </rPh>
    <rPh sb="52" eb="53">
      <t>フク</t>
    </rPh>
    <rPh sb="67" eb="68">
      <t>ラン</t>
    </rPh>
    <rPh sb="77" eb="78">
      <t>ギョウ</t>
    </rPh>
    <rPh sb="86" eb="87">
      <t>ノゾ</t>
    </rPh>
    <rPh sb="89" eb="90">
      <t>カズ</t>
    </rPh>
    <rPh sb="91" eb="93">
      <t>ケイジョウ</t>
    </rPh>
    <rPh sb="127" eb="128">
      <t>ジ</t>
    </rPh>
    <phoneticPr fontId="1"/>
  </si>
  <si>
    <t>⑨　⑦欄の就職未決定者が希望する職種</t>
    <rPh sb="3" eb="4">
      <t>ラン</t>
    </rPh>
    <rPh sb="5" eb="7">
      <t>シュウショク</t>
    </rPh>
    <rPh sb="7" eb="8">
      <t>ミ</t>
    </rPh>
    <rPh sb="8" eb="11">
      <t>ケッテイシャ</t>
    </rPh>
    <rPh sb="12" eb="14">
      <t>キボウ</t>
    </rPh>
    <rPh sb="16" eb="18">
      <t>ショクシュ</t>
    </rPh>
    <phoneticPr fontId="1"/>
  </si>
  <si>
    <t>HW墨田</t>
    <rPh sb="2" eb="4">
      <t>スミダ</t>
    </rPh>
    <phoneticPr fontId="1"/>
  </si>
  <si>
    <t>令和8年度　新規高等学校卒業予定者の就職内定状況調査</t>
    <rPh sb="0" eb="2">
      <t>レイワ</t>
    </rPh>
    <rPh sb="3" eb="5">
      <t>ネンド</t>
    </rPh>
    <rPh sb="6" eb="8">
      <t>シンキ</t>
    </rPh>
    <rPh sb="8" eb="10">
      <t>コウトウ</t>
    </rPh>
    <rPh sb="10" eb="12">
      <t>ガッコウ</t>
    </rPh>
    <rPh sb="12" eb="14">
      <t>ソツギョウ</t>
    </rPh>
    <rPh sb="14" eb="17">
      <t>ヨテイシャ</t>
    </rPh>
    <rPh sb="18" eb="20">
      <t>シュウショク</t>
    </rPh>
    <rPh sb="20" eb="22">
      <t>ナイテイ</t>
    </rPh>
    <rPh sb="22" eb="24">
      <t>ジョウキョウ</t>
    </rPh>
    <rPh sb="24" eb="26">
      <t>チョウサ</t>
    </rPh>
    <phoneticPr fontId="1"/>
  </si>
  <si>
    <r>
      <t>報告期限：令和8年９月～令和9年３月まで及び令和9年６月（最終報告）の</t>
    </r>
    <r>
      <rPr>
        <b/>
        <sz val="14"/>
        <color theme="1"/>
        <rFont val="メイリオ"/>
        <family val="3"/>
        <charset val="128"/>
      </rPr>
      <t>各月末状況を</t>
    </r>
    <r>
      <rPr>
        <b/>
        <u/>
        <sz val="20"/>
        <color rgb="FFFF0000"/>
        <rFont val="メイリオ"/>
        <family val="3"/>
        <charset val="128"/>
      </rPr>
      <t>翌月3営業日まで</t>
    </r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オヨ</t>
    </rPh>
    <rPh sb="22" eb="24">
      <t>レイワ</t>
    </rPh>
    <rPh sb="25" eb="26">
      <t>ネン</t>
    </rPh>
    <rPh sb="26" eb="27">
      <t>ヘイネン</t>
    </rPh>
    <rPh sb="27" eb="28">
      <t>ガツ</t>
    </rPh>
    <rPh sb="29" eb="31">
      <t>サイシュウ</t>
    </rPh>
    <rPh sb="31" eb="33">
      <t>ホウコク</t>
    </rPh>
    <rPh sb="35" eb="38">
      <t>カクゲツマツ</t>
    </rPh>
    <rPh sb="38" eb="40">
      <t>ジョウキョウ</t>
    </rPh>
    <rPh sb="41" eb="42">
      <t>ヨク</t>
    </rPh>
    <rPh sb="42" eb="43">
      <t>ツキ</t>
    </rPh>
    <rPh sb="44" eb="46">
      <t>エイギョウ</t>
    </rPh>
    <rPh sb="46" eb="47">
      <t>カ</t>
    </rPh>
    <phoneticPr fontId="1"/>
  </si>
  <si>
    <r>
      <t>報告期限：令和8年９月～令和9年３月まで及び令和9年６月（最終報告）の</t>
    </r>
    <r>
      <rPr>
        <b/>
        <sz val="14"/>
        <color theme="1"/>
        <rFont val="メイリオ"/>
        <family val="3"/>
        <charset val="128"/>
      </rPr>
      <t>各月末状況を　</t>
    </r>
    <r>
      <rPr>
        <b/>
        <u/>
        <sz val="22"/>
        <color rgb="FFFF0000"/>
        <rFont val="メイリオ"/>
        <family val="3"/>
        <charset val="128"/>
      </rPr>
      <t>翌月3営業日まで</t>
    </r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オヨ</t>
    </rPh>
    <rPh sb="22" eb="24">
      <t>レイワ</t>
    </rPh>
    <rPh sb="25" eb="26">
      <t>ネン</t>
    </rPh>
    <rPh sb="26" eb="27">
      <t>ヘイネン</t>
    </rPh>
    <rPh sb="27" eb="28">
      <t>ガツ</t>
    </rPh>
    <rPh sb="29" eb="31">
      <t>サイシュウ</t>
    </rPh>
    <rPh sb="31" eb="33">
      <t>ホウコク</t>
    </rPh>
    <rPh sb="35" eb="38">
      <t>カクゲツマツ</t>
    </rPh>
    <rPh sb="38" eb="40">
      <t>ジョウキョウ</t>
    </rPh>
    <rPh sb="42" eb="43">
      <t>ヨク</t>
    </rPh>
    <rPh sb="43" eb="44">
      <t>ツキ</t>
    </rPh>
    <rPh sb="45" eb="47">
      <t>エイギョウ</t>
    </rPh>
    <rPh sb="47" eb="4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</si>
</sst>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u/>
      <sz val="20"/>
      <color rgb="FFFF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 val="double"/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u val="double"/>
      <sz val="11"/>
      <color rgb="FFFF0000"/>
      <name val="メイリオ"/>
      <family val="3"/>
      <charset val="128"/>
    </font>
    <font>
      <b/>
      <i/>
      <u val="double"/>
      <sz val="11"/>
      <color theme="1"/>
      <name val="メイリオ"/>
      <family val="3"/>
      <charset val="128"/>
    </font>
    <font>
      <b/>
      <u val="double"/>
      <sz val="8"/>
      <color rgb="FFFF0000"/>
      <name val="メイリオ"/>
      <family val="3"/>
      <charset val="128"/>
    </font>
    <font>
      <sz val="16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b/>
      <u val="double"/>
      <sz val="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u/>
      <sz val="22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80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ck">
        <color rgb="FFFF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/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rgb="FFFF0000"/>
      </right>
      <top style="hair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hair">
        <color indexed="64"/>
      </right>
      <top style="thick">
        <color rgb="FFFF0000"/>
      </top>
      <bottom/>
      <diagonal/>
    </border>
    <border>
      <left style="hair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hair">
        <color indexed="64"/>
      </right>
      <top style="thick">
        <color rgb="FFFF0000"/>
      </top>
      <bottom/>
      <diagonal/>
    </border>
    <border>
      <left style="hair">
        <color indexed="64"/>
      </left>
      <right style="thick">
        <color rgb="FFFF0000"/>
      </right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3" fillId="2" borderId="28" xfId="0" applyFont="1" applyFill="1" applyBorder="1" applyProtection="1">
      <alignment vertical="center"/>
      <protection locked="0"/>
    </xf>
    <xf numFmtId="0" fontId="3" fillId="2" borderId="29" xfId="0" applyFont="1" applyFill="1" applyBorder="1" applyProtection="1">
      <alignment vertical="center"/>
      <protection locked="0"/>
    </xf>
    <xf numFmtId="0" fontId="3" fillId="2" borderId="28" xfId="0" applyFont="1" applyFill="1" applyBorder="1" applyAlignment="1" applyProtection="1">
      <alignment horizontal="right" vertical="center" wrapText="1"/>
      <protection locked="0"/>
    </xf>
    <xf numFmtId="0" fontId="3" fillId="2" borderId="29" xfId="0" applyFont="1" applyFill="1" applyBorder="1" applyAlignment="1" applyProtection="1">
      <alignment horizontal="right"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2" borderId="34" xfId="0" applyFont="1" applyFill="1" applyBorder="1" applyProtection="1">
      <alignment vertical="center"/>
      <protection locked="0"/>
    </xf>
    <xf numFmtId="0" fontId="3" fillId="2" borderId="47" xfId="0" applyFont="1" applyFill="1" applyBorder="1" applyAlignment="1" applyProtection="1">
      <alignment vertical="center" wrapText="1"/>
      <protection locked="0"/>
    </xf>
    <xf numFmtId="0" fontId="3" fillId="2" borderId="59" xfId="0" applyFont="1" applyFill="1" applyBorder="1" applyProtection="1">
      <alignment vertical="center"/>
      <protection locked="0"/>
    </xf>
    <xf numFmtId="0" fontId="3" fillId="2" borderId="60" xfId="0" applyFont="1" applyFill="1" applyBorder="1" applyProtection="1">
      <alignment vertical="center"/>
      <protection locked="0"/>
    </xf>
    <xf numFmtId="0" fontId="3" fillId="2" borderId="61" xfId="0" applyFont="1" applyFill="1" applyBorder="1" applyProtection="1">
      <alignment vertical="center"/>
      <protection locked="0"/>
    </xf>
    <xf numFmtId="0" fontId="3" fillId="2" borderId="62" xfId="0" applyFont="1" applyFill="1" applyBorder="1" applyProtection="1">
      <alignment vertical="center"/>
      <protection locked="0"/>
    </xf>
    <xf numFmtId="0" fontId="3" fillId="2" borderId="63" xfId="0" applyFont="1" applyFill="1" applyBorder="1" applyProtection="1">
      <alignment vertical="center"/>
      <protection locked="0"/>
    </xf>
    <xf numFmtId="0" fontId="3" fillId="2" borderId="64" xfId="0" applyFont="1" applyFill="1" applyBorder="1" applyProtection="1">
      <alignment vertical="center"/>
      <protection locked="0"/>
    </xf>
    <xf numFmtId="0" fontId="20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49" fontId="4" fillId="0" borderId="0" xfId="0" applyNumberFormat="1" applyFont="1" applyProtection="1">
      <alignment vertical="center"/>
    </xf>
    <xf numFmtId="49" fontId="4" fillId="0" borderId="21" xfId="0" applyNumberFormat="1" applyFont="1" applyBorder="1" applyProtection="1">
      <alignment vertical="center"/>
    </xf>
    <xf numFmtId="49" fontId="2" fillId="0" borderId="22" xfId="0" applyNumberFormat="1" applyFont="1" applyBorder="1" applyAlignment="1" applyProtection="1">
      <alignment horizontal="center" vertical="center" wrapText="1"/>
    </xf>
    <xf numFmtId="49" fontId="8" fillId="0" borderId="30" xfId="0" applyNumberFormat="1" applyFont="1" applyBorder="1" applyAlignment="1" applyProtection="1">
      <alignment vertical="center" wrapText="1"/>
    </xf>
    <xf numFmtId="49" fontId="8" fillId="0" borderId="41" xfId="0" applyNumberFormat="1" applyFont="1" applyBorder="1" applyAlignment="1" applyProtection="1">
      <alignment vertical="center" wrapText="1"/>
    </xf>
    <xf numFmtId="49" fontId="8" fillId="0" borderId="31" xfId="0" applyNumberFormat="1" applyFont="1" applyBorder="1" applyAlignment="1" applyProtection="1">
      <alignment vertical="center" wrapText="1"/>
    </xf>
    <xf numFmtId="49" fontId="8" fillId="0" borderId="0" xfId="0" applyNumberFormat="1" applyFont="1" applyProtection="1">
      <alignment vertical="center"/>
    </xf>
    <xf numFmtId="49" fontId="4" fillId="0" borderId="24" xfId="0" applyNumberFormat="1" applyFont="1" applyBorder="1" applyAlignment="1" applyProtection="1">
      <alignment horizontal="center" vertical="center"/>
    </xf>
    <xf numFmtId="49" fontId="4" fillId="0" borderId="25" xfId="0" applyNumberFormat="1" applyFont="1" applyBorder="1" applyAlignment="1" applyProtection="1">
      <alignment horizontal="center" vertical="center"/>
    </xf>
    <xf numFmtId="49" fontId="4" fillId="0" borderId="46" xfId="0" applyNumberFormat="1" applyFont="1" applyBorder="1" applyAlignment="1" applyProtection="1">
      <alignment horizontal="center" vertical="center"/>
    </xf>
    <xf numFmtId="49" fontId="4" fillId="0" borderId="57" xfId="0" applyNumberFormat="1" applyFont="1" applyBorder="1" applyAlignment="1" applyProtection="1">
      <alignment horizontal="center" vertical="center"/>
    </xf>
    <xf numFmtId="49" fontId="4" fillId="0" borderId="58" xfId="0" applyNumberFormat="1" applyFont="1" applyBorder="1" applyAlignment="1" applyProtection="1">
      <alignment horizontal="center" vertical="center"/>
    </xf>
    <xf numFmtId="49" fontId="4" fillId="0" borderId="26" xfId="0" applyNumberFormat="1" applyFont="1" applyBorder="1" applyAlignment="1" applyProtection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4" fillId="0" borderId="29" xfId="0" applyNumberFormat="1" applyFont="1" applyBorder="1" applyAlignment="1" applyProtection="1">
      <alignment horizontal="center" vertical="center"/>
    </xf>
    <xf numFmtId="49" fontId="4" fillId="0" borderId="28" xfId="0" applyNumberFormat="1" applyFont="1" applyBorder="1" applyProtection="1">
      <alignment vertical="center"/>
    </xf>
    <xf numFmtId="49" fontId="4" fillId="0" borderId="40" xfId="0" applyNumberFormat="1" applyFont="1" applyBorder="1" applyProtection="1">
      <alignment vertical="center"/>
    </xf>
    <xf numFmtId="49" fontId="4" fillId="0" borderId="29" xfId="0" applyNumberFormat="1" applyFont="1" applyBorder="1" applyProtection="1">
      <alignment vertical="center"/>
    </xf>
    <xf numFmtId="0" fontId="4" fillId="0" borderId="33" xfId="0" applyFont="1" applyBorder="1" applyAlignment="1" applyProtection="1">
      <alignment horizontal="center" vertical="center"/>
    </xf>
    <xf numFmtId="0" fontId="3" fillId="2" borderId="28" xfId="0" applyFont="1" applyFill="1" applyBorder="1" applyProtection="1">
      <alignment vertical="center"/>
    </xf>
    <xf numFmtId="0" fontId="3" fillId="2" borderId="29" xfId="0" applyFont="1" applyFill="1" applyBorder="1" applyProtection="1">
      <alignment vertical="center"/>
    </xf>
    <xf numFmtId="0" fontId="3" fillId="2" borderId="28" xfId="0" applyFont="1" applyFill="1" applyBorder="1" applyAlignment="1" applyProtection="1">
      <alignment horizontal="right" vertical="center" wrapText="1"/>
    </xf>
    <xf numFmtId="0" fontId="3" fillId="2" borderId="29" xfId="0" applyFont="1" applyFill="1" applyBorder="1" applyAlignment="1" applyProtection="1">
      <alignment horizontal="right" vertical="center" wrapText="1"/>
    </xf>
    <xf numFmtId="0" fontId="3" fillId="2" borderId="28" xfId="0" applyFont="1" applyFill="1" applyBorder="1" applyAlignment="1" applyProtection="1">
      <alignment vertical="center" wrapText="1"/>
    </xf>
    <xf numFmtId="0" fontId="3" fillId="2" borderId="47" xfId="0" applyFont="1" applyFill="1" applyBorder="1" applyAlignment="1" applyProtection="1">
      <alignment vertical="center" wrapText="1"/>
    </xf>
    <xf numFmtId="0" fontId="3" fillId="2" borderId="59" xfId="0" applyFont="1" applyFill="1" applyBorder="1" applyProtection="1">
      <alignment vertical="center"/>
    </xf>
    <xf numFmtId="0" fontId="3" fillId="2" borderId="60" xfId="0" applyFont="1" applyFill="1" applyBorder="1" applyProtection="1">
      <alignment vertical="center"/>
    </xf>
    <xf numFmtId="0" fontId="3" fillId="2" borderId="34" xfId="0" applyFont="1" applyFill="1" applyBorder="1" applyProtection="1">
      <alignment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8" xfId="0" applyFont="1" applyBorder="1" applyProtection="1">
      <alignment vertical="center"/>
    </xf>
    <xf numFmtId="0" fontId="4" fillId="0" borderId="40" xfId="0" applyFont="1" applyBorder="1" applyProtection="1">
      <alignment vertical="center"/>
    </xf>
    <xf numFmtId="0" fontId="4" fillId="0" borderId="29" xfId="0" applyFont="1" applyBorder="1" applyProtection="1">
      <alignment vertical="center"/>
    </xf>
    <xf numFmtId="0" fontId="9" fillId="2" borderId="28" xfId="0" applyFont="1" applyFill="1" applyBorder="1" applyProtection="1">
      <alignment vertical="center"/>
    </xf>
    <xf numFmtId="0" fontId="9" fillId="2" borderId="29" xfId="0" applyFont="1" applyFill="1" applyBorder="1" applyProtection="1">
      <alignment vertical="center"/>
    </xf>
    <xf numFmtId="0" fontId="10" fillId="2" borderId="28" xfId="0" applyFont="1" applyFill="1" applyBorder="1" applyProtection="1">
      <alignment vertical="center"/>
    </xf>
    <xf numFmtId="0" fontId="10" fillId="2" borderId="29" xfId="0" applyFont="1" applyFill="1" applyBorder="1" applyProtection="1">
      <alignment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28" xfId="0" applyFont="1" applyBorder="1" applyProtection="1">
      <alignment vertical="center"/>
    </xf>
    <xf numFmtId="0" fontId="5" fillId="0" borderId="40" xfId="0" applyFont="1" applyBorder="1" applyProtection="1">
      <alignment vertical="center"/>
    </xf>
    <xf numFmtId="0" fontId="5" fillId="0" borderId="29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4" fillId="0" borderId="35" xfId="0" applyFont="1" applyBorder="1" applyAlignment="1" applyProtection="1">
      <alignment horizontal="center" vertical="center"/>
    </xf>
    <xf numFmtId="0" fontId="10" fillId="2" borderId="36" xfId="0" applyFont="1" applyFill="1" applyBorder="1" applyProtection="1">
      <alignment vertical="center"/>
    </xf>
    <xf numFmtId="0" fontId="3" fillId="2" borderId="61" xfId="0" applyFont="1" applyFill="1" applyBorder="1" applyProtection="1">
      <alignment vertical="center"/>
    </xf>
    <xf numFmtId="0" fontId="3" fillId="2" borderId="62" xfId="0" applyFont="1" applyFill="1" applyBorder="1" applyProtection="1">
      <alignment vertical="center"/>
    </xf>
    <xf numFmtId="0" fontId="3" fillId="2" borderId="63" xfId="0" applyFont="1" applyFill="1" applyBorder="1" applyProtection="1">
      <alignment vertical="center"/>
    </xf>
    <xf numFmtId="0" fontId="3" fillId="2" borderId="64" xfId="0" applyFont="1" applyFill="1" applyBorder="1" applyProtection="1">
      <alignment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6" xfId="0" applyFont="1" applyBorder="1" applyProtection="1">
      <alignment vertical="center"/>
    </xf>
    <xf numFmtId="0" fontId="4" fillId="0" borderId="42" xfId="0" applyFont="1" applyBorder="1" applyProtection="1">
      <alignment vertical="center"/>
    </xf>
    <xf numFmtId="0" fontId="4" fillId="0" borderId="3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0" fillId="3" borderId="28" xfId="0" applyFont="1" applyFill="1" applyBorder="1" applyProtection="1">
      <alignment vertical="center"/>
    </xf>
    <xf numFmtId="0" fontId="10" fillId="3" borderId="29" xfId="0" applyFont="1" applyFill="1" applyBorder="1" applyProtection="1">
      <alignment vertical="center"/>
    </xf>
    <xf numFmtId="0" fontId="3" fillId="3" borderId="28" xfId="0" applyFont="1" applyFill="1" applyBorder="1" applyAlignment="1" applyProtection="1">
      <alignment horizontal="right" vertical="center" wrapText="1"/>
    </xf>
    <xf numFmtId="0" fontId="3" fillId="3" borderId="29" xfId="0" applyFont="1" applyFill="1" applyBorder="1" applyAlignment="1" applyProtection="1">
      <alignment horizontal="right" vertical="center" wrapText="1"/>
    </xf>
    <xf numFmtId="0" fontId="3" fillId="3" borderId="28" xfId="0" applyFont="1" applyFill="1" applyBorder="1" applyProtection="1">
      <alignment vertical="center"/>
    </xf>
    <xf numFmtId="0" fontId="3" fillId="3" borderId="29" xfId="0" applyFont="1" applyFill="1" applyBorder="1" applyProtection="1">
      <alignment vertical="center"/>
    </xf>
    <xf numFmtId="0" fontId="3" fillId="3" borderId="28" xfId="0" applyFont="1" applyFill="1" applyBorder="1" applyAlignment="1" applyProtection="1">
      <alignment vertical="center" wrapText="1"/>
    </xf>
    <xf numFmtId="0" fontId="3" fillId="3" borderId="47" xfId="0" applyFont="1" applyFill="1" applyBorder="1" applyAlignment="1" applyProtection="1">
      <alignment vertical="center" wrapText="1"/>
    </xf>
    <xf numFmtId="0" fontId="3" fillId="3" borderId="59" xfId="0" applyFont="1" applyFill="1" applyBorder="1" applyProtection="1">
      <alignment vertical="center"/>
    </xf>
    <xf numFmtId="0" fontId="3" fillId="3" borderId="60" xfId="0" applyFont="1" applyFill="1" applyBorder="1" applyProtection="1">
      <alignment vertical="center"/>
    </xf>
    <xf numFmtId="0" fontId="3" fillId="3" borderId="34" xfId="0" applyFont="1" applyFill="1" applyBorder="1" applyProtection="1">
      <alignment vertical="center"/>
    </xf>
    <xf numFmtId="0" fontId="5" fillId="3" borderId="28" xfId="0" applyFont="1" applyFill="1" applyBorder="1" applyProtection="1">
      <alignment vertical="center"/>
    </xf>
    <xf numFmtId="0" fontId="5" fillId="3" borderId="40" xfId="0" applyFont="1" applyFill="1" applyBorder="1" applyProtection="1">
      <alignment vertical="center"/>
    </xf>
    <xf numFmtId="0" fontId="5" fillId="3" borderId="29" xfId="0" applyFont="1" applyFill="1" applyBorder="1" applyProtection="1">
      <alignment vertical="center"/>
    </xf>
    <xf numFmtId="0" fontId="24" fillId="2" borderId="28" xfId="0" applyFont="1" applyFill="1" applyBorder="1" applyProtection="1">
      <alignment vertical="center"/>
      <protection locked="0"/>
    </xf>
    <xf numFmtId="0" fontId="24" fillId="2" borderId="29" xfId="0" applyFont="1" applyFill="1" applyBorder="1" applyProtection="1">
      <alignment vertical="center"/>
      <protection locked="0"/>
    </xf>
    <xf numFmtId="0" fontId="3" fillId="2" borderId="36" xfId="0" applyFont="1" applyFill="1" applyBorder="1" applyProtection="1">
      <alignment vertical="center"/>
      <protection locked="0"/>
    </xf>
    <xf numFmtId="0" fontId="10" fillId="0" borderId="47" xfId="0" applyFont="1" applyBorder="1" applyAlignment="1" applyProtection="1">
      <alignment horizontal="center" vertical="center"/>
    </xf>
    <xf numFmtId="0" fontId="10" fillId="0" borderId="74" xfId="0" applyFont="1" applyBorder="1" applyAlignment="1" applyProtection="1">
      <alignment horizontal="center" vertical="center"/>
    </xf>
    <xf numFmtId="0" fontId="10" fillId="0" borderId="3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4" fillId="0" borderId="72" xfId="0" applyFont="1" applyBorder="1" applyAlignment="1" applyProtection="1">
      <alignment horizontal="center" vertical="center"/>
    </xf>
    <xf numFmtId="0" fontId="4" fillId="0" borderId="73" xfId="0" applyFont="1" applyBorder="1" applyAlignment="1" applyProtection="1">
      <alignment horizontal="center" vertical="center"/>
    </xf>
    <xf numFmtId="0" fontId="10" fillId="0" borderId="66" xfId="0" applyFont="1" applyBorder="1" applyAlignment="1" applyProtection="1">
      <alignment horizontal="center" vertical="center"/>
    </xf>
    <xf numFmtId="0" fontId="10" fillId="0" borderId="39" xfId="0" applyFont="1" applyBorder="1" applyAlignment="1" applyProtection="1">
      <alignment horizontal="center" vertical="center"/>
    </xf>
    <xf numFmtId="0" fontId="10" fillId="0" borderId="67" xfId="0" applyFont="1" applyBorder="1" applyAlignment="1" applyProtection="1">
      <alignment horizontal="center" vertical="center"/>
    </xf>
    <xf numFmtId="0" fontId="10" fillId="0" borderId="68" xfId="0" applyFont="1" applyBorder="1" applyAlignment="1" applyProtection="1">
      <alignment horizontal="center" vertical="center"/>
    </xf>
    <xf numFmtId="0" fontId="10" fillId="0" borderId="65" xfId="0" applyFont="1" applyBorder="1" applyAlignment="1" applyProtection="1">
      <alignment horizontal="center" vertical="center"/>
    </xf>
    <xf numFmtId="0" fontId="10" fillId="0" borderId="69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49" fontId="4" fillId="0" borderId="1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4" fillId="0" borderId="18" xfId="0" applyNumberFormat="1" applyFont="1" applyBorder="1" applyAlignment="1" applyProtection="1">
      <alignment horizontal="center" vertical="center" wrapText="1"/>
    </xf>
    <xf numFmtId="49" fontId="4" fillId="0" borderId="20" xfId="0" applyNumberFormat="1" applyFont="1" applyBorder="1" applyAlignment="1" applyProtection="1">
      <alignment horizontal="center" vertical="center" wrapText="1"/>
    </xf>
    <xf numFmtId="0" fontId="2" fillId="0" borderId="39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4" fillId="0" borderId="14" xfId="0" applyNumberFormat="1" applyFont="1" applyBorder="1" applyAlignment="1" applyProtection="1">
      <alignment vertical="center" wrapText="1"/>
    </xf>
    <xf numFmtId="49" fontId="4" fillId="0" borderId="15" xfId="0" applyNumberFormat="1" applyFont="1" applyBorder="1" applyAlignment="1" applyProtection="1">
      <alignment vertical="center" wrapText="1"/>
    </xf>
    <xf numFmtId="49" fontId="4" fillId="0" borderId="2" xfId="0" applyNumberFormat="1" applyFont="1" applyBorder="1" applyAlignment="1" applyProtection="1">
      <alignment vertical="center" wrapText="1"/>
    </xf>
    <xf numFmtId="49" fontId="4" fillId="0" borderId="3" xfId="0" applyNumberFormat="1" applyFont="1" applyBorder="1" applyAlignment="1" applyProtection="1">
      <alignment vertical="center" wrapText="1"/>
    </xf>
    <xf numFmtId="49" fontId="4" fillId="0" borderId="78" xfId="0" applyNumberFormat="1" applyFont="1" applyBorder="1" applyAlignment="1" applyProtection="1">
      <alignment horizontal="left" vertical="top" wrapText="1"/>
    </xf>
    <xf numFmtId="49" fontId="4" fillId="0" borderId="79" xfId="0" applyNumberFormat="1" applyFont="1" applyBorder="1" applyAlignment="1" applyProtection="1">
      <alignment horizontal="left" vertical="top" wrapText="1"/>
    </xf>
    <xf numFmtId="49" fontId="5" fillId="0" borderId="71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4" xfId="0" applyNumberFormat="1" applyFont="1" applyBorder="1" applyAlignment="1" applyProtection="1">
      <alignment horizontal="left" vertical="center"/>
    </xf>
    <xf numFmtId="49" fontId="4" fillId="0" borderId="3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right" vertical="center"/>
    </xf>
    <xf numFmtId="49" fontId="4" fillId="0" borderId="13" xfId="0" applyNumberFormat="1" applyFont="1" applyBorder="1" applyAlignment="1" applyProtection="1">
      <alignment horizontal="right" vertical="center"/>
    </xf>
    <xf numFmtId="49" fontId="4" fillId="0" borderId="27" xfId="0" applyNumberFormat="1" applyFont="1" applyBorder="1" applyAlignment="1" applyProtection="1">
      <alignment horizontal="right" vertical="center"/>
    </xf>
    <xf numFmtId="49" fontId="7" fillId="0" borderId="6" xfId="0" applyNumberFormat="1" applyFont="1" applyBorder="1" applyAlignment="1" applyProtection="1">
      <alignment horizontal="lef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52" xfId="0" applyNumberFormat="1" applyFont="1" applyBorder="1" applyAlignment="1" applyProtection="1">
      <alignment horizontal="center" vertical="top" wrapText="1"/>
    </xf>
    <xf numFmtId="49" fontId="2" fillId="0" borderId="16" xfId="0" applyNumberFormat="1" applyFont="1" applyBorder="1" applyAlignment="1" applyProtection="1">
      <alignment horizontal="center" vertical="top" wrapText="1"/>
    </xf>
    <xf numFmtId="49" fontId="2" fillId="0" borderId="54" xfId="0" applyNumberFormat="1" applyFont="1" applyBorder="1" applyAlignment="1" applyProtection="1">
      <alignment horizontal="center" vertical="top" wrapText="1"/>
    </xf>
    <xf numFmtId="49" fontId="2" fillId="0" borderId="18" xfId="0" applyNumberFormat="1" applyFont="1" applyBorder="1" applyAlignment="1" applyProtection="1">
      <alignment horizontal="center" vertical="top" wrapText="1"/>
    </xf>
    <xf numFmtId="49" fontId="2" fillId="0" borderId="56" xfId="0" applyNumberFormat="1" applyFont="1" applyBorder="1" applyAlignment="1" applyProtection="1">
      <alignment horizontal="center" vertical="top" wrapText="1"/>
    </xf>
    <xf numFmtId="49" fontId="2" fillId="0" borderId="48" xfId="0" applyNumberFormat="1" applyFont="1" applyBorder="1" applyAlignment="1" applyProtection="1">
      <alignment horizontal="center" vertical="top" wrapText="1"/>
    </xf>
    <xf numFmtId="49" fontId="2" fillId="0" borderId="11" xfId="0" applyNumberFormat="1" applyFont="1" applyBorder="1" applyAlignment="1" applyProtection="1">
      <alignment horizontal="center" vertical="top" wrapText="1"/>
    </xf>
    <xf numFmtId="49" fontId="2" fillId="0" borderId="49" xfId="0" applyNumberFormat="1" applyFont="1" applyBorder="1" applyAlignment="1" applyProtection="1">
      <alignment horizontal="center" vertical="top" wrapText="1"/>
    </xf>
    <xf numFmtId="49" fontId="2" fillId="0" borderId="17" xfId="0" applyNumberFormat="1" applyFont="1" applyBorder="1" applyAlignment="1" applyProtection="1">
      <alignment horizontal="center" vertical="top" wrapText="1"/>
    </xf>
    <xf numFmtId="49" fontId="2" fillId="0" borderId="50" xfId="0" applyNumberFormat="1" applyFont="1" applyBorder="1" applyAlignment="1" applyProtection="1">
      <alignment horizontal="center" vertical="top" wrapText="1"/>
    </xf>
    <xf numFmtId="49" fontId="2" fillId="0" borderId="2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</xf>
    <xf numFmtId="49" fontId="4" fillId="0" borderId="24" xfId="0" applyNumberFormat="1" applyFont="1" applyBorder="1" applyAlignment="1" applyProtection="1">
      <alignment horizontal="center" vertical="center"/>
    </xf>
    <xf numFmtId="49" fontId="4" fillId="0" borderId="25" xfId="0" applyNumberFormat="1" applyFont="1" applyBorder="1" applyAlignment="1" applyProtection="1">
      <alignment horizontal="center" vertical="center"/>
    </xf>
    <xf numFmtId="49" fontId="4" fillId="0" borderId="26" xfId="0" applyNumberFormat="1" applyFont="1" applyBorder="1" applyAlignment="1" applyProtection="1">
      <alignment horizontal="center" vertical="center"/>
    </xf>
    <xf numFmtId="49" fontId="4" fillId="0" borderId="76" xfId="0" applyNumberFormat="1" applyFont="1" applyBorder="1" applyAlignment="1" applyProtection="1">
      <alignment horizontal="left" vertical="top" wrapText="1"/>
    </xf>
    <xf numFmtId="49" fontId="4" fillId="0" borderId="77" xfId="0" applyNumberFormat="1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4" fillId="0" borderId="23" xfId="0" applyNumberFormat="1" applyFont="1" applyBorder="1" applyAlignment="1" applyProtection="1">
      <alignment horizontal="right" vertical="center"/>
    </xf>
    <xf numFmtId="49" fontId="4" fillId="0" borderId="2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70" xfId="0" applyNumberFormat="1" applyFont="1" applyBorder="1" applyAlignment="1" applyProtection="1">
      <alignment horizontal="left" vertical="top" wrapText="1"/>
    </xf>
    <xf numFmtId="49" fontId="2" fillId="0" borderId="43" xfId="0" applyNumberFormat="1" applyFont="1" applyBorder="1" applyAlignment="1" applyProtection="1">
      <alignment horizontal="center" vertical="top" wrapText="1"/>
    </xf>
    <xf numFmtId="49" fontId="2" fillId="0" borderId="44" xfId="0" applyNumberFormat="1" applyFont="1" applyBorder="1" applyAlignment="1" applyProtection="1">
      <alignment horizontal="center" vertical="top" wrapText="1"/>
    </xf>
    <xf numFmtId="49" fontId="2" fillId="0" borderId="45" xfId="0" applyNumberFormat="1" applyFont="1" applyBorder="1" applyAlignment="1" applyProtection="1">
      <alignment horizontal="center" vertical="top" wrapText="1"/>
    </xf>
    <xf numFmtId="49" fontId="2" fillId="0" borderId="51" xfId="0" applyNumberFormat="1" applyFont="1" applyBorder="1" applyAlignment="1" applyProtection="1">
      <alignment horizontal="center" vertical="top" wrapText="1"/>
    </xf>
    <xf numFmtId="49" fontId="2" fillId="0" borderId="53" xfId="0" applyNumberFormat="1" applyFont="1" applyBorder="1" applyAlignment="1" applyProtection="1">
      <alignment horizontal="center" vertical="top" wrapText="1"/>
    </xf>
    <xf numFmtId="49" fontId="2" fillId="0" borderId="55" xfId="0" applyNumberFormat="1" applyFont="1" applyBorder="1" applyAlignment="1" applyProtection="1">
      <alignment horizontal="center" vertical="top" wrapText="1"/>
    </xf>
    <xf numFmtId="0" fontId="10" fillId="2" borderId="66" xfId="0" applyFont="1" applyFill="1" applyBorder="1" applyAlignment="1" applyProtection="1">
      <alignment horizontal="center" vertical="center"/>
      <protection locked="0"/>
    </xf>
    <xf numFmtId="0" fontId="10" fillId="2" borderId="67" xfId="0" applyFont="1" applyFill="1" applyBorder="1" applyAlignment="1" applyProtection="1">
      <alignment horizontal="center" vertical="center"/>
      <protection locked="0"/>
    </xf>
    <xf numFmtId="0" fontId="10" fillId="2" borderId="68" xfId="0" applyFont="1" applyFill="1" applyBorder="1" applyAlignment="1" applyProtection="1">
      <alignment horizontal="center" vertical="center"/>
      <protection locked="0"/>
    </xf>
    <xf numFmtId="0" fontId="10" fillId="2" borderId="75" xfId="0" applyFont="1" applyFill="1" applyBorder="1" applyAlignment="1" applyProtection="1">
      <alignment horizontal="center" vertical="center"/>
      <protection locked="0"/>
    </xf>
    <xf numFmtId="0" fontId="4" fillId="0" borderId="72" xfId="0" applyFont="1" applyFill="1" applyBorder="1" applyAlignment="1" applyProtection="1">
      <alignment horizontal="center" vertical="center"/>
    </xf>
    <xf numFmtId="0" fontId="4" fillId="0" borderId="73" xfId="0" applyFont="1" applyFill="1" applyBorder="1" applyAlignment="1" applyProtection="1">
      <alignment horizontal="center" vertical="center"/>
    </xf>
    <xf numFmtId="0" fontId="10" fillId="2" borderId="39" xfId="0" applyFont="1" applyFill="1" applyBorder="1" applyAlignment="1" applyProtection="1">
      <alignment horizontal="center" vertical="center"/>
      <protection locked="0"/>
    </xf>
    <xf numFmtId="0" fontId="10" fillId="2" borderId="65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66" xfId="0" applyFont="1" applyFill="1" applyBorder="1" applyAlignment="1" applyProtection="1">
      <alignment horizontal="center" vertical="center"/>
    </xf>
    <xf numFmtId="0" fontId="10" fillId="0" borderId="39" xfId="0" applyFont="1" applyFill="1" applyBorder="1" applyAlignment="1" applyProtection="1">
      <alignment horizontal="center" vertical="center"/>
    </xf>
    <xf numFmtId="0" fontId="10" fillId="0" borderId="68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10" fillId="0" borderId="67" xfId="0" applyFont="1" applyFill="1" applyBorder="1" applyAlignment="1" applyProtection="1">
      <alignment horizontal="center" vertical="center"/>
    </xf>
    <xf numFmtId="0" fontId="10" fillId="0" borderId="69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vertical="center" wrapText="1"/>
    </xf>
    <xf numFmtId="49" fontId="2" fillId="0" borderId="14" xfId="0" applyNumberFormat="1" applyFont="1" applyBorder="1" applyAlignment="1" applyProtection="1">
      <alignment vertical="center" wrapText="1"/>
    </xf>
    <xf numFmtId="49" fontId="2" fillId="0" borderId="15" xfId="0" applyNumberFormat="1" applyFont="1" applyBorder="1" applyAlignment="1" applyProtection="1">
      <alignment vertical="center" wrapText="1"/>
    </xf>
    <xf numFmtId="0" fontId="22" fillId="0" borderId="47" xfId="0" applyFont="1" applyBorder="1" applyAlignment="1" applyProtection="1">
      <alignment horizontal="center" vertical="center"/>
    </xf>
    <xf numFmtId="0" fontId="22" fillId="0" borderId="74" xfId="0" applyFont="1" applyBorder="1" applyAlignment="1" applyProtection="1">
      <alignment horizontal="center" vertical="center"/>
    </xf>
    <xf numFmtId="0" fontId="22" fillId="0" borderId="34" xfId="0" applyFont="1" applyBorder="1" applyAlignment="1" applyProtection="1">
      <alignment horizontal="center" vertical="center"/>
    </xf>
    <xf numFmtId="0" fontId="10" fillId="2" borderId="66" xfId="0" applyFont="1" applyFill="1" applyBorder="1" applyAlignment="1" applyProtection="1">
      <alignment horizontal="center" vertical="center"/>
    </xf>
    <xf numFmtId="0" fontId="10" fillId="2" borderId="39" xfId="0" applyFont="1" applyFill="1" applyBorder="1" applyAlignment="1" applyProtection="1">
      <alignment horizontal="center" vertical="center"/>
    </xf>
    <xf numFmtId="0" fontId="10" fillId="2" borderId="67" xfId="0" applyFont="1" applyFill="1" applyBorder="1" applyAlignment="1" applyProtection="1">
      <alignment horizontal="center" vertical="center"/>
    </xf>
    <xf numFmtId="0" fontId="10" fillId="2" borderId="68" xfId="0" applyFont="1" applyFill="1" applyBorder="1" applyAlignment="1" applyProtection="1">
      <alignment horizontal="center" vertical="center"/>
    </xf>
    <xf numFmtId="0" fontId="10" fillId="2" borderId="65" xfId="0" applyFont="1" applyFill="1" applyBorder="1" applyAlignment="1" applyProtection="1">
      <alignment horizontal="center" vertical="center"/>
    </xf>
    <xf numFmtId="0" fontId="10" fillId="2" borderId="69" xfId="0" applyFont="1" applyFill="1" applyBorder="1" applyAlignment="1" applyProtection="1">
      <alignment horizontal="center" vertical="center"/>
    </xf>
    <xf numFmtId="0" fontId="10" fillId="2" borderId="7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10</xdr:row>
      <xdr:rowOff>180974</xdr:rowOff>
    </xdr:from>
    <xdr:to>
      <xdr:col>7</xdr:col>
      <xdr:colOff>104775</xdr:colOff>
      <xdr:row>14</xdr:row>
      <xdr:rowOff>85725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47750" y="3524249"/>
          <a:ext cx="3124200" cy="1314451"/>
        </a:xfrm>
        <a:prstGeom prst="wedgeRectCallout">
          <a:avLst>
            <a:gd name="adj1" fmla="val 58602"/>
            <a:gd name="adj2" fmla="val -114184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全体の就職決定者については、調査用紙２で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別途報告をしていただきます。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この数と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､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調査用紙２の就職者名の数が一致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しているか必ずご確認ください。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14</xdr:col>
      <xdr:colOff>9526</xdr:colOff>
      <xdr:row>11</xdr:row>
      <xdr:rowOff>200024</xdr:rowOff>
    </xdr:from>
    <xdr:to>
      <xdr:col>18</xdr:col>
      <xdr:colOff>66676</xdr:colOff>
      <xdr:row>14</xdr:row>
      <xdr:rowOff>142874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143876" y="3895724"/>
          <a:ext cx="2381250" cy="1000125"/>
        </a:xfrm>
        <a:prstGeom prst="wedgeRectCallout">
          <a:avLst>
            <a:gd name="adj1" fmla="val -48260"/>
            <a:gd name="adj2" fmla="val -203572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学校・安定所紹介による就職を</a:t>
          </a:r>
          <a:endParaRPr kumimoji="0" lang="en-US" altLang="ja-JP" sz="1050" b="0" i="0" u="none" strike="noStrike">
            <a:solidFill>
              <a:schemeClr val="lt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希望する生徒で、未決定者の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内訳となります。</a:t>
          </a:r>
        </a:p>
      </xdr:txBody>
    </xdr:sp>
    <xdr:clientData/>
  </xdr:twoCellAnchor>
  <xdr:twoCellAnchor>
    <xdr:from>
      <xdr:col>7</xdr:col>
      <xdr:colOff>514350</xdr:colOff>
      <xdr:row>11</xdr:row>
      <xdr:rowOff>180974</xdr:rowOff>
    </xdr:from>
    <xdr:to>
      <xdr:col>12</xdr:col>
      <xdr:colOff>133350</xdr:colOff>
      <xdr:row>14</xdr:row>
      <xdr:rowOff>123824</xdr:rowOff>
    </xdr:to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581525" y="3876674"/>
          <a:ext cx="2524125" cy="1000125"/>
        </a:xfrm>
        <a:prstGeom prst="wedgeRectCallout">
          <a:avLst>
            <a:gd name="adj1" fmla="val -6494"/>
            <a:gd name="adj2" fmla="val -145663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③欄の全体の就職希望者の中から、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学校・安定所紹介による就職希望者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の人数を計上してください。</a:t>
          </a:r>
        </a:p>
      </xdr:txBody>
    </xdr:sp>
    <xdr:clientData/>
  </xdr:twoCellAnchor>
  <xdr:twoCellAnchor>
    <xdr:from>
      <xdr:col>0</xdr:col>
      <xdr:colOff>571499</xdr:colOff>
      <xdr:row>0</xdr:row>
      <xdr:rowOff>352426</xdr:rowOff>
    </xdr:from>
    <xdr:to>
      <xdr:col>6</xdr:col>
      <xdr:colOff>0</xdr:colOff>
      <xdr:row>5</xdr:row>
      <xdr:rowOff>85725</xdr:rowOff>
    </xdr:to>
    <xdr:sp macro="" textlink="">
      <xdr:nvSpPr>
        <xdr:cNvPr id="18" name="フローチャート: 処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71499" y="352426"/>
          <a:ext cx="2914651" cy="1057274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参　　考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３月分記入例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ctr"/>
          <a:endParaRPr kumimoji="1" lang="ja-JP" altLang="en-US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114300</xdr:colOff>
      <xdr:row>11</xdr:row>
      <xdr:rowOff>257175</xdr:rowOff>
    </xdr:from>
    <xdr:to>
      <xdr:col>34</xdr:col>
      <xdr:colOff>95250</xdr:colOff>
      <xdr:row>15</xdr:row>
      <xdr:rowOff>28575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3020675" y="3952875"/>
          <a:ext cx="4695825" cy="11811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⑦欄の内訳となりますので、学校・安定所紹介を希望する生徒のうち、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[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就職未決定者が希望している職種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]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を記載してください。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05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就職決定者の内訳ではありませんのでご注意ください。</a:t>
          </a:r>
          <a:endParaRPr kumimoji="1" lang="en-US" altLang="ja-JP" sz="105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⑦欄の男女計と⑨欄の数は同数となります。</a:t>
          </a:r>
        </a:p>
      </xdr:txBody>
    </xdr:sp>
    <xdr:clientData/>
  </xdr:twoCellAnchor>
  <xdr:twoCellAnchor>
    <xdr:from>
      <xdr:col>45</xdr:col>
      <xdr:colOff>409575</xdr:colOff>
      <xdr:row>12</xdr:row>
      <xdr:rowOff>57150</xdr:rowOff>
    </xdr:from>
    <xdr:to>
      <xdr:col>49</xdr:col>
      <xdr:colOff>581025</xdr:colOff>
      <xdr:row>14</xdr:row>
      <xdr:rowOff>333375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3126700" y="4105275"/>
          <a:ext cx="3409950" cy="981075"/>
        </a:xfrm>
        <a:prstGeom prst="wedgeRectCallout">
          <a:avLst>
            <a:gd name="adj1" fmla="val -21214"/>
            <a:gd name="adj2" fmla="val 90086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すべて○になるようにして、提出してください。</a:t>
          </a:r>
          <a:endParaRPr kumimoji="1" lang="en-US" altLang="ja-JP" sz="105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誤っている場合は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表記になります。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30"/>
  <sheetViews>
    <sheetView tabSelected="1" view="pageBreakPreview" zoomScaleNormal="100" zoomScaleSheetLayoutView="100" workbookViewId="0">
      <selection activeCell="AT4" sqref="AT4:AV5"/>
    </sheetView>
  </sheetViews>
  <sheetFormatPr defaultColWidth="9" defaultRowHeight="18.75" x14ac:dyDescent="0.15"/>
  <cols>
    <col min="1" max="1" width="7.625" style="18" customWidth="1"/>
    <col min="2" max="20" width="7.625" style="15" customWidth="1"/>
    <col min="21" max="44" width="5.625" style="15" customWidth="1"/>
    <col min="45" max="54" width="10.625" style="15" customWidth="1"/>
    <col min="55" max="57" width="7.625" style="15" customWidth="1"/>
    <col min="58" max="16384" width="9" style="15"/>
  </cols>
  <sheetData>
    <row r="1" spans="1:58" ht="35.25" x14ac:dyDescent="0.15">
      <c r="A1" s="14" t="s">
        <v>80</v>
      </c>
      <c r="Q1" s="91" t="s">
        <v>68</v>
      </c>
      <c r="R1" s="92"/>
      <c r="S1" s="93"/>
      <c r="AO1" s="91" t="s">
        <v>69</v>
      </c>
      <c r="AP1" s="92"/>
      <c r="AQ1" s="92"/>
      <c r="AR1" s="93"/>
      <c r="BC1" s="91" t="s">
        <v>69</v>
      </c>
      <c r="BD1" s="92"/>
      <c r="BE1" s="93"/>
      <c r="BF1" s="16"/>
    </row>
    <row r="2" spans="1:58" ht="9" customHeight="1" x14ac:dyDescent="0.15">
      <c r="A2" s="14"/>
      <c r="Q2" s="17"/>
      <c r="R2" s="17"/>
      <c r="S2" s="17"/>
      <c r="AO2" s="17"/>
      <c r="AP2" s="17"/>
      <c r="AQ2" s="17"/>
      <c r="AR2" s="17"/>
      <c r="BC2" s="17"/>
      <c r="BD2" s="17"/>
      <c r="BE2" s="17"/>
      <c r="BF2" s="16"/>
    </row>
    <row r="3" spans="1:58" ht="30" customHeight="1" thickBot="1" x14ac:dyDescent="0.2">
      <c r="A3" s="103" t="s">
        <v>82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</row>
    <row r="4" spans="1:58" ht="15" customHeight="1" x14ac:dyDescent="0.15">
      <c r="A4" s="167" t="s">
        <v>65</v>
      </c>
      <c r="B4" s="163"/>
      <c r="C4" s="169"/>
      <c r="D4" s="169"/>
      <c r="E4" s="169"/>
      <c r="F4" s="169"/>
      <c r="G4" s="169"/>
      <c r="H4" s="164"/>
      <c r="I4" s="163" t="s">
        <v>62</v>
      </c>
      <c r="J4" s="164"/>
      <c r="K4" s="97" t="s">
        <v>61</v>
      </c>
      <c r="L4" s="98"/>
      <c r="M4" s="98"/>
      <c r="N4" s="99"/>
      <c r="Q4" s="18"/>
      <c r="T4" s="167" t="s">
        <v>65</v>
      </c>
      <c r="U4" s="174">
        <f>B4</f>
        <v>0</v>
      </c>
      <c r="V4" s="175"/>
      <c r="W4" s="175"/>
      <c r="X4" s="175"/>
      <c r="Y4" s="175"/>
      <c r="Z4" s="175"/>
      <c r="AA4" s="179"/>
      <c r="AB4" s="174" t="str">
        <f>I4</f>
        <v>全日</v>
      </c>
      <c r="AC4" s="179"/>
      <c r="AD4" s="97" t="s">
        <v>61</v>
      </c>
      <c r="AE4" s="98"/>
      <c r="AF4" s="98"/>
      <c r="AG4" s="99"/>
      <c r="AS4" s="167" t="s">
        <v>65</v>
      </c>
      <c r="AT4" s="174">
        <f>U4</f>
        <v>0</v>
      </c>
      <c r="AU4" s="175"/>
      <c r="AV4" s="175"/>
      <c r="AW4" s="95" t="str">
        <f>AB4</f>
        <v>全日</v>
      </c>
      <c r="AX4" s="97" t="s">
        <v>61</v>
      </c>
      <c r="AY4" s="98"/>
      <c r="AZ4" s="99"/>
    </row>
    <row r="5" spans="1:58" ht="15" customHeight="1" thickBot="1" x14ac:dyDescent="0.2">
      <c r="A5" s="168"/>
      <c r="B5" s="165"/>
      <c r="C5" s="170"/>
      <c r="D5" s="170"/>
      <c r="E5" s="170"/>
      <c r="F5" s="170"/>
      <c r="G5" s="170"/>
      <c r="H5" s="171"/>
      <c r="I5" s="165"/>
      <c r="J5" s="166"/>
      <c r="K5" s="172"/>
      <c r="L5" s="173"/>
      <c r="M5" s="173"/>
      <c r="N5" s="102"/>
      <c r="T5" s="168"/>
      <c r="U5" s="176"/>
      <c r="V5" s="177"/>
      <c r="W5" s="177"/>
      <c r="X5" s="177"/>
      <c r="Y5" s="177"/>
      <c r="Z5" s="177"/>
      <c r="AA5" s="180"/>
      <c r="AB5" s="176"/>
      <c r="AC5" s="180"/>
      <c r="AD5" s="100"/>
      <c r="AE5" s="101"/>
      <c r="AF5" s="101"/>
      <c r="AG5" s="102"/>
      <c r="AS5" s="168"/>
      <c r="AT5" s="176"/>
      <c r="AU5" s="177"/>
      <c r="AV5" s="177"/>
      <c r="AW5" s="96"/>
      <c r="AX5" s="100"/>
      <c r="AY5" s="101"/>
      <c r="AZ5" s="102"/>
    </row>
    <row r="6" spans="1:58" s="19" customFormat="1" ht="18.75" customHeight="1" thickTop="1" thickBot="1" x14ac:dyDescent="0.2">
      <c r="A6" s="151"/>
      <c r="B6" s="154" t="s">
        <v>0</v>
      </c>
      <c r="C6" s="155"/>
      <c r="D6" s="154" t="s">
        <v>1</v>
      </c>
      <c r="E6" s="155"/>
      <c r="F6" s="154" t="s">
        <v>2</v>
      </c>
      <c r="G6" s="155"/>
      <c r="H6" s="154" t="s">
        <v>3</v>
      </c>
      <c r="I6" s="156"/>
      <c r="J6" s="149" t="s">
        <v>4</v>
      </c>
      <c r="K6" s="150"/>
      <c r="L6" s="115" t="s">
        <v>5</v>
      </c>
      <c r="M6" s="116"/>
      <c r="N6" s="117" t="s">
        <v>6</v>
      </c>
      <c r="O6" s="118"/>
      <c r="P6" s="119" t="s">
        <v>7</v>
      </c>
      <c r="Q6" s="120"/>
      <c r="R6" s="120"/>
      <c r="S6" s="121"/>
      <c r="T6" s="122"/>
      <c r="U6" s="125" t="s">
        <v>78</v>
      </c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7"/>
    </row>
    <row r="7" spans="1:58" s="19" customFormat="1" ht="13.5" customHeight="1" x14ac:dyDescent="0.15">
      <c r="A7" s="152"/>
      <c r="B7" s="128" t="s">
        <v>56</v>
      </c>
      <c r="C7" s="135"/>
      <c r="D7" s="128" t="s">
        <v>73</v>
      </c>
      <c r="E7" s="135"/>
      <c r="F7" s="128" t="s">
        <v>60</v>
      </c>
      <c r="G7" s="135"/>
      <c r="H7" s="128" t="s">
        <v>76</v>
      </c>
      <c r="I7" s="157"/>
      <c r="J7" s="160" t="s">
        <v>72</v>
      </c>
      <c r="K7" s="135"/>
      <c r="L7" s="128" t="s">
        <v>8</v>
      </c>
      <c r="M7" s="129"/>
      <c r="N7" s="134" t="s">
        <v>55</v>
      </c>
      <c r="O7" s="135"/>
      <c r="P7" s="140" t="s">
        <v>54</v>
      </c>
      <c r="Q7" s="141"/>
      <c r="R7" s="141"/>
      <c r="S7" s="142"/>
      <c r="T7" s="123"/>
      <c r="U7" s="111" t="s">
        <v>9</v>
      </c>
      <c r="V7" s="112"/>
      <c r="W7" s="111" t="s">
        <v>10</v>
      </c>
      <c r="X7" s="112"/>
      <c r="Y7" s="111" t="s">
        <v>11</v>
      </c>
      <c r="Z7" s="112"/>
      <c r="AA7" s="111" t="s">
        <v>12</v>
      </c>
      <c r="AB7" s="112"/>
      <c r="AC7" s="111" t="s">
        <v>13</v>
      </c>
      <c r="AD7" s="112"/>
      <c r="AE7" s="111" t="s">
        <v>14</v>
      </c>
      <c r="AF7" s="112"/>
      <c r="AG7" s="111" t="s">
        <v>15</v>
      </c>
      <c r="AH7" s="112"/>
      <c r="AI7" s="111" t="s">
        <v>16</v>
      </c>
      <c r="AJ7" s="112"/>
      <c r="AK7" s="111" t="s">
        <v>17</v>
      </c>
      <c r="AL7" s="112"/>
      <c r="AM7" s="111" t="s">
        <v>18</v>
      </c>
      <c r="AN7" s="112"/>
      <c r="AO7" s="111" t="s">
        <v>19</v>
      </c>
      <c r="AP7" s="112"/>
      <c r="AQ7" s="113" t="s">
        <v>20</v>
      </c>
      <c r="AR7" s="114"/>
    </row>
    <row r="8" spans="1:58" s="19" customFormat="1" ht="36.75" customHeight="1" thickBot="1" x14ac:dyDescent="0.2">
      <c r="A8" s="152"/>
      <c r="B8" s="130"/>
      <c r="C8" s="137"/>
      <c r="D8" s="130"/>
      <c r="E8" s="137"/>
      <c r="F8" s="130"/>
      <c r="G8" s="137"/>
      <c r="H8" s="130"/>
      <c r="I8" s="158"/>
      <c r="J8" s="161"/>
      <c r="K8" s="137"/>
      <c r="L8" s="130"/>
      <c r="M8" s="131"/>
      <c r="N8" s="136"/>
      <c r="O8" s="137"/>
      <c r="P8" s="143"/>
      <c r="Q8" s="144"/>
      <c r="R8" s="144"/>
      <c r="S8" s="145"/>
      <c r="T8" s="123"/>
      <c r="U8" s="104" t="s">
        <v>21</v>
      </c>
      <c r="V8" s="105"/>
      <c r="W8" s="104" t="s">
        <v>22</v>
      </c>
      <c r="X8" s="105"/>
      <c r="Y8" s="104" t="s">
        <v>23</v>
      </c>
      <c r="Z8" s="105"/>
      <c r="AA8" s="104" t="s">
        <v>24</v>
      </c>
      <c r="AB8" s="105"/>
      <c r="AC8" s="104" t="s">
        <v>25</v>
      </c>
      <c r="AD8" s="105"/>
      <c r="AE8" s="104" t="s">
        <v>26</v>
      </c>
      <c r="AF8" s="105"/>
      <c r="AG8" s="104" t="s">
        <v>27</v>
      </c>
      <c r="AH8" s="105"/>
      <c r="AI8" s="104" t="s">
        <v>28</v>
      </c>
      <c r="AJ8" s="105"/>
      <c r="AK8" s="104" t="s">
        <v>57</v>
      </c>
      <c r="AL8" s="105"/>
      <c r="AM8" s="104" t="s">
        <v>29</v>
      </c>
      <c r="AN8" s="105"/>
      <c r="AO8" s="104" t="s">
        <v>30</v>
      </c>
      <c r="AP8" s="105"/>
      <c r="AQ8" s="104" t="s">
        <v>31</v>
      </c>
      <c r="AR8" s="105"/>
    </row>
    <row r="9" spans="1:58" s="19" customFormat="1" ht="71.25" customHeight="1" x14ac:dyDescent="0.15">
      <c r="A9" s="152"/>
      <c r="B9" s="132"/>
      <c r="C9" s="139"/>
      <c r="D9" s="132"/>
      <c r="E9" s="139"/>
      <c r="F9" s="132"/>
      <c r="G9" s="139"/>
      <c r="H9" s="132"/>
      <c r="I9" s="159"/>
      <c r="J9" s="162"/>
      <c r="K9" s="139"/>
      <c r="L9" s="132"/>
      <c r="M9" s="133"/>
      <c r="N9" s="138"/>
      <c r="O9" s="139"/>
      <c r="P9" s="20"/>
      <c r="Q9" s="21" t="s">
        <v>32</v>
      </c>
      <c r="S9" s="21" t="s">
        <v>32</v>
      </c>
      <c r="T9" s="123"/>
      <c r="U9" s="106"/>
      <c r="V9" s="107"/>
      <c r="W9" s="106"/>
      <c r="X9" s="107"/>
      <c r="Y9" s="106"/>
      <c r="Z9" s="107"/>
      <c r="AA9" s="106"/>
      <c r="AB9" s="107"/>
      <c r="AC9" s="106"/>
      <c r="AD9" s="107"/>
      <c r="AE9" s="106"/>
      <c r="AF9" s="107"/>
      <c r="AG9" s="106"/>
      <c r="AH9" s="107"/>
      <c r="AI9" s="106"/>
      <c r="AJ9" s="107"/>
      <c r="AK9" s="106"/>
      <c r="AL9" s="107"/>
      <c r="AM9" s="106"/>
      <c r="AN9" s="107"/>
      <c r="AO9" s="106"/>
      <c r="AP9" s="107"/>
      <c r="AQ9" s="106"/>
      <c r="AR9" s="107"/>
      <c r="AS9" s="22" t="s">
        <v>33</v>
      </c>
      <c r="AT9" s="23" t="s">
        <v>34</v>
      </c>
      <c r="AU9" s="23" t="s">
        <v>35</v>
      </c>
      <c r="AV9" s="23" t="s">
        <v>36</v>
      </c>
      <c r="AW9" s="23" t="s">
        <v>37</v>
      </c>
      <c r="AX9" s="23" t="s">
        <v>38</v>
      </c>
      <c r="AY9" s="23" t="s">
        <v>39</v>
      </c>
      <c r="AZ9" s="24" t="s">
        <v>40</v>
      </c>
      <c r="BA9" s="25" t="s">
        <v>41</v>
      </c>
      <c r="BB9" s="25" t="s">
        <v>42</v>
      </c>
      <c r="BC9" s="25"/>
      <c r="BD9" s="25"/>
      <c r="BE9" s="25"/>
    </row>
    <row r="10" spans="1:58" s="19" customFormat="1" x14ac:dyDescent="0.15">
      <c r="A10" s="153"/>
      <c r="B10" s="26" t="s">
        <v>43</v>
      </c>
      <c r="C10" s="27" t="s">
        <v>44</v>
      </c>
      <c r="D10" s="26" t="s">
        <v>43</v>
      </c>
      <c r="E10" s="27" t="s">
        <v>44</v>
      </c>
      <c r="F10" s="26" t="s">
        <v>43</v>
      </c>
      <c r="G10" s="27" t="s">
        <v>44</v>
      </c>
      <c r="H10" s="26" t="s">
        <v>43</v>
      </c>
      <c r="I10" s="28" t="s">
        <v>44</v>
      </c>
      <c r="J10" s="29" t="s">
        <v>43</v>
      </c>
      <c r="K10" s="27" t="s">
        <v>44</v>
      </c>
      <c r="L10" s="26" t="s">
        <v>43</v>
      </c>
      <c r="M10" s="30" t="s">
        <v>44</v>
      </c>
      <c r="N10" s="31" t="s">
        <v>43</v>
      </c>
      <c r="O10" s="27" t="s">
        <v>44</v>
      </c>
      <c r="P10" s="146" t="s">
        <v>43</v>
      </c>
      <c r="Q10" s="147"/>
      <c r="R10" s="148" t="s">
        <v>44</v>
      </c>
      <c r="S10" s="147"/>
      <c r="T10" s="124"/>
      <c r="U10" s="32" t="s">
        <v>43</v>
      </c>
      <c r="V10" s="33" t="s">
        <v>44</v>
      </c>
      <c r="W10" s="32" t="s">
        <v>43</v>
      </c>
      <c r="X10" s="33" t="s">
        <v>44</v>
      </c>
      <c r="Y10" s="32" t="s">
        <v>43</v>
      </c>
      <c r="Z10" s="33" t="s">
        <v>44</v>
      </c>
      <c r="AA10" s="32" t="s">
        <v>43</v>
      </c>
      <c r="AB10" s="33" t="s">
        <v>44</v>
      </c>
      <c r="AC10" s="32" t="s">
        <v>43</v>
      </c>
      <c r="AD10" s="33" t="s">
        <v>44</v>
      </c>
      <c r="AE10" s="32" t="s">
        <v>43</v>
      </c>
      <c r="AF10" s="33" t="s">
        <v>44</v>
      </c>
      <c r="AG10" s="32" t="s">
        <v>43</v>
      </c>
      <c r="AH10" s="33" t="s">
        <v>44</v>
      </c>
      <c r="AI10" s="32" t="s">
        <v>43</v>
      </c>
      <c r="AJ10" s="33" t="s">
        <v>44</v>
      </c>
      <c r="AK10" s="32" t="s">
        <v>43</v>
      </c>
      <c r="AL10" s="33" t="s">
        <v>44</v>
      </c>
      <c r="AM10" s="32" t="s">
        <v>43</v>
      </c>
      <c r="AN10" s="33" t="s">
        <v>44</v>
      </c>
      <c r="AO10" s="32" t="s">
        <v>43</v>
      </c>
      <c r="AP10" s="33" t="s">
        <v>44</v>
      </c>
      <c r="AQ10" s="32" t="s">
        <v>43</v>
      </c>
      <c r="AR10" s="33" t="s">
        <v>44</v>
      </c>
      <c r="AS10" s="34"/>
      <c r="AT10" s="35"/>
      <c r="AU10" s="35"/>
      <c r="AV10" s="35"/>
      <c r="AW10" s="35"/>
      <c r="AX10" s="35"/>
      <c r="AY10" s="35"/>
      <c r="AZ10" s="36"/>
    </row>
    <row r="11" spans="1:58" ht="27.95" customHeight="1" x14ac:dyDescent="0.15">
      <c r="A11" s="37" t="s">
        <v>52</v>
      </c>
      <c r="B11" s="1"/>
      <c r="C11" s="2"/>
      <c r="D11" s="3"/>
      <c r="E11" s="4"/>
      <c r="F11" s="1"/>
      <c r="G11" s="2"/>
      <c r="H11" s="5"/>
      <c r="I11" s="7"/>
      <c r="J11" s="8"/>
      <c r="K11" s="2"/>
      <c r="L11" s="1"/>
      <c r="M11" s="9"/>
      <c r="N11" s="6"/>
      <c r="O11" s="2"/>
      <c r="P11" s="1"/>
      <c r="Q11" s="2"/>
      <c r="R11" s="6"/>
      <c r="S11" s="2"/>
      <c r="T11" s="47" t="s">
        <v>52</v>
      </c>
      <c r="U11" s="1"/>
      <c r="V11" s="2"/>
      <c r="W11" s="1"/>
      <c r="X11" s="2"/>
      <c r="Y11" s="1"/>
      <c r="Z11" s="2"/>
      <c r="AA11" s="1"/>
      <c r="AB11" s="2"/>
      <c r="AC11" s="1"/>
      <c r="AD11" s="2"/>
      <c r="AE11" s="1"/>
      <c r="AF11" s="2"/>
      <c r="AG11" s="1"/>
      <c r="AH11" s="2"/>
      <c r="AI11" s="1"/>
      <c r="AJ11" s="2"/>
      <c r="AK11" s="1"/>
      <c r="AL11" s="2"/>
      <c r="AM11" s="1"/>
      <c r="AN11" s="2"/>
      <c r="AO11" s="1"/>
      <c r="AP11" s="2"/>
      <c r="AQ11" s="1"/>
      <c r="AR11" s="2"/>
      <c r="AS11" s="48" t="str">
        <f t="shared" ref="AS11" si="0">IF(B11-D11-F11=P11,"○","×")</f>
        <v>○</v>
      </c>
      <c r="AT11" s="49" t="str">
        <f t="shared" ref="AT11" si="1">IF(C11-E11-G11=R11,"○","×")</f>
        <v>○</v>
      </c>
      <c r="AU11" s="49" t="str">
        <f t="shared" ref="AU11" si="2">IF(F11&gt;=J11,"○","×")</f>
        <v>○</v>
      </c>
      <c r="AV11" s="49" t="str">
        <f t="shared" ref="AV11" si="3">IF(G11&gt;=K11,"○","×")</f>
        <v>○</v>
      </c>
      <c r="AW11" s="49" t="str">
        <f t="shared" ref="AW11" si="4">IF(J11-L11=N11,"○","×")</f>
        <v>○</v>
      </c>
      <c r="AX11" s="49" t="str">
        <f t="shared" ref="AX11" si="5">IF(K11-M11=O11,"○","×")</f>
        <v>○</v>
      </c>
      <c r="AY11" s="49" t="str">
        <f t="shared" ref="AY11" si="6">IF(N11=SUM(U11,W11,Y11,AA11,AC11,AE11,AG11,AI11,AK11,AM11,AO11,AQ11),"○","×")</f>
        <v>○</v>
      </c>
      <c r="AZ11" s="50" t="str">
        <f t="shared" ref="AZ11" si="7">IF(O11=SUM(V11,X11,Z11,AB11,AD11,AF11,AH11,AJ11,AL11,AN11,AP11,AR11),"○","×")</f>
        <v>○</v>
      </c>
      <c r="BA11" s="15">
        <f t="shared" ref="BA11:BA18" si="8">COUNTIF(AS11:AZ11,"○")</f>
        <v>8</v>
      </c>
      <c r="BB11" s="15" t="str">
        <f t="shared" ref="BB11:BB18" si="9">IF(BA11=8,"○","×")</f>
        <v>○</v>
      </c>
    </row>
    <row r="12" spans="1:58" ht="27.95" customHeight="1" x14ac:dyDescent="0.15">
      <c r="A12" s="37" t="s">
        <v>51</v>
      </c>
      <c r="B12" s="1"/>
      <c r="C12" s="2"/>
      <c r="D12" s="3"/>
      <c r="E12" s="4"/>
      <c r="F12" s="1"/>
      <c r="G12" s="2"/>
      <c r="H12" s="5"/>
      <c r="I12" s="7"/>
      <c r="J12" s="8"/>
      <c r="K12" s="2"/>
      <c r="L12" s="1"/>
      <c r="M12" s="9"/>
      <c r="N12" s="6"/>
      <c r="O12" s="2"/>
      <c r="P12" s="1"/>
      <c r="Q12" s="2"/>
      <c r="R12" s="6"/>
      <c r="S12" s="2"/>
      <c r="T12" s="47" t="s">
        <v>53</v>
      </c>
      <c r="U12" s="1"/>
      <c r="V12" s="2"/>
      <c r="W12" s="1"/>
      <c r="X12" s="2"/>
      <c r="Y12" s="1"/>
      <c r="Z12" s="2"/>
      <c r="AA12" s="1"/>
      <c r="AB12" s="2"/>
      <c r="AC12" s="1"/>
      <c r="AD12" s="2"/>
      <c r="AE12" s="1"/>
      <c r="AF12" s="2"/>
      <c r="AG12" s="1"/>
      <c r="AH12" s="2"/>
      <c r="AI12" s="1"/>
      <c r="AJ12" s="2"/>
      <c r="AK12" s="1"/>
      <c r="AL12" s="2"/>
      <c r="AM12" s="1"/>
      <c r="AN12" s="2"/>
      <c r="AO12" s="1"/>
      <c r="AP12" s="2"/>
      <c r="AQ12" s="1"/>
      <c r="AR12" s="2"/>
      <c r="AS12" s="48" t="str">
        <f t="shared" ref="AS12" si="10">IF(B12-D12-F12=P12,"○","×")</f>
        <v>○</v>
      </c>
      <c r="AT12" s="49" t="str">
        <f t="shared" ref="AT12" si="11">IF(C12-E12-G12=R12,"○","×")</f>
        <v>○</v>
      </c>
      <c r="AU12" s="49" t="str">
        <f t="shared" ref="AU12" si="12">IF(F12&gt;=J12,"○","×")</f>
        <v>○</v>
      </c>
      <c r="AV12" s="49" t="str">
        <f t="shared" ref="AV12" si="13">IF(G12&gt;=K12,"○","×")</f>
        <v>○</v>
      </c>
      <c r="AW12" s="49" t="str">
        <f t="shared" ref="AW12" si="14">IF(J12-L12=N12,"○","×")</f>
        <v>○</v>
      </c>
      <c r="AX12" s="49" t="str">
        <f t="shared" ref="AX12" si="15">IF(K12-M12=O12,"○","×")</f>
        <v>○</v>
      </c>
      <c r="AY12" s="49" t="str">
        <f t="shared" ref="AY12" si="16">IF(N12=SUM(U12,W12,Y12,AA12,AC12,AE12,AG12,AI12,AK12,AM12,AO12,AQ12),"○","×")</f>
        <v>○</v>
      </c>
      <c r="AZ12" s="50" t="str">
        <f t="shared" ref="AZ12" si="17">IF(O12=SUM(V12,X12,Z12,AB12,AD12,AF12,AH12,AJ12,AL12,AN12,AP12,AR12),"○","×")</f>
        <v>○</v>
      </c>
      <c r="BA12" s="15">
        <f t="shared" ref="BA12" si="18">COUNTIF(AS12:AZ12,"○")</f>
        <v>8</v>
      </c>
      <c r="BB12" s="15" t="str">
        <f t="shared" ref="BB12" si="19">IF(BA12=8,"○","×")</f>
        <v>○</v>
      </c>
    </row>
    <row r="13" spans="1:58" ht="27.95" customHeight="1" x14ac:dyDescent="0.15">
      <c r="A13" s="37" t="s">
        <v>45</v>
      </c>
      <c r="B13" s="1"/>
      <c r="C13" s="2"/>
      <c r="D13" s="3"/>
      <c r="E13" s="4"/>
      <c r="F13" s="1"/>
      <c r="G13" s="2"/>
      <c r="H13" s="5"/>
      <c r="I13" s="7"/>
      <c r="J13" s="8"/>
      <c r="K13" s="2"/>
      <c r="L13" s="1"/>
      <c r="M13" s="9"/>
      <c r="N13" s="6"/>
      <c r="O13" s="2"/>
      <c r="P13" s="1"/>
      <c r="Q13" s="2"/>
      <c r="R13" s="6"/>
      <c r="S13" s="2"/>
      <c r="T13" s="47" t="s">
        <v>45</v>
      </c>
      <c r="U13" s="1"/>
      <c r="V13" s="2"/>
      <c r="W13" s="1"/>
      <c r="X13" s="2"/>
      <c r="Y13" s="1"/>
      <c r="Z13" s="2"/>
      <c r="AA13" s="1"/>
      <c r="AB13" s="2"/>
      <c r="AC13" s="1"/>
      <c r="AD13" s="2"/>
      <c r="AE13" s="1"/>
      <c r="AF13" s="2"/>
      <c r="AG13" s="1"/>
      <c r="AH13" s="2"/>
      <c r="AI13" s="1"/>
      <c r="AJ13" s="2"/>
      <c r="AK13" s="1"/>
      <c r="AL13" s="2"/>
      <c r="AM13" s="1"/>
      <c r="AN13" s="2"/>
      <c r="AO13" s="1"/>
      <c r="AP13" s="2"/>
      <c r="AQ13" s="1"/>
      <c r="AR13" s="2"/>
      <c r="AS13" s="48" t="str">
        <f t="shared" ref="AS13:AS18" si="20">IF(B13-D13-F13=P13,"○","×")</f>
        <v>○</v>
      </c>
      <c r="AT13" s="49" t="str">
        <f t="shared" ref="AT13:AT18" si="21">IF(C13-E13-G13=R13,"○","×")</f>
        <v>○</v>
      </c>
      <c r="AU13" s="49" t="str">
        <f t="shared" ref="AU13:AV18" si="22">IF(F13&gt;=J13,"○","×")</f>
        <v>○</v>
      </c>
      <c r="AV13" s="49" t="str">
        <f t="shared" si="22"/>
        <v>○</v>
      </c>
      <c r="AW13" s="49" t="str">
        <f t="shared" ref="AW13:AX18" si="23">IF(J13-L13=N13,"○","×")</f>
        <v>○</v>
      </c>
      <c r="AX13" s="49" t="str">
        <f t="shared" si="23"/>
        <v>○</v>
      </c>
      <c r="AY13" s="49" t="str">
        <f t="shared" ref="AY13:AZ18" si="24">IF(N13=SUM(U13,W13,Y13,AA13,AC13,AE13,AG13,AI13,AK13,AM13,AO13,AQ13),"○","×")</f>
        <v>○</v>
      </c>
      <c r="AZ13" s="50" t="str">
        <f t="shared" si="24"/>
        <v>○</v>
      </c>
      <c r="BA13" s="15">
        <f t="shared" si="8"/>
        <v>8</v>
      </c>
      <c r="BB13" s="15" t="str">
        <f t="shared" si="9"/>
        <v>○</v>
      </c>
    </row>
    <row r="14" spans="1:58" ht="27.95" customHeight="1" x14ac:dyDescent="0.15">
      <c r="A14" s="37" t="s">
        <v>46</v>
      </c>
      <c r="B14" s="1"/>
      <c r="C14" s="2"/>
      <c r="D14" s="3"/>
      <c r="E14" s="4"/>
      <c r="F14" s="1"/>
      <c r="G14" s="2"/>
      <c r="H14" s="5"/>
      <c r="I14" s="7"/>
      <c r="J14" s="8"/>
      <c r="K14" s="2"/>
      <c r="L14" s="1"/>
      <c r="M14" s="9"/>
      <c r="N14" s="6"/>
      <c r="O14" s="2"/>
      <c r="P14" s="1"/>
      <c r="Q14" s="2"/>
      <c r="R14" s="6"/>
      <c r="S14" s="2"/>
      <c r="T14" s="47" t="s">
        <v>46</v>
      </c>
      <c r="U14" s="1"/>
      <c r="V14" s="2"/>
      <c r="W14" s="1"/>
      <c r="X14" s="2"/>
      <c r="Y14" s="1"/>
      <c r="Z14" s="2"/>
      <c r="AA14" s="1"/>
      <c r="AB14" s="2"/>
      <c r="AC14" s="1"/>
      <c r="AD14" s="2"/>
      <c r="AE14" s="1"/>
      <c r="AF14" s="2"/>
      <c r="AG14" s="1"/>
      <c r="AH14" s="2"/>
      <c r="AI14" s="1"/>
      <c r="AJ14" s="2"/>
      <c r="AK14" s="1"/>
      <c r="AL14" s="2"/>
      <c r="AM14" s="1"/>
      <c r="AN14" s="2"/>
      <c r="AO14" s="1"/>
      <c r="AP14" s="2"/>
      <c r="AQ14" s="1"/>
      <c r="AR14" s="2"/>
      <c r="AS14" s="48" t="str">
        <f t="shared" si="20"/>
        <v>○</v>
      </c>
      <c r="AT14" s="49" t="str">
        <f t="shared" si="21"/>
        <v>○</v>
      </c>
      <c r="AU14" s="49" t="str">
        <f t="shared" si="22"/>
        <v>○</v>
      </c>
      <c r="AV14" s="49" t="str">
        <f t="shared" si="22"/>
        <v>○</v>
      </c>
      <c r="AW14" s="49" t="str">
        <f t="shared" si="23"/>
        <v>○</v>
      </c>
      <c r="AX14" s="49" t="str">
        <f t="shared" si="23"/>
        <v>○</v>
      </c>
      <c r="AY14" s="49" t="str">
        <f>IF(N14=SUM(U14,W14,Y14,AA14,AC14,AE14,AG14,AI14,AK14,AM14,AO14,AQ14),"○","×")</f>
        <v>○</v>
      </c>
      <c r="AZ14" s="50" t="str">
        <f t="shared" si="24"/>
        <v>○</v>
      </c>
      <c r="BA14" s="15">
        <f t="shared" si="8"/>
        <v>8</v>
      </c>
      <c r="BB14" s="15" t="str">
        <f t="shared" si="9"/>
        <v>○</v>
      </c>
    </row>
    <row r="15" spans="1:58" ht="27.95" customHeight="1" x14ac:dyDescent="0.15">
      <c r="A15" s="37" t="s">
        <v>47</v>
      </c>
      <c r="B15" s="88"/>
      <c r="C15" s="89"/>
      <c r="D15" s="3"/>
      <c r="E15" s="4"/>
      <c r="F15" s="1"/>
      <c r="G15" s="2"/>
      <c r="H15" s="5"/>
      <c r="I15" s="7"/>
      <c r="J15" s="8"/>
      <c r="K15" s="2"/>
      <c r="L15" s="1"/>
      <c r="M15" s="9"/>
      <c r="N15" s="6"/>
      <c r="O15" s="2"/>
      <c r="P15" s="1"/>
      <c r="Q15" s="2"/>
      <c r="R15" s="6"/>
      <c r="S15" s="2"/>
      <c r="T15" s="47" t="s">
        <v>47</v>
      </c>
      <c r="U15" s="1"/>
      <c r="V15" s="2"/>
      <c r="W15" s="1"/>
      <c r="X15" s="2"/>
      <c r="Y15" s="1"/>
      <c r="Z15" s="2"/>
      <c r="AA15" s="1"/>
      <c r="AB15" s="2"/>
      <c r="AC15" s="1"/>
      <c r="AD15" s="2"/>
      <c r="AE15" s="1"/>
      <c r="AF15" s="2"/>
      <c r="AG15" s="1"/>
      <c r="AH15" s="2"/>
      <c r="AI15" s="1"/>
      <c r="AJ15" s="2"/>
      <c r="AK15" s="1"/>
      <c r="AL15" s="2"/>
      <c r="AM15" s="1"/>
      <c r="AN15" s="2"/>
      <c r="AO15" s="1"/>
      <c r="AP15" s="2"/>
      <c r="AQ15" s="1"/>
      <c r="AR15" s="2"/>
      <c r="AS15" s="48" t="str">
        <f t="shared" si="20"/>
        <v>○</v>
      </c>
      <c r="AT15" s="49" t="str">
        <f t="shared" si="21"/>
        <v>○</v>
      </c>
      <c r="AU15" s="49" t="str">
        <f t="shared" si="22"/>
        <v>○</v>
      </c>
      <c r="AV15" s="49" t="str">
        <f t="shared" si="22"/>
        <v>○</v>
      </c>
      <c r="AW15" s="49" t="str">
        <f t="shared" si="23"/>
        <v>○</v>
      </c>
      <c r="AX15" s="49" t="str">
        <f t="shared" si="23"/>
        <v>○</v>
      </c>
      <c r="AY15" s="49" t="str">
        <f>IF(N15=SUM(U15,W15,Y15,AA15,AC15,AE15,AG15,AI15,AK15,AM15,AO15,AQ15),"○","×")</f>
        <v>○</v>
      </c>
      <c r="AZ15" s="50" t="str">
        <f>IF(O15=SUM(V15,X15,Z15,AB15,AD15,AF15,AH15,AJ15,AL15,AN15,AP15,AR15),"○","×")</f>
        <v>○</v>
      </c>
      <c r="BA15" s="15">
        <f t="shared" si="8"/>
        <v>8</v>
      </c>
      <c r="BB15" s="15" t="str">
        <f t="shared" si="9"/>
        <v>○</v>
      </c>
    </row>
    <row r="16" spans="1:58" ht="27.95" customHeight="1" x14ac:dyDescent="0.15">
      <c r="A16" s="37" t="s">
        <v>48</v>
      </c>
      <c r="B16" s="1"/>
      <c r="C16" s="2"/>
      <c r="D16" s="3"/>
      <c r="E16" s="4"/>
      <c r="F16" s="1"/>
      <c r="G16" s="2"/>
      <c r="H16" s="5"/>
      <c r="I16" s="7"/>
      <c r="J16" s="8"/>
      <c r="K16" s="2"/>
      <c r="L16" s="1"/>
      <c r="M16" s="9"/>
      <c r="N16" s="6"/>
      <c r="O16" s="2"/>
      <c r="P16" s="1"/>
      <c r="Q16" s="2"/>
      <c r="R16" s="6"/>
      <c r="S16" s="2"/>
      <c r="T16" s="37" t="s">
        <v>48</v>
      </c>
      <c r="U16" s="1"/>
      <c r="V16" s="2"/>
      <c r="W16" s="1"/>
      <c r="X16" s="2"/>
      <c r="Y16" s="1"/>
      <c r="Z16" s="2"/>
      <c r="AA16" s="1"/>
      <c r="AB16" s="2"/>
      <c r="AC16" s="1"/>
      <c r="AD16" s="2"/>
      <c r="AE16" s="1"/>
      <c r="AF16" s="2"/>
      <c r="AG16" s="1"/>
      <c r="AH16" s="2"/>
      <c r="AI16" s="1"/>
      <c r="AJ16" s="2"/>
      <c r="AK16" s="1"/>
      <c r="AL16" s="2"/>
      <c r="AM16" s="1"/>
      <c r="AN16" s="2"/>
      <c r="AO16" s="1"/>
      <c r="AP16" s="2"/>
      <c r="AQ16" s="1"/>
      <c r="AR16" s="2"/>
      <c r="AS16" s="48" t="str">
        <f t="shared" si="20"/>
        <v>○</v>
      </c>
      <c r="AT16" s="49" t="str">
        <f t="shared" si="21"/>
        <v>○</v>
      </c>
      <c r="AU16" s="49" t="str">
        <f t="shared" si="22"/>
        <v>○</v>
      </c>
      <c r="AV16" s="49" t="str">
        <f t="shared" si="22"/>
        <v>○</v>
      </c>
      <c r="AW16" s="49" t="str">
        <f t="shared" si="23"/>
        <v>○</v>
      </c>
      <c r="AX16" s="49" t="str">
        <f t="shared" si="23"/>
        <v>○</v>
      </c>
      <c r="AY16" s="49" t="str">
        <f>IF(N16=SUM(U16,W16,Y16,AA16,AC16,AE16,AG16,AI16,AK16,AM16,AO16,AQ16),"○","×")</f>
        <v>○</v>
      </c>
      <c r="AZ16" s="50" t="str">
        <f t="shared" si="24"/>
        <v>○</v>
      </c>
      <c r="BA16" s="15">
        <f t="shared" si="8"/>
        <v>8</v>
      </c>
      <c r="BB16" s="15" t="str">
        <f t="shared" si="9"/>
        <v>○</v>
      </c>
    </row>
    <row r="17" spans="1:54" s="60" customFormat="1" ht="27.95" customHeight="1" x14ac:dyDescent="0.15">
      <c r="A17" s="55" t="s">
        <v>49</v>
      </c>
      <c r="B17" s="1"/>
      <c r="C17" s="2"/>
      <c r="D17" s="3"/>
      <c r="E17" s="4"/>
      <c r="F17" s="1"/>
      <c r="G17" s="2"/>
      <c r="H17" s="5"/>
      <c r="I17" s="7"/>
      <c r="J17" s="8"/>
      <c r="K17" s="2"/>
      <c r="L17" s="1"/>
      <c r="M17" s="9"/>
      <c r="N17" s="6"/>
      <c r="O17" s="2"/>
      <c r="P17" s="1"/>
      <c r="Q17" s="2"/>
      <c r="R17" s="6"/>
      <c r="S17" s="2"/>
      <c r="T17" s="56" t="s">
        <v>49</v>
      </c>
      <c r="U17" s="1"/>
      <c r="V17" s="2"/>
      <c r="W17" s="1"/>
      <c r="X17" s="2"/>
      <c r="Y17" s="1"/>
      <c r="Z17" s="2"/>
      <c r="AA17" s="1"/>
      <c r="AB17" s="2"/>
      <c r="AC17" s="1"/>
      <c r="AD17" s="2"/>
      <c r="AE17" s="1"/>
      <c r="AF17" s="2"/>
      <c r="AG17" s="1"/>
      <c r="AH17" s="2"/>
      <c r="AI17" s="1"/>
      <c r="AJ17" s="2"/>
      <c r="AK17" s="1"/>
      <c r="AL17" s="2"/>
      <c r="AM17" s="1"/>
      <c r="AN17" s="2"/>
      <c r="AO17" s="1"/>
      <c r="AP17" s="2"/>
      <c r="AQ17" s="1"/>
      <c r="AR17" s="2"/>
      <c r="AS17" s="57" t="str">
        <f t="shared" si="20"/>
        <v>○</v>
      </c>
      <c r="AT17" s="58" t="str">
        <f t="shared" si="21"/>
        <v>○</v>
      </c>
      <c r="AU17" s="58" t="str">
        <f t="shared" si="22"/>
        <v>○</v>
      </c>
      <c r="AV17" s="58" t="str">
        <f t="shared" si="22"/>
        <v>○</v>
      </c>
      <c r="AW17" s="58" t="str">
        <f t="shared" si="23"/>
        <v>○</v>
      </c>
      <c r="AX17" s="58" t="str">
        <f t="shared" si="23"/>
        <v>○</v>
      </c>
      <c r="AY17" s="58" t="str">
        <f t="shared" si="24"/>
        <v>○</v>
      </c>
      <c r="AZ17" s="59" t="str">
        <f t="shared" si="24"/>
        <v>○</v>
      </c>
      <c r="BA17" s="60">
        <f t="shared" si="8"/>
        <v>8</v>
      </c>
      <c r="BB17" s="60" t="str">
        <f t="shared" si="9"/>
        <v>○</v>
      </c>
    </row>
    <row r="18" spans="1:54" ht="27.95" customHeight="1" thickBot="1" x14ac:dyDescent="0.2">
      <c r="A18" s="61" t="s">
        <v>50</v>
      </c>
      <c r="B18" s="90"/>
      <c r="C18" s="2"/>
      <c r="D18" s="3"/>
      <c r="E18" s="4"/>
      <c r="F18" s="1"/>
      <c r="G18" s="2"/>
      <c r="H18" s="5"/>
      <c r="I18" s="7"/>
      <c r="J18" s="10"/>
      <c r="K18" s="11"/>
      <c r="L18" s="12"/>
      <c r="M18" s="13"/>
      <c r="N18" s="6"/>
      <c r="O18" s="2"/>
      <c r="P18" s="1"/>
      <c r="Q18" s="2"/>
      <c r="R18" s="6"/>
      <c r="S18" s="2"/>
      <c r="T18" s="67" t="s">
        <v>50</v>
      </c>
      <c r="U18" s="1"/>
      <c r="V18" s="2"/>
      <c r="W18" s="1"/>
      <c r="X18" s="2"/>
      <c r="Y18" s="1"/>
      <c r="Z18" s="2"/>
      <c r="AA18" s="1"/>
      <c r="AB18" s="2"/>
      <c r="AC18" s="1"/>
      <c r="AD18" s="2"/>
      <c r="AE18" s="1"/>
      <c r="AF18" s="2"/>
      <c r="AG18" s="1"/>
      <c r="AH18" s="2"/>
      <c r="AI18" s="1"/>
      <c r="AJ18" s="2"/>
      <c r="AK18" s="1"/>
      <c r="AL18" s="2"/>
      <c r="AM18" s="1"/>
      <c r="AN18" s="2"/>
      <c r="AO18" s="1"/>
      <c r="AP18" s="2"/>
      <c r="AQ18" s="1"/>
      <c r="AR18" s="2"/>
      <c r="AS18" s="68" t="str">
        <f t="shared" si="20"/>
        <v>○</v>
      </c>
      <c r="AT18" s="69" t="str">
        <f t="shared" si="21"/>
        <v>○</v>
      </c>
      <c r="AU18" s="69" t="str">
        <f t="shared" si="22"/>
        <v>○</v>
      </c>
      <c r="AV18" s="69" t="str">
        <f t="shared" si="22"/>
        <v>○</v>
      </c>
      <c r="AW18" s="69" t="str">
        <f t="shared" si="23"/>
        <v>○</v>
      </c>
      <c r="AX18" s="69" t="str">
        <f t="shared" si="23"/>
        <v>○</v>
      </c>
      <c r="AY18" s="69" t="str">
        <f t="shared" si="24"/>
        <v>○</v>
      </c>
      <c r="AZ18" s="70" t="str">
        <f t="shared" si="24"/>
        <v>○</v>
      </c>
      <c r="BA18" s="15">
        <f t="shared" si="8"/>
        <v>8</v>
      </c>
      <c r="BB18" s="15" t="str">
        <f t="shared" si="9"/>
        <v>○</v>
      </c>
    </row>
    <row r="19" spans="1:54" ht="13.5" customHeight="1" x14ac:dyDescent="0.15">
      <c r="A19" s="108" t="s">
        <v>67</v>
      </c>
      <c r="B19" s="108"/>
      <c r="C19" s="108"/>
      <c r="D19" s="108"/>
      <c r="E19" s="108"/>
      <c r="F19" s="108"/>
      <c r="G19" s="108"/>
      <c r="H19" s="108"/>
      <c r="I19" s="108"/>
      <c r="J19" s="109"/>
      <c r="K19" s="109"/>
      <c r="L19" s="109"/>
      <c r="M19" s="109"/>
      <c r="N19" s="108"/>
      <c r="O19" s="108"/>
      <c r="P19" s="108"/>
      <c r="Q19" s="108"/>
      <c r="R19" s="108"/>
      <c r="S19" s="108"/>
      <c r="T19" s="108" t="s">
        <v>66</v>
      </c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</row>
    <row r="20" spans="1:54" x14ac:dyDescent="0.1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71" t="s">
        <v>58</v>
      </c>
    </row>
    <row r="21" spans="1:54" x14ac:dyDescent="0.1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71" t="s">
        <v>59</v>
      </c>
    </row>
    <row r="22" spans="1:54" x14ac:dyDescent="0.1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</row>
    <row r="23" spans="1:54" ht="22.5" x14ac:dyDescent="0.15">
      <c r="A23" s="94" t="s">
        <v>71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</row>
    <row r="24" spans="1:54" ht="22.5" customHeight="1" x14ac:dyDescent="0.15">
      <c r="A24" s="72" t="s">
        <v>70</v>
      </c>
      <c r="B24" s="73"/>
      <c r="C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8" spans="1:54" x14ac:dyDescent="0.15">
      <c r="B28" s="15" t="s">
        <v>62</v>
      </c>
    </row>
    <row r="29" spans="1:54" x14ac:dyDescent="0.15">
      <c r="B29" s="15" t="s">
        <v>63</v>
      </c>
    </row>
    <row r="30" spans="1:54" x14ac:dyDescent="0.15">
      <c r="B30" s="15" t="s">
        <v>64</v>
      </c>
    </row>
  </sheetData>
  <mergeCells count="66">
    <mergeCell ref="AT4:AV5"/>
    <mergeCell ref="AS4:AS5"/>
    <mergeCell ref="T3:AR3"/>
    <mergeCell ref="T4:T5"/>
    <mergeCell ref="U4:AA5"/>
    <mergeCell ref="AB4:AC5"/>
    <mergeCell ref="AD4:AG5"/>
    <mergeCell ref="I4:J5"/>
    <mergeCell ref="A4:A5"/>
    <mergeCell ref="B4:H5"/>
    <mergeCell ref="K4:N5"/>
    <mergeCell ref="A3:S3"/>
    <mergeCell ref="P10:Q10"/>
    <mergeCell ref="R10:S10"/>
    <mergeCell ref="AM7:AN7"/>
    <mergeCell ref="J6:K6"/>
    <mergeCell ref="A6:A10"/>
    <mergeCell ref="B6:C6"/>
    <mergeCell ref="D6:E6"/>
    <mergeCell ref="F6:G6"/>
    <mergeCell ref="H6:I6"/>
    <mergeCell ref="B7:C9"/>
    <mergeCell ref="D7:E9"/>
    <mergeCell ref="F7:G9"/>
    <mergeCell ref="H7:I9"/>
    <mergeCell ref="J7:K9"/>
    <mergeCell ref="AI8:AJ9"/>
    <mergeCell ref="AK8:AL9"/>
    <mergeCell ref="AM8:AN9"/>
    <mergeCell ref="L6:M6"/>
    <mergeCell ref="N6:O6"/>
    <mergeCell ref="P6:S6"/>
    <mergeCell ref="T6:T10"/>
    <mergeCell ref="U6:AR6"/>
    <mergeCell ref="AI7:AJ7"/>
    <mergeCell ref="AK7:AL7"/>
    <mergeCell ref="L7:M9"/>
    <mergeCell ref="N7:O9"/>
    <mergeCell ref="P7:S8"/>
    <mergeCell ref="U7:V7"/>
    <mergeCell ref="W7:X7"/>
    <mergeCell ref="Y7:Z7"/>
    <mergeCell ref="AA8:AB9"/>
    <mergeCell ref="AC8:AD9"/>
    <mergeCell ref="AE8:AF9"/>
    <mergeCell ref="AG8:AH9"/>
    <mergeCell ref="AA7:AB7"/>
    <mergeCell ref="AC7:AD7"/>
    <mergeCell ref="AE7:AF7"/>
    <mergeCell ref="AG7:AH7"/>
    <mergeCell ref="BC1:BE1"/>
    <mergeCell ref="A23:S23"/>
    <mergeCell ref="AW4:AW5"/>
    <mergeCell ref="AX4:AZ5"/>
    <mergeCell ref="Q1:S1"/>
    <mergeCell ref="AO1:AR1"/>
    <mergeCell ref="T23:AR23"/>
    <mergeCell ref="AO8:AP9"/>
    <mergeCell ref="AQ8:AR9"/>
    <mergeCell ref="A19:S22"/>
    <mergeCell ref="T19:AR22"/>
    <mergeCell ref="AO7:AP7"/>
    <mergeCell ref="AQ7:AR7"/>
    <mergeCell ref="U8:V9"/>
    <mergeCell ref="W8:X9"/>
    <mergeCell ref="Y8:Z9"/>
  </mergeCells>
  <phoneticPr fontId="1"/>
  <dataValidations count="1">
    <dataValidation type="list" allowBlank="1" showInputMessage="1" showErrorMessage="1" sqref="I4" xr:uid="{00000000-0002-0000-0000-000000000000}">
      <formula1>$B$28:$B$30</formula1>
    </dataValidation>
  </dataValidations>
  <printOptions horizontalCentered="1" verticalCentered="1"/>
  <pageMargins left="0.59055118110236227" right="0.59055118110236227" top="0.74803149606299213" bottom="0.74803149606299213" header="0.39370078740157483" footer="0.39370078740157483"/>
  <pageSetup paperSize="9" scale="93" orientation="landscape" r:id="rId1"/>
  <colBreaks count="2" manualBreakCount="2">
    <brk id="19" max="21" man="1"/>
    <brk id="44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0"/>
  <sheetViews>
    <sheetView view="pageBreakPreview" zoomScaleNormal="100" zoomScaleSheetLayoutView="100" workbookViewId="0">
      <selection activeCell="R4" sqref="R4"/>
    </sheetView>
  </sheetViews>
  <sheetFormatPr defaultColWidth="9" defaultRowHeight="18.75" x14ac:dyDescent="0.15"/>
  <cols>
    <col min="1" max="1" width="7.625" style="18" customWidth="1"/>
    <col min="2" max="20" width="7.625" style="15" customWidth="1"/>
    <col min="21" max="44" width="5.625" style="15" customWidth="1"/>
    <col min="45" max="54" width="10.625" style="15" customWidth="1"/>
    <col min="55" max="57" width="7.625" style="15" customWidth="1"/>
    <col min="58" max="16384" width="9" style="15"/>
  </cols>
  <sheetData>
    <row r="1" spans="1:58" ht="35.25" x14ac:dyDescent="0.15">
      <c r="A1" s="14" t="s">
        <v>80</v>
      </c>
      <c r="Q1" s="186" t="s">
        <v>68</v>
      </c>
      <c r="R1" s="187"/>
      <c r="S1" s="188"/>
      <c r="AO1" s="186" t="s">
        <v>69</v>
      </c>
      <c r="AP1" s="187"/>
      <c r="AQ1" s="187"/>
      <c r="AR1" s="188"/>
      <c r="BC1" s="186" t="s">
        <v>75</v>
      </c>
      <c r="BD1" s="187"/>
      <c r="BE1" s="188"/>
      <c r="BF1" s="16"/>
    </row>
    <row r="2" spans="1:58" ht="9" customHeight="1" x14ac:dyDescent="0.15">
      <c r="A2" s="14"/>
      <c r="Q2" s="17"/>
      <c r="R2" s="17"/>
      <c r="S2" s="17"/>
      <c r="AO2" s="17"/>
      <c r="AP2" s="17"/>
      <c r="AQ2" s="17"/>
      <c r="AR2" s="17"/>
      <c r="BC2" s="17"/>
      <c r="BD2" s="17"/>
      <c r="BE2" s="17"/>
      <c r="BF2" s="16"/>
    </row>
    <row r="3" spans="1:58" ht="30" customHeight="1" thickBot="1" x14ac:dyDescent="0.2">
      <c r="A3" s="103" t="s">
        <v>81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</row>
    <row r="4" spans="1:58" ht="15" customHeight="1" x14ac:dyDescent="0.15">
      <c r="A4" s="167" t="s">
        <v>65</v>
      </c>
      <c r="B4" s="189" t="s">
        <v>79</v>
      </c>
      <c r="C4" s="190"/>
      <c r="D4" s="190"/>
      <c r="E4" s="190"/>
      <c r="F4" s="190"/>
      <c r="G4" s="190"/>
      <c r="H4" s="191"/>
      <c r="I4" s="189" t="s">
        <v>64</v>
      </c>
      <c r="J4" s="191"/>
      <c r="K4" s="97" t="s">
        <v>61</v>
      </c>
      <c r="L4" s="98"/>
      <c r="M4" s="98"/>
      <c r="N4" s="99"/>
      <c r="Q4" s="18"/>
      <c r="T4" s="167" t="s">
        <v>65</v>
      </c>
      <c r="U4" s="174" t="str">
        <f>B4</f>
        <v>HW墨田</v>
      </c>
      <c r="V4" s="175"/>
      <c r="W4" s="175"/>
      <c r="X4" s="175"/>
      <c r="Y4" s="175"/>
      <c r="Z4" s="175"/>
      <c r="AA4" s="179"/>
      <c r="AB4" s="174" t="str">
        <f>I4</f>
        <v>通信</v>
      </c>
      <c r="AC4" s="179"/>
      <c r="AD4" s="97" t="s">
        <v>61</v>
      </c>
      <c r="AE4" s="98"/>
      <c r="AF4" s="98"/>
      <c r="AG4" s="99"/>
      <c r="AS4" s="167" t="s">
        <v>65</v>
      </c>
      <c r="AT4" s="174" t="str">
        <f>U4</f>
        <v>HW墨田</v>
      </c>
      <c r="AU4" s="175"/>
      <c r="AV4" s="175"/>
      <c r="AW4" s="95" t="str">
        <f>AB4</f>
        <v>通信</v>
      </c>
      <c r="AX4" s="97" t="s">
        <v>61</v>
      </c>
      <c r="AY4" s="98"/>
      <c r="AZ4" s="99"/>
    </row>
    <row r="5" spans="1:58" ht="15" customHeight="1" thickBot="1" x14ac:dyDescent="0.2">
      <c r="A5" s="168"/>
      <c r="B5" s="192"/>
      <c r="C5" s="193"/>
      <c r="D5" s="193"/>
      <c r="E5" s="193"/>
      <c r="F5" s="193"/>
      <c r="G5" s="193"/>
      <c r="H5" s="194"/>
      <c r="I5" s="192"/>
      <c r="J5" s="195"/>
      <c r="K5" s="172"/>
      <c r="L5" s="173"/>
      <c r="M5" s="173"/>
      <c r="N5" s="102"/>
      <c r="T5" s="168"/>
      <c r="U5" s="176"/>
      <c r="V5" s="177"/>
      <c r="W5" s="177"/>
      <c r="X5" s="177"/>
      <c r="Y5" s="177"/>
      <c r="Z5" s="177"/>
      <c r="AA5" s="180"/>
      <c r="AB5" s="176"/>
      <c r="AC5" s="180"/>
      <c r="AD5" s="100"/>
      <c r="AE5" s="101"/>
      <c r="AF5" s="101"/>
      <c r="AG5" s="102"/>
      <c r="AS5" s="168"/>
      <c r="AT5" s="176"/>
      <c r="AU5" s="177"/>
      <c r="AV5" s="177"/>
      <c r="AW5" s="96"/>
      <c r="AX5" s="100"/>
      <c r="AY5" s="101"/>
      <c r="AZ5" s="102"/>
    </row>
    <row r="6" spans="1:58" s="19" customFormat="1" ht="18.75" customHeight="1" thickTop="1" thickBot="1" x14ac:dyDescent="0.2">
      <c r="A6" s="151"/>
      <c r="B6" s="154" t="s">
        <v>0</v>
      </c>
      <c r="C6" s="155"/>
      <c r="D6" s="154" t="s">
        <v>1</v>
      </c>
      <c r="E6" s="155"/>
      <c r="F6" s="154" t="s">
        <v>2</v>
      </c>
      <c r="G6" s="155"/>
      <c r="H6" s="154" t="s">
        <v>3</v>
      </c>
      <c r="I6" s="156"/>
      <c r="J6" s="149" t="s">
        <v>4</v>
      </c>
      <c r="K6" s="150"/>
      <c r="L6" s="115" t="s">
        <v>5</v>
      </c>
      <c r="M6" s="116"/>
      <c r="N6" s="117" t="s">
        <v>6</v>
      </c>
      <c r="O6" s="118"/>
      <c r="P6" s="119" t="s">
        <v>7</v>
      </c>
      <c r="Q6" s="120"/>
      <c r="R6" s="120"/>
      <c r="S6" s="121"/>
      <c r="T6" s="122"/>
      <c r="U6" s="125" t="s">
        <v>78</v>
      </c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7"/>
    </row>
    <row r="7" spans="1:58" s="19" customFormat="1" ht="13.5" customHeight="1" x14ac:dyDescent="0.15">
      <c r="A7" s="152"/>
      <c r="B7" s="128" t="s">
        <v>56</v>
      </c>
      <c r="C7" s="135"/>
      <c r="D7" s="128" t="s">
        <v>73</v>
      </c>
      <c r="E7" s="135"/>
      <c r="F7" s="128" t="s">
        <v>60</v>
      </c>
      <c r="G7" s="135"/>
      <c r="H7" s="128" t="s">
        <v>74</v>
      </c>
      <c r="I7" s="157"/>
      <c r="J7" s="160" t="s">
        <v>72</v>
      </c>
      <c r="K7" s="135"/>
      <c r="L7" s="128" t="s">
        <v>8</v>
      </c>
      <c r="M7" s="129"/>
      <c r="N7" s="134" t="s">
        <v>55</v>
      </c>
      <c r="O7" s="135"/>
      <c r="P7" s="140" t="s">
        <v>54</v>
      </c>
      <c r="Q7" s="141"/>
      <c r="R7" s="141"/>
      <c r="S7" s="142"/>
      <c r="T7" s="123"/>
      <c r="U7" s="184" t="s">
        <v>9</v>
      </c>
      <c r="V7" s="185"/>
      <c r="W7" s="184" t="s">
        <v>10</v>
      </c>
      <c r="X7" s="185"/>
      <c r="Y7" s="184" t="s">
        <v>11</v>
      </c>
      <c r="Z7" s="185"/>
      <c r="AA7" s="184" t="s">
        <v>12</v>
      </c>
      <c r="AB7" s="185"/>
      <c r="AC7" s="184" t="s">
        <v>13</v>
      </c>
      <c r="AD7" s="185"/>
      <c r="AE7" s="184" t="s">
        <v>14</v>
      </c>
      <c r="AF7" s="185"/>
      <c r="AG7" s="184" t="s">
        <v>15</v>
      </c>
      <c r="AH7" s="185"/>
      <c r="AI7" s="184" t="s">
        <v>16</v>
      </c>
      <c r="AJ7" s="185"/>
      <c r="AK7" s="184" t="s">
        <v>17</v>
      </c>
      <c r="AL7" s="185"/>
      <c r="AM7" s="184" t="s">
        <v>18</v>
      </c>
      <c r="AN7" s="185"/>
      <c r="AO7" s="184" t="s">
        <v>19</v>
      </c>
      <c r="AP7" s="185"/>
      <c r="AQ7" s="182" t="s">
        <v>20</v>
      </c>
      <c r="AR7" s="183"/>
    </row>
    <row r="8" spans="1:58" s="19" customFormat="1" ht="36.75" customHeight="1" thickBot="1" x14ac:dyDescent="0.2">
      <c r="A8" s="152"/>
      <c r="B8" s="130"/>
      <c r="C8" s="137"/>
      <c r="D8" s="130"/>
      <c r="E8" s="137"/>
      <c r="F8" s="130"/>
      <c r="G8" s="137"/>
      <c r="H8" s="130"/>
      <c r="I8" s="158"/>
      <c r="J8" s="161"/>
      <c r="K8" s="137"/>
      <c r="L8" s="130"/>
      <c r="M8" s="131"/>
      <c r="N8" s="136"/>
      <c r="O8" s="137"/>
      <c r="P8" s="143"/>
      <c r="Q8" s="144"/>
      <c r="R8" s="144"/>
      <c r="S8" s="145"/>
      <c r="T8" s="123"/>
      <c r="U8" s="104" t="s">
        <v>21</v>
      </c>
      <c r="V8" s="105"/>
      <c r="W8" s="104" t="s">
        <v>22</v>
      </c>
      <c r="X8" s="105"/>
      <c r="Y8" s="104" t="s">
        <v>23</v>
      </c>
      <c r="Z8" s="105"/>
      <c r="AA8" s="104" t="s">
        <v>24</v>
      </c>
      <c r="AB8" s="105"/>
      <c r="AC8" s="104" t="s">
        <v>25</v>
      </c>
      <c r="AD8" s="105"/>
      <c r="AE8" s="104" t="s">
        <v>26</v>
      </c>
      <c r="AF8" s="105"/>
      <c r="AG8" s="104" t="s">
        <v>27</v>
      </c>
      <c r="AH8" s="105"/>
      <c r="AI8" s="104" t="s">
        <v>28</v>
      </c>
      <c r="AJ8" s="105"/>
      <c r="AK8" s="104" t="s">
        <v>57</v>
      </c>
      <c r="AL8" s="105"/>
      <c r="AM8" s="104" t="s">
        <v>29</v>
      </c>
      <c r="AN8" s="105"/>
      <c r="AO8" s="104" t="s">
        <v>30</v>
      </c>
      <c r="AP8" s="105"/>
      <c r="AQ8" s="104" t="s">
        <v>31</v>
      </c>
      <c r="AR8" s="105"/>
    </row>
    <row r="9" spans="1:58" s="19" customFormat="1" ht="71.25" customHeight="1" x14ac:dyDescent="0.15">
      <c r="A9" s="152"/>
      <c r="B9" s="132"/>
      <c r="C9" s="139"/>
      <c r="D9" s="132"/>
      <c r="E9" s="139"/>
      <c r="F9" s="132"/>
      <c r="G9" s="139"/>
      <c r="H9" s="132"/>
      <c r="I9" s="159"/>
      <c r="J9" s="162"/>
      <c r="K9" s="139"/>
      <c r="L9" s="132"/>
      <c r="M9" s="133"/>
      <c r="N9" s="138"/>
      <c r="O9" s="139"/>
      <c r="P9" s="20"/>
      <c r="Q9" s="21" t="s">
        <v>32</v>
      </c>
      <c r="S9" s="21" t="s">
        <v>32</v>
      </c>
      <c r="T9" s="123"/>
      <c r="U9" s="106"/>
      <c r="V9" s="107"/>
      <c r="W9" s="106"/>
      <c r="X9" s="107"/>
      <c r="Y9" s="106"/>
      <c r="Z9" s="107"/>
      <c r="AA9" s="106"/>
      <c r="AB9" s="107"/>
      <c r="AC9" s="106"/>
      <c r="AD9" s="107"/>
      <c r="AE9" s="106"/>
      <c r="AF9" s="107"/>
      <c r="AG9" s="106"/>
      <c r="AH9" s="107"/>
      <c r="AI9" s="106"/>
      <c r="AJ9" s="107"/>
      <c r="AK9" s="106"/>
      <c r="AL9" s="107"/>
      <c r="AM9" s="106"/>
      <c r="AN9" s="107"/>
      <c r="AO9" s="106"/>
      <c r="AP9" s="107"/>
      <c r="AQ9" s="106"/>
      <c r="AR9" s="107"/>
      <c r="AS9" s="22" t="s">
        <v>33</v>
      </c>
      <c r="AT9" s="23" t="s">
        <v>34</v>
      </c>
      <c r="AU9" s="23" t="s">
        <v>35</v>
      </c>
      <c r="AV9" s="23" t="s">
        <v>36</v>
      </c>
      <c r="AW9" s="23" t="s">
        <v>37</v>
      </c>
      <c r="AX9" s="23" t="s">
        <v>38</v>
      </c>
      <c r="AY9" s="23" t="s">
        <v>39</v>
      </c>
      <c r="AZ9" s="24" t="s">
        <v>40</v>
      </c>
      <c r="BA9" s="25" t="s">
        <v>41</v>
      </c>
      <c r="BB9" s="25" t="s">
        <v>42</v>
      </c>
      <c r="BC9" s="25"/>
      <c r="BD9" s="25"/>
      <c r="BE9" s="25"/>
    </row>
    <row r="10" spans="1:58" s="19" customFormat="1" x14ac:dyDescent="0.15">
      <c r="A10" s="153"/>
      <c r="B10" s="26" t="s">
        <v>43</v>
      </c>
      <c r="C10" s="27" t="s">
        <v>44</v>
      </c>
      <c r="D10" s="26" t="s">
        <v>43</v>
      </c>
      <c r="E10" s="27" t="s">
        <v>44</v>
      </c>
      <c r="F10" s="26" t="s">
        <v>43</v>
      </c>
      <c r="G10" s="27" t="s">
        <v>44</v>
      </c>
      <c r="H10" s="26" t="s">
        <v>43</v>
      </c>
      <c r="I10" s="28" t="s">
        <v>44</v>
      </c>
      <c r="J10" s="29" t="s">
        <v>43</v>
      </c>
      <c r="K10" s="27" t="s">
        <v>44</v>
      </c>
      <c r="L10" s="26" t="s">
        <v>43</v>
      </c>
      <c r="M10" s="30" t="s">
        <v>44</v>
      </c>
      <c r="N10" s="31" t="s">
        <v>43</v>
      </c>
      <c r="O10" s="27" t="s">
        <v>44</v>
      </c>
      <c r="P10" s="146" t="s">
        <v>43</v>
      </c>
      <c r="Q10" s="147"/>
      <c r="R10" s="148" t="s">
        <v>44</v>
      </c>
      <c r="S10" s="147"/>
      <c r="T10" s="124"/>
      <c r="U10" s="32" t="s">
        <v>43</v>
      </c>
      <c r="V10" s="33" t="s">
        <v>44</v>
      </c>
      <c r="W10" s="32" t="s">
        <v>43</v>
      </c>
      <c r="X10" s="33" t="s">
        <v>44</v>
      </c>
      <c r="Y10" s="32" t="s">
        <v>43</v>
      </c>
      <c r="Z10" s="33" t="s">
        <v>44</v>
      </c>
      <c r="AA10" s="32" t="s">
        <v>43</v>
      </c>
      <c r="AB10" s="33" t="s">
        <v>44</v>
      </c>
      <c r="AC10" s="32" t="s">
        <v>43</v>
      </c>
      <c r="AD10" s="33" t="s">
        <v>44</v>
      </c>
      <c r="AE10" s="32" t="s">
        <v>43</v>
      </c>
      <c r="AF10" s="33" t="s">
        <v>44</v>
      </c>
      <c r="AG10" s="32" t="s">
        <v>43</v>
      </c>
      <c r="AH10" s="33" t="s">
        <v>44</v>
      </c>
      <c r="AI10" s="32" t="s">
        <v>43</v>
      </c>
      <c r="AJ10" s="33" t="s">
        <v>44</v>
      </c>
      <c r="AK10" s="32" t="s">
        <v>43</v>
      </c>
      <c r="AL10" s="33" t="s">
        <v>44</v>
      </c>
      <c r="AM10" s="32" t="s">
        <v>43</v>
      </c>
      <c r="AN10" s="33" t="s">
        <v>44</v>
      </c>
      <c r="AO10" s="32" t="s">
        <v>43</v>
      </c>
      <c r="AP10" s="33" t="s">
        <v>44</v>
      </c>
      <c r="AQ10" s="32" t="s">
        <v>43</v>
      </c>
      <c r="AR10" s="33" t="s">
        <v>44</v>
      </c>
      <c r="AS10" s="34"/>
      <c r="AT10" s="35"/>
      <c r="AU10" s="35"/>
      <c r="AV10" s="35"/>
      <c r="AW10" s="35"/>
      <c r="AX10" s="35"/>
      <c r="AY10" s="35"/>
      <c r="AZ10" s="36"/>
    </row>
    <row r="11" spans="1:58" ht="27.95" customHeight="1" x14ac:dyDescent="0.15">
      <c r="A11" s="37" t="s">
        <v>52</v>
      </c>
      <c r="B11" s="38"/>
      <c r="C11" s="39"/>
      <c r="D11" s="40"/>
      <c r="E11" s="41"/>
      <c r="F11" s="38"/>
      <c r="G11" s="39"/>
      <c r="H11" s="42"/>
      <c r="I11" s="43"/>
      <c r="J11" s="44"/>
      <c r="K11" s="39"/>
      <c r="L11" s="38"/>
      <c r="M11" s="45"/>
      <c r="N11" s="46"/>
      <c r="O11" s="39"/>
      <c r="P11" s="38"/>
      <c r="Q11" s="39"/>
      <c r="R11" s="46"/>
      <c r="S11" s="39"/>
      <c r="T11" s="47" t="s">
        <v>52</v>
      </c>
      <c r="U11" s="38"/>
      <c r="V11" s="39"/>
      <c r="W11" s="38"/>
      <c r="X11" s="39"/>
      <c r="Y11" s="38"/>
      <c r="Z11" s="39"/>
      <c r="AA11" s="38"/>
      <c r="AB11" s="39"/>
      <c r="AC11" s="38"/>
      <c r="AD11" s="39"/>
      <c r="AE11" s="38"/>
      <c r="AF11" s="39"/>
      <c r="AG11" s="38"/>
      <c r="AH11" s="39"/>
      <c r="AI11" s="38"/>
      <c r="AJ11" s="39"/>
      <c r="AK11" s="38"/>
      <c r="AL11" s="39"/>
      <c r="AM11" s="38"/>
      <c r="AN11" s="39"/>
      <c r="AO11" s="38"/>
      <c r="AP11" s="39"/>
      <c r="AQ11" s="38"/>
      <c r="AR11" s="39"/>
      <c r="AS11" s="48" t="str">
        <f t="shared" ref="AS11:AS18" si="0">IF(B11-D11-F11=P11,"○","×")</f>
        <v>○</v>
      </c>
      <c r="AT11" s="49" t="str">
        <f t="shared" ref="AT11:AT18" si="1">IF(C11-E11-G11=R11,"○","×")</f>
        <v>○</v>
      </c>
      <c r="AU11" s="49" t="str">
        <f t="shared" ref="AU11:AV18" si="2">IF(F11&gt;=J11,"○","×")</f>
        <v>○</v>
      </c>
      <c r="AV11" s="49" t="str">
        <f t="shared" si="2"/>
        <v>○</v>
      </c>
      <c r="AW11" s="49" t="str">
        <f t="shared" ref="AW11:AX18" si="3">IF(J11-L11=N11,"○","×")</f>
        <v>○</v>
      </c>
      <c r="AX11" s="49" t="str">
        <f t="shared" si="3"/>
        <v>○</v>
      </c>
      <c r="AY11" s="49" t="str">
        <f t="shared" ref="AY11:AZ18" si="4">IF(N11=SUM(U11,W11,Y11,AA11,AC11,AE11,AG11,AI11,AK11,AM11,AO11,AQ11),"○","×")</f>
        <v>○</v>
      </c>
      <c r="AZ11" s="50" t="str">
        <f t="shared" si="4"/>
        <v>○</v>
      </c>
      <c r="BA11" s="15">
        <f t="shared" ref="BA11:BA18" si="5">COUNTIF(AS11:AZ11,"○")</f>
        <v>8</v>
      </c>
      <c r="BB11" s="15" t="str">
        <f t="shared" ref="BB11:BB18" si="6">IF(BA11=8,"○","×")</f>
        <v>○</v>
      </c>
    </row>
    <row r="12" spans="1:58" ht="27.95" customHeight="1" x14ac:dyDescent="0.15">
      <c r="A12" s="37" t="s">
        <v>51</v>
      </c>
      <c r="B12" s="38"/>
      <c r="C12" s="39"/>
      <c r="D12" s="40"/>
      <c r="E12" s="41"/>
      <c r="F12" s="38"/>
      <c r="G12" s="39"/>
      <c r="H12" s="42"/>
      <c r="I12" s="43"/>
      <c r="J12" s="44"/>
      <c r="K12" s="39"/>
      <c r="L12" s="38"/>
      <c r="M12" s="45"/>
      <c r="N12" s="46"/>
      <c r="O12" s="39"/>
      <c r="P12" s="38"/>
      <c r="Q12" s="39"/>
      <c r="R12" s="46"/>
      <c r="S12" s="39"/>
      <c r="T12" s="47" t="s">
        <v>53</v>
      </c>
      <c r="U12" s="38"/>
      <c r="V12" s="39"/>
      <c r="W12" s="38"/>
      <c r="X12" s="39"/>
      <c r="Y12" s="38"/>
      <c r="Z12" s="39"/>
      <c r="AA12" s="38"/>
      <c r="AB12" s="39"/>
      <c r="AC12" s="38"/>
      <c r="AD12" s="39"/>
      <c r="AE12" s="38"/>
      <c r="AF12" s="39"/>
      <c r="AG12" s="38"/>
      <c r="AH12" s="39"/>
      <c r="AI12" s="38"/>
      <c r="AJ12" s="39"/>
      <c r="AK12" s="38"/>
      <c r="AL12" s="39"/>
      <c r="AM12" s="38"/>
      <c r="AN12" s="39"/>
      <c r="AO12" s="38"/>
      <c r="AP12" s="39"/>
      <c r="AQ12" s="38"/>
      <c r="AR12" s="39"/>
      <c r="AS12" s="48" t="str">
        <f t="shared" si="0"/>
        <v>○</v>
      </c>
      <c r="AT12" s="49" t="str">
        <f t="shared" si="1"/>
        <v>○</v>
      </c>
      <c r="AU12" s="49" t="str">
        <f t="shared" si="2"/>
        <v>○</v>
      </c>
      <c r="AV12" s="49" t="str">
        <f t="shared" si="2"/>
        <v>○</v>
      </c>
      <c r="AW12" s="49" t="str">
        <f t="shared" si="3"/>
        <v>○</v>
      </c>
      <c r="AX12" s="49" t="str">
        <f t="shared" si="3"/>
        <v>○</v>
      </c>
      <c r="AY12" s="49" t="str">
        <f t="shared" si="4"/>
        <v>○</v>
      </c>
      <c r="AZ12" s="50" t="str">
        <f t="shared" si="4"/>
        <v>○</v>
      </c>
      <c r="BA12" s="15">
        <f t="shared" si="5"/>
        <v>8</v>
      </c>
      <c r="BB12" s="15" t="str">
        <f t="shared" si="6"/>
        <v>○</v>
      </c>
    </row>
    <row r="13" spans="1:58" ht="27.95" customHeight="1" x14ac:dyDescent="0.15">
      <c r="A13" s="37" t="s">
        <v>45</v>
      </c>
      <c r="B13" s="38"/>
      <c r="C13" s="39"/>
      <c r="D13" s="40"/>
      <c r="E13" s="41"/>
      <c r="F13" s="38"/>
      <c r="G13" s="39"/>
      <c r="H13" s="42"/>
      <c r="I13" s="43"/>
      <c r="J13" s="44"/>
      <c r="K13" s="39"/>
      <c r="L13" s="38"/>
      <c r="M13" s="45"/>
      <c r="N13" s="46"/>
      <c r="O13" s="39"/>
      <c r="P13" s="38"/>
      <c r="Q13" s="39"/>
      <c r="R13" s="46"/>
      <c r="S13" s="39"/>
      <c r="T13" s="47" t="s">
        <v>45</v>
      </c>
      <c r="U13" s="38"/>
      <c r="V13" s="39"/>
      <c r="W13" s="38"/>
      <c r="X13" s="39"/>
      <c r="Y13" s="38"/>
      <c r="Z13" s="39"/>
      <c r="AA13" s="38"/>
      <c r="AB13" s="39"/>
      <c r="AC13" s="38"/>
      <c r="AD13" s="39"/>
      <c r="AE13" s="38"/>
      <c r="AF13" s="39"/>
      <c r="AG13" s="38"/>
      <c r="AH13" s="39"/>
      <c r="AI13" s="38"/>
      <c r="AJ13" s="39"/>
      <c r="AK13" s="38"/>
      <c r="AL13" s="39"/>
      <c r="AM13" s="38"/>
      <c r="AN13" s="39"/>
      <c r="AO13" s="38"/>
      <c r="AP13" s="39"/>
      <c r="AQ13" s="38"/>
      <c r="AR13" s="39"/>
      <c r="AS13" s="48" t="str">
        <f t="shared" si="0"/>
        <v>○</v>
      </c>
      <c r="AT13" s="49" t="str">
        <f t="shared" si="1"/>
        <v>○</v>
      </c>
      <c r="AU13" s="49" t="str">
        <f t="shared" si="2"/>
        <v>○</v>
      </c>
      <c r="AV13" s="49" t="str">
        <f t="shared" si="2"/>
        <v>○</v>
      </c>
      <c r="AW13" s="49" t="str">
        <f t="shared" si="3"/>
        <v>○</v>
      </c>
      <c r="AX13" s="49" t="str">
        <f t="shared" si="3"/>
        <v>○</v>
      </c>
      <c r="AY13" s="49" t="str">
        <f t="shared" si="4"/>
        <v>○</v>
      </c>
      <c r="AZ13" s="50" t="str">
        <f t="shared" si="4"/>
        <v>○</v>
      </c>
      <c r="BA13" s="15">
        <f t="shared" si="5"/>
        <v>8</v>
      </c>
      <c r="BB13" s="15" t="str">
        <f t="shared" si="6"/>
        <v>○</v>
      </c>
    </row>
    <row r="14" spans="1:58" ht="27.95" customHeight="1" x14ac:dyDescent="0.15">
      <c r="A14" s="37" t="s">
        <v>46</v>
      </c>
      <c r="B14" s="38"/>
      <c r="C14" s="39"/>
      <c r="D14" s="40"/>
      <c r="E14" s="41"/>
      <c r="F14" s="38"/>
      <c r="G14" s="39"/>
      <c r="H14" s="42"/>
      <c r="I14" s="43"/>
      <c r="J14" s="44"/>
      <c r="K14" s="39"/>
      <c r="L14" s="38"/>
      <c r="M14" s="45"/>
      <c r="N14" s="46"/>
      <c r="O14" s="39"/>
      <c r="P14" s="38"/>
      <c r="Q14" s="39"/>
      <c r="R14" s="46"/>
      <c r="S14" s="39"/>
      <c r="T14" s="47" t="s">
        <v>46</v>
      </c>
      <c r="U14" s="38"/>
      <c r="V14" s="39"/>
      <c r="W14" s="38"/>
      <c r="X14" s="39"/>
      <c r="Y14" s="38"/>
      <c r="Z14" s="39"/>
      <c r="AA14" s="38"/>
      <c r="AB14" s="39"/>
      <c r="AC14" s="38"/>
      <c r="AD14" s="39"/>
      <c r="AE14" s="38"/>
      <c r="AF14" s="39"/>
      <c r="AG14" s="38"/>
      <c r="AH14" s="39"/>
      <c r="AI14" s="38"/>
      <c r="AJ14" s="39"/>
      <c r="AK14" s="38"/>
      <c r="AL14" s="39"/>
      <c r="AM14" s="38"/>
      <c r="AN14" s="39"/>
      <c r="AO14" s="38"/>
      <c r="AP14" s="39"/>
      <c r="AQ14" s="38"/>
      <c r="AR14" s="39"/>
      <c r="AS14" s="48" t="str">
        <f t="shared" si="0"/>
        <v>○</v>
      </c>
      <c r="AT14" s="49" t="str">
        <f t="shared" si="1"/>
        <v>○</v>
      </c>
      <c r="AU14" s="49" t="str">
        <f t="shared" si="2"/>
        <v>○</v>
      </c>
      <c r="AV14" s="49" t="str">
        <f t="shared" si="2"/>
        <v>○</v>
      </c>
      <c r="AW14" s="49" t="str">
        <f t="shared" si="3"/>
        <v>○</v>
      </c>
      <c r="AX14" s="49" t="str">
        <f t="shared" si="3"/>
        <v>○</v>
      </c>
      <c r="AY14" s="49" t="str">
        <f>IF(N14=SUM(U14,W14,Y14,AA14,AC14,AE14,AG14,AI14,AK14,AM14,AO14,AQ14),"○","×")</f>
        <v>○</v>
      </c>
      <c r="AZ14" s="50" t="str">
        <f t="shared" si="4"/>
        <v>○</v>
      </c>
      <c r="BA14" s="15">
        <f t="shared" si="5"/>
        <v>8</v>
      </c>
      <c r="BB14" s="15" t="str">
        <f t="shared" si="6"/>
        <v>○</v>
      </c>
    </row>
    <row r="15" spans="1:58" ht="27.95" customHeight="1" x14ac:dyDescent="0.15">
      <c r="A15" s="37" t="s">
        <v>47</v>
      </c>
      <c r="B15" s="51"/>
      <c r="C15" s="52"/>
      <c r="D15" s="40"/>
      <c r="E15" s="41"/>
      <c r="F15" s="38"/>
      <c r="G15" s="39"/>
      <c r="H15" s="42"/>
      <c r="I15" s="43"/>
      <c r="J15" s="44"/>
      <c r="K15" s="39"/>
      <c r="L15" s="38"/>
      <c r="M15" s="45"/>
      <c r="N15" s="46"/>
      <c r="O15" s="39"/>
      <c r="P15" s="38"/>
      <c r="Q15" s="39"/>
      <c r="R15" s="46"/>
      <c r="S15" s="39"/>
      <c r="T15" s="47" t="s">
        <v>47</v>
      </c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48" t="str">
        <f t="shared" si="0"/>
        <v>○</v>
      </c>
      <c r="AT15" s="49" t="str">
        <f t="shared" si="1"/>
        <v>○</v>
      </c>
      <c r="AU15" s="49" t="str">
        <f t="shared" si="2"/>
        <v>○</v>
      </c>
      <c r="AV15" s="49" t="str">
        <f t="shared" si="2"/>
        <v>○</v>
      </c>
      <c r="AW15" s="49" t="str">
        <f t="shared" si="3"/>
        <v>○</v>
      </c>
      <c r="AX15" s="49" t="str">
        <f t="shared" si="3"/>
        <v>○</v>
      </c>
      <c r="AY15" s="49" t="str">
        <f>IF(N15=SUM(U15,W15,Y15,AA15,AC15,AE15,AG15,AI15,AK15,AM15,AO15,AQ15),"○","×")</f>
        <v>○</v>
      </c>
      <c r="AZ15" s="50" t="str">
        <f>IF(O15=SUM(V15,X15,Z15,AB15,AD15,AF15,AH15,AJ15,AL15,AN15,AP15,AR15),"○","×")</f>
        <v>○</v>
      </c>
      <c r="BA15" s="15">
        <f t="shared" si="5"/>
        <v>8</v>
      </c>
      <c r="BB15" s="15" t="str">
        <f t="shared" si="6"/>
        <v>○</v>
      </c>
    </row>
    <row r="16" spans="1:58" ht="27.95" customHeight="1" x14ac:dyDescent="0.15">
      <c r="A16" s="37" t="s">
        <v>48</v>
      </c>
      <c r="B16" s="53"/>
      <c r="C16" s="54"/>
      <c r="D16" s="40"/>
      <c r="E16" s="41"/>
      <c r="F16" s="38"/>
      <c r="G16" s="39"/>
      <c r="H16" s="42"/>
      <c r="I16" s="43"/>
      <c r="J16" s="44"/>
      <c r="K16" s="39"/>
      <c r="L16" s="38"/>
      <c r="M16" s="45"/>
      <c r="N16" s="46"/>
      <c r="O16" s="39"/>
      <c r="P16" s="38"/>
      <c r="Q16" s="39"/>
      <c r="R16" s="46"/>
      <c r="S16" s="39"/>
      <c r="T16" s="37" t="s">
        <v>48</v>
      </c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48" t="str">
        <f t="shared" si="0"/>
        <v>○</v>
      </c>
      <c r="AT16" s="49" t="str">
        <f t="shared" si="1"/>
        <v>○</v>
      </c>
      <c r="AU16" s="49" t="str">
        <f t="shared" si="2"/>
        <v>○</v>
      </c>
      <c r="AV16" s="49" t="str">
        <f t="shared" si="2"/>
        <v>○</v>
      </c>
      <c r="AW16" s="49" t="str">
        <f t="shared" si="3"/>
        <v>○</v>
      </c>
      <c r="AX16" s="49" t="str">
        <f t="shared" si="3"/>
        <v>○</v>
      </c>
      <c r="AY16" s="49" t="str">
        <f>IF(N16=SUM(U16,W16,Y16,AA16,AC16,AE16,AG16,AI16,AK16,AM16,AO16,AQ16),"○","×")</f>
        <v>○</v>
      </c>
      <c r="AZ16" s="50" t="str">
        <f t="shared" si="4"/>
        <v>○</v>
      </c>
      <c r="BA16" s="15">
        <f t="shared" si="5"/>
        <v>8</v>
      </c>
      <c r="BB16" s="15" t="str">
        <f t="shared" si="6"/>
        <v>○</v>
      </c>
    </row>
    <row r="17" spans="1:54" s="60" customFormat="1" ht="27.95" customHeight="1" x14ac:dyDescent="0.15">
      <c r="A17" s="55" t="s">
        <v>49</v>
      </c>
      <c r="B17" s="74">
        <v>10</v>
      </c>
      <c r="C17" s="75">
        <v>10</v>
      </c>
      <c r="D17" s="76">
        <v>4</v>
      </c>
      <c r="E17" s="77">
        <v>4</v>
      </c>
      <c r="F17" s="78">
        <v>5</v>
      </c>
      <c r="G17" s="79">
        <v>5</v>
      </c>
      <c r="H17" s="80">
        <v>4</v>
      </c>
      <c r="I17" s="81">
        <v>4</v>
      </c>
      <c r="J17" s="82">
        <v>4</v>
      </c>
      <c r="K17" s="79">
        <v>4</v>
      </c>
      <c r="L17" s="78">
        <v>3</v>
      </c>
      <c r="M17" s="83">
        <v>3</v>
      </c>
      <c r="N17" s="84">
        <v>1</v>
      </c>
      <c r="O17" s="79">
        <v>1</v>
      </c>
      <c r="P17" s="78">
        <v>1</v>
      </c>
      <c r="Q17" s="79">
        <v>0</v>
      </c>
      <c r="R17" s="84">
        <v>1</v>
      </c>
      <c r="S17" s="79">
        <v>0</v>
      </c>
      <c r="T17" s="56" t="s">
        <v>49</v>
      </c>
      <c r="U17" s="78"/>
      <c r="V17" s="79"/>
      <c r="W17" s="78"/>
      <c r="X17" s="79"/>
      <c r="Y17" s="78"/>
      <c r="Z17" s="79">
        <v>1</v>
      </c>
      <c r="AA17" s="78">
        <v>1</v>
      </c>
      <c r="AB17" s="79"/>
      <c r="AC17" s="78"/>
      <c r="AD17" s="79"/>
      <c r="AE17" s="78"/>
      <c r="AF17" s="79"/>
      <c r="AG17" s="78"/>
      <c r="AH17" s="79"/>
      <c r="AI17" s="78"/>
      <c r="AJ17" s="79"/>
      <c r="AK17" s="78"/>
      <c r="AL17" s="79"/>
      <c r="AM17" s="78"/>
      <c r="AN17" s="79"/>
      <c r="AO17" s="78"/>
      <c r="AP17" s="79"/>
      <c r="AQ17" s="78"/>
      <c r="AR17" s="79"/>
      <c r="AS17" s="85" t="str">
        <f t="shared" si="0"/>
        <v>○</v>
      </c>
      <c r="AT17" s="86" t="str">
        <f t="shared" si="1"/>
        <v>○</v>
      </c>
      <c r="AU17" s="86" t="str">
        <f t="shared" si="2"/>
        <v>○</v>
      </c>
      <c r="AV17" s="86" t="str">
        <f t="shared" si="2"/>
        <v>○</v>
      </c>
      <c r="AW17" s="86" t="str">
        <f t="shared" si="3"/>
        <v>○</v>
      </c>
      <c r="AX17" s="86" t="str">
        <f t="shared" si="3"/>
        <v>○</v>
      </c>
      <c r="AY17" s="86" t="str">
        <f t="shared" si="4"/>
        <v>○</v>
      </c>
      <c r="AZ17" s="87" t="str">
        <f t="shared" si="4"/>
        <v>○</v>
      </c>
      <c r="BA17" s="60">
        <f t="shared" si="5"/>
        <v>8</v>
      </c>
      <c r="BB17" s="60" t="str">
        <f t="shared" si="6"/>
        <v>○</v>
      </c>
    </row>
    <row r="18" spans="1:54" ht="27.95" customHeight="1" thickBot="1" x14ac:dyDescent="0.2">
      <c r="A18" s="61" t="s">
        <v>50</v>
      </c>
      <c r="B18" s="62"/>
      <c r="C18" s="54"/>
      <c r="D18" s="40"/>
      <c r="E18" s="41"/>
      <c r="F18" s="38"/>
      <c r="G18" s="39"/>
      <c r="H18" s="42"/>
      <c r="I18" s="43"/>
      <c r="J18" s="63"/>
      <c r="K18" s="64"/>
      <c r="L18" s="65"/>
      <c r="M18" s="66"/>
      <c r="N18" s="46"/>
      <c r="O18" s="39"/>
      <c r="P18" s="38"/>
      <c r="Q18" s="39"/>
      <c r="R18" s="46"/>
      <c r="S18" s="39"/>
      <c r="T18" s="67" t="s">
        <v>50</v>
      </c>
      <c r="U18" s="38"/>
      <c r="V18" s="39"/>
      <c r="W18" s="38"/>
      <c r="X18" s="39"/>
      <c r="Y18" s="38"/>
      <c r="Z18" s="39"/>
      <c r="AA18" s="38"/>
      <c r="AB18" s="39"/>
      <c r="AC18" s="38"/>
      <c r="AD18" s="39"/>
      <c r="AE18" s="38"/>
      <c r="AF18" s="39"/>
      <c r="AG18" s="38"/>
      <c r="AH18" s="39"/>
      <c r="AI18" s="38"/>
      <c r="AJ18" s="39"/>
      <c r="AK18" s="38"/>
      <c r="AL18" s="39"/>
      <c r="AM18" s="38"/>
      <c r="AN18" s="39"/>
      <c r="AO18" s="38"/>
      <c r="AP18" s="39"/>
      <c r="AQ18" s="38"/>
      <c r="AR18" s="39"/>
      <c r="AS18" s="68" t="str">
        <f t="shared" si="0"/>
        <v>○</v>
      </c>
      <c r="AT18" s="69" t="str">
        <f t="shared" si="1"/>
        <v>○</v>
      </c>
      <c r="AU18" s="69" t="str">
        <f t="shared" si="2"/>
        <v>○</v>
      </c>
      <c r="AV18" s="69" t="str">
        <f t="shared" si="2"/>
        <v>○</v>
      </c>
      <c r="AW18" s="69" t="str">
        <f t="shared" si="3"/>
        <v>○</v>
      </c>
      <c r="AX18" s="69" t="str">
        <f t="shared" si="3"/>
        <v>○</v>
      </c>
      <c r="AY18" s="69" t="str">
        <f t="shared" si="4"/>
        <v>○</v>
      </c>
      <c r="AZ18" s="70" t="str">
        <f t="shared" si="4"/>
        <v>○</v>
      </c>
      <c r="BA18" s="15">
        <f t="shared" si="5"/>
        <v>8</v>
      </c>
      <c r="BB18" s="15" t="str">
        <f t="shared" si="6"/>
        <v>○</v>
      </c>
    </row>
    <row r="19" spans="1:54" ht="13.5" customHeight="1" x14ac:dyDescent="0.15">
      <c r="A19" s="108" t="s">
        <v>77</v>
      </c>
      <c r="B19" s="108"/>
      <c r="C19" s="108"/>
      <c r="D19" s="108"/>
      <c r="E19" s="108"/>
      <c r="F19" s="108"/>
      <c r="G19" s="108"/>
      <c r="H19" s="108"/>
      <c r="I19" s="108"/>
      <c r="J19" s="109"/>
      <c r="K19" s="109"/>
      <c r="L19" s="109"/>
      <c r="M19" s="109"/>
      <c r="N19" s="108"/>
      <c r="O19" s="108"/>
      <c r="P19" s="108"/>
      <c r="Q19" s="108"/>
      <c r="R19" s="108"/>
      <c r="S19" s="108"/>
      <c r="T19" s="108" t="s">
        <v>66</v>
      </c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</row>
    <row r="20" spans="1:54" x14ac:dyDescent="0.1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71" t="s">
        <v>58</v>
      </c>
    </row>
    <row r="21" spans="1:54" x14ac:dyDescent="0.1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71" t="s">
        <v>59</v>
      </c>
    </row>
    <row r="22" spans="1:54" x14ac:dyDescent="0.1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</row>
    <row r="23" spans="1:54" ht="22.5" x14ac:dyDescent="0.15">
      <c r="A23" s="181" t="s">
        <v>71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</row>
    <row r="24" spans="1:54" ht="22.5" customHeight="1" x14ac:dyDescent="0.15">
      <c r="A24" s="72" t="s">
        <v>70</v>
      </c>
      <c r="B24" s="73"/>
      <c r="C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8" spans="1:54" x14ac:dyDescent="0.15">
      <c r="B28" s="15" t="s">
        <v>62</v>
      </c>
    </row>
    <row r="29" spans="1:54" x14ac:dyDescent="0.15">
      <c r="B29" s="15" t="s">
        <v>63</v>
      </c>
    </row>
    <row r="30" spans="1:54" x14ac:dyDescent="0.15">
      <c r="B30" s="15" t="s">
        <v>64</v>
      </c>
    </row>
  </sheetData>
  <mergeCells count="66">
    <mergeCell ref="A4:A5"/>
    <mergeCell ref="B4:H5"/>
    <mergeCell ref="I4:J5"/>
    <mergeCell ref="K4:N5"/>
    <mergeCell ref="T4:T5"/>
    <mergeCell ref="Q1:S1"/>
    <mergeCell ref="AO1:AR1"/>
    <mergeCell ref="BC1:BE1"/>
    <mergeCell ref="A3:S3"/>
    <mergeCell ref="T3:AR3"/>
    <mergeCell ref="AX4:AZ5"/>
    <mergeCell ref="A6:A10"/>
    <mergeCell ref="B6:C6"/>
    <mergeCell ref="D6:E6"/>
    <mergeCell ref="F6:G6"/>
    <mergeCell ref="H6:I6"/>
    <mergeCell ref="J6:K6"/>
    <mergeCell ref="L6:M6"/>
    <mergeCell ref="N6:O6"/>
    <mergeCell ref="P6:S6"/>
    <mergeCell ref="U4:AA5"/>
    <mergeCell ref="AB4:AC5"/>
    <mergeCell ref="AD4:AG5"/>
    <mergeCell ref="AS4:AS5"/>
    <mergeCell ref="AT4:AV5"/>
    <mergeCell ref="AW4:AW5"/>
    <mergeCell ref="AQ7:AR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8:AR9"/>
    <mergeCell ref="U8:V9"/>
    <mergeCell ref="W8:X9"/>
    <mergeCell ref="Y8:Z9"/>
    <mergeCell ref="AA8:AB9"/>
    <mergeCell ref="AC8:AD9"/>
    <mergeCell ref="AE8:AF9"/>
    <mergeCell ref="AG8:AH9"/>
    <mergeCell ref="AI8:AJ9"/>
    <mergeCell ref="AK8:AL9"/>
    <mergeCell ref="AM8:AN9"/>
    <mergeCell ref="AO8:AP9"/>
    <mergeCell ref="P10:Q10"/>
    <mergeCell ref="R10:S10"/>
    <mergeCell ref="A19:S22"/>
    <mergeCell ref="T19:AR22"/>
    <mergeCell ref="A23:S23"/>
    <mergeCell ref="T23:AR23"/>
    <mergeCell ref="T6:T10"/>
    <mergeCell ref="U6:AR6"/>
    <mergeCell ref="B7:C9"/>
    <mergeCell ref="D7:E9"/>
    <mergeCell ref="F7:G9"/>
    <mergeCell ref="H7:I9"/>
    <mergeCell ref="J7:K9"/>
    <mergeCell ref="L7:M9"/>
    <mergeCell ref="N7:O9"/>
    <mergeCell ref="P7:S8"/>
  </mergeCells>
  <phoneticPr fontId="1"/>
  <dataValidations count="1">
    <dataValidation type="list" allowBlank="1" showInputMessage="1" showErrorMessage="1" sqref="I4" xr:uid="{00000000-0002-0000-0100-000000000000}">
      <formula1>$B$28:$B$30</formula1>
    </dataValidation>
  </dataValidations>
  <printOptions horizontalCentered="1" verticalCentered="1"/>
  <pageMargins left="0.59055118110236227" right="0.59055118110236227" top="0.74803149606299213" bottom="0.74803149606299213" header="0.39370078740157483" footer="0.39370078740157483"/>
  <pageSetup paperSize="9" scale="93" orientation="landscape" r:id="rId1"/>
  <colBreaks count="2" manualBreakCount="2">
    <brk id="19" max="21" man="1"/>
    <brk id="44" max="21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8AB7F5DAF83944C96E160B4CFB8B60B" ma:contentTypeVersion="16" ma:contentTypeDescription="新しいドキュメントを作成します。" ma:contentTypeScope="" ma:versionID="9cceb6619fee73099772c18f2bdc9ee5">
  <xsd:schema xmlns:xsd="http://www.w3.org/2001/XMLSchema" xmlns:xs="http://www.w3.org/2001/XMLSchema" xmlns:p="http://schemas.microsoft.com/office/2006/metadata/properties" xmlns:ns2="8db072f9-433e-4ec6-a357-ef6c37133ee3" xmlns:ns3="44856c1c-163a-4db4-9f2d-e69ab44d016d" targetNamespace="http://schemas.microsoft.com/office/2006/metadata/properties" ma:root="true" ma:fieldsID="2959ab427898cd5ed7c2e745d7a36f35" ns2:_="" ns3:_="">
    <xsd:import namespace="8db072f9-433e-4ec6-a357-ef6c37133ee3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072f9-433e-4ec6-a357-ef6c37133ee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eff7728-d810-4a72-b863-5d41c94ddbb3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b072f9-433e-4ec6-a357-ef6c37133ee3" xsi:nil="true"/>
    <lcf76f155ced4ddcb4097134ff3c332f xmlns="8db072f9-433e-4ec6-a357-ef6c37133ee3">
      <Terms xmlns="http://schemas.microsoft.com/office/infopath/2007/PartnerControls"/>
    </lcf76f155ced4ddcb4097134ff3c332f>
    <TaxCatchAll xmlns="44856c1c-163a-4db4-9f2d-e69ab44d016d" xsi:nil="true"/>
    <Owner xmlns="8db072f9-433e-4ec6-a357-ef6c37133ee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7DED4A-E340-4378-8C9F-EC6E56A86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b072f9-433e-4ec6-a357-ef6c37133ee3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20A2C6-0B9E-490A-8108-9F73A36BF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68DA07-33AD-4C89-9B59-F4004FC0AC3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8db072f9-433e-4ec6-a357-ef6c37133ee3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44856c1c-163a-4db4-9f2d-e69ab44d01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報告書※毎月３営業日まで！</vt:lpstr>
      <vt:lpstr>入力例</vt:lpstr>
      <vt:lpstr>入力例!Print_Area</vt:lpstr>
      <vt:lpstr>'報告書※毎月３営業日まで！'!Print_Area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0x01010028AB7F5DAF83944C96E160B4CFB8B60B</vt:lpwstr>
  </property>
  <property fmtid="{D5CDD505-2E9C-101B-9397-08002B2CF9AE}" pid="3" name="MediaServiceImageTags">
    <vt:lpwstr/>
  </property>
</Properties>
</file>