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11370"/>
  </bookViews>
  <sheets>
    <sheet name="補足シート" sheetId="13" r:id="rId1"/>
  </sheets>
  <definedNames>
    <definedName name="_xlnm.Print_Area" localSheetId="0">補足シート!$A$1:$AB$52</definedName>
  </definedNames>
  <calcPr calcId="162913"/>
</workbook>
</file>

<file path=xl/calcChain.xml><?xml version="1.0" encoding="utf-8"?>
<calcChain xmlns="http://schemas.openxmlformats.org/spreadsheetml/2006/main">
  <c r="AB52" i="13" l="1"/>
  <c r="AA52" i="13"/>
  <c r="AB51" i="13"/>
  <c r="AA51" i="13"/>
  <c r="AB46" i="13"/>
  <c r="AA46" i="13"/>
  <c r="AB45" i="13"/>
  <c r="AA45" i="13"/>
  <c r="AB44" i="13"/>
  <c r="AA44" i="13"/>
  <c r="AB43" i="13"/>
  <c r="AA43" i="13"/>
  <c r="AB42" i="13"/>
  <c r="AA42" i="13"/>
  <c r="AB41" i="13"/>
  <c r="AA41" i="13"/>
  <c r="AB40" i="13"/>
  <c r="AA40" i="13"/>
  <c r="AB39" i="13"/>
  <c r="AA39" i="13"/>
  <c r="AB38" i="13"/>
  <c r="AA38" i="13"/>
  <c r="AB37" i="13"/>
  <c r="AA37" i="13"/>
  <c r="AB35" i="13"/>
  <c r="AA35" i="13"/>
  <c r="AB34" i="13"/>
  <c r="AA34" i="13"/>
  <c r="AB33" i="13"/>
  <c r="AA33" i="13"/>
  <c r="AB32" i="13"/>
  <c r="AA32" i="13"/>
  <c r="AB31" i="13"/>
  <c r="AA31" i="13"/>
  <c r="AB30" i="13"/>
  <c r="AA30" i="13"/>
  <c r="AB29" i="13"/>
  <c r="AA29" i="13"/>
  <c r="AB28" i="13"/>
  <c r="AA28" i="13"/>
  <c r="AB27" i="13"/>
  <c r="AA27" i="13"/>
  <c r="AB26" i="13"/>
  <c r="AA26" i="13"/>
  <c r="AB21" i="13"/>
  <c r="AA21" i="13"/>
  <c r="AB20" i="13"/>
  <c r="AA20" i="13"/>
  <c r="AB19" i="13"/>
  <c r="AA19" i="13"/>
  <c r="AB18" i="13"/>
  <c r="AA18" i="13"/>
  <c r="AB17" i="13"/>
  <c r="AA17" i="13"/>
  <c r="AB16" i="13"/>
  <c r="AA16" i="13"/>
  <c r="AB15" i="13"/>
  <c r="AA15" i="13"/>
  <c r="AB14" i="13"/>
  <c r="AA14" i="13"/>
  <c r="AB13" i="13"/>
  <c r="AA13" i="13"/>
  <c r="W50" i="13" l="1"/>
  <c r="W36" i="13"/>
  <c r="W12" i="13"/>
  <c r="W25" i="13"/>
</calcChain>
</file>

<file path=xl/sharedStrings.xml><?xml version="1.0" encoding="utf-8"?>
<sst xmlns="http://schemas.openxmlformats.org/spreadsheetml/2006/main" count="36" uniqueCount="22">
  <si>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</si>
  <si>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</si>
  <si>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仕事の内容</t>
    <rPh sb="0" eb="2">
      <t>シゴト</t>
    </rPh>
    <rPh sb="3" eb="5">
      <t>ナイヨウ</t>
    </rPh>
    <phoneticPr fontId="1"/>
  </si>
  <si>
    <t>補足事項</t>
    <rPh sb="0" eb="2">
      <t>ホソク</t>
    </rPh>
    <rPh sb="2" eb="4">
      <t>ジコウ</t>
    </rPh>
    <phoneticPr fontId="1"/>
  </si>
  <si>
    <t>研修の有無及び
その内容</t>
    <rPh sb="0" eb="2">
      <t>ケンシュウ</t>
    </rPh>
    <rPh sb="3" eb="5">
      <t>ウム</t>
    </rPh>
    <rPh sb="5" eb="6">
      <t>オヨ</t>
    </rPh>
    <rPh sb="10" eb="12">
      <t>ナイヨウ</t>
    </rPh>
    <phoneticPr fontId="1"/>
  </si>
  <si>
    <t>（１）</t>
    <phoneticPr fontId="1"/>
  </si>
  <si>
    <t>【青少年雇用情報】</t>
    <rPh sb="1" eb="4">
      <t>セイショウネン</t>
    </rPh>
    <rPh sb="4" eb="6">
      <t>コヨウ</t>
    </rPh>
    <rPh sb="6" eb="8">
      <t>ジョウホウ</t>
    </rPh>
    <phoneticPr fontId="1"/>
  </si>
  <si>
    <t>字</t>
    <rPh sb="0" eb="1">
      <t>ジ</t>
    </rPh>
    <phoneticPr fontId="1"/>
  </si>
  <si>
    <t>改行を含む文字数判定</t>
    <rPh sb="0" eb="2">
      <t>カイギョウ</t>
    </rPh>
    <rPh sb="3" eb="4">
      <t>フク</t>
    </rPh>
    <rPh sb="5" eb="7">
      <t>モジ</t>
    </rPh>
    <rPh sb="7" eb="8">
      <t>スウ</t>
    </rPh>
    <rPh sb="8" eb="10">
      <t>ハンテイ</t>
    </rPh>
    <phoneticPr fontId="1"/>
  </si>
  <si>
    <t>入力可能な残り文字数</t>
    <rPh sb="0" eb="2">
      <t>ニュウリョク</t>
    </rPh>
    <rPh sb="2" eb="4">
      <t>カノウ</t>
    </rPh>
    <rPh sb="5" eb="6">
      <t>ノコ</t>
    </rPh>
    <rPh sb="7" eb="10">
      <t>モジスウ</t>
    </rPh>
    <phoneticPr fontId="1"/>
  </si>
  <si>
    <t>（改行分を含め）使用した文字数</t>
    <rPh sb="1" eb="3">
      <t>カイギョウ</t>
    </rPh>
    <rPh sb="3" eb="4">
      <t>ブン</t>
    </rPh>
    <rPh sb="5" eb="6">
      <t>フク</t>
    </rPh>
    <rPh sb="8" eb="10">
      <t>シヨウ</t>
    </rPh>
    <rPh sb="12" eb="14">
      <t>モジ</t>
    </rPh>
    <rPh sb="14" eb="15">
      <t>スウ</t>
    </rPh>
    <phoneticPr fontId="1"/>
  </si>
  <si>
    <t>求人条件に
かかる特記事項</t>
    <rPh sb="0" eb="2">
      <t>キュウジン</t>
    </rPh>
    <rPh sb="2" eb="4">
      <t>ジョウケン</t>
    </rPh>
    <rPh sb="9" eb="11">
      <t>トッキ</t>
    </rPh>
    <rPh sb="11" eb="13">
      <t>ジコウ</t>
    </rPh>
    <phoneticPr fontId="1"/>
  </si>
  <si>
    <t>ご担当／連絡先</t>
    <rPh sb="1" eb="3">
      <t>タントウ</t>
    </rPh>
    <rPh sb="4" eb="7">
      <t>レンラクサキ</t>
    </rPh>
    <phoneticPr fontId="1"/>
  </si>
  <si>
    <t>職種／元求人番号</t>
    <rPh sb="0" eb="2">
      <t>ショクシュ</t>
    </rPh>
    <rPh sb="3" eb="4">
      <t>モト</t>
    </rPh>
    <rPh sb="4" eb="6">
      <t>キュウジン</t>
    </rPh>
    <rPh sb="6" eb="8">
      <t>バンゴウ</t>
    </rPh>
    <phoneticPr fontId="1"/>
  </si>
  <si>
    <t>－</t>
    <phoneticPr fontId="1"/>
  </si>
  <si>
    <t>仕　事　の　情　報</t>
    <phoneticPr fontId="1"/>
  </si>
  <si>
    <t>補足事項・特記事項</t>
    <rPh sb="0" eb="2">
      <t>ホソク</t>
    </rPh>
    <rPh sb="2" eb="4">
      <t>ジコウ</t>
    </rPh>
    <rPh sb="5" eb="7">
      <t>トッキ</t>
    </rPh>
    <rPh sb="7" eb="9">
      <t>ジコウ</t>
    </rPh>
    <phoneticPr fontId="1"/>
  </si>
  <si>
    <t>職業能力の開発及び向上に関する取組の実施状況</t>
    <phoneticPr fontId="1"/>
  </si>
  <si>
    <t>補足シート（大卒等用）</t>
    <rPh sb="0" eb="2">
      <t>ホソク</t>
    </rPh>
    <rPh sb="6" eb="8">
      <t>ダイソツ</t>
    </rPh>
    <rPh sb="8" eb="9">
      <t>トウ</t>
    </rPh>
    <rPh sb="9" eb="10">
      <t>ヨウ</t>
    </rPh>
    <phoneticPr fontId="1"/>
  </si>
  <si>
    <t>（300字）　1行35文字×8行＋1行20文字×1行</t>
    <rPh sb="8" eb="9">
      <t>ギョウ</t>
    </rPh>
    <rPh sb="11" eb="13">
      <t>モジ</t>
    </rPh>
    <rPh sb="15" eb="16">
      <t>ギョウ</t>
    </rPh>
    <rPh sb="18" eb="19">
      <t>ギョウ</t>
    </rPh>
    <rPh sb="21" eb="23">
      <t>モジ</t>
    </rPh>
    <rPh sb="25" eb="26">
      <t>ギョウ</t>
    </rPh>
    <phoneticPr fontId="1"/>
  </si>
  <si>
    <t>（300字）　1行30文字×10行</t>
    <rPh sb="4" eb="5">
      <t>ジ</t>
    </rPh>
    <rPh sb="8" eb="9">
      <t>ギョウ</t>
    </rPh>
    <rPh sb="11" eb="13">
      <t>モジ</t>
    </rPh>
    <rPh sb="16" eb="17">
      <t>ギョウ</t>
    </rPh>
    <phoneticPr fontId="1"/>
  </si>
  <si>
    <t>（63字）　1行目32文字　2行目31文字</t>
    <rPh sb="7" eb="9">
      <t>ギョウメ</t>
    </rPh>
    <rPh sb="11" eb="13">
      <t>モジ</t>
    </rPh>
    <rPh sb="15" eb="17">
      <t>ギョウメ</t>
    </rPh>
    <rPh sb="19" eb="21">
      <t>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</si>
</sst>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 ;[Red]\-0\ 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10" fillId="3" borderId="31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0" fontId="10" fillId="3" borderId="32" xfId="0" applyNumberFormat="1" applyFont="1" applyFill="1" applyBorder="1" applyAlignment="1">
      <alignment horizontal="center" vertical="center"/>
    </xf>
    <xf numFmtId="177" fontId="10" fillId="2" borderId="2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10" fillId="4" borderId="20" xfId="0" applyNumberFormat="1" applyFont="1" applyFill="1" applyBorder="1" applyAlignment="1">
      <alignment horizontal="center" vertical="center"/>
    </xf>
    <xf numFmtId="177" fontId="10" fillId="2" borderId="45" xfId="0" applyNumberFormat="1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>
      <alignment horizontal="center" vertical="center"/>
    </xf>
    <xf numFmtId="0" fontId="10" fillId="4" borderId="3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0" xfId="0" applyFont="1" applyBorder="1" applyAlignment="1">
      <alignment vertical="top"/>
    </xf>
    <xf numFmtId="0" fontId="11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6" borderId="22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distributed" textRotation="255" justifyLastLine="1"/>
    </xf>
    <xf numFmtId="0" fontId="3" fillId="0" borderId="5" xfId="0" applyFont="1" applyBorder="1" applyAlignment="1">
      <alignment horizontal="center" vertical="distributed" textRotation="255" justifyLastLine="1"/>
    </xf>
    <xf numFmtId="0" fontId="7" fillId="0" borderId="3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76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3" xfId="0" applyNumberFormat="1" applyFont="1" applyFill="1" applyBorder="1" applyAlignment="1">
      <alignment horizontal="left" vertical="center"/>
    </xf>
    <xf numFmtId="49" fontId="4" fillId="6" borderId="36" xfId="0" applyNumberFormat="1" applyFont="1" applyFill="1" applyBorder="1" applyAlignment="1">
      <alignment horizontal="left" vertical="center"/>
    </xf>
    <xf numFmtId="49" fontId="4" fillId="6" borderId="37" xfId="0" applyNumberFormat="1" applyFont="1" applyFill="1" applyBorder="1" applyAlignment="1">
      <alignment horizontal="left" vertical="center"/>
    </xf>
    <xf numFmtId="49" fontId="4" fillId="6" borderId="38" xfId="0" applyNumberFormat="1" applyFont="1" applyFill="1" applyBorder="1" applyAlignment="1">
      <alignment horizontal="left" vertical="center"/>
    </xf>
    <xf numFmtId="49" fontId="4" fillId="6" borderId="39" xfId="0" applyNumberFormat="1" applyFont="1" applyFill="1" applyBorder="1" applyAlignment="1">
      <alignment horizontal="left" vertical="center"/>
    </xf>
    <xf numFmtId="49" fontId="4" fillId="6" borderId="40" xfId="0" applyNumberFormat="1" applyFont="1" applyFill="1" applyBorder="1" applyAlignment="1">
      <alignment horizontal="left" vertical="center"/>
    </xf>
    <xf numFmtId="49" fontId="4" fillId="6" borderId="41" xfId="0" applyNumberFormat="1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distributed" textRotation="255" justifyLastLine="1"/>
    </xf>
    <xf numFmtId="0" fontId="3" fillId="0" borderId="19" xfId="0" applyFont="1" applyBorder="1" applyAlignment="1">
      <alignment horizontal="center" vertical="distributed" textRotation="255" justifyLastLine="1"/>
    </xf>
    <xf numFmtId="0" fontId="3" fillId="0" borderId="21" xfId="0" applyFont="1" applyBorder="1" applyAlignment="1">
      <alignment horizontal="center" vertical="distributed" textRotation="255" justifyLastLine="1"/>
    </xf>
    <xf numFmtId="0" fontId="8" fillId="0" borderId="9" xfId="0" applyFont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49" fontId="4" fillId="6" borderId="42" xfId="0" applyNumberFormat="1" applyFont="1" applyFill="1" applyBorder="1" applyAlignment="1">
      <alignment horizontal="left" vertical="center"/>
    </xf>
    <xf numFmtId="49" fontId="4" fillId="6" borderId="43" xfId="0" applyNumberFormat="1" applyFont="1" applyFill="1" applyBorder="1" applyAlignment="1">
      <alignment horizontal="left" vertical="center"/>
    </xf>
    <xf numFmtId="49" fontId="4" fillId="6" borderId="44" xfId="0" applyNumberFormat="1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distributed" textRotation="255" wrapText="1" justifyLastLine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9" fillId="5" borderId="34" xfId="0" applyNumberFormat="1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4" fillId="6" borderId="16" xfId="0" applyNumberFormat="1" applyFont="1" applyFill="1" applyBorder="1" applyAlignment="1">
      <alignment horizontal="left" vertical="center" wrapText="1"/>
    </xf>
    <xf numFmtId="49" fontId="4" fillId="6" borderId="2" xfId="0" applyNumberFormat="1" applyFont="1" applyFill="1" applyBorder="1" applyAlignment="1">
      <alignment horizontal="left" vertical="center" wrapText="1"/>
    </xf>
    <xf numFmtId="49" fontId="4" fillId="6" borderId="3" xfId="0" applyNumberFormat="1" applyFont="1" applyFill="1" applyBorder="1" applyAlignment="1">
      <alignment horizontal="left" vertical="center" wrapText="1"/>
    </xf>
    <xf numFmtId="49" fontId="4" fillId="6" borderId="24" xfId="0" applyNumberFormat="1" applyFont="1" applyFill="1" applyBorder="1" applyAlignment="1">
      <alignment horizontal="left" vertical="center" wrapText="1"/>
    </xf>
    <xf numFmtId="49" fontId="4" fillId="6" borderId="25" xfId="0" applyNumberFormat="1" applyFont="1" applyFill="1" applyBorder="1" applyAlignment="1">
      <alignment horizontal="left" vertical="center" wrapText="1"/>
    </xf>
    <xf numFmtId="49" fontId="4" fillId="6" borderId="33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9"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fgColor theme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FF99"/>
      <color rgb="FFFFFF66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47624</xdr:colOff>
      <xdr:row>20</xdr:row>
      <xdr:rowOff>238125</xdr:rowOff>
    </xdr:from>
    <xdr:ext cx="6334125" cy="788928"/>
    <xdr:sp macro="" textlink="">
      <xdr:nvSpPr>
        <xdr:cNvPr id="2" name="テキスト ボックス 1"/>
        <xdr:cNvSpPr txBox="1"/>
      </xdr:nvSpPr>
      <xdr:spPr>
        <a:xfrm>
          <a:off x="2181224" y="5181600"/>
          <a:ext cx="6334125" cy="7889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1">
              <a:solidFill>
                <a:srgbClr val="FF0000"/>
              </a:solidFill>
              <a:effectLst/>
            </a:rPr>
            <a:t>＜記載例＞</a:t>
          </a:r>
          <a:endParaRPr lang="en-US" altLang="ja-JP" sz="1050" b="1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1">
              <a:solidFill>
                <a:srgbClr val="FF0000"/>
              </a:solidFill>
              <a:effectLst/>
            </a:rPr>
            <a:t>〇 受付方法 ： 応募書類を担当者あてにメールまたは郵送してください。追ってご連絡いたします。</a:t>
          </a:r>
          <a:endParaRPr lang="en-US" altLang="ja-JP" sz="1050" b="1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1">
              <a:solidFill>
                <a:srgbClr val="FF0000"/>
              </a:solidFill>
              <a:effectLst/>
            </a:rPr>
            <a:t>〇 選考プロセス ： 書類選考→一次面接・筆記試験→最終面接→結果通知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1">
              <a:solidFill>
                <a:srgbClr val="FF0000"/>
              </a:solidFill>
              <a:effectLst/>
            </a:rPr>
            <a:t>〇 試用期間 ： ３ケ月</a:t>
          </a:r>
          <a:endParaRPr lang="en-US" altLang="ja-JP" sz="1050" b="1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6</xdr:col>
      <xdr:colOff>213870</xdr:colOff>
      <xdr:row>22</xdr:row>
      <xdr:rowOff>157606</xdr:rowOff>
    </xdr:from>
    <xdr:to>
      <xdr:col>7</xdr:col>
      <xdr:colOff>247653</xdr:colOff>
      <xdr:row>23</xdr:row>
      <xdr:rowOff>208068</xdr:rowOff>
    </xdr:to>
    <xdr:sp macro="" textlink="">
      <xdr:nvSpPr>
        <xdr:cNvPr id="3" name="曲折矢印 2"/>
        <xdr:cNvSpPr>
          <a:spLocks noChangeAspect="1"/>
        </xdr:cNvSpPr>
      </xdr:nvSpPr>
      <xdr:spPr>
        <a:xfrm rot="16200000" flipH="1">
          <a:off x="1810493" y="5619008"/>
          <a:ext cx="307637" cy="300483"/>
        </a:xfrm>
        <a:prstGeom prst="ben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19051</xdr:colOff>
      <xdr:row>21</xdr:row>
      <xdr:rowOff>209550</xdr:rowOff>
    </xdr:from>
    <xdr:to>
      <xdr:col>8</xdr:col>
      <xdr:colOff>133351</xdr:colOff>
      <xdr:row>23</xdr:row>
      <xdr:rowOff>200025</xdr:rowOff>
    </xdr:to>
    <xdr:sp macro="" textlink="">
      <xdr:nvSpPr>
        <xdr:cNvPr id="5" name="左中かっこ 4"/>
        <xdr:cNvSpPr/>
      </xdr:nvSpPr>
      <xdr:spPr>
        <a:xfrm>
          <a:off x="2152651" y="5410200"/>
          <a:ext cx="114300" cy="504825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tabSelected="1" view="pageBreakPreview" zoomScaleNormal="100" zoomScaleSheetLayoutView="100" workbookViewId="0">
      <selection activeCell="R61" sqref="R61"/>
    </sheetView>
  </sheetViews>
  <sheetFormatPr defaultColWidth="8.875" defaultRowHeight="11.25" x14ac:dyDescent="0.15"/>
  <cols>
    <col min="1" max="25" width="3.5" style="1" customWidth="1"/>
    <col min="26" max="26" width="3.875" style="1" customWidth="1"/>
    <col min="27" max="28" width="12.5" style="1" customWidth="1"/>
    <col min="29" max="31" width="3.875" style="1" customWidth="1"/>
    <col min="32" max="16384" width="8.875" style="1"/>
  </cols>
  <sheetData>
    <row r="1" spans="1:28" ht="20.45" customHeight="1" x14ac:dyDescent="0.1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8" s="4" customFormat="1" ht="20.45" customHeight="1" x14ac:dyDescent="0.15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"/>
      <c r="P3" s="31" t="s">
        <v>1</v>
      </c>
      <c r="Q3" s="32"/>
      <c r="R3" s="32"/>
      <c r="S3" s="32"/>
      <c r="T3" s="32"/>
      <c r="U3" s="32"/>
      <c r="V3" s="32"/>
      <c r="W3" s="32"/>
      <c r="X3" s="32"/>
      <c r="Y3" s="32"/>
      <c r="Z3" s="32"/>
      <c r="AA3" s="33"/>
      <c r="AB3" s="3"/>
    </row>
    <row r="4" spans="1:28" s="4" customFormat="1" ht="20.45" customHeight="1" x14ac:dyDescent="0.1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"/>
      <c r="P4" s="37">
        <v>1304</v>
      </c>
      <c r="Q4" s="38"/>
      <c r="R4" s="38"/>
      <c r="S4" s="38"/>
      <c r="T4" s="41" t="s">
        <v>14</v>
      </c>
      <c r="U4" s="38"/>
      <c r="V4" s="38"/>
      <c r="W4" s="38"/>
      <c r="X4" s="38"/>
      <c r="Y4" s="38"/>
      <c r="Z4" s="41" t="s">
        <v>14</v>
      </c>
      <c r="AA4" s="43"/>
      <c r="AB4" s="3"/>
    </row>
    <row r="5" spans="1:28" s="4" customFormat="1" ht="20.45" customHeight="1" x14ac:dyDescent="0.1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9"/>
      <c r="Q5" s="40"/>
      <c r="R5" s="40"/>
      <c r="S5" s="40"/>
      <c r="T5" s="42"/>
      <c r="U5" s="40"/>
      <c r="V5" s="40"/>
      <c r="W5" s="40"/>
      <c r="X5" s="40"/>
      <c r="Y5" s="40"/>
      <c r="Z5" s="42"/>
      <c r="AA5" s="44"/>
      <c r="AB5" s="3"/>
    </row>
    <row r="6" spans="1:28" s="4" customFormat="1" ht="20.4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4" customFormat="1" ht="20.45" customHeight="1" x14ac:dyDescent="0.15">
      <c r="A7" s="31" t="s">
        <v>13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"/>
      <c r="P7" s="31" t="s">
        <v>12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"/>
    </row>
    <row r="8" spans="1:28" s="4" customFormat="1" ht="20.45" customHeight="1" x14ac:dyDescent="0.1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  <c r="O8" s="3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7"/>
      <c r="AB8" s="3"/>
    </row>
    <row r="9" spans="1:28" s="4" customFormat="1" ht="20.45" customHeight="1" x14ac:dyDescent="0.1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  <c r="O9" s="3"/>
      <c r="P9" s="48"/>
      <c r="Q9" s="49"/>
      <c r="R9" s="49"/>
      <c r="S9" s="49"/>
      <c r="T9" s="49"/>
      <c r="U9" s="49"/>
      <c r="V9" s="49"/>
      <c r="W9" s="49"/>
      <c r="X9" s="49"/>
      <c r="Y9" s="49"/>
      <c r="Z9" s="49"/>
      <c r="AA9" s="50"/>
      <c r="AB9" s="3"/>
    </row>
    <row r="10" spans="1:28" s="4" customFormat="1" ht="13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8" ht="20.25" customHeight="1" thickBot="1" x14ac:dyDescent="0.2">
      <c r="A11" s="27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Q11" s="6"/>
      <c r="R11" s="6"/>
      <c r="S11" s="6"/>
    </row>
    <row r="12" spans="1:28" ht="20.25" customHeight="1" thickBot="1" x14ac:dyDescent="0.2">
      <c r="A12" s="51" t="s">
        <v>2</v>
      </c>
      <c r="B12" s="54" t="s">
        <v>19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 t="s">
        <v>10</v>
      </c>
      <c r="P12" s="56"/>
      <c r="Q12" s="56"/>
      <c r="R12" s="56"/>
      <c r="S12" s="56"/>
      <c r="T12" s="56"/>
      <c r="U12" s="56"/>
      <c r="V12" s="56"/>
      <c r="W12" s="57">
        <f>IF(AA13+AA14+AA15+AA16+AA17+AA18+AA19+AA20+AA21&gt;300,"超過",AA13+AA14+AA15+AA16+AA17+AA18+AA19+AA20+AA21)</f>
        <v>300</v>
      </c>
      <c r="X12" s="58"/>
      <c r="Y12" s="58"/>
      <c r="Z12" s="7" t="s">
        <v>7</v>
      </c>
      <c r="AA12" s="8" t="s">
        <v>8</v>
      </c>
      <c r="AB12" s="9" t="s">
        <v>9</v>
      </c>
    </row>
    <row r="13" spans="1:28" ht="20.25" customHeight="1" x14ac:dyDescent="0.15">
      <c r="A13" s="52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10" t="str">
        <f>IF(LEN(B13)&lt;=35,"35",LEN(B13))</f>
        <v>35</v>
      </c>
      <c r="AB13" s="11">
        <f>35-LEN(B13)</f>
        <v>35</v>
      </c>
    </row>
    <row r="14" spans="1:28" ht="20.25" customHeight="1" x14ac:dyDescent="0.15">
      <c r="A14" s="52"/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4"/>
      <c r="AA14" s="10" t="str">
        <f t="shared" ref="AA14:AA20" si="0">IF(LEN(B14)&lt;=35,"35",LEN(B14))</f>
        <v>35</v>
      </c>
      <c r="AB14" s="11">
        <f t="shared" ref="AB14:AB20" si="1">35-LEN(B14)</f>
        <v>35</v>
      </c>
    </row>
    <row r="15" spans="1:28" ht="20.25" customHeight="1" x14ac:dyDescent="0.15">
      <c r="A15" s="5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4"/>
      <c r="AA15" s="10" t="str">
        <f t="shared" si="0"/>
        <v>35</v>
      </c>
      <c r="AB15" s="11">
        <f t="shared" si="1"/>
        <v>35</v>
      </c>
    </row>
    <row r="16" spans="1:28" ht="20.25" customHeight="1" x14ac:dyDescent="0.15">
      <c r="A16" s="52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4"/>
      <c r="AA16" s="10" t="str">
        <f t="shared" si="0"/>
        <v>35</v>
      </c>
      <c r="AB16" s="11">
        <f t="shared" si="1"/>
        <v>35</v>
      </c>
    </row>
    <row r="17" spans="1:29" ht="20.25" customHeight="1" x14ac:dyDescent="0.15">
      <c r="A17" s="52"/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4"/>
      <c r="AA17" s="10" t="str">
        <f t="shared" si="0"/>
        <v>35</v>
      </c>
      <c r="AB17" s="11">
        <f t="shared" si="1"/>
        <v>35</v>
      </c>
    </row>
    <row r="18" spans="1:29" ht="20.25" customHeight="1" x14ac:dyDescent="0.15">
      <c r="A18" s="52"/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4"/>
      <c r="AA18" s="10" t="str">
        <f t="shared" si="0"/>
        <v>35</v>
      </c>
      <c r="AB18" s="11">
        <f t="shared" si="1"/>
        <v>35</v>
      </c>
    </row>
    <row r="19" spans="1:29" ht="20.25" customHeight="1" x14ac:dyDescent="0.15">
      <c r="A19" s="52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4"/>
      <c r="AA19" s="10" t="str">
        <f t="shared" si="0"/>
        <v>35</v>
      </c>
      <c r="AB19" s="11">
        <f t="shared" si="1"/>
        <v>35</v>
      </c>
    </row>
    <row r="20" spans="1:29" ht="20.25" customHeight="1" x14ac:dyDescent="0.15">
      <c r="A20" s="5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4"/>
      <c r="AA20" s="10" t="str">
        <f t="shared" si="0"/>
        <v>35</v>
      </c>
      <c r="AB20" s="11">
        <f t="shared" si="1"/>
        <v>35</v>
      </c>
    </row>
    <row r="21" spans="1:29" ht="20.25" customHeight="1" thickBot="1" x14ac:dyDescent="0.2">
      <c r="A21" s="53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7"/>
      <c r="AA21" s="12" t="str">
        <f>IF(LEN(B21)&lt;=20,"20",LEN(B21))</f>
        <v>20</v>
      </c>
      <c r="AB21" s="13">
        <f>20-LEN(B21)</f>
        <v>20</v>
      </c>
      <c r="AC21" s="14"/>
    </row>
    <row r="22" spans="1:29" ht="20.25" customHeight="1" x14ac:dyDescent="0.15">
      <c r="AC22" s="14"/>
    </row>
    <row r="23" spans="1:29" ht="20.25" customHeight="1" x14ac:dyDescent="0.15">
      <c r="AC23" s="14"/>
    </row>
    <row r="24" spans="1:29" ht="20.25" customHeight="1" thickBot="1" x14ac:dyDescent="0.2">
      <c r="A24" s="28" t="s">
        <v>16</v>
      </c>
      <c r="B24" s="15"/>
      <c r="C24" s="15"/>
      <c r="D24" s="15"/>
      <c r="E24" s="15"/>
      <c r="F24" s="15"/>
      <c r="G24" s="15"/>
      <c r="AC24" s="4"/>
    </row>
    <row r="25" spans="1:29" ht="20.25" customHeight="1" thickBot="1" x14ac:dyDescent="0.2">
      <c r="A25" s="68" t="s">
        <v>3</v>
      </c>
      <c r="B25" s="54" t="s">
        <v>20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71" t="s">
        <v>10</v>
      </c>
      <c r="P25" s="71"/>
      <c r="Q25" s="71"/>
      <c r="R25" s="71"/>
      <c r="S25" s="71"/>
      <c r="T25" s="71"/>
      <c r="U25" s="71"/>
      <c r="V25" s="71"/>
      <c r="W25" s="72">
        <f>IF(AA26+AA27+AA28+AA29+AA30+AA31+AA32+AA33+AA34+AA35&gt;300,"超過",AA26+AA27+AA28+AA29+AA30+AA31+AA32+AA33+AA34+AA35)</f>
        <v>300</v>
      </c>
      <c r="X25" s="73"/>
      <c r="Y25" s="73"/>
      <c r="Z25" s="16" t="s">
        <v>7</v>
      </c>
      <c r="AA25" s="17" t="s">
        <v>8</v>
      </c>
      <c r="AB25" s="18" t="s">
        <v>9</v>
      </c>
      <c r="AC25" s="4"/>
    </row>
    <row r="26" spans="1:29" ht="20.25" customHeight="1" x14ac:dyDescent="0.15">
      <c r="A26" s="69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6"/>
      <c r="AA26" s="19" t="str">
        <f>IF(LEN(B26)&lt;=30,"30",LEN(B26))</f>
        <v>30</v>
      </c>
      <c r="AB26" s="20">
        <f>30-LEN(B26)</f>
        <v>30</v>
      </c>
      <c r="AC26" s="4"/>
    </row>
    <row r="27" spans="1:29" ht="20.25" customHeight="1" x14ac:dyDescent="0.15">
      <c r="A27" s="69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4"/>
      <c r="AA27" s="21" t="str">
        <f t="shared" ref="AA27:AA35" si="2">IF(LEN(B27)&lt;=30,"30",LEN(B27))</f>
        <v>30</v>
      </c>
      <c r="AB27" s="11">
        <f t="shared" ref="AB27:AB35" si="3">30-LEN(B27)</f>
        <v>30</v>
      </c>
      <c r="AC27" s="4"/>
    </row>
    <row r="28" spans="1:29" ht="20.25" customHeight="1" x14ac:dyDescent="0.15">
      <c r="A28" s="69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4"/>
      <c r="AA28" s="21" t="str">
        <f t="shared" si="2"/>
        <v>30</v>
      </c>
      <c r="AB28" s="11">
        <f t="shared" si="3"/>
        <v>30</v>
      </c>
      <c r="AC28" s="4"/>
    </row>
    <row r="29" spans="1:29" ht="20.25" customHeight="1" x14ac:dyDescent="0.15">
      <c r="A29" s="69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4"/>
      <c r="AA29" s="21" t="str">
        <f t="shared" si="2"/>
        <v>30</v>
      </c>
      <c r="AB29" s="11">
        <f t="shared" si="3"/>
        <v>30</v>
      </c>
      <c r="AC29" s="4"/>
    </row>
    <row r="30" spans="1:29" ht="20.25" customHeight="1" x14ac:dyDescent="0.15">
      <c r="A30" s="69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4"/>
      <c r="AA30" s="21" t="str">
        <f t="shared" si="2"/>
        <v>30</v>
      </c>
      <c r="AB30" s="11">
        <f t="shared" si="3"/>
        <v>30</v>
      </c>
      <c r="AC30" s="4"/>
    </row>
    <row r="31" spans="1:29" ht="20.25" customHeight="1" x14ac:dyDescent="0.15">
      <c r="A31" s="69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4"/>
      <c r="AA31" s="21" t="str">
        <f t="shared" si="2"/>
        <v>30</v>
      </c>
      <c r="AB31" s="11">
        <f t="shared" si="3"/>
        <v>30</v>
      </c>
      <c r="AC31" s="4"/>
    </row>
    <row r="32" spans="1:29" ht="20.25" customHeight="1" x14ac:dyDescent="0.15">
      <c r="A32" s="69"/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4"/>
      <c r="AA32" s="21" t="str">
        <f t="shared" si="2"/>
        <v>30</v>
      </c>
      <c r="AB32" s="11">
        <f t="shared" si="3"/>
        <v>30</v>
      </c>
      <c r="AC32" s="4"/>
    </row>
    <row r="33" spans="1:29" ht="20.25" customHeight="1" x14ac:dyDescent="0.15">
      <c r="A33" s="69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4"/>
      <c r="AA33" s="21" t="str">
        <f t="shared" si="2"/>
        <v>30</v>
      </c>
      <c r="AB33" s="11">
        <f t="shared" si="3"/>
        <v>30</v>
      </c>
    </row>
    <row r="34" spans="1:29" ht="20.25" customHeight="1" x14ac:dyDescent="0.15">
      <c r="A34" s="69"/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4"/>
      <c r="AA34" s="21" t="str">
        <f t="shared" si="2"/>
        <v>30</v>
      </c>
      <c r="AB34" s="11">
        <f t="shared" si="3"/>
        <v>30</v>
      </c>
    </row>
    <row r="35" spans="1:29" ht="20.25" customHeight="1" thickBot="1" x14ac:dyDescent="0.2">
      <c r="A35" s="70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/>
      <c r="AA35" s="21" t="str">
        <f t="shared" si="2"/>
        <v>30</v>
      </c>
      <c r="AB35" s="11">
        <f t="shared" si="3"/>
        <v>30</v>
      </c>
      <c r="AC35" s="14"/>
    </row>
    <row r="36" spans="1:29" ht="20.25" customHeight="1" thickBot="1" x14ac:dyDescent="0.2">
      <c r="A36" s="77" t="s">
        <v>11</v>
      </c>
      <c r="B36" s="54" t="s">
        <v>20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71" t="s">
        <v>10</v>
      </c>
      <c r="P36" s="71"/>
      <c r="Q36" s="71"/>
      <c r="R36" s="71"/>
      <c r="S36" s="71"/>
      <c r="T36" s="71"/>
      <c r="U36" s="71"/>
      <c r="V36" s="71"/>
      <c r="W36" s="72">
        <f>IF(AA37+AA38+AA39+AA40+AA41+AA42+AA43+AA44+AA45+AA46&gt;300,"超過",AA37+AA38+AA39+AA40+AA41+AA42+AA43+AA44+AA45+AA46)</f>
        <v>300</v>
      </c>
      <c r="X36" s="73"/>
      <c r="Y36" s="73"/>
      <c r="Z36" s="16" t="s">
        <v>7</v>
      </c>
      <c r="AA36" s="17" t="s">
        <v>8</v>
      </c>
      <c r="AB36" s="18" t="s">
        <v>9</v>
      </c>
    </row>
    <row r="37" spans="1:29" ht="20.25" customHeight="1" x14ac:dyDescent="0.15">
      <c r="A37" s="69"/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6"/>
      <c r="AA37" s="19" t="str">
        <f>IF(LEN(B37)&lt;=30,"30",LEN(B37))</f>
        <v>30</v>
      </c>
      <c r="AB37" s="20">
        <f>30-LEN(B37)</f>
        <v>30</v>
      </c>
    </row>
    <row r="38" spans="1:29" ht="20.25" customHeight="1" x14ac:dyDescent="0.15">
      <c r="A38" s="69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4"/>
      <c r="AA38" s="21" t="str">
        <f t="shared" ref="AA38:AA46" si="4">IF(LEN(B38)&lt;=30,"30",LEN(B38))</f>
        <v>30</v>
      </c>
      <c r="AB38" s="11">
        <f t="shared" ref="AB38:AB46" si="5">30-LEN(B38)</f>
        <v>30</v>
      </c>
    </row>
    <row r="39" spans="1:29" ht="20.25" customHeight="1" x14ac:dyDescent="0.15">
      <c r="A39" s="69"/>
      <c r="B39" s="62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/>
      <c r="AA39" s="21" t="str">
        <f t="shared" si="4"/>
        <v>30</v>
      </c>
      <c r="AB39" s="11">
        <f t="shared" si="5"/>
        <v>30</v>
      </c>
    </row>
    <row r="40" spans="1:29" ht="20.25" customHeight="1" x14ac:dyDescent="0.15">
      <c r="A40" s="69"/>
      <c r="B40" s="6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4"/>
      <c r="AA40" s="21" t="str">
        <f t="shared" si="4"/>
        <v>30</v>
      </c>
      <c r="AB40" s="11">
        <f t="shared" si="5"/>
        <v>30</v>
      </c>
    </row>
    <row r="41" spans="1:29" ht="20.25" customHeight="1" x14ac:dyDescent="0.15">
      <c r="A41" s="6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4"/>
      <c r="AA41" s="21" t="str">
        <f t="shared" si="4"/>
        <v>30</v>
      </c>
      <c r="AB41" s="11">
        <f t="shared" si="5"/>
        <v>30</v>
      </c>
    </row>
    <row r="42" spans="1:29" ht="20.25" customHeight="1" x14ac:dyDescent="0.15">
      <c r="A42" s="69"/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4"/>
      <c r="AA42" s="21" t="str">
        <f t="shared" si="4"/>
        <v>30</v>
      </c>
      <c r="AB42" s="11">
        <f t="shared" si="5"/>
        <v>30</v>
      </c>
    </row>
    <row r="43" spans="1:29" ht="20.25" customHeight="1" x14ac:dyDescent="0.15">
      <c r="A43" s="69"/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21" t="str">
        <f t="shared" si="4"/>
        <v>30</v>
      </c>
      <c r="AB43" s="11">
        <f t="shared" si="5"/>
        <v>30</v>
      </c>
    </row>
    <row r="44" spans="1:29" ht="20.25" customHeight="1" x14ac:dyDescent="0.15">
      <c r="A44" s="69"/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4"/>
      <c r="AA44" s="21" t="str">
        <f t="shared" si="4"/>
        <v>30</v>
      </c>
      <c r="AB44" s="11">
        <f t="shared" si="5"/>
        <v>30</v>
      </c>
    </row>
    <row r="45" spans="1:29" ht="20.25" customHeight="1" x14ac:dyDescent="0.15">
      <c r="A45" s="69"/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4"/>
      <c r="AA45" s="21" t="str">
        <f t="shared" si="4"/>
        <v>30</v>
      </c>
      <c r="AB45" s="11">
        <f t="shared" si="5"/>
        <v>30</v>
      </c>
    </row>
    <row r="46" spans="1:29" ht="20.25" customHeight="1" thickBot="1" x14ac:dyDescent="0.2">
      <c r="A46" s="70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7"/>
      <c r="AA46" s="22" t="str">
        <f t="shared" si="4"/>
        <v>30</v>
      </c>
      <c r="AB46" s="13">
        <f t="shared" si="5"/>
        <v>30</v>
      </c>
      <c r="AC46" s="14"/>
    </row>
    <row r="47" spans="1:29" ht="20.25" customHeight="1" x14ac:dyDescent="0.15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9" ht="20.25" customHeight="1" x14ac:dyDescent="0.15">
      <c r="A48" s="25" t="s">
        <v>6</v>
      </c>
      <c r="B48" s="25"/>
      <c r="C48" s="25"/>
      <c r="D48" s="25"/>
      <c r="E48" s="25"/>
      <c r="F48" s="25"/>
      <c r="G48" s="25"/>
      <c r="H48" s="25"/>
      <c r="I48" s="25"/>
    </row>
    <row r="49" spans="1:28" ht="20.25" customHeight="1" thickBot="1" x14ac:dyDescent="0.2">
      <c r="A49" s="29" t="s">
        <v>17</v>
      </c>
      <c r="B49" s="25"/>
      <c r="C49" s="25"/>
      <c r="D49" s="25"/>
      <c r="E49" s="25"/>
      <c r="F49" s="25"/>
      <c r="G49" s="25"/>
      <c r="H49" s="25"/>
      <c r="I49" s="25"/>
    </row>
    <row r="50" spans="1:28" ht="20.25" customHeight="1" thickBot="1" x14ac:dyDescent="0.2">
      <c r="A50" s="78" t="s">
        <v>5</v>
      </c>
      <c r="B50" s="54" t="s">
        <v>21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81" t="s">
        <v>10</v>
      </c>
      <c r="P50" s="81"/>
      <c r="Q50" s="81"/>
      <c r="R50" s="81"/>
      <c r="S50" s="81"/>
      <c r="T50" s="81"/>
      <c r="U50" s="81"/>
      <c r="V50" s="81"/>
      <c r="W50" s="82">
        <f>IF(AA51+AA52&gt;63,"超過",AA51+AA52)</f>
        <v>63</v>
      </c>
      <c r="X50" s="83"/>
      <c r="Y50" s="83"/>
      <c r="Z50" s="26" t="s">
        <v>7</v>
      </c>
      <c r="AA50" s="8" t="s">
        <v>8</v>
      </c>
      <c r="AB50" s="9" t="s">
        <v>9</v>
      </c>
    </row>
    <row r="51" spans="1:28" ht="20.25" customHeight="1" x14ac:dyDescent="0.15">
      <c r="A51" s="79"/>
      <c r="B51" s="84" t="s">
        <v>4</v>
      </c>
      <c r="C51" s="84"/>
      <c r="D51" s="84"/>
      <c r="E51" s="85"/>
      <c r="F51" s="88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90"/>
      <c r="AA51" s="21" t="str">
        <f>IF(LEN(F51)&lt;=32,"32",LEN(F51))</f>
        <v>32</v>
      </c>
      <c r="AB51" s="11">
        <f>32-LEN(F51)</f>
        <v>32</v>
      </c>
    </row>
    <row r="52" spans="1:28" ht="20.25" customHeight="1" thickBot="1" x14ac:dyDescent="0.2">
      <c r="A52" s="80"/>
      <c r="B52" s="86"/>
      <c r="C52" s="86"/>
      <c r="D52" s="86"/>
      <c r="E52" s="87"/>
      <c r="F52" s="91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3"/>
      <c r="AA52" s="22" t="str">
        <f>IF(LEN(F52)&lt;=31,"31",LEN(F52))</f>
        <v>31</v>
      </c>
      <c r="AB52" s="13">
        <f>31-LEN(F52)</f>
        <v>31</v>
      </c>
    </row>
    <row r="53" spans="1:28" ht="20.25" customHeight="1" x14ac:dyDescent="0.15"/>
    <row r="54" spans="1:28" ht="20.25" customHeight="1" x14ac:dyDescent="0.15"/>
    <row r="55" spans="1:28" ht="20.25" customHeight="1" x14ac:dyDescent="0.15"/>
    <row r="56" spans="1:28" ht="20.25" customHeight="1" x14ac:dyDescent="0.15"/>
    <row r="57" spans="1:28" ht="20.25" customHeight="1" x14ac:dyDescent="0.15"/>
    <row r="58" spans="1:28" ht="20.25" customHeight="1" x14ac:dyDescent="0.15"/>
    <row r="59" spans="1:28" ht="20.25" customHeight="1" x14ac:dyDescent="0.15"/>
    <row r="60" spans="1:28" ht="20.25" customHeight="1" x14ac:dyDescent="0.15"/>
    <row r="61" spans="1:28" ht="20.25" customHeight="1" x14ac:dyDescent="0.15"/>
    <row r="62" spans="1:28" ht="20.25" customHeight="1" x14ac:dyDescent="0.15"/>
    <row r="63" spans="1:28" ht="20.25" customHeight="1" x14ac:dyDescent="0.15"/>
    <row r="64" spans="1:28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</sheetData>
  <mergeCells count="61">
    <mergeCell ref="A50:A52"/>
    <mergeCell ref="B50:N50"/>
    <mergeCell ref="O50:V50"/>
    <mergeCell ref="W50:Y50"/>
    <mergeCell ref="B51:E52"/>
    <mergeCell ref="F51:Z51"/>
    <mergeCell ref="F52:Z52"/>
    <mergeCell ref="B46:Z46"/>
    <mergeCell ref="B34:Z34"/>
    <mergeCell ref="B35:Z35"/>
    <mergeCell ref="A36:A46"/>
    <mergeCell ref="B36:N36"/>
    <mergeCell ref="O36:V36"/>
    <mergeCell ref="W36:Y36"/>
    <mergeCell ref="B37:Z37"/>
    <mergeCell ref="B38:Z38"/>
    <mergeCell ref="B39:Z39"/>
    <mergeCell ref="B40:Z40"/>
    <mergeCell ref="B41:Z41"/>
    <mergeCell ref="B42:Z42"/>
    <mergeCell ref="B43:Z43"/>
    <mergeCell ref="B44:Z44"/>
    <mergeCell ref="B45:Z45"/>
    <mergeCell ref="B19:Z19"/>
    <mergeCell ref="B33:Z33"/>
    <mergeCell ref="A25:A35"/>
    <mergeCell ref="B25:N25"/>
    <mergeCell ref="O25:V25"/>
    <mergeCell ref="W25:Y25"/>
    <mergeCell ref="B26:Z26"/>
    <mergeCell ref="B27:Z27"/>
    <mergeCell ref="B28:Z28"/>
    <mergeCell ref="B29:Z29"/>
    <mergeCell ref="B30:Z30"/>
    <mergeCell ref="B31:Z31"/>
    <mergeCell ref="B32:Z32"/>
    <mergeCell ref="A7:N7"/>
    <mergeCell ref="P7:AA7"/>
    <mergeCell ref="A8:N9"/>
    <mergeCell ref="P8:AA9"/>
    <mergeCell ref="A12:A21"/>
    <mergeCell ref="B12:N12"/>
    <mergeCell ref="O12:V12"/>
    <mergeCell ref="W12:Y12"/>
    <mergeCell ref="B13:Z13"/>
    <mergeCell ref="B20:Z20"/>
    <mergeCell ref="B21:Z21"/>
    <mergeCell ref="B14:Z14"/>
    <mergeCell ref="B15:Z15"/>
    <mergeCell ref="B16:Z16"/>
    <mergeCell ref="B17:Z17"/>
    <mergeCell ref="B18:Z18"/>
    <mergeCell ref="A1:AB1"/>
    <mergeCell ref="A3:N3"/>
    <mergeCell ref="P3:AA3"/>
    <mergeCell ref="A4:N5"/>
    <mergeCell ref="P4:S5"/>
    <mergeCell ref="T4:T5"/>
    <mergeCell ref="U4:Y5"/>
    <mergeCell ref="Z4:Z5"/>
    <mergeCell ref="AA4:AA5"/>
  </mergeCells>
  <phoneticPr fontId="1"/>
  <conditionalFormatting sqref="AB13:AB20">
    <cfRule type="cellIs" dxfId="8" priority="26" operator="lessThan">
      <formula>-1</formula>
    </cfRule>
    <cfRule type="cellIs" dxfId="7" priority="27" operator="lessThanOrEqual">
      <formula>-1</formula>
    </cfRule>
  </conditionalFormatting>
  <conditionalFormatting sqref="AB21">
    <cfRule type="cellIs" dxfId="6" priority="25" operator="lessThan">
      <formula>-1</formula>
    </cfRule>
  </conditionalFormatting>
  <conditionalFormatting sqref="W12:Y12">
    <cfRule type="containsText" dxfId="5" priority="23" operator="containsText" text="超過">
      <formula>NOT(ISERROR(SEARCH("超過",W12)))</formula>
    </cfRule>
  </conditionalFormatting>
  <conditionalFormatting sqref="AB26:AB35">
    <cfRule type="cellIs" dxfId="4" priority="6" operator="lessThan">
      <formula>-1</formula>
    </cfRule>
  </conditionalFormatting>
  <conditionalFormatting sqref="AB37:AB46">
    <cfRule type="cellIs" dxfId="3" priority="5" operator="lessThan">
      <formula>-1</formula>
    </cfRule>
  </conditionalFormatting>
  <conditionalFormatting sqref="AB51:AB52">
    <cfRule type="cellIs" dxfId="2" priority="4" operator="lessThan">
      <formula>-1</formula>
    </cfRule>
  </conditionalFormatting>
  <conditionalFormatting sqref="W25:Y25">
    <cfRule type="containsText" dxfId="1" priority="3" operator="containsText" text="超過">
      <formula>NOT(ISERROR(SEARCH("超過",W25)))</formula>
    </cfRule>
  </conditionalFormatting>
  <conditionalFormatting sqref="W50:Y50">
    <cfRule type="containsText" dxfId="0" priority="2" operator="containsText" text="超過">
      <formula>NOT(ISERROR(SEARCH("超過",W50)))</formula>
    </cfRule>
  </conditionalFormatting>
  <dataValidations count="5"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1文字まで入力可能です。31文字未満で次の行を使用した場合、（入力していなくても）31文字分入力した事になります。" sqref="F52:Z52">
      <formula1>31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2文字まで入力可能です。32文字未満で次の行を使用した場合、（入力していなくても）32文字分入力した事になります。" sqref="F51:Z51">
      <formula1>32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20文字まで入力可能です。20文字未満で次の行を使用した場合、（入力していなくても）20文字分入力した事になります。" sqref="B21:Z21">
      <formula1>20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5文字まで入力可能です。35文字未満で次の行を使用した場合、（入力していなくても）35文字分入力した事になります。" sqref="B13:Z20">
      <formula1>35</formula1>
    </dataValidation>
    <dataValidation type="textLength" errorStyle="warning" operator="lessThanOrEqual" allowBlank="1" showInputMessage="1" showErrorMessage="1" errorTitle="文字数超過" error="文字制限数以下で入力をお願いいたします。" promptTitle="入力文字数の制限" prompt="1行30文字まで入力可能です。30文字未満で次の行を使用した場合、（入力していなくても）30文字分入力した事になります。" sqref="B37:Z46 B26:Z35">
      <formula1>30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300" r:id="rId1"/>
  <headerFooter>
    <oddFooter xml:space="preserve">&amp;R(R0601_HW品川)
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9A9A226C2192478C997DB359DF6995" ma:contentTypeVersion="15" ma:contentTypeDescription="新しいドキュメントを作成します。" ma:contentTypeScope="" ma:versionID="e889395c5f2da348310435c266a4ecf3">
  <xsd:schema xmlns:xsd="http://www.w3.org/2001/XMLSchema" xmlns:xs="http://www.w3.org/2001/XMLSchema" xmlns:p="http://schemas.microsoft.com/office/2006/metadata/properties" xmlns:ns2="a4dc9832-fa64-4122-9ffd-087ab497a3e4" xmlns:ns3="44856c1c-163a-4db4-9f2d-e69ab44d016d" targetNamespace="http://schemas.microsoft.com/office/2006/metadata/properties" ma:root="true" ma:fieldsID="6ea5f70bc0a7038b3ae81284a4f3e674" ns2:_="" ns3:_="">
    <xsd:import namespace="a4dc9832-fa64-4122-9ffd-087ab497a3e4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9832-fa64-4122-9ffd-087ab497a3e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8272828-c119-412a-81cf-0f011bc0d516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dc9832-fa64-4122-9ffd-087ab497a3e4">
      <Terms xmlns="http://schemas.microsoft.com/office/infopath/2007/PartnerControls"/>
    </lcf76f155ced4ddcb4097134ff3c332f>
    <Owner xmlns="a4dc9832-fa64-4122-9ffd-087ab497a3e4">
      <UserInfo>
        <DisplayName/>
        <AccountId xsi:nil="true"/>
        <AccountType/>
      </UserInfo>
    </Owner>
    <TaxCatchAll xmlns="44856c1c-163a-4db4-9f2d-e69ab44d016d" xsi:nil="true"/>
  </documentManagement>
</p:properties>
</file>

<file path=customXml/itemProps1.xml><?xml version="1.0" encoding="utf-8"?>
<ds:datastoreItem xmlns:ds="http://schemas.openxmlformats.org/officeDocument/2006/customXml" ds:itemID="{6E4D0A77-310C-4E42-9C0C-DF6DC0910846}"/>
</file>

<file path=customXml/itemProps2.xml><?xml version="1.0" encoding="utf-8"?>
<ds:datastoreItem xmlns:ds="http://schemas.openxmlformats.org/officeDocument/2006/customXml" ds:itemID="{35D085EE-388D-468A-A296-41EBA1EAC907}"/>
</file>

<file path=customXml/itemProps3.xml><?xml version="1.0" encoding="utf-8"?>
<ds:datastoreItem xmlns:ds="http://schemas.openxmlformats.org/officeDocument/2006/customXml" ds:itemID="{7E96FEC4-ABBD-475A-8ECD-62EE4B3A8C6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補足シート</vt:lpstr>
      <vt:lpstr>補足シート!Print_Area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0x010100CF9A9A226C2192478C997DB359DF6995</vt:lpwstr>
  </property>
</Properties>
</file>