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10\MHJJCA\Desktop\61報告様式（HP掲載）\"/>
    </mc:Choice>
  </mc:AlternateContent>
  <bookViews>
    <workbookView xWindow="0" yWindow="0" windowWidth="14370" windowHeight="7335" tabRatio="839"/>
  </bookViews>
  <sheets>
    <sheet name="様式第6号" sheetId="1" r:id="rId1"/>
    <sheet name="集計（始）" sheetId="5" r:id="rId2"/>
    <sheet name="別紙" sheetId="2" r:id="rId3"/>
    <sheet name="別紙 (2)" sheetId="7" r:id="rId4"/>
    <sheet name="別紙 (3)" sheetId="8" r:id="rId5"/>
    <sheet name="集計（終）" sheetId="6" r:id="rId6"/>
  </sheets>
  <definedNames>
    <definedName name="_xlnm.Print_Area" localSheetId="1">'集計（始）'!$A$1</definedName>
    <definedName name="_xlnm.Print_Area" localSheetId="5">'集計（終）'!$A$1</definedName>
    <definedName name="_xlnm.Print_Area" localSheetId="2">別紙!$A$1:$CL$101</definedName>
    <definedName name="_xlnm.Print_Area" localSheetId="3">'別紙 (2)'!$A$1:$CL$101</definedName>
    <definedName name="_xlnm.Print_Area" localSheetId="4">'別紙 (3)'!$A$1:$CL$101</definedName>
    <definedName name="_xlnm.Print_Area" localSheetId="0">様式第6号!$A$1:$CL$149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X81" i="8" l="1"/>
  <c r="BM81" i="8"/>
  <c r="BB81" i="8"/>
  <c r="AQ81" i="8"/>
  <c r="AQ83" i="8" s="1"/>
  <c r="AF81" i="8"/>
  <c r="AF83" i="8" s="1"/>
  <c r="BX80" i="8"/>
  <c r="BX82" i="8" s="1"/>
  <c r="BM80" i="8"/>
  <c r="BM82" i="8" s="1"/>
  <c r="BB80" i="8"/>
  <c r="BB82" i="8" s="1"/>
  <c r="AQ80" i="8"/>
  <c r="AQ82" i="8" s="1"/>
  <c r="AF80" i="8"/>
  <c r="AF82" i="8" s="1"/>
  <c r="CO77" i="8"/>
  <c r="CO75" i="8"/>
  <c r="BX73" i="8"/>
  <c r="BM73" i="8"/>
  <c r="BB73" i="8"/>
  <c r="AQ73" i="8"/>
  <c r="AF73" i="8"/>
  <c r="BX72" i="8"/>
  <c r="BM72" i="8"/>
  <c r="BB72" i="8"/>
  <c r="AQ72" i="8"/>
  <c r="AF72" i="8"/>
  <c r="CO69" i="8"/>
  <c r="CO67" i="8"/>
  <c r="CO65" i="8"/>
  <c r="CO63" i="8"/>
  <c r="BX61" i="8"/>
  <c r="BX83" i="8" s="1"/>
  <c r="BM61" i="8"/>
  <c r="BM83" i="8" s="1"/>
  <c r="BB61" i="8"/>
  <c r="BB83" i="8" s="1"/>
  <c r="AQ61" i="8"/>
  <c r="AF61" i="8"/>
  <c r="BX60" i="8"/>
  <c r="BM60" i="8"/>
  <c r="BB60" i="8"/>
  <c r="AQ60" i="8"/>
  <c r="AF60" i="8"/>
  <c r="CO57" i="8"/>
  <c r="CO55" i="8"/>
  <c r="CO53" i="8"/>
  <c r="CO51" i="8"/>
  <c r="CH47" i="8"/>
  <c r="CH45" i="8"/>
  <c r="BX45" i="8"/>
  <c r="BX47" i="8" s="1"/>
  <c r="BM45" i="8"/>
  <c r="BM47" i="8" s="1"/>
  <c r="BB45" i="8"/>
  <c r="BB47" i="8" s="1"/>
  <c r="AQ45" i="8"/>
  <c r="AQ47" i="8" s="1"/>
  <c r="AF45" i="8"/>
  <c r="AF47" i="8" s="1"/>
  <c r="CH43" i="8"/>
  <c r="CH41" i="8"/>
  <c r="CI95" i="8" s="1"/>
  <c r="U95" i="8" s="1"/>
  <c r="C9" i="8"/>
  <c r="CO5" i="8"/>
  <c r="BT5" i="8"/>
  <c r="AK5" i="8"/>
  <c r="AG5" i="8"/>
  <c r="AE5" i="8"/>
  <c r="R5" i="8"/>
  <c r="P5" i="8"/>
  <c r="N5" i="8"/>
  <c r="L5" i="8"/>
  <c r="H5" i="8"/>
  <c r="F5" i="8"/>
  <c r="D5" i="8"/>
  <c r="B5" i="8"/>
  <c r="CI91" i="7"/>
  <c r="U91" i="7" s="1"/>
  <c r="CI89" i="7"/>
  <c r="U89" i="7" s="1"/>
  <c r="CI87" i="7"/>
  <c r="U87" i="7" s="1"/>
  <c r="AQ83" i="7"/>
  <c r="CI82" i="7"/>
  <c r="BB82" i="7"/>
  <c r="BX81" i="7"/>
  <c r="BM81" i="7"/>
  <c r="BB81" i="7"/>
  <c r="AQ81" i="7"/>
  <c r="AF81" i="7"/>
  <c r="BX80" i="7"/>
  <c r="BX82" i="7" s="1"/>
  <c r="BM80" i="7"/>
  <c r="BM82" i="7" s="1"/>
  <c r="BB80" i="7"/>
  <c r="AQ80" i="7"/>
  <c r="AQ82" i="7" s="1"/>
  <c r="AF80" i="7"/>
  <c r="AF82" i="7" s="1"/>
  <c r="CO77" i="7"/>
  <c r="CI76" i="7"/>
  <c r="CO75" i="7"/>
  <c r="BX73" i="7"/>
  <c r="BM73" i="7"/>
  <c r="BB73" i="7"/>
  <c r="AQ73" i="7"/>
  <c r="AF73" i="7"/>
  <c r="AF83" i="7" s="1"/>
  <c r="BX72" i="7"/>
  <c r="BM72" i="7"/>
  <c r="BB72" i="7"/>
  <c r="AQ72" i="7"/>
  <c r="AF72" i="7"/>
  <c r="CO69" i="7"/>
  <c r="CO67" i="7"/>
  <c r="CO65" i="7"/>
  <c r="CO63" i="7"/>
  <c r="BX61" i="7"/>
  <c r="BX83" i="7" s="1"/>
  <c r="BM61" i="7"/>
  <c r="BM83" i="7" s="1"/>
  <c r="BB61" i="7"/>
  <c r="BB83" i="7" s="1"/>
  <c r="AQ61" i="7"/>
  <c r="AF61" i="7"/>
  <c r="BX60" i="7"/>
  <c r="BM60" i="7"/>
  <c r="BB60" i="7"/>
  <c r="AQ60" i="7"/>
  <c r="AF60" i="7"/>
  <c r="CO57" i="7"/>
  <c r="CO55" i="7"/>
  <c r="CO53" i="7"/>
  <c r="CO51" i="7"/>
  <c r="CH47" i="7"/>
  <c r="AF47" i="7"/>
  <c r="CH45" i="7"/>
  <c r="BX45" i="7"/>
  <c r="BX47" i="7" s="1"/>
  <c r="BM45" i="7"/>
  <c r="BM47" i="7" s="1"/>
  <c r="BB45" i="7"/>
  <c r="BB47" i="7" s="1"/>
  <c r="AQ45" i="7"/>
  <c r="AQ47" i="7" s="1"/>
  <c r="AF45" i="7"/>
  <c r="CH43" i="7"/>
  <c r="CH41" i="7"/>
  <c r="CI95" i="7" s="1"/>
  <c r="U95" i="7" s="1"/>
  <c r="C9" i="7"/>
  <c r="CO5" i="7"/>
  <c r="BT5" i="7"/>
  <c r="AK5" i="7"/>
  <c r="AG5" i="7"/>
  <c r="AE5" i="7"/>
  <c r="R5" i="7"/>
  <c r="P5" i="7"/>
  <c r="N5" i="7"/>
  <c r="L5" i="7"/>
  <c r="H5" i="7"/>
  <c r="F5" i="7"/>
  <c r="D5" i="7"/>
  <c r="B5" i="7"/>
  <c r="CI61" i="8" l="1"/>
  <c r="CI63" i="8"/>
  <c r="CI66" i="8"/>
  <c r="CI71" i="8"/>
  <c r="CI69" i="8"/>
  <c r="CI70" i="8"/>
  <c r="CI54" i="8"/>
  <c r="CI72" i="8"/>
  <c r="CH39" i="8"/>
  <c r="CI83" i="8"/>
  <c r="CI80" i="8"/>
  <c r="CI77" i="8"/>
  <c r="CI56" i="8"/>
  <c r="CI58" i="8"/>
  <c r="CI82" i="8"/>
  <c r="CI87" i="8"/>
  <c r="U87" i="8" s="1"/>
  <c r="CI59" i="8"/>
  <c r="CI89" i="8"/>
  <c r="U89" i="8" s="1"/>
  <c r="CI62" i="8"/>
  <c r="CI64" i="8"/>
  <c r="CI50" i="8"/>
  <c r="CI68" i="8"/>
  <c r="CI55" i="8"/>
  <c r="CI73" i="8"/>
  <c r="CI81" i="8"/>
  <c r="CI91" i="8"/>
  <c r="U91" i="8" s="1"/>
  <c r="CI76" i="8"/>
  <c r="CI52" i="8"/>
  <c r="CI53" i="8"/>
  <c r="CI74" i="8"/>
  <c r="CI78" i="8"/>
  <c r="CI51" i="8"/>
  <c r="CI60" i="8"/>
  <c r="CI93" i="8"/>
  <c r="U93" i="8" s="1"/>
  <c r="CI57" i="8"/>
  <c r="CI75" i="8"/>
  <c r="CI79" i="8"/>
  <c r="CI65" i="8"/>
  <c r="CI67" i="8"/>
  <c r="CI61" i="7"/>
  <c r="CI78" i="7"/>
  <c r="CI79" i="7"/>
  <c r="CI66" i="7"/>
  <c r="CI81" i="7"/>
  <c r="CI53" i="7"/>
  <c r="CI77" i="7"/>
  <c r="CI63" i="7"/>
  <c r="CI56" i="7"/>
  <c r="CI83" i="7"/>
  <c r="CH39" i="7"/>
  <c r="CI67" i="7"/>
  <c r="CI51" i="7"/>
  <c r="CI68" i="7"/>
  <c r="CI58" i="7"/>
  <c r="CI74" i="7"/>
  <c r="CI65" i="7"/>
  <c r="CI55" i="7"/>
  <c r="CI57" i="7"/>
  <c r="CI73" i="7"/>
  <c r="CI60" i="7"/>
  <c r="CI93" i="7"/>
  <c r="U93" i="7" s="1"/>
  <c r="CI62" i="7"/>
  <c r="CI80" i="7"/>
  <c r="CI50" i="7"/>
  <c r="CI69" i="7"/>
  <c r="CI71" i="7"/>
  <c r="CI75" i="7"/>
  <c r="CI64" i="7"/>
  <c r="CI52" i="7"/>
  <c r="CI70" i="7"/>
  <c r="CI54" i="7"/>
  <c r="CI72" i="7"/>
  <c r="CI59" i="7"/>
  <c r="CO71" i="6"/>
  <c r="BX81" i="2"/>
  <c r="BX80" i="2"/>
  <c r="BM81" i="2"/>
  <c r="BM80" i="2"/>
  <c r="BB81" i="2"/>
  <c r="BB80" i="2"/>
  <c r="AQ81" i="2"/>
  <c r="AQ80" i="2"/>
  <c r="AF81" i="2"/>
  <c r="AF80" i="2"/>
  <c r="BX81" i="1"/>
  <c r="BX80" i="1"/>
  <c r="BM81" i="1"/>
  <c r="BM80" i="1"/>
  <c r="BB81" i="1"/>
  <c r="BB80" i="1"/>
  <c r="AQ81" i="1"/>
  <c r="AQ80" i="1"/>
  <c r="AF81" i="1"/>
  <c r="AF80" i="1"/>
  <c r="BX73" i="2"/>
  <c r="BX72" i="2"/>
  <c r="BM73" i="2"/>
  <c r="BM72" i="2"/>
  <c r="BB73" i="2"/>
  <c r="BB72" i="2"/>
  <c r="AQ73" i="2"/>
  <c r="AQ72" i="2"/>
  <c r="AF73" i="2"/>
  <c r="AF72" i="2"/>
  <c r="BX73" i="1"/>
  <c r="BX72" i="1"/>
  <c r="BM73" i="1"/>
  <c r="BM72" i="1"/>
  <c r="BB73" i="1"/>
  <c r="BB72" i="1"/>
  <c r="AQ73" i="1"/>
  <c r="AQ72" i="1"/>
  <c r="AF73" i="1"/>
  <c r="AF72" i="1"/>
  <c r="AF61" i="2"/>
  <c r="AF60" i="2"/>
  <c r="BX61" i="2"/>
  <c r="BX60" i="2"/>
  <c r="BM61" i="2"/>
  <c r="BM60" i="2"/>
  <c r="BB61" i="2"/>
  <c r="BB60" i="2"/>
  <c r="AQ61" i="2"/>
  <c r="AQ60" i="2"/>
  <c r="BX61" i="1"/>
  <c r="BX60" i="1"/>
  <c r="BM61" i="1"/>
  <c r="BM60" i="1"/>
  <c r="BB61" i="1"/>
  <c r="BB60" i="1"/>
  <c r="AQ61" i="1"/>
  <c r="AQ60" i="1"/>
  <c r="AF61" i="1"/>
  <c r="AF60" i="1"/>
  <c r="CL67" i="8" l="1"/>
  <c r="CH67" i="8"/>
  <c r="CH55" i="8"/>
  <c r="CL55" i="8"/>
  <c r="CL53" i="8"/>
  <c r="CH53" i="8"/>
  <c r="CL83" i="8"/>
  <c r="CH83" i="8"/>
  <c r="CL65" i="8"/>
  <c r="CH65" i="8"/>
  <c r="CL73" i="8"/>
  <c r="CH73" i="8"/>
  <c r="CL77" i="8"/>
  <c r="CH77" i="8"/>
  <c r="CL69" i="8"/>
  <c r="CH69" i="8"/>
  <c r="CH79" i="8"/>
  <c r="CL79" i="8"/>
  <c r="CL71" i="8"/>
  <c r="CH71" i="8"/>
  <c r="CL75" i="8"/>
  <c r="CH75" i="8"/>
  <c r="CH81" i="8"/>
  <c r="CL81" i="8"/>
  <c r="CH57" i="8"/>
  <c r="CL57" i="8"/>
  <c r="CL63" i="8"/>
  <c r="CH63" i="8"/>
  <c r="CH51" i="8"/>
  <c r="CL51" i="8"/>
  <c r="CL61" i="8"/>
  <c r="CH61" i="8"/>
  <c r="CH71" i="7"/>
  <c r="CL71" i="7"/>
  <c r="CH63" i="7"/>
  <c r="CL63" i="7"/>
  <c r="CL77" i="7"/>
  <c r="CH77" i="7"/>
  <c r="CL53" i="7"/>
  <c r="CH53" i="7"/>
  <c r="CL75" i="7"/>
  <c r="CH75" i="7"/>
  <c r="CL57" i="7"/>
  <c r="CH57" i="7"/>
  <c r="CH81" i="7"/>
  <c r="CL81" i="7"/>
  <c r="CL69" i="7"/>
  <c r="CH69" i="7"/>
  <c r="CL55" i="7"/>
  <c r="CH55" i="7"/>
  <c r="CL65" i="7"/>
  <c r="CH65" i="7"/>
  <c r="CH51" i="7"/>
  <c r="CL51" i="7"/>
  <c r="CH79" i="7"/>
  <c r="CL79" i="7"/>
  <c r="CL73" i="7"/>
  <c r="CH73" i="7"/>
  <c r="CH67" i="7"/>
  <c r="CL67" i="7"/>
  <c r="CL83" i="7"/>
  <c r="CH83" i="7"/>
  <c r="CH61" i="7"/>
  <c r="CL61" i="7"/>
  <c r="BX83" i="2"/>
  <c r="BX82" i="1"/>
  <c r="AQ83" i="1"/>
  <c r="BM82" i="1"/>
  <c r="AQ82" i="1"/>
  <c r="BX83" i="1"/>
  <c r="BB83" i="1"/>
  <c r="AF83" i="1"/>
  <c r="BB82" i="1"/>
  <c r="AF82" i="1"/>
  <c r="AQ83" i="2"/>
  <c r="BB83" i="2"/>
  <c r="BM83" i="2"/>
  <c r="BB82" i="2"/>
  <c r="AF82" i="2"/>
  <c r="AF83" i="2"/>
  <c r="AQ82" i="2"/>
  <c r="BM82" i="2"/>
  <c r="BX82" i="2"/>
  <c r="BX76" i="6"/>
  <c r="BM76" i="6"/>
  <c r="BB76" i="6"/>
  <c r="AQ76" i="6"/>
  <c r="AF76" i="6"/>
  <c r="BX75" i="6"/>
  <c r="BM75" i="6"/>
  <c r="BB75" i="6"/>
  <c r="AQ75" i="6"/>
  <c r="AF75" i="6"/>
  <c r="AF75" i="5"/>
  <c r="AF76" i="5"/>
  <c r="BX76" i="5"/>
  <c r="BM76" i="5"/>
  <c r="BB76" i="5"/>
  <c r="AQ76" i="5"/>
  <c r="BX75" i="5"/>
  <c r="BM75" i="5"/>
  <c r="BB75" i="5"/>
  <c r="AQ75" i="5"/>
  <c r="U96" i="1" l="1"/>
  <c r="U94" i="1"/>
  <c r="U92" i="1"/>
  <c r="U90" i="1"/>
  <c r="U88" i="1"/>
  <c r="CH43" i="2" l="1"/>
  <c r="CH41" i="2"/>
  <c r="CH43" i="1"/>
  <c r="CH41" i="1"/>
  <c r="CI87" i="1" s="1"/>
  <c r="CI70" i="1" l="1"/>
  <c r="CI79" i="1"/>
  <c r="CI78" i="1"/>
  <c r="CI71" i="1"/>
  <c r="CI73" i="1"/>
  <c r="CI72" i="1"/>
  <c r="CI62" i="2"/>
  <c r="CI70" i="2"/>
  <c r="U70" i="1" s="1"/>
  <c r="CI68" i="2"/>
  <c r="CI63" i="2"/>
  <c r="CI64" i="2"/>
  <c r="CI69" i="2"/>
  <c r="CI67" i="2"/>
  <c r="CL67" i="2" s="1"/>
  <c r="CI66" i="2"/>
  <c r="CI79" i="2"/>
  <c r="CI65" i="2"/>
  <c r="CI71" i="2"/>
  <c r="CI78" i="2"/>
  <c r="U78" i="1" s="1"/>
  <c r="CI72" i="2"/>
  <c r="CI73" i="2"/>
  <c r="CI61" i="2"/>
  <c r="CI59" i="2"/>
  <c r="CI58" i="2"/>
  <c r="CI60" i="2"/>
  <c r="CI57" i="2"/>
  <c r="CL57" i="2" s="1"/>
  <c r="CI57" i="1"/>
  <c r="CI52" i="1"/>
  <c r="CI59" i="1"/>
  <c r="CI55" i="1"/>
  <c r="CI61" i="1"/>
  <c r="CI56" i="1"/>
  <c r="CI51" i="1"/>
  <c r="CI60" i="1"/>
  <c r="CI53" i="1"/>
  <c r="CI50" i="1"/>
  <c r="CI54" i="1"/>
  <c r="CI58" i="1"/>
  <c r="U58" i="1" s="1"/>
  <c r="U43" i="1"/>
  <c r="CI74" i="2"/>
  <c r="CI87" i="2"/>
  <c r="U87" i="1" s="1"/>
  <c r="CI95" i="1"/>
  <c r="CI93" i="1"/>
  <c r="CI91" i="1"/>
  <c r="CI89" i="1"/>
  <c r="U41" i="1"/>
  <c r="CI89" i="2"/>
  <c r="CI91" i="2"/>
  <c r="CI93" i="2"/>
  <c r="CI95" i="2"/>
  <c r="CI75" i="2"/>
  <c r="CI77" i="2"/>
  <c r="CI50" i="2"/>
  <c r="CI54" i="2"/>
  <c r="CI53" i="2"/>
  <c r="CI76" i="2"/>
  <c r="CI52" i="2"/>
  <c r="CI51" i="2"/>
  <c r="CI55" i="2"/>
  <c r="CL55" i="2" s="1"/>
  <c r="CI56" i="2"/>
  <c r="CH39" i="1"/>
  <c r="CI74" i="1"/>
  <c r="CI67" i="1"/>
  <c r="CI64" i="1"/>
  <c r="CI63" i="1"/>
  <c r="U63" i="1" s="1"/>
  <c r="CI62" i="1"/>
  <c r="U62" i="1" s="1"/>
  <c r="CI65" i="1"/>
  <c r="CI68" i="1"/>
  <c r="U68" i="1" s="1"/>
  <c r="CI76" i="1"/>
  <c r="CI77" i="1"/>
  <c r="CI66" i="1"/>
  <c r="U66" i="1" s="1"/>
  <c r="CI69" i="1"/>
  <c r="CI75" i="1"/>
  <c r="CO5" i="2"/>
  <c r="CL78" i="6"/>
  <c r="CL76" i="6"/>
  <c r="CO72" i="6"/>
  <c r="CL72" i="6"/>
  <c r="CH72" i="6"/>
  <c r="CO70" i="6"/>
  <c r="CL70" i="6"/>
  <c r="CL68" i="6"/>
  <c r="CH68" i="6"/>
  <c r="CO64" i="6"/>
  <c r="CL64" i="6"/>
  <c r="CH64" i="6"/>
  <c r="CO62" i="6"/>
  <c r="CH62" i="6"/>
  <c r="CO60" i="6"/>
  <c r="CH60" i="6"/>
  <c r="CO58" i="6"/>
  <c r="CL58" i="6"/>
  <c r="CH58" i="6"/>
  <c r="CH56" i="6"/>
  <c r="CO52" i="6"/>
  <c r="CH52" i="6"/>
  <c r="CO50" i="6"/>
  <c r="CL50" i="6"/>
  <c r="CO48" i="6"/>
  <c r="CL48" i="6"/>
  <c r="CH48" i="6"/>
  <c r="CO46" i="6"/>
  <c r="CL46" i="6"/>
  <c r="CH40" i="6"/>
  <c r="CH38" i="6"/>
  <c r="CH36" i="6"/>
  <c r="CH34" i="6" s="1"/>
  <c r="BT5" i="6"/>
  <c r="CL78" i="5"/>
  <c r="CL76" i="5"/>
  <c r="CO72" i="5"/>
  <c r="CL72" i="5"/>
  <c r="CO70" i="5"/>
  <c r="CL70" i="5"/>
  <c r="CH70" i="5"/>
  <c r="CL68" i="5"/>
  <c r="CO64" i="5"/>
  <c r="CL64" i="5"/>
  <c r="CO62" i="5"/>
  <c r="CL62" i="5"/>
  <c r="CO60" i="5"/>
  <c r="CL60" i="5"/>
  <c r="CO58" i="5"/>
  <c r="CL58" i="5"/>
  <c r="CH58" i="5"/>
  <c r="CL56" i="5"/>
  <c r="CH56" i="5"/>
  <c r="CO52" i="5"/>
  <c r="CL52" i="5"/>
  <c r="CO50" i="5"/>
  <c r="CL50" i="5"/>
  <c r="CH50" i="5"/>
  <c r="CO48" i="5"/>
  <c r="CL48" i="5"/>
  <c r="CH48" i="5"/>
  <c r="CO46" i="5"/>
  <c r="CL46" i="5"/>
  <c r="CH40" i="5"/>
  <c r="CH38" i="5"/>
  <c r="CH36" i="5"/>
  <c r="CH34" i="5" s="1"/>
  <c r="BT5" i="5"/>
  <c r="C9" i="2"/>
  <c r="BT5" i="2"/>
  <c r="AK5" i="2"/>
  <c r="AG5" i="2"/>
  <c r="AE5" i="2"/>
  <c r="R5" i="2"/>
  <c r="P5" i="2"/>
  <c r="N5" i="2"/>
  <c r="L5" i="2"/>
  <c r="H5" i="2"/>
  <c r="F5" i="2"/>
  <c r="D5" i="2"/>
  <c r="B5" i="2"/>
  <c r="CI81" i="2"/>
  <c r="CI80" i="2"/>
  <c r="CO77" i="2"/>
  <c r="CO75" i="2"/>
  <c r="CO69" i="2"/>
  <c r="CO67" i="2"/>
  <c r="CO65" i="2"/>
  <c r="CO63" i="2"/>
  <c r="CO57" i="2"/>
  <c r="CO55" i="2"/>
  <c r="CO53" i="2"/>
  <c r="CO51" i="2"/>
  <c r="BX45" i="2"/>
  <c r="BX47" i="2" s="1"/>
  <c r="BM45" i="2"/>
  <c r="BM47" i="2" s="1"/>
  <c r="BB45" i="2"/>
  <c r="BB47" i="2" s="1"/>
  <c r="AQ45" i="2"/>
  <c r="AQ47" i="2" s="1"/>
  <c r="AF45" i="2"/>
  <c r="U64" i="1" l="1"/>
  <c r="U69" i="1"/>
  <c r="U65" i="1"/>
  <c r="U91" i="1"/>
  <c r="U93" i="1"/>
  <c r="U89" i="1"/>
  <c r="U95" i="1"/>
  <c r="U76" i="1"/>
  <c r="U67" i="1"/>
  <c r="U77" i="1"/>
  <c r="CL71" i="1"/>
  <c r="CH71" i="1"/>
  <c r="CL79" i="1"/>
  <c r="CH79" i="1"/>
  <c r="U71" i="1"/>
  <c r="U73" i="1" s="1"/>
  <c r="CL71" i="2"/>
  <c r="CH71" i="2"/>
  <c r="U74" i="1"/>
  <c r="U80" i="1" s="1"/>
  <c r="CL79" i="2"/>
  <c r="U79" i="1"/>
  <c r="CH79" i="2"/>
  <c r="CL75" i="2"/>
  <c r="U75" i="1"/>
  <c r="U81" i="1" s="1"/>
  <c r="U72" i="1"/>
  <c r="CL69" i="2"/>
  <c r="CL65" i="2"/>
  <c r="CL63" i="2"/>
  <c r="U59" i="1"/>
  <c r="U51" i="1"/>
  <c r="U55" i="1"/>
  <c r="U50" i="1"/>
  <c r="CH73" i="2"/>
  <c r="CL61" i="2"/>
  <c r="U52" i="1"/>
  <c r="U95" i="2"/>
  <c r="U93" i="2"/>
  <c r="AF47" i="2"/>
  <c r="CH47" i="2" s="1"/>
  <c r="CH45" i="2"/>
  <c r="U56" i="1"/>
  <c r="U91" i="2"/>
  <c r="CL81" i="2"/>
  <c r="CL53" i="2"/>
  <c r="U89" i="2"/>
  <c r="CL51" i="2"/>
  <c r="U53" i="1"/>
  <c r="U87" i="2"/>
  <c r="U57" i="1"/>
  <c r="U54" i="1"/>
  <c r="CL73" i="2"/>
  <c r="CH70" i="6"/>
  <c r="CL52" i="6"/>
  <c r="CL56" i="6"/>
  <c r="CH42" i="6"/>
  <c r="CL60" i="6"/>
  <c r="CL62" i="6"/>
  <c r="CH76" i="6"/>
  <c r="CH46" i="6"/>
  <c r="CH50" i="6"/>
  <c r="CH78" i="6"/>
  <c r="CH52" i="5"/>
  <c r="CH72" i="5"/>
  <c r="CH62" i="5"/>
  <c r="CH76" i="5"/>
  <c r="CH46" i="5"/>
  <c r="CH68" i="5"/>
  <c r="CH64" i="5"/>
  <c r="CH42" i="5"/>
  <c r="CH60" i="5"/>
  <c r="CH78" i="5"/>
  <c r="CH55" i="2"/>
  <c r="CH57" i="2"/>
  <c r="CH65" i="2"/>
  <c r="CH53" i="2"/>
  <c r="CH39" i="2"/>
  <c r="CH77" i="2"/>
  <c r="CH81" i="2"/>
  <c r="CH63" i="2"/>
  <c r="CH51" i="2"/>
  <c r="CH69" i="2"/>
  <c r="CH67" i="2"/>
  <c r="CH61" i="2"/>
  <c r="CH75" i="2"/>
  <c r="CL77" i="2"/>
  <c r="AF45" i="1"/>
  <c r="AF47" i="1" s="1"/>
  <c r="CO77" i="1"/>
  <c r="CO75" i="1"/>
  <c r="CO65" i="1"/>
  <c r="CO67" i="1"/>
  <c r="CO69" i="1"/>
  <c r="CO63" i="1"/>
  <c r="CO57" i="1"/>
  <c r="CO53" i="1"/>
  <c r="CO55" i="1"/>
  <c r="CO51" i="1"/>
  <c r="BX45" i="1"/>
  <c r="BX47" i="1" s="1"/>
  <c r="BM45" i="1"/>
  <c r="BM47" i="1" s="1"/>
  <c r="BB45" i="1"/>
  <c r="BB47" i="1" s="1"/>
  <c r="AQ45" i="1"/>
  <c r="AQ47" i="1" s="1"/>
  <c r="U61" i="1" l="1"/>
  <c r="U83" i="1" s="1"/>
  <c r="U60" i="1"/>
  <c r="U82" i="1" s="1"/>
  <c r="CI83" i="2"/>
  <c r="CL83" i="2" s="1"/>
  <c r="CI82" i="2"/>
  <c r="CI80" i="1"/>
  <c r="CI81" i="1"/>
  <c r="CH45" i="1"/>
  <c r="U45" i="1" s="1"/>
  <c r="BM83" i="1"/>
  <c r="CI82" i="1" l="1"/>
  <c r="CI83" i="1"/>
  <c r="CH83" i="2"/>
  <c r="CL53" i="1" l="1"/>
  <c r="CL55" i="1"/>
  <c r="CL57" i="1"/>
  <c r="CL61" i="1"/>
  <c r="CL63" i="1"/>
  <c r="CL65" i="1"/>
  <c r="CL67" i="1"/>
  <c r="CL69" i="1"/>
  <c r="CL73" i="1"/>
  <c r="CL75" i="1"/>
  <c r="CL77" i="1"/>
  <c r="CL81" i="1"/>
  <c r="CL83" i="1"/>
  <c r="CH53" i="1"/>
  <c r="CH55" i="1"/>
  <c r="CH57" i="1"/>
  <c r="CH61" i="1"/>
  <c r="CH63" i="1"/>
  <c r="CH65" i="1"/>
  <c r="CH67" i="1"/>
  <c r="CH69" i="1"/>
  <c r="CH73" i="1"/>
  <c r="CH75" i="1"/>
  <c r="CH77" i="1"/>
  <c r="CH81" i="1"/>
  <c r="CH83" i="1"/>
  <c r="CL51" i="1"/>
  <c r="CH51" i="1"/>
  <c r="CO5" i="1" l="1"/>
  <c r="CH47" i="1" l="1"/>
  <c r="U47" i="1" s="1"/>
  <c r="BL85" i="1" l="1"/>
  <c r="T85" i="1"/>
  <c r="CF102" i="1"/>
</calcChain>
</file>

<file path=xl/comments1.xml><?xml version="1.0" encoding="utf-8"?>
<comments xmlns="http://schemas.openxmlformats.org/spreadsheetml/2006/main">
  <authors>
    <author>ハローワークシステム</author>
  </authors>
  <commentList>
    <comment ref="Y5" authorId="0" shapeId="0">
      <text>
        <r>
          <rPr>
            <sz val="8"/>
            <color indexed="81"/>
            <rFont val="HG丸ｺﾞｼｯｸM-PRO"/>
            <family val="3"/>
            <charset val="128"/>
          </rPr>
          <t>・ 雇用保険適用事業所番号を入力してください。</t>
        </r>
      </text>
    </comment>
    <comment ref="BH5" authorId="0" shapeId="0">
      <text>
        <r>
          <rPr>
            <sz val="8"/>
            <color indexed="81"/>
            <rFont val="HG丸ｺﾞｼｯｸM-PRO"/>
            <family val="3"/>
            <charset val="128"/>
          </rPr>
          <t>・ リストから「正」「副」「事業主控」をそれぞれ選択したうえで印刷してください。
・ ハローワークへは「正」「副」を提出してください。</t>
        </r>
      </text>
    </comment>
    <comment ref="E100" authorId="0" shapeId="0">
      <text>
        <r>
          <rPr>
            <sz val="6"/>
            <color indexed="81"/>
            <rFont val="HG丸ｺﾞｼｯｸM-PRO"/>
            <family val="3"/>
            <charset val="128"/>
          </rPr>
          <t>・ 留意事項については用紙上段で「事業主控」を選択した際に裏面（下記頁）に表示されます。</t>
        </r>
      </text>
    </comment>
  </commentList>
</comments>
</file>

<file path=xl/sharedStrings.xml><?xml version="1.0" encoding="utf-8"?>
<sst xmlns="http://schemas.openxmlformats.org/spreadsheetml/2006/main" count="2470" uniqueCount="196">
  <si>
    <t>－</t>
    <phoneticPr fontId="1"/>
  </si>
  <si>
    <t>障害者の雇用の促進等に関する法律施行規則第８条の規定により、</t>
    <rPh sb="0" eb="3">
      <t>ショウガイシャ</t>
    </rPh>
    <rPh sb="4" eb="6">
      <t>コヨウ</t>
    </rPh>
    <rPh sb="7" eb="9">
      <t>ソクシン</t>
    </rPh>
    <rPh sb="9" eb="10">
      <t>トウ</t>
    </rPh>
    <rPh sb="11" eb="12">
      <t>カン</t>
    </rPh>
    <rPh sb="14" eb="16">
      <t>ホウリツ</t>
    </rPh>
    <rPh sb="16" eb="18">
      <t>セコウ</t>
    </rPh>
    <rPh sb="18" eb="20">
      <t>キソク</t>
    </rPh>
    <rPh sb="20" eb="21">
      <t>ダイ</t>
    </rPh>
    <rPh sb="22" eb="23">
      <t>ジョウ</t>
    </rPh>
    <rPh sb="24" eb="26">
      <t>キテイ</t>
    </rPh>
    <phoneticPr fontId="1"/>
  </si>
  <si>
    <t>下記のとおり報告します。</t>
    <rPh sb="0" eb="2">
      <t>カキ</t>
    </rPh>
    <rPh sb="6" eb="8">
      <t>ホウコク</t>
    </rPh>
    <phoneticPr fontId="1"/>
  </si>
  <si>
    <t>殿</t>
    <rPh sb="0" eb="1">
      <t>ドノ</t>
    </rPh>
    <phoneticPr fontId="1"/>
  </si>
  <si>
    <t>公共職業安定所長</t>
    <rPh sb="0" eb="2">
      <t>コウキョウ</t>
    </rPh>
    <rPh sb="2" eb="4">
      <t>ショクギョウ</t>
    </rPh>
    <rPh sb="4" eb="6">
      <t>アンテイ</t>
    </rPh>
    <rPh sb="6" eb="8">
      <t>ショチョウ</t>
    </rPh>
    <phoneticPr fontId="1"/>
  </si>
  <si>
    <t>令和</t>
    <rPh sb="0" eb="2">
      <t>レイワ</t>
    </rPh>
    <phoneticPr fontId="1"/>
  </si>
  <si>
    <t>年</t>
    <rPh sb="0" eb="1">
      <t>ネン</t>
    </rPh>
    <phoneticPr fontId="1"/>
  </si>
  <si>
    <t>日</t>
    <rPh sb="0" eb="1">
      <t>ヒ</t>
    </rPh>
    <phoneticPr fontId="1"/>
  </si>
  <si>
    <t>年６月１日現在</t>
    <rPh sb="0" eb="1">
      <t>ネン</t>
    </rPh>
    <rPh sb="2" eb="3">
      <t>ガツ</t>
    </rPh>
    <rPh sb="4" eb="5">
      <t>ニチ</t>
    </rPh>
    <rPh sb="5" eb="7">
      <t>ゲンザイ</t>
    </rPh>
    <phoneticPr fontId="1"/>
  </si>
  <si>
    <t>２</t>
    <phoneticPr fontId="1"/>
  </si>
  <si>
    <r>
      <rPr>
        <b/>
        <sz val="8"/>
        <color theme="1"/>
        <rFont val="ＭＳ ゴシック"/>
        <family val="3"/>
        <charset val="128"/>
      </rPr>
      <t>様式第６号</t>
    </r>
    <r>
      <rPr>
        <sz val="8"/>
        <color theme="1"/>
        <rFont val="ＭＳ 明朝"/>
        <family val="1"/>
        <charset val="128"/>
      </rPr>
      <t>（第４条関係） （表面）</t>
    </r>
    <rPh sb="0" eb="2">
      <t>ヨウシキ</t>
    </rPh>
    <rPh sb="2" eb="3">
      <t>ダイ</t>
    </rPh>
    <rPh sb="4" eb="5">
      <t>ゴウ</t>
    </rPh>
    <rPh sb="6" eb="7">
      <t>ダイ</t>
    </rPh>
    <rPh sb="8" eb="9">
      <t>ジョウ</t>
    </rPh>
    <rPh sb="9" eb="11">
      <t>カンケイ</t>
    </rPh>
    <rPh sb="14" eb="15">
      <t>オモテ</t>
    </rPh>
    <rPh sb="15" eb="16">
      <t>メン</t>
    </rPh>
    <phoneticPr fontId="1"/>
  </si>
  <si>
    <t>住所</t>
    <rPh sb="0" eb="2">
      <t>ジュウショ</t>
    </rPh>
    <phoneticPr fontId="1"/>
  </si>
  <si>
    <t xml:space="preserve"> 法人にあって</t>
    <rPh sb="1" eb="3">
      <t>ホウジン</t>
    </rPh>
    <phoneticPr fontId="1"/>
  </si>
  <si>
    <t xml:space="preserve"> は主たる事業</t>
    <rPh sb="2" eb="3">
      <t>シュ</t>
    </rPh>
    <rPh sb="5" eb="7">
      <t>ジギョウ</t>
    </rPh>
    <phoneticPr fontId="1"/>
  </si>
  <si>
    <t xml:space="preserve"> 所の所在地</t>
    <rPh sb="1" eb="2">
      <t>ショ</t>
    </rPh>
    <rPh sb="3" eb="6">
      <t>ショザイチ</t>
    </rPh>
    <phoneticPr fontId="1"/>
  </si>
  <si>
    <t>Ａ 事業主</t>
    <rPh sb="2" eb="5">
      <t>ジギョウヌシ</t>
    </rPh>
    <phoneticPr fontId="1"/>
  </si>
  <si>
    <t>（ふりがな）</t>
    <phoneticPr fontId="1"/>
  </si>
  <si>
    <t>法人名称</t>
    <rPh sb="0" eb="2">
      <t>ホウジン</t>
    </rPh>
    <rPh sb="2" eb="4">
      <t>メイショウ</t>
    </rPh>
    <phoneticPr fontId="1"/>
  </si>
  <si>
    <t>氏名 又は
代表者氏名</t>
    <rPh sb="0" eb="2">
      <t>シメイ</t>
    </rPh>
    <rPh sb="3" eb="4">
      <t>マタ</t>
    </rPh>
    <rPh sb="6" eb="9">
      <t>ダイヒョウシャ</t>
    </rPh>
    <rPh sb="9" eb="11">
      <t>シメイ</t>
    </rPh>
    <phoneticPr fontId="1"/>
  </si>
  <si>
    <t>③</t>
    <phoneticPr fontId="1"/>
  </si>
  <si>
    <t>区分</t>
    <rPh sb="0" eb="2">
      <t>クブン</t>
    </rPh>
    <phoneticPr fontId="1"/>
  </si>
  <si>
    <t>適用事業所番号</t>
    <rPh sb="0" eb="2">
      <t>テキヨウ</t>
    </rPh>
    <rPh sb="2" eb="5">
      <t>ジギョウショ</t>
    </rPh>
    <rPh sb="5" eb="7">
      <t>バンゴウ</t>
    </rPh>
    <phoneticPr fontId="1"/>
  </si>
  <si>
    <t>-</t>
    <phoneticPr fontId="1"/>
  </si>
  <si>
    <t>Ｃ 事業所別の内訳</t>
    <rPh sb="2" eb="5">
      <t>ジギョウショ</t>
    </rPh>
    <rPh sb="5" eb="6">
      <t>ベツ</t>
    </rPh>
    <rPh sb="7" eb="9">
      <t>ウチワケ</t>
    </rPh>
    <phoneticPr fontId="1"/>
  </si>
  <si>
    <t>合計</t>
    <rPh sb="0" eb="2">
      <t>ゴウケイ</t>
    </rPh>
    <phoneticPr fontId="1"/>
  </si>
  <si>
    <t>④</t>
    <phoneticPr fontId="1"/>
  </si>
  <si>
    <t>事業所の名称</t>
    <rPh sb="0" eb="3">
      <t>ジギョウショ</t>
    </rPh>
    <rPh sb="4" eb="6">
      <t>メイショウ</t>
    </rPh>
    <phoneticPr fontId="1"/>
  </si>
  <si>
    <t>⑤</t>
    <phoneticPr fontId="1"/>
  </si>
  <si>
    <t>事業所の所在地</t>
    <rPh sb="0" eb="3">
      <t>ジギョウショ</t>
    </rPh>
    <rPh sb="4" eb="7">
      <t>ショザイチ</t>
    </rPh>
    <phoneticPr fontId="1"/>
  </si>
  <si>
    <t>⑥</t>
    <phoneticPr fontId="1"/>
  </si>
  <si>
    <t>事業の内容</t>
    <rPh sb="0" eb="2">
      <t>ジギョウ</t>
    </rPh>
    <rPh sb="3" eb="5">
      <t>ナイヨウ</t>
    </rPh>
    <phoneticPr fontId="1"/>
  </si>
  <si>
    <t>⑦</t>
    <phoneticPr fontId="1"/>
  </si>
  <si>
    <t>除外率</t>
    <rPh sb="0" eb="2">
      <t>ジョガイ</t>
    </rPh>
    <rPh sb="2" eb="3">
      <t>リツ</t>
    </rPh>
    <phoneticPr fontId="1"/>
  </si>
  <si>
    <t>産業
分類</t>
    <rPh sb="0" eb="2">
      <t>サンギョウ</t>
    </rPh>
    <rPh sb="3" eb="5">
      <t>ブンルイ</t>
    </rPh>
    <phoneticPr fontId="1"/>
  </si>
  <si>
    <t>②</t>
    <phoneticPr fontId="1"/>
  </si>
  <si>
    <t xml:space="preserve"> 事業所</t>
    <rPh sb="1" eb="4">
      <t>ジギョウショ</t>
    </rPh>
    <phoneticPr fontId="1"/>
  </si>
  <si>
    <t xml:space="preserve"> の数</t>
    <rPh sb="2" eb="3">
      <t>カズ</t>
    </rPh>
    <phoneticPr fontId="1"/>
  </si>
  <si>
    <t>① 事業
の種類</t>
    <rPh sb="2" eb="4">
      <t>ジギョウ</t>
    </rPh>
    <rPh sb="6" eb="8">
      <t>シュルイ</t>
    </rPh>
    <phoneticPr fontId="1"/>
  </si>
  <si>
    <t>〒</t>
    <phoneticPr fontId="1"/>
  </si>
  <si>
    <t>（</t>
    <phoneticPr fontId="1"/>
  </si>
  <si>
    <t>）</t>
    <phoneticPr fontId="1"/>
  </si>
  <si>
    <t>TEL</t>
    <phoneticPr fontId="1"/>
  </si>
  <si>
    <t>％</t>
    <phoneticPr fontId="1"/>
  </si>
  <si>
    <t>⑧</t>
    <phoneticPr fontId="1"/>
  </si>
  <si>
    <t>常用雇用労働者の数</t>
    <rPh sb="0" eb="2">
      <t>ジョウヨウ</t>
    </rPh>
    <rPh sb="2" eb="4">
      <t>コヨウ</t>
    </rPh>
    <rPh sb="4" eb="7">
      <t>ロウドウシャ</t>
    </rPh>
    <rPh sb="8" eb="9">
      <t>カズ</t>
    </rPh>
    <phoneticPr fontId="1"/>
  </si>
  <si>
    <t>(ｲ) 常用労働者の数</t>
    <rPh sb="4" eb="6">
      <t>ジョウヨウ</t>
    </rPh>
    <rPh sb="6" eb="9">
      <t>ロウドウシャ</t>
    </rPh>
    <rPh sb="10" eb="11">
      <t>カズ</t>
    </rPh>
    <phoneticPr fontId="1"/>
  </si>
  <si>
    <t>（短時間労働者を除く）</t>
    <rPh sb="1" eb="4">
      <t>タンジカン</t>
    </rPh>
    <rPh sb="4" eb="7">
      <t>ロウドウシャ</t>
    </rPh>
    <rPh sb="8" eb="9">
      <t>ノゾ</t>
    </rPh>
    <phoneticPr fontId="1"/>
  </si>
  <si>
    <t>(ﾛ) 短時間労働者の数</t>
    <rPh sb="4" eb="7">
      <t>タンジカン</t>
    </rPh>
    <rPh sb="7" eb="10">
      <t>ロウドウシャ</t>
    </rPh>
    <rPh sb="11" eb="12">
      <t>カズ</t>
    </rPh>
    <phoneticPr fontId="1"/>
  </si>
  <si>
    <t>(ﾊ) 常用雇用労働者の数</t>
    <rPh sb="4" eb="6">
      <t>ジョウヨウ</t>
    </rPh>
    <rPh sb="6" eb="8">
      <t>コヨウ</t>
    </rPh>
    <rPh sb="8" eb="11">
      <t>ロウドウシャ</t>
    </rPh>
    <rPh sb="12" eb="13">
      <t>カズ</t>
    </rPh>
    <phoneticPr fontId="1"/>
  </si>
  <si>
    <t>[ｲ＋(ﾛ×0.5)]</t>
    <phoneticPr fontId="1"/>
  </si>
  <si>
    <t>(ﾆ) 法定雇用障害者の算定の基礎</t>
    <rPh sb="4" eb="6">
      <t>ホウテイ</t>
    </rPh>
    <rPh sb="6" eb="8">
      <t>コヨウ</t>
    </rPh>
    <rPh sb="8" eb="11">
      <t>ショウガイシャ</t>
    </rPh>
    <rPh sb="12" eb="14">
      <t>サンテイ</t>
    </rPh>
    <rPh sb="15" eb="17">
      <t>キソ</t>
    </rPh>
    <phoneticPr fontId="1"/>
  </si>
  <si>
    <t>となる労働者の数</t>
    <rPh sb="3" eb="6">
      <t>ロウドウシャ</t>
    </rPh>
    <rPh sb="7" eb="8">
      <t>カズ</t>
    </rPh>
    <phoneticPr fontId="1"/>
  </si>
  <si>
    <t>⑨</t>
    <phoneticPr fontId="1"/>
  </si>
  <si>
    <t>常用雇用身体障害者、知的障害者及び精神障害者</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phoneticPr fontId="1"/>
  </si>
  <si>
    <t>⑩</t>
    <phoneticPr fontId="1"/>
  </si>
  <si>
    <t>計</t>
    <rPh sb="0" eb="1">
      <t>ケイ</t>
    </rPh>
    <phoneticPr fontId="1"/>
  </si>
  <si>
    <t>〔注意〕</t>
    <rPh sb="1" eb="3">
      <t>チュウイ</t>
    </rPh>
    <phoneticPr fontId="1"/>
  </si>
  <si>
    <t>１</t>
    <phoneticPr fontId="1"/>
  </si>
  <si>
    <t>様式第６号の３又は様式第６号の４を使用すること。</t>
    <rPh sb="0" eb="2">
      <t>ヨウシキ</t>
    </rPh>
    <rPh sb="2" eb="3">
      <t>ダイ</t>
    </rPh>
    <rPh sb="4" eb="5">
      <t>ゴウ</t>
    </rPh>
    <rPh sb="7" eb="8">
      <t>マタ</t>
    </rPh>
    <rPh sb="9" eb="11">
      <t>ヨウシキ</t>
    </rPh>
    <rPh sb="11" eb="12">
      <t>ダイ</t>
    </rPh>
    <rPh sb="13" eb="14">
      <t>ゴウ</t>
    </rPh>
    <rPh sb="17" eb="19">
      <t>シヨウ</t>
    </rPh>
    <phoneticPr fontId="1"/>
  </si>
  <si>
    <r>
      <rPr>
        <b/>
        <sz val="11"/>
        <color theme="1"/>
        <rFont val="ＭＳ ゴシック"/>
        <family val="3"/>
        <charset val="128"/>
      </rPr>
      <t>様式第６号</t>
    </r>
    <r>
      <rPr>
        <sz val="11"/>
        <color theme="1"/>
        <rFont val="ＭＳ 明朝"/>
        <family val="1"/>
        <charset val="128"/>
      </rPr>
      <t xml:space="preserve"> （裏面）</t>
    </r>
    <rPh sb="0" eb="2">
      <t>ヨウシキ</t>
    </rPh>
    <rPh sb="2" eb="3">
      <t>ダイ</t>
    </rPh>
    <rPh sb="4" eb="5">
      <t>ゴウ</t>
    </rPh>
    <rPh sb="7" eb="8">
      <t>ウラ</t>
    </rPh>
    <rPh sb="8" eb="9">
      <t>メン</t>
    </rPh>
    <phoneticPr fontId="1"/>
  </si>
  <si>
    <t>(日本産業規格Ａ列４）</t>
    <rPh sb="1" eb="3">
      <t>ニホン</t>
    </rPh>
    <rPh sb="3" eb="5">
      <t>サンギョウ</t>
    </rPh>
    <rPh sb="5" eb="7">
      <t>キカク</t>
    </rPh>
    <rPh sb="8" eb="9">
      <t>レツ</t>
    </rPh>
    <phoneticPr fontId="1"/>
  </si>
  <si>
    <t>①欄には、当該企業の主たる事業の種類を日本標準産業分類の中分類により、産業分類番号</t>
    <rPh sb="1" eb="2">
      <t>ラン</t>
    </rPh>
    <rPh sb="5" eb="7">
      <t>トウガイ</t>
    </rPh>
    <rPh sb="7" eb="9">
      <t>キギョウ</t>
    </rPh>
    <rPh sb="10" eb="11">
      <t>シュ</t>
    </rPh>
    <rPh sb="13" eb="15">
      <t>ジギョウ</t>
    </rPh>
    <rPh sb="16" eb="18">
      <t>シュルイ</t>
    </rPh>
    <rPh sb="19" eb="21">
      <t>ニホン</t>
    </rPh>
    <rPh sb="21" eb="23">
      <t>ヒョウジュン</t>
    </rPh>
    <rPh sb="23" eb="25">
      <t>サンギョウ</t>
    </rPh>
    <rPh sb="25" eb="27">
      <t>ブンルイ</t>
    </rPh>
    <rPh sb="28" eb="31">
      <t>チュウブンルイ</t>
    </rPh>
    <rPh sb="35" eb="37">
      <t>サンギョウ</t>
    </rPh>
    <rPh sb="37" eb="39">
      <t>ブンルイ</t>
    </rPh>
    <rPh sb="39" eb="41">
      <t>バンゴウ</t>
    </rPh>
    <phoneticPr fontId="1"/>
  </si>
  <si>
    <t>及び名称を記載し、同欄の下段には、例えば、「ボール盤製造」、「自動車ボデーのプレス加</t>
    <rPh sb="0" eb="1">
      <t>オヨ</t>
    </rPh>
    <rPh sb="2" eb="4">
      <t>メイショウ</t>
    </rPh>
    <rPh sb="5" eb="7">
      <t>キサイ</t>
    </rPh>
    <rPh sb="9" eb="11">
      <t>ドウラン</t>
    </rPh>
    <rPh sb="12" eb="14">
      <t>ゲダン</t>
    </rPh>
    <rPh sb="17" eb="18">
      <t>タト</t>
    </rPh>
    <rPh sb="25" eb="26">
      <t>バン</t>
    </rPh>
    <rPh sb="26" eb="28">
      <t>セイゾウ</t>
    </rPh>
    <rPh sb="31" eb="34">
      <t>ジドウシャ</t>
    </rPh>
    <rPh sb="41" eb="42">
      <t>カ</t>
    </rPh>
    <phoneticPr fontId="1"/>
  </si>
  <si>
    <t>工」などのように事業の内容を詳しく記載すること。</t>
    <rPh sb="0" eb="1">
      <t>コウ</t>
    </rPh>
    <rPh sb="8" eb="10">
      <t>ジギョウ</t>
    </rPh>
    <rPh sb="11" eb="13">
      <t>ナイヨウ</t>
    </rPh>
    <rPh sb="14" eb="15">
      <t>クワ</t>
    </rPh>
    <rPh sb="17" eb="19">
      <t>キサイ</t>
    </rPh>
    <phoneticPr fontId="1"/>
  </si>
  <si>
    <t>３</t>
    <phoneticPr fontId="1"/>
  </si>
  <si>
    <t>４</t>
    <phoneticPr fontId="1"/>
  </si>
  <si>
    <t>表第４の除外率設定業種欄に掲げる業種に該当する場合においてのみ、当該主たる事業の内容</t>
    <rPh sb="0" eb="1">
      <t>ヒョウ</t>
    </rPh>
    <rPh sb="1" eb="2">
      <t>ダイ</t>
    </rPh>
    <rPh sb="4" eb="6">
      <t>ジョガイ</t>
    </rPh>
    <rPh sb="6" eb="7">
      <t>リツ</t>
    </rPh>
    <rPh sb="7" eb="9">
      <t>セッテイ</t>
    </rPh>
    <rPh sb="9" eb="11">
      <t>ギョウシュ</t>
    </rPh>
    <rPh sb="11" eb="12">
      <t>ラン</t>
    </rPh>
    <rPh sb="13" eb="14">
      <t>カカ</t>
    </rPh>
    <rPh sb="16" eb="18">
      <t>ギョウシュ</t>
    </rPh>
    <rPh sb="19" eb="21">
      <t>ガイトウ</t>
    </rPh>
    <rPh sb="23" eb="25">
      <t>バアイ</t>
    </rPh>
    <rPh sb="32" eb="34">
      <t>トウガイ</t>
    </rPh>
    <rPh sb="34" eb="35">
      <t>シュ</t>
    </rPh>
    <rPh sb="37" eb="39">
      <t>ジギョウ</t>
    </rPh>
    <rPh sb="40" eb="42">
      <t>ナイヨウ</t>
    </rPh>
    <phoneticPr fontId="1"/>
  </si>
  <si>
    <t>を具体的に記載すること。</t>
    <rPh sb="1" eb="4">
      <t>グタイテキ</t>
    </rPh>
    <rPh sb="5" eb="7">
      <t>キサイ</t>
    </rPh>
    <phoneticPr fontId="1"/>
  </si>
  <si>
    <t>５</t>
    <phoneticPr fontId="1"/>
  </si>
  <si>
    <t>の数を記載すること。</t>
    <rPh sb="1" eb="2">
      <t>カズ</t>
    </rPh>
    <rPh sb="3" eb="5">
      <t>キサイ</t>
    </rPh>
    <phoneticPr fontId="1"/>
  </si>
  <si>
    <t>９</t>
    <phoneticPr fontId="1"/>
  </si>
  <si>
    <t>位まで記載すること。）。ただし、その数が０を下回る場合は、０を記載すること。</t>
    <rPh sb="0" eb="1">
      <t>イ</t>
    </rPh>
    <rPh sb="3" eb="5">
      <t>キサイ</t>
    </rPh>
    <rPh sb="18" eb="19">
      <t>カズ</t>
    </rPh>
    <rPh sb="22" eb="24">
      <t>シタマワ</t>
    </rPh>
    <rPh sb="25" eb="27">
      <t>バアイ</t>
    </rPh>
    <rPh sb="31" eb="33">
      <t>キサイ</t>
    </rPh>
    <phoneticPr fontId="1"/>
  </si>
  <si>
    <t>(ﾎ) 重度身体障害者</t>
    <rPh sb="4" eb="6">
      <t>ジュウド</t>
    </rPh>
    <rPh sb="6" eb="8">
      <t>シンタイ</t>
    </rPh>
    <rPh sb="8" eb="11">
      <t>ショウガイシャ</t>
    </rPh>
    <phoneticPr fontId="1"/>
  </si>
  <si>
    <t>(ﾍ) 重度身体障害者以外の</t>
    <rPh sb="4" eb="6">
      <t>ジュウド</t>
    </rPh>
    <rPh sb="6" eb="8">
      <t>シンタイ</t>
    </rPh>
    <rPh sb="8" eb="11">
      <t>ショウガイシャ</t>
    </rPh>
    <rPh sb="11" eb="13">
      <t>イガイ</t>
    </rPh>
    <phoneticPr fontId="1"/>
  </si>
  <si>
    <t xml:space="preserve">     身体障害者の数</t>
    <rPh sb="5" eb="7">
      <t>シンタイ</t>
    </rPh>
    <rPh sb="7" eb="10">
      <t>ショウガイシャ</t>
    </rPh>
    <rPh sb="11" eb="12">
      <t>カズ</t>
    </rPh>
    <phoneticPr fontId="1"/>
  </si>
  <si>
    <t>(ﾄ) 重度身体障害者である</t>
    <rPh sb="4" eb="6">
      <t>ジュウド</t>
    </rPh>
    <rPh sb="6" eb="8">
      <t>シンタイ</t>
    </rPh>
    <rPh sb="8" eb="11">
      <t>ショウガイシャ</t>
    </rPh>
    <phoneticPr fontId="1"/>
  </si>
  <si>
    <t xml:space="preserve">     短時間労働者の数</t>
    <rPh sb="5" eb="8">
      <t>タンジカン</t>
    </rPh>
    <rPh sb="8" eb="11">
      <t>ロウドウシャ</t>
    </rPh>
    <rPh sb="12" eb="13">
      <t>カズ</t>
    </rPh>
    <phoneticPr fontId="1"/>
  </si>
  <si>
    <t>(ﾁ) 重度身体障害者以外の身体障</t>
    <rPh sb="4" eb="6">
      <t>ジュウド</t>
    </rPh>
    <rPh sb="6" eb="8">
      <t>シンタイ</t>
    </rPh>
    <rPh sb="8" eb="11">
      <t>ショウガイシャ</t>
    </rPh>
    <rPh sb="11" eb="13">
      <t>イガイ</t>
    </rPh>
    <rPh sb="14" eb="16">
      <t>シンタイ</t>
    </rPh>
    <rPh sb="16" eb="17">
      <t>ショウ</t>
    </rPh>
    <phoneticPr fontId="1"/>
  </si>
  <si>
    <t xml:space="preserve">     害者である短時間労働者の数</t>
    <rPh sb="5" eb="6">
      <t>ガイ</t>
    </rPh>
    <rPh sb="6" eb="7">
      <t>シャ</t>
    </rPh>
    <rPh sb="10" eb="13">
      <t>タンジカン</t>
    </rPh>
    <rPh sb="13" eb="16">
      <t>ロウドウシャ</t>
    </rPh>
    <rPh sb="17" eb="18">
      <t>カズ</t>
    </rPh>
    <phoneticPr fontId="1"/>
  </si>
  <si>
    <t xml:space="preserve">     知的障害者の数</t>
    <rPh sb="5" eb="7">
      <t>チテキ</t>
    </rPh>
    <rPh sb="7" eb="10">
      <t>ショウガイシャ</t>
    </rPh>
    <rPh sb="11" eb="12">
      <t>カズ</t>
    </rPh>
    <phoneticPr fontId="1"/>
  </si>
  <si>
    <t>⑪</t>
    <phoneticPr fontId="1"/>
  </si>
  <si>
    <t>⑫</t>
    <phoneticPr fontId="1"/>
  </si>
  <si>
    <t>実雇用率</t>
    <rPh sb="0" eb="1">
      <t>ジツ</t>
    </rPh>
    <rPh sb="1" eb="4">
      <t>コヨウリツ</t>
    </rPh>
    <phoneticPr fontId="1"/>
  </si>
  <si>
    <t>Ｂ　雇用の状況</t>
    <rPh sb="2" eb="4">
      <t>コヨウ</t>
    </rPh>
    <rPh sb="5" eb="7">
      <t>ジョウキョウ</t>
    </rPh>
    <phoneticPr fontId="1"/>
  </si>
  <si>
    <t>役職名</t>
    <rPh sb="0" eb="3">
      <t>ヤクショクメイ</t>
    </rPh>
    <phoneticPr fontId="1"/>
  </si>
  <si>
    <t>氏名</t>
    <rPh sb="0" eb="2">
      <t>シメイ</t>
    </rPh>
    <phoneticPr fontId="1"/>
  </si>
  <si>
    <t>所属部課名</t>
    <rPh sb="0" eb="2">
      <t>ショゾク</t>
    </rPh>
    <rPh sb="2" eb="5">
      <t>ブカメイ</t>
    </rPh>
    <phoneticPr fontId="1"/>
  </si>
  <si>
    <t>安定所
処理欄</t>
    <rPh sb="0" eb="3">
      <t>アンテイショ</t>
    </rPh>
    <rPh sb="4" eb="6">
      <t>ショリ</t>
    </rPh>
    <rPh sb="6" eb="7">
      <t>ラン</t>
    </rPh>
    <phoneticPr fontId="1"/>
  </si>
  <si>
    <t>人</t>
    <rPh sb="0" eb="1">
      <t>ニン</t>
    </rPh>
    <phoneticPr fontId="1"/>
  </si>
  <si>
    <t>(</t>
    <phoneticPr fontId="1"/>
  </si>
  <si>
    <t>)</t>
    <phoneticPr fontId="1"/>
  </si>
  <si>
    <t>％</t>
    <phoneticPr fontId="1"/>
  </si>
  <si>
    <t>障害者雇用状況報告書</t>
    <rPh sb="0" eb="3">
      <t>ショウガイシャ</t>
    </rPh>
    <rPh sb="3" eb="5">
      <t>コヨウ</t>
    </rPh>
    <rPh sb="5" eb="7">
      <t>ジョウキョウ</t>
    </rPh>
    <rPh sb="7" eb="10">
      <t>ホウコクショ</t>
    </rPh>
    <phoneticPr fontId="1"/>
  </si>
  <si>
    <t>正⃝</t>
  </si>
  <si>
    <t>副⃝</t>
  </si>
  <si>
    <t>事業主控</t>
    <rPh sb="0" eb="3">
      <t>ジギョウヌシ</t>
    </rPh>
    <rPh sb="3" eb="4">
      <t>ヒカエ</t>
    </rPh>
    <phoneticPr fontId="1"/>
  </si>
  <si>
    <t>：</t>
    <phoneticPr fontId="1"/>
  </si>
  <si>
    <t>%</t>
    <phoneticPr fontId="1"/>
  </si>
  <si>
    <t>（別紙様式）</t>
    <rPh sb="1" eb="3">
      <t>ベッシ</t>
    </rPh>
    <rPh sb="3" eb="5">
      <t>ヨウシキ</t>
    </rPh>
    <phoneticPr fontId="1"/>
  </si>
  <si>
    <t>別紙</t>
    <rPh sb="0" eb="2">
      <t>ベッシ</t>
    </rPh>
    <phoneticPr fontId="1"/>
  </si>
  <si>
    <t>企業名</t>
    <rPh sb="0" eb="3">
      <t>キギョウメイ</t>
    </rPh>
    <phoneticPr fontId="1"/>
  </si>
  <si>
    <t>※　事業所数が６ヶ所以上あり、様式第６号では全て記載できない場合、この様式をご利用ください。</t>
    <rPh sb="2" eb="5">
      <t>ジギョウショ</t>
    </rPh>
    <rPh sb="5" eb="6">
      <t>スウ</t>
    </rPh>
    <rPh sb="9" eb="10">
      <t>ショ</t>
    </rPh>
    <rPh sb="10" eb="12">
      <t>イジョウ</t>
    </rPh>
    <rPh sb="15" eb="17">
      <t>ヨウシキ</t>
    </rPh>
    <rPh sb="17" eb="18">
      <t>ダイ</t>
    </rPh>
    <rPh sb="19" eb="20">
      <t>ゴウ</t>
    </rPh>
    <rPh sb="22" eb="23">
      <t>スベ</t>
    </rPh>
    <rPh sb="24" eb="26">
      <t>キサイ</t>
    </rPh>
    <rPh sb="30" eb="32">
      <t>バアイ</t>
    </rPh>
    <rPh sb="35" eb="37">
      <t>ヨウシキ</t>
    </rPh>
    <rPh sb="39" eb="41">
      <t>リヨウ</t>
    </rPh>
    <phoneticPr fontId="1"/>
  </si>
  <si>
    <t>の３の特例の認定を受けた事業主については、この様式は使用せず、それぞれ様式第６号の２、</t>
    <rPh sb="3" eb="5">
      <t>トクレイ</t>
    </rPh>
    <rPh sb="6" eb="8">
      <t>ニンテイ</t>
    </rPh>
    <rPh sb="9" eb="10">
      <t>ウ</t>
    </rPh>
    <rPh sb="12" eb="15">
      <t>ジギョウヌシ</t>
    </rPh>
    <rPh sb="23" eb="25">
      <t>ヨウシキ</t>
    </rPh>
    <rPh sb="26" eb="28">
      <t>シヨウ</t>
    </rPh>
    <rPh sb="35" eb="37">
      <t>ヨウシキ</t>
    </rPh>
    <rPh sb="37" eb="38">
      <t>ダイ</t>
    </rPh>
    <rPh sb="39" eb="40">
      <t>ゴウ</t>
    </rPh>
    <phoneticPr fontId="1"/>
  </si>
  <si>
    <t>（一般の企業）</t>
    <rPh sb="1" eb="3">
      <t>イッパン</t>
    </rPh>
    <rPh sb="4" eb="6">
      <t>キギョウ</t>
    </rPh>
    <phoneticPr fontId="1"/>
  </si>
  <si>
    <t>（記載上の留意事項は、裏面にあります。）</t>
    <rPh sb="1" eb="3">
      <t>キサイ</t>
    </rPh>
    <rPh sb="3" eb="4">
      <t>ジョウ</t>
    </rPh>
    <rPh sb="5" eb="7">
      <t>リュウイ</t>
    </rPh>
    <rPh sb="7" eb="9">
      <t>ジコウ</t>
    </rPh>
    <rPh sb="11" eb="13">
      <t>リメン</t>
    </rPh>
    <phoneticPr fontId="1"/>
  </si>
  <si>
    <t>月</t>
    <rPh sb="0" eb="1">
      <t>ガツ</t>
    </rPh>
    <phoneticPr fontId="1"/>
  </si>
  <si>
    <t>(ｲ) 常用雇用労働者の数</t>
    <rPh sb="4" eb="6">
      <t>ジョウヨウ</t>
    </rPh>
    <rPh sb="6" eb="8">
      <t>コヨウ</t>
    </rPh>
    <rPh sb="8" eb="11">
      <t>ロウドウシャ</t>
    </rPh>
    <rPh sb="12" eb="13">
      <t>カズ</t>
    </rPh>
    <phoneticPr fontId="1"/>
  </si>
  <si>
    <t>常用雇用身体障害者、知的障害者及び精神障害者の数</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rPh sb="23" eb="24">
      <t>カズ</t>
    </rPh>
    <phoneticPr fontId="1"/>
  </si>
  <si>
    <t>(ﾎ) 重度身体障害者の数</t>
    <rPh sb="4" eb="6">
      <t>ジュウド</t>
    </rPh>
    <rPh sb="6" eb="8">
      <t>シンタイ</t>
    </rPh>
    <rPh sb="8" eb="11">
      <t>ショウガイシャ</t>
    </rPh>
    <rPh sb="12" eb="13">
      <t>カズ</t>
    </rPh>
    <phoneticPr fontId="1"/>
  </si>
  <si>
    <t>法人番号</t>
    <rPh sb="0" eb="2">
      <t>ホウジン</t>
    </rPh>
    <rPh sb="2" eb="4">
      <t>バンゴウ</t>
    </rPh>
    <phoneticPr fontId="1"/>
  </si>
  <si>
    <t>④</t>
  </si>
  <si>
    <t>⑥</t>
  </si>
  <si>
    <t>⑦</t>
  </si>
  <si>
    <t>⑧</t>
  </si>
  <si>
    <t>⑨</t>
  </si>
  <si>
    <t>事業所の区分</t>
    <rPh sb="0" eb="3">
      <t>ジギョウショ</t>
    </rPh>
    <rPh sb="4" eb="6">
      <t>クブン</t>
    </rPh>
    <phoneticPr fontId="1"/>
  </si>
  <si>
    <t>1 特例子会社に含まれる事業所</t>
    <rPh sb="2" eb="4">
      <t>トクレイ</t>
    </rPh>
    <rPh sb="4" eb="7">
      <t>コガイシャ</t>
    </rPh>
    <rPh sb="8" eb="9">
      <t>フク</t>
    </rPh>
    <rPh sb="12" eb="15">
      <t>ジギョウショ</t>
    </rPh>
    <phoneticPr fontId="1"/>
  </si>
  <si>
    <t>2 指定就労継続支援A型事業所</t>
    <rPh sb="2" eb="4">
      <t>シテイ</t>
    </rPh>
    <rPh sb="4" eb="6">
      <t>シュウロウ</t>
    </rPh>
    <rPh sb="6" eb="8">
      <t>ケイゾク</t>
    </rPh>
    <rPh sb="8" eb="10">
      <t>シエン</t>
    </rPh>
    <rPh sb="11" eb="12">
      <t>ガタ</t>
    </rPh>
    <rPh sb="12" eb="15">
      <t>ジギョウショ</t>
    </rPh>
    <phoneticPr fontId="1"/>
  </si>
  <si>
    <t>3 上記1及び2以外</t>
    <rPh sb="2" eb="4">
      <t>ジョウキ</t>
    </rPh>
    <rPh sb="5" eb="6">
      <t>オヨ</t>
    </rPh>
    <rPh sb="8" eb="10">
      <t>イガイ</t>
    </rPh>
    <phoneticPr fontId="1"/>
  </si>
  <si>
    <t>⑬</t>
    <phoneticPr fontId="1"/>
  </si>
  <si>
    <t>⑭</t>
    <phoneticPr fontId="1"/>
  </si>
  <si>
    <t>Ｅ　障害者
雇用推進者</t>
    <rPh sb="2" eb="5">
      <t>ショウガイシャ</t>
    </rPh>
    <rPh sb="6" eb="8">
      <t>コヨウ</t>
    </rPh>
    <rPh sb="8" eb="11">
      <t>スイシンシャ</t>
    </rPh>
    <phoneticPr fontId="1"/>
  </si>
  <si>
    <t>Ｆ　記入
担 当 者</t>
    <rPh sb="2" eb="4">
      <t>キニュウ</t>
    </rPh>
    <rPh sb="5" eb="6">
      <t>タン</t>
    </rPh>
    <rPh sb="7" eb="8">
      <t>トウ</t>
    </rPh>
    <rPh sb="9" eb="10">
      <t>モノ</t>
    </rPh>
    <phoneticPr fontId="1"/>
  </si>
  <si>
    <t>Ｄ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</si>
  <si>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視覚障害者（第１号に該当する者）</t>
    <rPh sb="0" eb="5">
      <t>シカクショウガイシャ</t>
    </rPh>
    <rPh sb="6" eb="7">
      <t>ダイ</t>
    </rPh>
    <rPh sb="8" eb="9">
      <t>ゴウ</t>
    </rPh>
    <rPh sb="10" eb="12">
      <t>ガイトウ</t>
    </rPh>
    <rPh sb="14" eb="15">
      <t>モノ</t>
    </rPh>
    <phoneticPr fontId="1"/>
  </si>
  <si>
    <t>聴覚又は平衡機能障害者
（第２号に該当する者）</t>
    <rPh sb="0" eb="2">
      <t>チョウカク</t>
    </rPh>
    <rPh sb="2" eb="3">
      <t>マタ</t>
    </rPh>
    <rPh sb="4" eb="6">
      <t>ヘイコウ</t>
    </rPh>
    <rPh sb="6" eb="8">
      <t>キノウ</t>
    </rPh>
    <rPh sb="8" eb="10">
      <t>ショウガイ</t>
    </rPh>
    <rPh sb="10" eb="11">
      <t>シャ</t>
    </rPh>
    <rPh sb="13" eb="14">
      <t>ダイ</t>
    </rPh>
    <rPh sb="15" eb="16">
      <t>ゴウ</t>
    </rPh>
    <rPh sb="17" eb="19">
      <t>ガイトウ</t>
    </rPh>
    <rPh sb="21" eb="22">
      <t>モノ</t>
    </rPh>
    <phoneticPr fontId="1"/>
  </si>
  <si>
    <t>音声・言語・そしゃく機能障害者
（第３号に該当する者）</t>
    <rPh sb="0" eb="2">
      <t>オンセイ</t>
    </rPh>
    <rPh sb="3" eb="5">
      <t>ゲンゴ</t>
    </rPh>
    <rPh sb="10" eb="12">
      <t>キノウ</t>
    </rPh>
    <rPh sb="12" eb="15">
      <t>ショウガイシャ</t>
    </rPh>
    <rPh sb="17" eb="18">
      <t>ダイ</t>
    </rPh>
    <rPh sb="19" eb="20">
      <t>ゴウ</t>
    </rPh>
    <rPh sb="21" eb="23">
      <t>ガイトウ</t>
    </rPh>
    <rPh sb="25" eb="26">
      <t>モノ</t>
    </rPh>
    <phoneticPr fontId="1"/>
  </si>
  <si>
    <t>肢体不自由者（第４号に該当する者）</t>
    <rPh sb="0" eb="2">
      <t>シタイ</t>
    </rPh>
    <rPh sb="2" eb="5">
      <t>フジユウ</t>
    </rPh>
    <rPh sb="5" eb="6">
      <t>シャ</t>
    </rPh>
    <rPh sb="7" eb="8">
      <t>ダイ</t>
    </rPh>
    <rPh sb="9" eb="10">
      <t>ゴウ</t>
    </rPh>
    <rPh sb="11" eb="13">
      <t>ガイトウ</t>
    </rPh>
    <rPh sb="15" eb="16">
      <t>モノ</t>
    </rPh>
    <phoneticPr fontId="1"/>
  </si>
  <si>
    <t>内部障害者（第５号に該当する者）</t>
    <rPh sb="0" eb="2">
      <t>ナイブ</t>
    </rPh>
    <rPh sb="2" eb="5">
      <t>ショウガイシャ</t>
    </rPh>
    <rPh sb="6" eb="7">
      <t>ダイ</t>
    </rPh>
    <rPh sb="8" eb="9">
      <t>ゴウ</t>
    </rPh>
    <rPh sb="10" eb="12">
      <t>ガイトウ</t>
    </rPh>
    <rPh sb="14" eb="15">
      <t>モノ</t>
    </rPh>
    <phoneticPr fontId="1"/>
  </si>
  <si>
    <t>(</t>
  </si>
  <si>
    <t>（⑫/⑩のﾆ×100）</t>
    <phoneticPr fontId="1"/>
  </si>
  <si>
    <t>障害者の雇用の促進等に関する法律（以下「法」という。）第45条、第45条の２又は第45条</t>
    <rPh sb="0" eb="3">
      <t>ショウガイシャ</t>
    </rPh>
    <rPh sb="4" eb="6">
      <t>コヨウ</t>
    </rPh>
    <rPh sb="7" eb="9">
      <t>ソクシン</t>
    </rPh>
    <rPh sb="9" eb="10">
      <t>トウ</t>
    </rPh>
    <rPh sb="11" eb="12">
      <t>カン</t>
    </rPh>
    <rPh sb="14" eb="16">
      <t>ホウリツ</t>
    </rPh>
    <rPh sb="17" eb="19">
      <t>イカ</t>
    </rPh>
    <rPh sb="20" eb="21">
      <t>ホウ</t>
    </rPh>
    <rPh sb="27" eb="28">
      <t>ダイ</t>
    </rPh>
    <rPh sb="30" eb="31">
      <t>ジョウ</t>
    </rPh>
    <rPh sb="32" eb="33">
      <t>ダイ</t>
    </rPh>
    <rPh sb="35" eb="36">
      <t>ジョウ</t>
    </rPh>
    <rPh sb="38" eb="39">
      <t>マタ</t>
    </rPh>
    <rPh sb="40" eb="41">
      <t>ダイ</t>
    </rPh>
    <rPh sb="43" eb="44">
      <t>ジョウ</t>
    </rPh>
    <phoneticPr fontId="1"/>
  </si>
  <si>
    <t>⑥欄には、法第４４条の特例における子会社に含まれる事業所である場合は｢１｣を、指定就</t>
    <rPh sb="1" eb="2">
      <t>ラン</t>
    </rPh>
    <rPh sb="5" eb="6">
      <t>ホウ</t>
    </rPh>
    <rPh sb="6" eb="7">
      <t>ダイ</t>
    </rPh>
    <rPh sb="9" eb="10">
      <t>ジョウ</t>
    </rPh>
    <rPh sb="11" eb="13">
      <t>トクレイ</t>
    </rPh>
    <rPh sb="17" eb="20">
      <t>コガイシャ</t>
    </rPh>
    <rPh sb="21" eb="22">
      <t>フク</t>
    </rPh>
    <rPh sb="25" eb="28">
      <t>ジギョウショ</t>
    </rPh>
    <rPh sb="31" eb="33">
      <t>バアイ</t>
    </rPh>
    <rPh sb="39" eb="41">
      <t>シテイ</t>
    </rPh>
    <rPh sb="41" eb="42">
      <t>ジュ</t>
    </rPh>
    <phoneticPr fontId="1"/>
  </si>
  <si>
    <t>労継続支援Ａ型事業所（障害者の日常生活及び社会生活を総合的に支援するための法律に基づ</t>
    <rPh sb="0" eb="1">
      <t>ロウ</t>
    </rPh>
    <rPh sb="1" eb="3">
      <t>ケイゾク</t>
    </rPh>
    <rPh sb="3" eb="5">
      <t>シエン</t>
    </rPh>
    <rPh sb="6" eb="7">
      <t>ガタ</t>
    </rPh>
    <rPh sb="7" eb="10">
      <t>ジギョウショ</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phoneticPr fontId="1"/>
  </si>
  <si>
    <t>く指定障害福祉サービスの事業等の人員、設備及び運営に関する基準（平成18年厚生労働省令</t>
    <rPh sb="1" eb="3">
      <t>シテイ</t>
    </rPh>
    <rPh sb="3" eb="5">
      <t>ショウガイ</t>
    </rPh>
    <rPh sb="5" eb="7">
      <t>フクシ</t>
    </rPh>
    <rPh sb="12" eb="14">
      <t>ジギョウ</t>
    </rPh>
    <rPh sb="14" eb="15">
      <t>トウ</t>
    </rPh>
    <rPh sb="16" eb="18">
      <t>ジンイン</t>
    </rPh>
    <rPh sb="19" eb="21">
      <t>セツビ</t>
    </rPh>
    <rPh sb="21" eb="22">
      <t>オヨ</t>
    </rPh>
    <rPh sb="23" eb="25">
      <t>ウンエイ</t>
    </rPh>
    <rPh sb="26" eb="27">
      <t>カン</t>
    </rPh>
    <rPh sb="29" eb="31">
      <t>キジュン</t>
    </rPh>
    <rPh sb="32" eb="34">
      <t>ヘイセイ</t>
    </rPh>
    <rPh sb="36" eb="37">
      <t>ネン</t>
    </rPh>
    <rPh sb="37" eb="39">
      <t>コウセイ</t>
    </rPh>
    <rPh sb="39" eb="41">
      <t>ロウドウ</t>
    </rPh>
    <rPh sb="41" eb="43">
      <t>ショウレイ</t>
    </rPh>
    <phoneticPr fontId="1"/>
  </si>
  <si>
    <t>⑧欄には、当該事業所の主たる事業の種類が障害者の雇用の促進等に関する法律施行規則別</t>
    <rPh sb="1" eb="2">
      <t>ラン</t>
    </rPh>
    <rPh sb="5" eb="7">
      <t>トウガイ</t>
    </rPh>
    <rPh sb="7" eb="10">
      <t>ジギョウショ</t>
    </rPh>
    <rPh sb="11" eb="12">
      <t>シュ</t>
    </rPh>
    <rPh sb="14" eb="16">
      <t>ジギョウ</t>
    </rPh>
    <rPh sb="17" eb="19">
      <t>シュルイ</t>
    </rPh>
    <rPh sb="20" eb="23">
      <t>ショウガイシャ</t>
    </rPh>
    <rPh sb="24" eb="26">
      <t>コヨウ</t>
    </rPh>
    <rPh sb="27" eb="29">
      <t>ソクシン</t>
    </rPh>
    <rPh sb="29" eb="30">
      <t>トウ</t>
    </rPh>
    <rPh sb="31" eb="32">
      <t>カン</t>
    </rPh>
    <rPh sb="34" eb="36">
      <t>ホウリツ</t>
    </rPh>
    <rPh sb="36" eb="38">
      <t>セコウ</t>
    </rPh>
    <rPh sb="38" eb="40">
      <t>キソク</t>
    </rPh>
    <rPh sb="40" eb="41">
      <t>ベツ</t>
    </rPh>
    <phoneticPr fontId="1"/>
  </si>
  <si>
    <t>６</t>
    <phoneticPr fontId="1"/>
  </si>
  <si>
    <t>⑨欄には、⑧欄に記載した事業の種類に係る除外率を記載すること。</t>
    <rPh sb="1" eb="2">
      <t>ラン</t>
    </rPh>
    <rPh sb="6" eb="7">
      <t>ラン</t>
    </rPh>
    <rPh sb="8" eb="10">
      <t>キサイ</t>
    </rPh>
    <rPh sb="12" eb="14">
      <t>ジギョウ</t>
    </rPh>
    <rPh sb="15" eb="17">
      <t>シュルイ</t>
    </rPh>
    <rPh sb="18" eb="19">
      <t>カカ</t>
    </rPh>
    <rPh sb="20" eb="22">
      <t>ジョガイ</t>
    </rPh>
    <rPh sb="22" eb="23">
      <t>リツ</t>
    </rPh>
    <rPh sb="24" eb="26">
      <t>キサイ</t>
    </rPh>
    <phoneticPr fontId="1"/>
  </si>
  <si>
    <t>７</t>
    <phoneticPr fontId="1"/>
  </si>
  <si>
    <t>８</t>
    <phoneticPr fontId="1"/>
  </si>
  <si>
    <t>⑩(ﾆ)欄には、⑩(ﾊ)欄の数に⑨欄の除外率を乗じて得た数（その数に１人未満の端数がある</t>
    <rPh sb="4" eb="5">
      <t>ラン</t>
    </rPh>
    <rPh sb="12" eb="13">
      <t>ラン</t>
    </rPh>
    <rPh sb="14" eb="15">
      <t>カズ</t>
    </rPh>
    <rPh sb="17" eb="18">
      <t>ラン</t>
    </rPh>
    <rPh sb="19" eb="21">
      <t>ジョガイ</t>
    </rPh>
    <rPh sb="21" eb="22">
      <t>リツ</t>
    </rPh>
    <rPh sb="23" eb="24">
      <t>ジョウ</t>
    </rPh>
    <rPh sb="26" eb="27">
      <t>エ</t>
    </rPh>
    <rPh sb="28" eb="29">
      <t>カズ</t>
    </rPh>
    <rPh sb="32" eb="33">
      <t>カズ</t>
    </rPh>
    <rPh sb="35" eb="36">
      <t>ニン</t>
    </rPh>
    <rPh sb="36" eb="38">
      <t>ミマン</t>
    </rPh>
    <rPh sb="39" eb="41">
      <t>ハスウ</t>
    </rPh>
    <phoneticPr fontId="1"/>
  </si>
  <si>
    <t>ときは、その端数を切り捨てた数）を⑩(ﾊ)欄の数から控除した数を記載すること。</t>
    <rPh sb="6" eb="8">
      <t>ハスウ</t>
    </rPh>
    <rPh sb="9" eb="10">
      <t>キ</t>
    </rPh>
    <rPh sb="11" eb="12">
      <t>ス</t>
    </rPh>
    <rPh sb="14" eb="15">
      <t>カズ</t>
    </rPh>
    <rPh sb="21" eb="22">
      <t>ラン</t>
    </rPh>
    <rPh sb="23" eb="24">
      <t>カズ</t>
    </rPh>
    <rPh sb="26" eb="28">
      <t>コウジョ</t>
    </rPh>
    <rPh sb="30" eb="31">
      <t>カズ</t>
    </rPh>
    <rPh sb="32" eb="34">
      <t>キサイ</t>
    </rPh>
    <phoneticPr fontId="1"/>
  </si>
  <si>
    <t>⑪欄及び⑫欄の（　）内には、内数として、本年６月１日以前１年間に新規に雇い入れた者</t>
    <rPh sb="1" eb="2">
      <t>ラン</t>
    </rPh>
    <rPh sb="2" eb="3">
      <t>オヨ</t>
    </rPh>
    <rPh sb="5" eb="6">
      <t>ラン</t>
    </rPh>
    <rPh sb="10" eb="11">
      <t>ナイ</t>
    </rPh>
    <rPh sb="14" eb="16">
      <t>ウチスウ</t>
    </rPh>
    <rPh sb="20" eb="22">
      <t>ホンネン</t>
    </rPh>
    <rPh sb="23" eb="24">
      <t>ガツ</t>
    </rPh>
    <rPh sb="25" eb="26">
      <t>ニチ</t>
    </rPh>
    <rPh sb="26" eb="28">
      <t>イゼン</t>
    </rPh>
    <rPh sb="29" eb="31">
      <t>ネンカン</t>
    </rPh>
    <rPh sb="32" eb="34">
      <t>シンキ</t>
    </rPh>
    <rPh sb="35" eb="38">
      <t>ヤトイイ</t>
    </rPh>
    <rPh sb="40" eb="41">
      <t>モノ</t>
    </rPh>
    <phoneticPr fontId="1"/>
  </si>
  <si>
    <t>11</t>
    <phoneticPr fontId="1"/>
  </si>
  <si>
    <t>12</t>
    <phoneticPr fontId="1"/>
  </si>
  <si>
    <t>⑬欄には、小数点以下第３位を四捨五入した数を記載すること。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カズ</t>
    </rPh>
    <rPh sb="22" eb="24">
      <t>キサイ</t>
    </rPh>
    <phoneticPr fontId="1"/>
  </si>
  <si>
    <t>⑭欄には、⑩(ﾆ)欄の数に法定雇用率を乗じて得た数（その数に１人未満の端数があるとき</t>
    <rPh sb="1" eb="2">
      <t>ラン</t>
    </rPh>
    <rPh sb="9" eb="10">
      <t>ラン</t>
    </rPh>
    <rPh sb="11" eb="12">
      <t>カズ</t>
    </rPh>
    <rPh sb="13" eb="15">
      <t>ホウテイ</t>
    </rPh>
    <rPh sb="15" eb="18">
      <t>コヨウリツ</t>
    </rPh>
    <rPh sb="19" eb="20">
      <t>ジョウ</t>
    </rPh>
    <rPh sb="22" eb="23">
      <t>エ</t>
    </rPh>
    <rPh sb="24" eb="25">
      <t>カズ</t>
    </rPh>
    <rPh sb="28" eb="29">
      <t>カズ</t>
    </rPh>
    <rPh sb="31" eb="32">
      <t>ニン</t>
    </rPh>
    <rPh sb="32" eb="34">
      <t>ミマン</t>
    </rPh>
    <rPh sb="35" eb="37">
      <t>ハスウ</t>
    </rPh>
    <phoneticPr fontId="1"/>
  </si>
  <si>
    <t>は、その端数を切り捨てた数）から、⑫欄の数を控除した数を記載すること（小数点以下第１</t>
    <rPh sb="4" eb="6">
      <t>ハスウ</t>
    </rPh>
    <rPh sb="7" eb="8">
      <t>キ</t>
    </rPh>
    <rPh sb="9" eb="10">
      <t>ス</t>
    </rPh>
    <rPh sb="12" eb="13">
      <t>カズ</t>
    </rPh>
    <rPh sb="18" eb="19">
      <t>ラン</t>
    </rPh>
    <rPh sb="20" eb="21">
      <t>カズ</t>
    </rPh>
    <rPh sb="22" eb="24">
      <t>コウジョ</t>
    </rPh>
    <rPh sb="26" eb="27">
      <t>カズ</t>
    </rPh>
    <rPh sb="28" eb="30">
      <t>キサイ</t>
    </rPh>
    <rPh sb="35" eb="38">
      <t>ショウスウテン</t>
    </rPh>
    <rPh sb="38" eb="40">
      <t>イカ</t>
    </rPh>
    <rPh sb="40" eb="41">
      <t>ダイ</t>
    </rPh>
    <phoneticPr fontId="1"/>
  </si>
  <si>
    <t>13</t>
    <phoneticPr fontId="1"/>
  </si>
  <si>
    <t>14</t>
    <phoneticPr fontId="1"/>
  </si>
  <si>
    <t>Ｅ欄の障害者雇用推進者とは、法第78条第２項の規定に基づいて選任される者をいうもので</t>
    <rPh sb="1" eb="2">
      <t>ラン</t>
    </rPh>
    <rPh sb="3" eb="6">
      <t>ショウガイシャ</t>
    </rPh>
    <rPh sb="6" eb="8">
      <t>コヨウ</t>
    </rPh>
    <rPh sb="8" eb="11">
      <t>スイシンシャ</t>
    </rPh>
    <rPh sb="14" eb="15">
      <t>ホウ</t>
    </rPh>
    <rPh sb="15" eb="16">
      <t>ダイ</t>
    </rPh>
    <rPh sb="18" eb="19">
      <t>ジョウ</t>
    </rPh>
    <rPh sb="19" eb="20">
      <t>ダイ</t>
    </rPh>
    <rPh sb="21" eb="22">
      <t>コウ</t>
    </rPh>
    <rPh sb="23" eb="25">
      <t>キテイ</t>
    </rPh>
    <rPh sb="26" eb="27">
      <t>モト</t>
    </rPh>
    <rPh sb="30" eb="32">
      <t>センニン</t>
    </rPh>
    <rPh sb="35" eb="36">
      <t>モノ</t>
    </rPh>
    <phoneticPr fontId="1"/>
  </si>
  <si>
    <t>あること。</t>
    <phoneticPr fontId="1"/>
  </si>
  <si>
    <t>Ｄ欄の身体障害者数には、種別ごとに実人数を記載すること。</t>
    <rPh sb="1" eb="2">
      <t>ラン</t>
    </rPh>
    <rPh sb="3" eb="5">
      <t>シンタイ</t>
    </rPh>
    <rPh sb="5" eb="8">
      <t>ショウガイシャ</t>
    </rPh>
    <rPh sb="8" eb="9">
      <t>スウ</t>
    </rPh>
    <rPh sb="12" eb="14">
      <t>シュベツ</t>
    </rPh>
    <rPh sb="17" eb="18">
      <t>ジツ</t>
    </rPh>
    <rPh sb="18" eb="20">
      <t>ニンズウ</t>
    </rPh>
    <rPh sb="21" eb="23">
      <t>キサイ</t>
    </rPh>
    <phoneticPr fontId="1"/>
  </si>
  <si>
    <t>(ﾚ) 精神障害者の数</t>
    <rPh sb="4" eb="6">
      <t>セイシン</t>
    </rPh>
    <rPh sb="6" eb="9">
      <t>ショウガイシャ</t>
    </rPh>
    <rPh sb="10" eb="11">
      <t>カズ</t>
    </rPh>
    <phoneticPr fontId="1"/>
  </si>
  <si>
    <t>②欄には、当該企業に属する本社、支社、支店、営業所、工場、事務所等全ての事業所の合</t>
    <rPh sb="1" eb="2">
      <t>ラン</t>
    </rPh>
    <rPh sb="5" eb="7">
      <t>トウガイ</t>
    </rPh>
    <rPh sb="7" eb="9">
      <t>キギョウ</t>
    </rPh>
    <rPh sb="10" eb="11">
      <t>ゾク</t>
    </rPh>
    <rPh sb="13" eb="15">
      <t>ホンシャ</t>
    </rPh>
    <rPh sb="16" eb="18">
      <t>シシャ</t>
    </rPh>
    <rPh sb="19" eb="21">
      <t>シテン</t>
    </rPh>
    <rPh sb="22" eb="25">
      <t>エイギョウショ</t>
    </rPh>
    <rPh sb="26" eb="28">
      <t>コウジョウ</t>
    </rPh>
    <rPh sb="29" eb="32">
      <t>ジムショ</t>
    </rPh>
    <rPh sb="32" eb="33">
      <t>トウ</t>
    </rPh>
    <rPh sb="33" eb="34">
      <t>スベ</t>
    </rPh>
    <rPh sb="36" eb="39">
      <t>ジギョウショ</t>
    </rPh>
    <rPh sb="40" eb="41">
      <t>ゴウ</t>
    </rPh>
    <phoneticPr fontId="1"/>
  </si>
  <si>
    <t>計数を記載すること。</t>
    <rPh sb="0" eb="2">
      <t>ケイスウ</t>
    </rPh>
    <rPh sb="3" eb="5">
      <t>キサイ</t>
    </rPh>
    <phoneticPr fontId="1"/>
  </si>
  <si>
    <t>なお、法定雇用率は一般の企業にあっては100分の2.5、特殊法人（障害者の雇用の促進等に</t>
    <rPh sb="3" eb="5">
      <t>ホウテイ</t>
    </rPh>
    <rPh sb="5" eb="8">
      <t>コヨウリツ</t>
    </rPh>
    <rPh sb="9" eb="11">
      <t>イッパン</t>
    </rPh>
    <rPh sb="12" eb="14">
      <t>キギョウ</t>
    </rPh>
    <rPh sb="22" eb="23">
      <t>ブン</t>
    </rPh>
    <rPh sb="28" eb="30">
      <t>トクシュ</t>
    </rPh>
    <rPh sb="30" eb="32">
      <t>ホウジン</t>
    </rPh>
    <rPh sb="33" eb="36">
      <t>ショウガイシャ</t>
    </rPh>
    <rPh sb="37" eb="39">
      <t>コヨウ</t>
    </rPh>
    <rPh sb="40" eb="42">
      <t>ソクシン</t>
    </rPh>
    <rPh sb="42" eb="43">
      <t>トウ</t>
    </rPh>
    <phoneticPr fontId="1"/>
  </si>
  <si>
    <t>関する法律施行令別表第２に掲げるものに限る。）にあっては100分の2.8であること。</t>
    <rPh sb="0" eb="1">
      <t>カン</t>
    </rPh>
    <rPh sb="3" eb="5">
      <t>ホウリツ</t>
    </rPh>
    <rPh sb="5" eb="7">
      <t>セコウ</t>
    </rPh>
    <rPh sb="7" eb="8">
      <t>レイ</t>
    </rPh>
    <rPh sb="8" eb="10">
      <t>ベッピョウ</t>
    </rPh>
    <rPh sb="10" eb="11">
      <t>ダイ</t>
    </rPh>
    <rPh sb="13" eb="14">
      <t>カカ</t>
    </rPh>
    <rPh sb="19" eb="20">
      <t>カギ</t>
    </rPh>
    <rPh sb="31" eb="32">
      <t>ブン</t>
    </rPh>
    <phoneticPr fontId="1"/>
  </si>
  <si>
    <t>（ R060201_HW1301 ）</t>
    <phoneticPr fontId="1"/>
  </si>
  <si>
    <t>R06.06.01現在 法定雇用率</t>
    <rPh sb="9" eb="11">
      <t>ゲンザイ</t>
    </rPh>
    <rPh sb="12" eb="14">
      <t>ホウテイ</t>
    </rPh>
    <rPh sb="14" eb="17">
      <t>コヨウリツ</t>
    </rPh>
    <phoneticPr fontId="1"/>
  </si>
  <si>
    <t>R05.06.01時点における全国平均雇用率</t>
    <rPh sb="9" eb="11">
      <t>ジテン</t>
    </rPh>
    <rPh sb="15" eb="17">
      <t>ゼンコク</t>
    </rPh>
    <rPh sb="17" eb="19">
      <t>ヘイキン</t>
    </rPh>
    <rPh sb="19" eb="22">
      <t>コヨウリツ</t>
    </rPh>
    <phoneticPr fontId="1"/>
  </si>
  <si>
    <t>(ﾘ) 重度身体障害者である</t>
    <rPh sb="4" eb="6">
      <t>ジュウド</t>
    </rPh>
    <rPh sb="6" eb="8">
      <t>シンタイ</t>
    </rPh>
    <rPh sb="8" eb="11">
      <t>ショウガイシャ</t>
    </rPh>
    <phoneticPr fontId="1"/>
  </si>
  <si>
    <t>(ﾇ) 身体障害者の数</t>
    <rPh sb="4" eb="6">
      <t>シンタイ</t>
    </rPh>
    <rPh sb="6" eb="9">
      <t>ショウガイシャ</t>
    </rPh>
    <rPh sb="10" eb="11">
      <t>カズ</t>
    </rPh>
    <phoneticPr fontId="1"/>
  </si>
  <si>
    <t>(ﾙ) 重度知的障害者の数</t>
    <rPh sb="4" eb="6">
      <t>ジュウド</t>
    </rPh>
    <rPh sb="6" eb="8">
      <t>チテキ</t>
    </rPh>
    <rPh sb="8" eb="11">
      <t>ショウガイシャ</t>
    </rPh>
    <rPh sb="12" eb="13">
      <t>カズ</t>
    </rPh>
    <phoneticPr fontId="1"/>
  </si>
  <si>
    <t>(ｦ) 重度知的障害者以外の</t>
    <rPh sb="4" eb="6">
      <t>ジュウド</t>
    </rPh>
    <rPh sb="6" eb="8">
      <t>チテキ</t>
    </rPh>
    <rPh sb="8" eb="11">
      <t>ショウガイシャ</t>
    </rPh>
    <rPh sb="11" eb="13">
      <t>イガイ</t>
    </rPh>
    <phoneticPr fontId="1"/>
  </si>
  <si>
    <t xml:space="preserve">     特定短時間労働者の数</t>
    <rPh sb="5" eb="7">
      <t>トクテイ</t>
    </rPh>
    <rPh sb="7" eb="10">
      <t>タンジカン</t>
    </rPh>
    <rPh sb="10" eb="13">
      <t>ロウドウシャ</t>
    </rPh>
    <rPh sb="14" eb="15">
      <t>カズ</t>
    </rPh>
    <phoneticPr fontId="1"/>
  </si>
  <si>
    <t>[(ﾎ×2)＋ﾍ＋ﾄ＋(ﾁ+ﾘ)×0.5)]</t>
    <phoneticPr fontId="1"/>
  </si>
  <si>
    <t/>
  </si>
  <si>
    <t>)</t>
  </si>
  <si>
    <t>(ﾜ) 重度知的障害者である</t>
    <rPh sb="4" eb="6">
      <t>ジュウド</t>
    </rPh>
    <rPh sb="6" eb="8">
      <t>チテキ</t>
    </rPh>
    <rPh sb="8" eb="11">
      <t>ショウガイシャ</t>
    </rPh>
    <phoneticPr fontId="1"/>
  </si>
  <si>
    <t>(ｶ) 重度知的障害者以外の知的障</t>
    <rPh sb="4" eb="6">
      <t>ジュウド</t>
    </rPh>
    <rPh sb="6" eb="8">
      <t>チテキ</t>
    </rPh>
    <rPh sb="8" eb="11">
      <t>ショウガイシャ</t>
    </rPh>
    <rPh sb="11" eb="13">
      <t>イガイ</t>
    </rPh>
    <rPh sb="14" eb="16">
      <t>チテキ</t>
    </rPh>
    <rPh sb="16" eb="17">
      <t>ショウ</t>
    </rPh>
    <phoneticPr fontId="1"/>
  </si>
  <si>
    <t>(ﾖ) 重度知的障害者である</t>
    <rPh sb="4" eb="6">
      <t>ジュウド</t>
    </rPh>
    <rPh sb="6" eb="8">
      <t>チテキ</t>
    </rPh>
    <rPh sb="8" eb="11">
      <t>ショウガイシャ</t>
    </rPh>
    <phoneticPr fontId="1"/>
  </si>
  <si>
    <t>(ﾀ) 知的障害者の数</t>
    <rPh sb="4" eb="6">
      <t>チテキ</t>
    </rPh>
    <rPh sb="6" eb="9">
      <t>ショウガイシャ</t>
    </rPh>
    <rPh sb="10" eb="11">
      <t>カズ</t>
    </rPh>
    <phoneticPr fontId="1"/>
  </si>
  <si>
    <t>[(ﾙ×2)＋ｦ＋ﾜ＋(ｶ+ﾖ)×0.5)]</t>
    <phoneticPr fontId="1"/>
  </si>
  <si>
    <t>(ｿ) 精神障害者である</t>
    <rPh sb="4" eb="6">
      <t>セイシン</t>
    </rPh>
    <rPh sb="6" eb="9">
      <t>ショウガイシャ</t>
    </rPh>
    <phoneticPr fontId="1"/>
  </si>
  <si>
    <t>(ﾂ) 精神障害者である</t>
    <rPh sb="4" eb="6">
      <t>セイシン</t>
    </rPh>
    <rPh sb="6" eb="9">
      <t>ショウガイシャ</t>
    </rPh>
    <phoneticPr fontId="1"/>
  </si>
  <si>
    <t>(ﾈ) 精神障害者の数</t>
    <rPh sb="4" eb="6">
      <t>セイシン</t>
    </rPh>
    <rPh sb="6" eb="9">
      <t>ショウガイシャ</t>
    </rPh>
    <rPh sb="10" eb="11">
      <t>カズ</t>
    </rPh>
    <phoneticPr fontId="1"/>
  </si>
  <si>
    <t>[ﾚ＋ｿ+(ﾂ×0.5)]</t>
    <phoneticPr fontId="1"/>
  </si>
  <si>
    <t>[⑪の(ﾇ)＋⑪の(ﾀ)＋⑪の(ﾈ)]</t>
    <phoneticPr fontId="1"/>
  </si>
  <si>
    <t>（ R060301_HW1301 ）</t>
    <phoneticPr fontId="1"/>
  </si>
  <si>
    <t>身体障害者、知的障害者又は精神障害者の不足数</t>
    <rPh sb="0" eb="2">
      <t>シンタイ</t>
    </rPh>
    <rPh sb="2" eb="5">
      <t>ショウガイシャ</t>
    </rPh>
    <rPh sb="6" eb="8">
      <t>チテキ</t>
    </rPh>
    <rPh sb="8" eb="11">
      <t>ショウガイシャ</t>
    </rPh>
    <rPh sb="11" eb="12">
      <t>マタ</t>
    </rPh>
    <phoneticPr fontId="1"/>
  </si>
  <si>
    <t>[(⑩のﾆ×法定雇用率)－⑫]</t>
  </si>
  <si>
    <t>第171号）第186号第１項に規定する指定就労継続支援Ａ型事業所をいう。以下「Ａ型事業所」）</t>
    <rPh sb="0" eb="1">
      <t>ダイ</t>
    </rPh>
    <rPh sb="4" eb="5">
      <t>ゴウ</t>
    </rPh>
    <rPh sb="6" eb="7">
      <t>ダイ</t>
    </rPh>
    <rPh sb="10" eb="11">
      <t>ゴウ</t>
    </rPh>
    <rPh sb="11" eb="12">
      <t>ダイ</t>
    </rPh>
    <rPh sb="13" eb="14">
      <t>コウ</t>
    </rPh>
    <rPh sb="15" eb="17">
      <t>キテイ</t>
    </rPh>
    <rPh sb="19" eb="21">
      <t>シテイ</t>
    </rPh>
    <rPh sb="21" eb="23">
      <t>シュウロウ</t>
    </rPh>
    <rPh sb="23" eb="25">
      <t>ケイゾク</t>
    </rPh>
    <rPh sb="25" eb="27">
      <t>シエン</t>
    </rPh>
    <rPh sb="28" eb="29">
      <t>ガタ</t>
    </rPh>
    <rPh sb="29" eb="32">
      <t>ジギョウショ</t>
    </rPh>
    <rPh sb="36" eb="38">
      <t>イカ</t>
    </rPh>
    <rPh sb="40" eb="41">
      <t>ガタ</t>
    </rPh>
    <rPh sb="41" eb="44">
      <t>ジギョウショ</t>
    </rPh>
    <phoneticPr fontId="1"/>
  </si>
  <si>
    <t>という。）の場合は「２」を、それ以外の事業所である場合は「３」を記載すること。</t>
    <phoneticPr fontId="1"/>
  </si>
  <si>
    <t>⑩(ｲ)欄並びに⑪(ﾎ)、(ﾍ)、(ﾙ)、(ｦ)及び(ﾚ)欄には、短時間労働者の数を含めないこと。</t>
    <rPh sb="4" eb="5">
      <t>ラン</t>
    </rPh>
    <rPh sb="5" eb="6">
      <t>ナラ</t>
    </rPh>
    <rPh sb="24" eb="25">
      <t>オヨ</t>
    </rPh>
    <rPh sb="29" eb="30">
      <t>ラン</t>
    </rPh>
    <rPh sb="33" eb="36">
      <t>タンジカン</t>
    </rPh>
    <rPh sb="36" eb="39">
      <t>ロウドウシャ</t>
    </rPh>
    <rPh sb="40" eb="41">
      <t>カズ</t>
    </rPh>
    <rPh sb="42" eb="43">
      <t>フク</t>
    </rPh>
    <phoneticPr fontId="1"/>
  </si>
  <si>
    <t>⑩(ﾊ)及び(ﾆ)欄、⑪(ﾇ)、(ﾀ)及び(ﾈ)欄並びに⑫欄には、小数点以下第１位まで記載すること。</t>
    <rPh sb="4" eb="5">
      <t>オヨ</t>
    </rPh>
    <rPh sb="9" eb="10">
      <t>ラン</t>
    </rPh>
    <rPh sb="19" eb="20">
      <t>オヨ</t>
    </rPh>
    <rPh sb="24" eb="25">
      <t>ラン</t>
    </rPh>
    <rPh sb="25" eb="26">
      <t>ナラ</t>
    </rPh>
    <rPh sb="29" eb="30">
      <t>ラン</t>
    </rPh>
    <rPh sb="33" eb="36">
      <t>ショウスウテン</t>
    </rPh>
    <rPh sb="36" eb="38">
      <t>イカ</t>
    </rPh>
    <rPh sb="38" eb="39">
      <t>ダイ</t>
    </rPh>
    <rPh sb="40" eb="41">
      <t>イ</t>
    </rPh>
    <rPh sb="43" eb="45">
      <t>キサイ</t>
    </rPh>
    <phoneticPr fontId="1"/>
  </si>
  <si>
    <t>10－２</t>
    <phoneticPr fontId="1"/>
  </si>
  <si>
    <t>10</t>
    <phoneticPr fontId="1"/>
  </si>
  <si>
    <t>法70条に規定する特定短時間労働者については、⑪(ﾘ)欄に重度身体障害者、⑪(ﾖ)欄</t>
    <rPh sb="0" eb="1">
      <t>ホウ</t>
    </rPh>
    <rPh sb="3" eb="4">
      <t>ジョウ</t>
    </rPh>
    <rPh sb="5" eb="7">
      <t>キテイ</t>
    </rPh>
    <rPh sb="9" eb="11">
      <t>トクテイ</t>
    </rPh>
    <rPh sb="11" eb="14">
      <t>タンジカン</t>
    </rPh>
    <rPh sb="14" eb="17">
      <t>ロウドウシャ</t>
    </rPh>
    <rPh sb="27" eb="28">
      <t>ラン</t>
    </rPh>
    <rPh sb="29" eb="31">
      <t>ジュウド</t>
    </rPh>
    <rPh sb="31" eb="33">
      <t>シンタイ</t>
    </rPh>
    <rPh sb="33" eb="36">
      <t>ショウガイシャ</t>
    </rPh>
    <rPh sb="41" eb="42">
      <t>ラン</t>
    </rPh>
    <phoneticPr fontId="1"/>
  </si>
  <si>
    <t>に重度知的障害者、⑪(ﾂ)欄に精神障害者の数をそれぞれ記載すること。ただし、Ａ型事業所に</t>
    <rPh sb="1" eb="8">
      <t>ジュウドチテキショウガイシャ</t>
    </rPh>
    <rPh sb="13" eb="14">
      <t>ラン</t>
    </rPh>
    <rPh sb="15" eb="17">
      <t>セイシン</t>
    </rPh>
    <rPh sb="17" eb="20">
      <t>ショウガイシャ</t>
    </rPh>
    <rPh sb="21" eb="22">
      <t>カズ</t>
    </rPh>
    <rPh sb="27" eb="29">
      <t>キサイ</t>
    </rPh>
    <rPh sb="39" eb="40">
      <t>ガタ</t>
    </rPh>
    <rPh sb="40" eb="43">
      <t>ジギョウショ</t>
    </rPh>
    <phoneticPr fontId="1"/>
  </si>
  <si>
    <t>ついては、障害者の日常生活及び社会生活を総合的に支援するための法律施行規則（平成18年</t>
    <rPh sb="5" eb="8">
      <t>ショウガイシャ</t>
    </rPh>
    <rPh sb="9" eb="11">
      <t>ニチジョウ</t>
    </rPh>
    <rPh sb="11" eb="13">
      <t>セイカツ</t>
    </rPh>
    <rPh sb="13" eb="14">
      <t>オヨ</t>
    </rPh>
    <rPh sb="15" eb="17">
      <t>シャカイ</t>
    </rPh>
    <rPh sb="17" eb="19">
      <t>セイカツ</t>
    </rPh>
    <rPh sb="20" eb="23">
      <t>ソウゴウテキ</t>
    </rPh>
    <rPh sb="24" eb="26">
      <t>シエン</t>
    </rPh>
    <rPh sb="31" eb="33">
      <t>ホウリツ</t>
    </rPh>
    <rPh sb="33" eb="35">
      <t>セコウ</t>
    </rPh>
    <rPh sb="35" eb="37">
      <t>キソク</t>
    </rPh>
    <rPh sb="38" eb="40">
      <t>ヘイセイ</t>
    </rPh>
    <rPh sb="42" eb="43">
      <t>ネン</t>
    </rPh>
    <phoneticPr fontId="1"/>
  </si>
  <si>
    <t>厚生労働省令第19号）第６条の10第１号に規定する就労継続支援Ａ型の支援を受ける者を含め</t>
    <rPh sb="0" eb="5">
      <t>コウセイロウドウショウ</t>
    </rPh>
    <rPh sb="5" eb="6">
      <t>レイ</t>
    </rPh>
    <rPh sb="6" eb="7">
      <t>ダイ</t>
    </rPh>
    <rPh sb="9" eb="10">
      <t>ゴウ</t>
    </rPh>
    <rPh sb="11" eb="12">
      <t>ダイ</t>
    </rPh>
    <rPh sb="13" eb="14">
      <t>ジョウ</t>
    </rPh>
    <rPh sb="17" eb="18">
      <t>ダイ</t>
    </rPh>
    <rPh sb="19" eb="20">
      <t>ゴウ</t>
    </rPh>
    <rPh sb="21" eb="23">
      <t>キテイ</t>
    </rPh>
    <rPh sb="25" eb="27">
      <t>シュウロウ</t>
    </rPh>
    <rPh sb="27" eb="29">
      <t>ケイゾク</t>
    </rPh>
    <rPh sb="29" eb="31">
      <t>シエン</t>
    </rPh>
    <rPh sb="32" eb="33">
      <t>ガタ</t>
    </rPh>
    <rPh sb="34" eb="36">
      <t>シエン</t>
    </rPh>
    <rPh sb="37" eb="38">
      <t>ウ</t>
    </rPh>
    <rPh sb="40" eb="41">
      <t>モノ</t>
    </rPh>
    <rPh sb="42" eb="43">
      <t>フク</t>
    </rPh>
    <phoneticPr fontId="1"/>
  </si>
  <si>
    <t>ないこと。</t>
    <phoneticPr fontId="1"/>
  </si>
  <si>
    <t>10－３</t>
    <phoneticPr fontId="1"/>
  </si>
  <si>
    <t>⑩(ﾛ)欄、⑪(ﾄ)、(ﾁ)、(ﾜ)、(ｶ)及び(ｿ)欄には、特定短時間労働者の数を含めないこと。</t>
    <rPh sb="4" eb="5">
      <t>ラン</t>
    </rPh>
    <rPh sb="22" eb="23">
      <t>オヨ</t>
    </rPh>
    <rPh sb="27" eb="28">
      <t>ラン</t>
    </rPh>
    <rPh sb="31" eb="33">
      <t>トクテイ</t>
    </rPh>
    <rPh sb="33" eb="36">
      <t>タンジカン</t>
    </rPh>
    <rPh sb="36" eb="39">
      <t>ロウドウシャ</t>
    </rPh>
    <rPh sb="40" eb="41">
      <t>カズ</t>
    </rPh>
    <rPh sb="42" eb="43">
      <t>フク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</si>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</sst>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_ "/>
    <numFmt numFmtId="179" formatCode="0.00_ "/>
    <numFmt numFmtId="180" formatCode="#,##0_);[Red]\(#,##0\)"/>
    <numFmt numFmtId="181" formatCode="#,##0.0_);[Red]\(#,##0.0\)"/>
    <numFmt numFmtId="182" formatCode="0.0%"/>
    <numFmt numFmtId="183" formatCode="0_);[Red]\(0\)"/>
  </numFmts>
  <fonts count="25"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ＭＳ ゴシック"/>
      <family val="3"/>
      <charset val="128"/>
    </font>
    <font>
      <sz val="11"/>
      <color theme="1"/>
      <name val="ＭＳ 明朝"/>
      <family val="1"/>
      <charset val="128"/>
    </font>
    <font>
      <sz val="8"/>
      <color theme="1"/>
      <name val="ＭＳ 明朝"/>
      <family val="1"/>
      <charset val="128"/>
    </font>
    <font>
      <sz val="8"/>
      <color theme="1"/>
      <name val="ＭＳ Ｐ明朝"/>
      <family val="1"/>
      <charset val="128"/>
    </font>
    <font>
      <sz val="6"/>
      <color theme="1"/>
      <name val="ＭＳ Ｐ明朝"/>
      <family val="1"/>
      <charset val="128"/>
    </font>
    <font>
      <sz val="6"/>
      <color theme="1"/>
      <name val="ＭＳ 明朝"/>
      <family val="1"/>
      <charset val="128"/>
    </font>
    <font>
      <b/>
      <sz val="8"/>
      <color theme="1"/>
      <name val="ＭＳ ゴシック"/>
      <family val="3"/>
      <charset val="128"/>
    </font>
    <font>
      <sz val="5.5"/>
      <color theme="1"/>
      <name val="ＭＳ Ｐ明朝"/>
      <family val="1"/>
      <charset val="128"/>
    </font>
    <font>
      <sz val="6"/>
      <color theme="1"/>
      <name val="ＭＳ Ｐゴシック"/>
      <family val="3"/>
      <charset val="128"/>
    </font>
    <font>
      <sz val="7"/>
      <color theme="1"/>
      <name val="ＭＳ Ｐ明朝"/>
      <family val="1"/>
      <charset val="128"/>
    </font>
    <font>
      <b/>
      <sz val="11"/>
      <color theme="1"/>
      <name val="ＭＳ ゴシック"/>
      <family val="3"/>
      <charset val="128"/>
    </font>
    <font>
      <sz val="14"/>
      <color theme="1"/>
      <name val="ＭＳ 明朝"/>
      <family val="1"/>
      <charset val="128"/>
    </font>
    <font>
      <sz val="8"/>
      <color theme="0" tint="-0.34998626667073579"/>
      <name val="ＭＳ ゴシック"/>
      <family val="3"/>
      <charset val="128"/>
    </font>
    <font>
      <b/>
      <sz val="7"/>
      <color rgb="FFFF0000"/>
      <name val="ＭＳ Ｐ明朝"/>
      <family val="1"/>
      <charset val="128"/>
    </font>
    <font>
      <sz val="6"/>
      <color theme="0" tint="-0.499984740745262"/>
      <name val="ＭＳ 明朝"/>
      <family val="1"/>
      <charset val="128"/>
    </font>
    <font>
      <sz val="5"/>
      <color theme="1"/>
      <name val="ＭＳ Ｐゴシック"/>
      <family val="3"/>
      <charset val="128"/>
    </font>
    <font>
      <sz val="9"/>
      <color theme="1"/>
      <name val="ＭＳ 明朝"/>
      <family val="1"/>
      <charset val="128"/>
    </font>
    <font>
      <sz val="12"/>
      <color theme="1"/>
      <name val="ＭＳ 明朝"/>
      <family val="1"/>
      <charset val="128"/>
    </font>
    <font>
      <b/>
      <sz val="6"/>
      <color theme="1"/>
      <name val="ＭＳ 明朝"/>
      <family val="1"/>
      <charset val="128"/>
    </font>
    <font>
      <b/>
      <sz val="7"/>
      <color theme="1"/>
      <name val="ＭＳ Ｐ明朝"/>
      <family val="1"/>
      <charset val="128"/>
    </font>
    <font>
      <sz val="8"/>
      <color indexed="81"/>
      <name val="HG丸ｺﾞｼｯｸM-PRO"/>
      <family val="3"/>
      <charset val="128"/>
    </font>
    <font>
      <sz val="6"/>
      <color indexed="81"/>
      <name val="HG丸ｺﾞｼｯｸM-PRO"/>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6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right/>
      <top style="thin">
        <color auto="1"/>
      </top>
      <bottom/>
      <diagonal/>
    </border>
    <border>
      <left/>
      <right/>
      <top/>
      <bottom style="thin">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right style="thin">
        <color indexed="64"/>
      </right>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right/>
      <top/>
      <bottom style="dotted">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auto="1"/>
      </right>
      <top/>
      <bottom style="thin">
        <color auto="1"/>
      </bottom>
      <diagonal/>
    </border>
    <border>
      <left/>
      <right/>
      <top style="dashed">
        <color auto="1"/>
      </top>
      <bottom/>
      <diagonal/>
    </border>
    <border>
      <left/>
      <right style="thin">
        <color indexed="64"/>
      </right>
      <top style="dashed">
        <color auto="1"/>
      </top>
      <bottom/>
      <diagonal/>
    </border>
    <border>
      <left/>
      <right style="hair">
        <color auto="1"/>
      </right>
      <top/>
      <bottom/>
      <diagonal/>
    </border>
    <border>
      <left style="thin">
        <color auto="1"/>
      </left>
      <right/>
      <top style="dashed">
        <color auto="1"/>
      </top>
      <bottom/>
      <diagonal/>
    </border>
    <border>
      <left/>
      <right style="double">
        <color auto="1"/>
      </right>
      <top style="thin">
        <color auto="1"/>
      </top>
      <bottom style="thin">
        <color auto="1"/>
      </bottom>
      <diagonal/>
    </border>
    <border diagonalUp="1">
      <left/>
      <right style="double">
        <color auto="1"/>
      </right>
      <top style="thin">
        <color indexed="64"/>
      </top>
      <bottom/>
      <diagonal style="thin">
        <color indexed="64"/>
      </diagonal>
    </border>
    <border diagonalUp="1">
      <left/>
      <right style="double">
        <color auto="1"/>
      </right>
      <top/>
      <bottom/>
      <diagonal style="thin">
        <color indexed="64"/>
      </diagonal>
    </border>
    <border diagonalUp="1">
      <left/>
      <right style="double">
        <color auto="1"/>
      </right>
      <top/>
      <bottom style="thin">
        <color indexed="64"/>
      </bottom>
      <diagonal style="thin">
        <color indexed="64"/>
      </diagonal>
    </border>
    <border>
      <left/>
      <right style="double">
        <color auto="1"/>
      </right>
      <top style="thin">
        <color auto="1"/>
      </top>
      <bottom/>
      <diagonal/>
    </border>
    <border>
      <left/>
      <right style="double">
        <color auto="1"/>
      </right>
      <top/>
      <bottom style="thin">
        <color indexed="64"/>
      </bottom>
      <diagonal/>
    </border>
    <border>
      <left/>
      <right style="double">
        <color auto="1"/>
      </right>
      <top/>
      <bottom/>
      <diagonal/>
    </border>
    <border>
      <left/>
      <right/>
      <top/>
      <bottom style="medium">
        <color indexed="64"/>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double">
        <color auto="1"/>
      </left>
      <right/>
      <top/>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532">
    <xf numFmtId="0" fontId="0" fillId="0" borderId="0" xfId="0">
      <alignment vertical="center"/>
    </xf>
    <xf numFmtId="0" fontId="8" fillId="0" borderId="6" xfId="0" applyFont="1" applyBorder="1">
      <alignment vertical="center"/>
    </xf>
    <xf numFmtId="0" fontId="8" fillId="0" borderId="7" xfId="0" applyFont="1" applyBorder="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7" xfId="0" applyFont="1" applyBorder="1" applyAlignment="1">
      <alignment vertical="center"/>
    </xf>
    <xf numFmtId="0" fontId="8" fillId="0" borderId="4" xfId="0" applyFont="1" applyBorder="1">
      <alignment vertical="center"/>
    </xf>
    <xf numFmtId="0" fontId="8" fillId="0" borderId="7" xfId="0" applyFont="1" applyFill="1" applyBorder="1" applyAlignment="1">
      <alignment vertical="center"/>
    </xf>
    <xf numFmtId="0" fontId="4" fillId="0" borderId="0" xfId="0" applyFont="1">
      <alignment vertical="center"/>
    </xf>
    <xf numFmtId="0" fontId="8" fillId="0" borderId="0" xfId="0" applyFont="1">
      <alignment vertical="center"/>
    </xf>
    <xf numFmtId="0" fontId="8" fillId="0" borderId="0" xfId="0" applyFont="1" applyBorder="1">
      <alignment vertical="center"/>
    </xf>
    <xf numFmtId="0" fontId="8" fillId="0" borderId="15" xfId="0" applyFont="1" applyBorder="1">
      <alignment vertical="center"/>
    </xf>
    <xf numFmtId="0" fontId="8" fillId="0" borderId="16" xfId="0" applyFont="1" applyBorder="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7" xfId="0" applyFont="1" applyBorder="1" applyAlignment="1">
      <alignment vertical="center"/>
    </xf>
    <xf numFmtId="0" fontId="7" fillId="0" borderId="1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31" xfId="0" applyFont="1" applyBorder="1">
      <alignment vertical="center"/>
    </xf>
    <xf numFmtId="0" fontId="8" fillId="0" borderId="33"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right" vertical="center"/>
    </xf>
    <xf numFmtId="0" fontId="8" fillId="0" borderId="13" xfId="0" applyFont="1" applyBorder="1">
      <alignment vertical="center"/>
    </xf>
    <xf numFmtId="0" fontId="8" fillId="0" borderId="14" xfId="0" applyFont="1" applyBorder="1">
      <alignment vertical="center"/>
    </xf>
    <xf numFmtId="0" fontId="15" fillId="0" borderId="0" xfId="0" applyFont="1" applyFill="1" applyProtection="1">
      <alignment vertical="center"/>
    </xf>
    <xf numFmtId="0" fontId="11" fillId="0" borderId="20" xfId="0" applyFont="1" applyBorder="1" applyProtection="1">
      <alignment vertical="center"/>
    </xf>
    <xf numFmtId="0" fontId="8" fillId="0" borderId="20" xfId="0" applyFont="1" applyBorder="1" applyProtection="1">
      <alignment vertical="center"/>
    </xf>
    <xf numFmtId="0" fontId="8" fillId="0" borderId="21" xfId="0" applyFont="1" applyBorder="1" applyProtection="1">
      <alignment vertical="center"/>
    </xf>
    <xf numFmtId="0" fontId="8" fillId="0" borderId="6" xfId="0" applyFont="1" applyBorder="1" applyAlignment="1" applyProtection="1">
      <alignment vertical="center"/>
    </xf>
    <xf numFmtId="0" fontId="8" fillId="0" borderId="1" xfId="0" applyFont="1" applyBorder="1" applyAlignment="1" applyProtection="1">
      <alignment vertical="center"/>
    </xf>
    <xf numFmtId="0" fontId="8" fillId="0" borderId="7" xfId="0" applyFont="1" applyBorder="1" applyAlignment="1" applyProtection="1">
      <alignment horizontal="right" vertical="center"/>
    </xf>
    <xf numFmtId="0" fontId="8" fillId="0" borderId="7" xfId="0" applyFont="1" applyBorder="1" applyAlignment="1" applyProtection="1">
      <alignment horizontal="left" vertical="center"/>
    </xf>
    <xf numFmtId="0" fontId="8" fillId="0" borderId="4" xfId="0" applyFont="1" applyBorder="1" applyAlignment="1" applyProtection="1">
      <alignment vertical="center"/>
    </xf>
    <xf numFmtId="0" fontId="8" fillId="0" borderId="3" xfId="0" applyFont="1" applyBorder="1" applyAlignment="1" applyProtection="1">
      <alignment horizontal="righ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horizontal="center" vertical="center"/>
    </xf>
    <xf numFmtId="0" fontId="8" fillId="0" borderId="7" xfId="0" applyFont="1" applyBorder="1" applyAlignment="1">
      <alignment vertical="center"/>
    </xf>
    <xf numFmtId="0" fontId="8" fillId="0" borderId="7" xfId="0" applyFont="1" applyBorder="1" applyAlignment="1">
      <alignment horizontal="center" vertical="center"/>
    </xf>
    <xf numFmtId="10" fontId="8" fillId="0" borderId="6" xfId="0" applyNumberFormat="1" applyFont="1" applyBorder="1" applyAlignment="1">
      <alignment vertical="center"/>
    </xf>
    <xf numFmtId="0" fontId="8" fillId="0" borderId="6" xfId="0" applyFont="1" applyBorder="1" applyAlignment="1"/>
    <xf numFmtId="0" fontId="8" fillId="0" borderId="2" xfId="0" applyFont="1" applyBorder="1" applyAlignment="1"/>
    <xf numFmtId="0" fontId="8" fillId="0" borderId="7" xfId="0" applyFont="1" applyBorder="1" applyAlignment="1"/>
    <xf numFmtId="0" fontId="8" fillId="0" borderId="4" xfId="0" applyFont="1" applyBorder="1" applyAlignment="1">
      <alignment horizontal="right" shrinkToFit="1"/>
    </xf>
    <xf numFmtId="178" fontId="12" fillId="0" borderId="15" xfId="0" applyNumberFormat="1" applyFont="1" applyFill="1" applyBorder="1" applyAlignment="1" applyProtection="1"/>
    <xf numFmtId="178" fontId="12" fillId="0" borderId="0" xfId="0" applyNumberFormat="1" applyFont="1" applyFill="1" applyBorder="1" applyAlignment="1" applyProtection="1"/>
    <xf numFmtId="179" fontId="12" fillId="0" borderId="1" xfId="0" applyNumberFormat="1" applyFont="1" applyFill="1" applyBorder="1" applyAlignment="1" applyProtection="1"/>
    <xf numFmtId="179" fontId="12" fillId="0" borderId="6" xfId="0" applyNumberFormat="1" applyFont="1" applyFill="1" applyBorder="1" applyAlignment="1" applyProtection="1"/>
    <xf numFmtId="0" fontId="16" fillId="0" borderId="0" xfId="0" applyFont="1">
      <alignment vertical="center"/>
    </xf>
    <xf numFmtId="0" fontId="12" fillId="0" borderId="0" xfId="0" applyFont="1">
      <alignment vertical="center"/>
    </xf>
    <xf numFmtId="0" fontId="8" fillId="0" borderId="15" xfId="0" applyFont="1" applyBorder="1" applyProtection="1">
      <alignment vertical="center"/>
    </xf>
    <xf numFmtId="0" fontId="8" fillId="0" borderId="16" xfId="0" applyFont="1" applyBorder="1" applyProtection="1">
      <alignment vertical="center"/>
    </xf>
    <xf numFmtId="0" fontId="8" fillId="0" borderId="0" xfId="0" applyFont="1" applyProtection="1">
      <alignment vertical="center"/>
    </xf>
    <xf numFmtId="0" fontId="8" fillId="0" borderId="0" xfId="0" applyFont="1" applyBorder="1" applyProtection="1">
      <alignment vertical="center"/>
    </xf>
    <xf numFmtId="0" fontId="11" fillId="0" borderId="15" xfId="0" applyFont="1" applyBorder="1" applyAlignment="1" applyProtection="1">
      <alignment vertical="center"/>
    </xf>
    <xf numFmtId="0" fontId="11" fillId="0" borderId="0" xfId="0" applyFont="1" applyAlignment="1" applyProtection="1">
      <alignment vertical="center"/>
    </xf>
    <xf numFmtId="0" fontId="8" fillId="0" borderId="51" xfId="0" applyFont="1" applyBorder="1" applyAlignment="1" applyProtection="1">
      <alignment vertical="center"/>
    </xf>
    <xf numFmtId="0" fontId="8" fillId="0" borderId="44" xfId="0" applyFont="1" applyBorder="1" applyProtection="1">
      <alignment vertical="center"/>
    </xf>
    <xf numFmtId="0" fontId="8" fillId="0" borderId="3" xfId="0" applyFont="1" applyBorder="1" applyProtection="1">
      <alignment vertical="center"/>
    </xf>
    <xf numFmtId="0" fontId="8" fillId="0" borderId="41" xfId="0" applyFont="1" applyBorder="1" applyProtection="1">
      <alignment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1" xfId="0" applyNumberFormat="1" applyFont="1" applyFill="1" applyBorder="1" applyProtection="1">
      <alignment vertical="center"/>
    </xf>
    <xf numFmtId="0" fontId="8" fillId="0" borderId="6" xfId="0" applyNumberFormat="1" applyFont="1" applyFill="1" applyBorder="1" applyProtection="1">
      <alignment vertical="center"/>
    </xf>
    <xf numFmtId="0" fontId="8" fillId="0" borderId="6" xfId="0" applyNumberFormat="1" applyFont="1" applyFill="1" applyBorder="1" applyAlignment="1" applyProtection="1">
      <alignment vertical="center"/>
    </xf>
    <xf numFmtId="0" fontId="8" fillId="0" borderId="2" xfId="0" applyNumberFormat="1" applyFont="1" applyFill="1" applyBorder="1" applyProtection="1">
      <alignment vertical="center"/>
    </xf>
    <xf numFmtId="0" fontId="8" fillId="0" borderId="7" xfId="0" applyNumberFormat="1" applyFont="1" applyFill="1" applyBorder="1" applyProtection="1">
      <alignment vertical="center"/>
    </xf>
    <xf numFmtId="0" fontId="8" fillId="0" borderId="7" xfId="0" applyNumberFormat="1" applyFont="1" applyFill="1" applyBorder="1" applyAlignment="1" applyProtection="1">
      <alignment vertical="center"/>
    </xf>
    <xf numFmtId="0" fontId="8" fillId="0" borderId="20" xfId="0" applyNumberFormat="1" applyFont="1" applyFill="1" applyBorder="1" applyProtection="1">
      <alignment vertical="center"/>
    </xf>
    <xf numFmtId="0" fontId="8" fillId="0" borderId="15" xfId="0" applyNumberFormat="1" applyFont="1" applyFill="1" applyBorder="1" applyAlignment="1" applyProtection="1">
      <alignment vertical="center" textRotation="255"/>
    </xf>
    <xf numFmtId="0" fontId="8" fillId="0" borderId="15" xfId="0" applyNumberFormat="1" applyFont="1" applyFill="1" applyBorder="1" applyProtection="1">
      <alignment vertical="center"/>
    </xf>
    <xf numFmtId="0" fontId="8" fillId="0" borderId="0" xfId="0" applyNumberFormat="1" applyFont="1" applyFill="1" applyBorder="1" applyProtection="1">
      <alignment vertical="center"/>
    </xf>
    <xf numFmtId="0" fontId="8" fillId="0" borderId="0" xfId="0" applyNumberFormat="1" applyFont="1" applyFill="1" applyBorder="1" applyAlignment="1" applyProtection="1">
      <alignment vertical="center"/>
    </xf>
    <xf numFmtId="0" fontId="8" fillId="0" borderId="16"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top" wrapText="1"/>
    </xf>
    <xf numFmtId="0" fontId="8" fillId="0" borderId="4" xfId="0" applyNumberFormat="1" applyFont="1" applyFill="1" applyBorder="1" applyAlignment="1" applyProtection="1">
      <alignment vertical="center"/>
    </xf>
    <xf numFmtId="0" fontId="6"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8" fillId="0" borderId="3" xfId="0" applyNumberFormat="1" applyFont="1" applyFill="1" applyBorder="1" applyAlignment="1" applyProtection="1">
      <alignment vertical="center" textRotation="255"/>
    </xf>
    <xf numFmtId="0" fontId="6" fillId="0" borderId="7" xfId="0" applyNumberFormat="1" applyFont="1" applyFill="1" applyBorder="1" applyAlignment="1" applyProtection="1">
      <alignment vertical="center" wrapText="1"/>
    </xf>
    <xf numFmtId="0" fontId="7" fillId="0" borderId="7" xfId="0" applyNumberFormat="1" applyFont="1" applyFill="1" applyBorder="1" applyAlignment="1" applyProtection="1">
      <alignment vertical="center" wrapText="1"/>
    </xf>
    <xf numFmtId="0" fontId="7" fillId="0" borderId="7" xfId="0" applyNumberFormat="1" applyFont="1" applyFill="1" applyBorder="1" applyAlignment="1" applyProtection="1">
      <alignment vertical="center"/>
    </xf>
    <xf numFmtId="0" fontId="8" fillId="0" borderId="0" xfId="0" applyNumberFormat="1" applyFont="1" applyFill="1" applyBorder="1" applyAlignment="1" applyProtection="1">
      <alignment vertical="center" textRotation="255"/>
    </xf>
    <xf numFmtId="0" fontId="8"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xf>
    <xf numFmtId="0" fontId="8" fillId="0" borderId="7" xfId="0" applyNumberFormat="1" applyFont="1" applyFill="1" applyBorder="1" applyAlignment="1" applyProtection="1">
      <alignment vertical="center" textRotation="255"/>
    </xf>
    <xf numFmtId="0" fontId="12" fillId="0" borderId="6" xfId="0" applyNumberFormat="1" applyFont="1" applyFill="1" applyBorder="1" applyAlignment="1" applyProtection="1"/>
    <xf numFmtId="0" fontId="12" fillId="0" borderId="0" xfId="0" applyNumberFormat="1" applyFont="1" applyFill="1" applyBorder="1" applyAlignment="1" applyProtection="1"/>
    <xf numFmtId="0" fontId="12" fillId="0" borderId="0" xfId="0" applyNumberFormat="1" applyFont="1" applyFill="1" applyBorder="1" applyAlignment="1" applyProtection="1">
      <alignment vertical="center"/>
    </xf>
    <xf numFmtId="0" fontId="8" fillId="0" borderId="6" xfId="0" applyNumberFormat="1" applyFont="1" applyFill="1" applyBorder="1" applyAlignment="1">
      <alignment vertical="center"/>
    </xf>
    <xf numFmtId="0" fontId="8" fillId="0" borderId="6" xfId="0" applyNumberFormat="1" applyFont="1" applyFill="1" applyBorder="1" applyAlignment="1" applyProtection="1">
      <alignment vertical="top" textRotation="255"/>
    </xf>
    <xf numFmtId="0" fontId="8" fillId="0" borderId="0" xfId="0" applyNumberFormat="1" applyFont="1" applyFill="1" applyBorder="1" applyAlignment="1" applyProtection="1">
      <alignment vertical="top" textRotation="255"/>
    </xf>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vertical="center"/>
    </xf>
    <xf numFmtId="0" fontId="8" fillId="0" borderId="1" xfId="0" applyNumberFormat="1" applyFont="1" applyFill="1" applyBorder="1" applyAlignment="1">
      <alignment vertical="center"/>
    </xf>
    <xf numFmtId="0" fontId="8" fillId="0" borderId="6" xfId="0" applyNumberFormat="1" applyFont="1" applyFill="1" applyBorder="1" applyAlignment="1">
      <alignment horizontal="center" vertical="center"/>
    </xf>
    <xf numFmtId="0" fontId="8" fillId="0" borderId="6" xfId="0" applyNumberFormat="1" applyFont="1" applyFill="1" applyBorder="1" applyAlignment="1"/>
    <xf numFmtId="0" fontId="8" fillId="0" borderId="2" xfId="0" applyNumberFormat="1" applyFont="1" applyFill="1" applyBorder="1" applyAlignment="1"/>
    <xf numFmtId="0" fontId="8" fillId="0" borderId="3" xfId="0" applyNumberFormat="1" applyFont="1" applyFill="1" applyBorder="1" applyAlignment="1">
      <alignment vertical="center"/>
    </xf>
    <xf numFmtId="0" fontId="8" fillId="0" borderId="7" xfId="0" applyNumberFormat="1" applyFont="1" applyFill="1" applyBorder="1" applyAlignment="1">
      <alignment vertical="center"/>
    </xf>
    <xf numFmtId="0" fontId="8" fillId="0" borderId="7" xfId="0" applyNumberFormat="1" applyFont="1" applyFill="1" applyBorder="1" applyAlignment="1">
      <alignment horizontal="center" vertical="center"/>
    </xf>
    <xf numFmtId="0" fontId="8" fillId="0" borderId="7" xfId="0" applyNumberFormat="1" applyFont="1" applyFill="1" applyBorder="1" applyAlignment="1"/>
    <xf numFmtId="0" fontId="8" fillId="0" borderId="4" xfId="0" applyNumberFormat="1" applyFont="1" applyFill="1" applyBorder="1" applyAlignment="1">
      <alignment horizontal="right" shrinkToFit="1"/>
    </xf>
    <xf numFmtId="0" fontId="8" fillId="0" borderId="19" xfId="0" applyNumberFormat="1" applyFont="1" applyBorder="1" applyAlignment="1">
      <alignment vertical="center"/>
    </xf>
    <xf numFmtId="0" fontId="8" fillId="0" borderId="20" xfId="0" applyNumberFormat="1" applyFont="1" applyBorder="1" applyAlignment="1">
      <alignment vertical="center"/>
    </xf>
    <xf numFmtId="0" fontId="8" fillId="0" borderId="46" xfId="0" applyNumberFormat="1" applyFont="1" applyBorder="1" applyAlignment="1">
      <alignment vertical="center"/>
    </xf>
    <xf numFmtId="0" fontId="8" fillId="0" borderId="20" xfId="0" applyNumberFormat="1" applyFont="1" applyBorder="1">
      <alignment vertical="center"/>
    </xf>
    <xf numFmtId="0" fontId="12" fillId="0" borderId="7" xfId="0" applyNumberFormat="1" applyFont="1" applyFill="1" applyBorder="1" applyAlignment="1" applyProtection="1"/>
    <xf numFmtId="0" fontId="8" fillId="0" borderId="20" xfId="0" applyNumberFormat="1" applyFont="1" applyBorder="1" applyProtection="1">
      <alignment vertical="center"/>
    </xf>
    <xf numFmtId="0" fontId="8" fillId="0" borderId="1" xfId="0" applyNumberFormat="1" applyFont="1" applyBorder="1" applyAlignment="1" applyProtection="1">
      <alignment vertical="center"/>
    </xf>
    <xf numFmtId="0" fontId="8" fillId="0" borderId="3" xfId="0" applyNumberFormat="1" applyFont="1" applyBorder="1" applyAlignment="1" applyProtection="1">
      <alignment horizontal="right" vertical="center"/>
    </xf>
    <xf numFmtId="0" fontId="8" fillId="0" borderId="7" xfId="0" applyNumberFormat="1" applyFont="1" applyBorder="1" applyAlignment="1" applyProtection="1">
      <alignment horizontal="left" vertical="center"/>
    </xf>
    <xf numFmtId="0" fontId="8" fillId="0" borderId="51" xfId="0" applyNumberFormat="1" applyFont="1" applyBorder="1" applyAlignment="1" applyProtection="1">
      <alignment vertical="center"/>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vertical="center"/>
    </xf>
    <xf numFmtId="0" fontId="14" fillId="0" borderId="0" xfId="0" applyFont="1" applyFill="1" applyBorder="1" applyAlignment="1" applyProtection="1">
      <alignment vertical="center" justifyLastLine="1"/>
    </xf>
    <xf numFmtId="0" fontId="21" fillId="0" borderId="0" xfId="0" applyFont="1">
      <alignment vertical="center"/>
    </xf>
    <xf numFmtId="0" fontId="12" fillId="0" borderId="0" xfId="0" applyFont="1" applyProtection="1">
      <alignment vertical="center"/>
    </xf>
    <xf numFmtId="0" fontId="9" fillId="0" borderId="0"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0" fontId="16" fillId="0" borderId="0" xfId="0" applyFont="1" applyProtection="1">
      <alignment vertical="center"/>
    </xf>
    <xf numFmtId="0" fontId="21" fillId="0" borderId="0" xfId="0" applyFont="1" applyProtection="1">
      <alignment vertical="center"/>
    </xf>
    <xf numFmtId="0" fontId="8" fillId="0" borderId="19" xfId="0" applyNumberFormat="1" applyFont="1" applyBorder="1" applyAlignment="1" applyProtection="1">
      <alignment vertical="center"/>
    </xf>
    <xf numFmtId="0" fontId="8" fillId="0" borderId="20" xfId="0" applyNumberFormat="1" applyFont="1" applyBorder="1" applyAlignment="1" applyProtection="1">
      <alignment vertical="center"/>
    </xf>
    <xf numFmtId="0" fontId="8" fillId="0" borderId="46" xfId="0" applyNumberFormat="1" applyFont="1" applyBorder="1" applyAlignment="1" applyProtection="1">
      <alignment vertical="center"/>
    </xf>
    <xf numFmtId="0" fontId="11" fillId="0" borderId="1" xfId="0" applyNumberFormat="1" applyFont="1" applyBorder="1" applyAlignment="1" applyProtection="1">
      <alignment vertical="center"/>
    </xf>
    <xf numFmtId="0" fontId="11" fillId="0" borderId="6" xfId="0" applyNumberFormat="1" applyFont="1" applyBorder="1" applyAlignment="1" applyProtection="1">
      <alignment vertical="center"/>
    </xf>
    <xf numFmtId="0" fontId="11" fillId="0" borderId="50" xfId="0" applyNumberFormat="1" applyFont="1" applyBorder="1" applyAlignment="1" applyProtection="1">
      <alignment vertical="center"/>
    </xf>
    <xf numFmtId="0" fontId="8" fillId="0" borderId="6" xfId="0" applyFont="1" applyBorder="1" applyProtection="1">
      <alignment vertical="center"/>
    </xf>
    <xf numFmtId="0" fontId="8" fillId="0" borderId="2" xfId="0" applyFont="1" applyBorder="1" applyProtection="1">
      <alignment vertical="center"/>
    </xf>
    <xf numFmtId="0" fontId="11" fillId="0" borderId="15" xfId="0" applyNumberFormat="1" applyFont="1" applyBorder="1" applyAlignment="1" applyProtection="1">
      <alignment vertical="center"/>
    </xf>
    <xf numFmtId="0" fontId="11" fillId="0" borderId="0" xfId="0" applyNumberFormat="1" applyFont="1" applyBorder="1" applyAlignment="1" applyProtection="1">
      <alignment vertical="center"/>
    </xf>
    <xf numFmtId="0" fontId="11" fillId="0" borderId="52" xfId="0" applyNumberFormat="1" applyFont="1" applyBorder="1" applyAlignment="1" applyProtection="1">
      <alignment vertical="center"/>
    </xf>
    <xf numFmtId="0" fontId="8" fillId="0" borderId="7" xfId="0" applyFont="1" applyBorder="1" applyProtection="1">
      <alignment vertical="center"/>
    </xf>
    <xf numFmtId="0" fontId="8" fillId="0" borderId="4" xfId="0" applyFont="1" applyBorder="1" applyProtection="1">
      <alignment vertical="center"/>
    </xf>
    <xf numFmtId="0" fontId="11" fillId="0" borderId="3" xfId="0" applyNumberFormat="1" applyFont="1" applyBorder="1" applyAlignment="1" applyProtection="1">
      <alignment vertical="center"/>
    </xf>
    <xf numFmtId="0" fontId="11" fillId="0" borderId="7" xfId="0" applyNumberFormat="1" applyFont="1" applyBorder="1" applyAlignment="1" applyProtection="1">
      <alignment vertical="center"/>
    </xf>
    <xf numFmtId="0" fontId="11" fillId="0" borderId="51" xfId="0" applyNumberFormat="1" applyFont="1" applyBorder="1" applyAlignment="1" applyProtection="1">
      <alignment vertical="center"/>
    </xf>
    <xf numFmtId="0" fontId="8" fillId="0" borderId="1" xfId="0" applyNumberFormat="1" applyFont="1" applyFill="1" applyBorder="1" applyAlignment="1" applyProtection="1">
      <alignment vertical="center"/>
    </xf>
    <xf numFmtId="0" fontId="8" fillId="0" borderId="6" xfId="0" applyNumberFormat="1" applyFont="1" applyFill="1" applyBorder="1" applyAlignment="1" applyProtection="1">
      <alignment horizontal="center" vertical="center"/>
    </xf>
    <xf numFmtId="0" fontId="8" fillId="0" borderId="6" xfId="0" applyNumberFormat="1" applyFont="1" applyFill="1" applyBorder="1" applyAlignment="1" applyProtection="1"/>
    <xf numFmtId="0" fontId="8" fillId="0" borderId="2" xfId="0" applyNumberFormat="1" applyFont="1" applyFill="1" applyBorder="1" applyAlignment="1" applyProtection="1"/>
    <xf numFmtId="0" fontId="8" fillId="0" borderId="3" xfId="0" applyNumberFormat="1" applyFont="1" applyFill="1" applyBorder="1" applyAlignment="1" applyProtection="1">
      <alignment vertical="center"/>
    </xf>
    <xf numFmtId="0" fontId="8" fillId="0" borderId="7" xfId="0" applyNumberFormat="1" applyFont="1" applyFill="1" applyBorder="1" applyAlignment="1" applyProtection="1">
      <alignment horizontal="center" vertical="center"/>
    </xf>
    <xf numFmtId="0" fontId="8" fillId="0" borderId="7" xfId="0" applyNumberFormat="1" applyFont="1" applyFill="1" applyBorder="1" applyAlignment="1" applyProtection="1"/>
    <xf numFmtId="0" fontId="8" fillId="0" borderId="4" xfId="0" applyNumberFormat="1" applyFont="1" applyFill="1" applyBorder="1" applyAlignment="1" applyProtection="1">
      <alignment horizontal="right" shrinkToFit="1"/>
    </xf>
    <xf numFmtId="0" fontId="17" fillId="0" borderId="0" xfId="0" applyFont="1" applyAlignment="1" applyProtection="1">
      <alignment horizontal="right" vertical="center"/>
    </xf>
    <xf numFmtId="178" fontId="18" fillId="0" borderId="0" xfId="0" applyNumberFormat="1" applyFont="1" applyAlignment="1" applyProtection="1">
      <alignment vertical="center"/>
    </xf>
    <xf numFmtId="0" fontId="6" fillId="0" borderId="7" xfId="0" applyFont="1" applyBorder="1" applyAlignment="1">
      <alignment vertical="center" wrapText="1"/>
    </xf>
    <xf numFmtId="183" fontId="8" fillId="0" borderId="6" xfId="0" applyNumberFormat="1" applyFont="1" applyBorder="1" applyAlignment="1" applyProtection="1">
      <alignment vertical="center"/>
    </xf>
    <xf numFmtId="183" fontId="8" fillId="0" borderId="1" xfId="0" applyNumberFormat="1" applyFont="1" applyBorder="1" applyAlignment="1" applyProtection="1">
      <alignment vertical="center"/>
    </xf>
    <xf numFmtId="183" fontId="8" fillId="0" borderId="7" xfId="0" applyNumberFormat="1" applyFont="1" applyBorder="1" applyAlignment="1" applyProtection="1">
      <alignment horizontal="right" vertical="center"/>
    </xf>
    <xf numFmtId="183" fontId="8" fillId="0" borderId="3" xfId="0" applyNumberFormat="1" applyFont="1" applyBorder="1" applyAlignment="1" applyProtection="1">
      <alignment horizontal="right" vertical="center"/>
    </xf>
    <xf numFmtId="0" fontId="8" fillId="0" borderId="6" xfId="0" applyFont="1" applyBorder="1" applyAlignment="1" applyProtection="1">
      <alignment horizontal="center" vertical="center"/>
    </xf>
    <xf numFmtId="178" fontId="12" fillId="0" borderId="6" xfId="0" applyNumberFormat="1" applyFont="1" applyBorder="1" applyAlignment="1" applyProtection="1"/>
    <xf numFmtId="178" fontId="18" fillId="0" borderId="0" xfId="0" applyNumberFormat="1" applyFont="1" applyAlignment="1" applyProtection="1">
      <alignment vertical="center"/>
    </xf>
    <xf numFmtId="0" fontId="8" fillId="0" borderId="1"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7" fillId="0" borderId="0" xfId="0" applyNumberFormat="1" applyFont="1" applyFill="1" applyBorder="1" applyAlignment="1" applyProtection="1">
      <alignment vertical="center" wrapText="1"/>
    </xf>
    <xf numFmtId="0" fontId="22" fillId="0" borderId="0" xfId="0" applyNumberFormat="1" applyFont="1" applyFill="1" applyBorder="1" applyAlignment="1" applyProtection="1">
      <alignment horizontal="distributed" vertical="center" justifyLastLine="1"/>
    </xf>
    <xf numFmtId="0" fontId="8" fillId="0" borderId="0" xfId="0" applyFont="1" applyBorder="1" applyAlignment="1">
      <alignment horizontal="center" vertical="top" textRotation="255" indent="1"/>
    </xf>
    <xf numFmtId="0" fontId="8" fillId="0" borderId="0" xfId="0" applyFont="1" applyBorder="1" applyAlignment="1" applyProtection="1">
      <alignment horizontal="center" vertical="center"/>
    </xf>
    <xf numFmtId="0" fontId="8" fillId="0" borderId="0" xfId="0" applyNumberFormat="1" applyFont="1" applyBorder="1" applyAlignment="1" applyProtection="1">
      <alignment horizontal="right" vertical="center"/>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vertical="center"/>
    </xf>
    <xf numFmtId="178" fontId="12" fillId="0" borderId="0" xfId="0" applyNumberFormat="1" applyFont="1" applyBorder="1" applyAlignment="1" applyProtection="1"/>
    <xf numFmtId="0" fontId="8" fillId="0" borderId="0" xfId="0" applyFont="1" applyBorder="1" applyAlignment="1" applyProtection="1">
      <alignment horizontal="left" vertical="center"/>
    </xf>
    <xf numFmtId="0" fontId="8" fillId="0" borderId="16" xfId="0" applyFont="1" applyBorder="1" applyAlignment="1" applyProtection="1">
      <alignment vertical="center"/>
    </xf>
    <xf numFmtId="0" fontId="8" fillId="0" borderId="6" xfId="0" applyFont="1" applyBorder="1" applyAlignment="1">
      <alignment horizontal="center" vertical="top" textRotation="255" indent="1"/>
    </xf>
    <xf numFmtId="0" fontId="8" fillId="0" borderId="6" xfId="0" applyNumberFormat="1" applyFont="1" applyBorder="1" applyAlignment="1" applyProtection="1">
      <alignment horizontal="right" vertical="center"/>
    </xf>
    <xf numFmtId="0" fontId="8" fillId="0" borderId="6" xfId="0" applyNumberFormat="1" applyFont="1" applyBorder="1" applyAlignment="1" applyProtection="1">
      <alignment horizontal="left" vertical="center"/>
    </xf>
    <xf numFmtId="0" fontId="8" fillId="0" borderId="6" xfId="0" applyNumberFormat="1" applyFont="1" applyBorder="1" applyAlignment="1" applyProtection="1">
      <alignment vertical="center"/>
    </xf>
    <xf numFmtId="0" fontId="8" fillId="0" borderId="6" xfId="0" applyFont="1" applyBorder="1" applyAlignment="1" applyProtection="1">
      <alignment horizontal="right" vertical="center"/>
    </xf>
    <xf numFmtId="0" fontId="8" fillId="0" borderId="6" xfId="0" applyFont="1" applyBorder="1" applyAlignment="1" applyProtection="1">
      <alignment horizontal="left" vertical="center"/>
    </xf>
    <xf numFmtId="0" fontId="8" fillId="0" borderId="2" xfId="0" applyFont="1" applyBorder="1" applyAlignment="1" applyProtection="1">
      <alignment vertical="center"/>
    </xf>
    <xf numFmtId="0" fontId="8" fillId="0" borderId="0"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horizontal="center" vertical="center" wrapText="1"/>
    </xf>
    <xf numFmtId="0" fontId="7" fillId="0" borderId="15"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xf>
    <xf numFmtId="176" fontId="18" fillId="0" borderId="0" xfId="0" applyNumberFormat="1" applyFont="1" applyAlignment="1" applyProtection="1">
      <alignment vertical="center"/>
    </xf>
    <xf numFmtId="0" fontId="8" fillId="0" borderId="15" xfId="0" applyNumberFormat="1" applyFont="1" applyBorder="1" applyAlignment="1" applyProtection="1">
      <alignment horizontal="right" vertical="center"/>
    </xf>
    <xf numFmtId="0" fontId="8" fillId="0" borderId="52" xfId="0" applyNumberFormat="1" applyFont="1" applyBorder="1" applyAlignment="1" applyProtection="1">
      <alignment vertical="center"/>
    </xf>
    <xf numFmtId="176" fontId="12" fillId="2" borderId="0" xfId="0" applyNumberFormat="1" applyFont="1" applyFill="1" applyBorder="1" applyAlignment="1" applyProtection="1"/>
    <xf numFmtId="0" fontId="8" fillId="0" borderId="15" xfId="0" applyFont="1" applyBorder="1" applyAlignment="1" applyProtection="1">
      <alignment horizontal="right" vertical="center"/>
    </xf>
    <xf numFmtId="0" fontId="8" fillId="0" borderId="15" xfId="0" applyNumberFormat="1" applyFont="1" applyBorder="1" applyAlignment="1" applyProtection="1">
      <alignment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8" fillId="0" borderId="0" xfId="0" applyNumberFormat="1" applyFont="1" applyFill="1" applyBorder="1" applyAlignment="1"/>
    <xf numFmtId="0" fontId="8" fillId="0" borderId="0" xfId="0" applyNumberFormat="1" applyFont="1" applyFill="1" applyBorder="1" applyAlignment="1">
      <alignment horizontal="right" shrinkToFit="1"/>
    </xf>
    <xf numFmtId="0" fontId="8" fillId="0" borderId="59" xfId="0" applyFont="1" applyBorder="1" applyAlignment="1" applyProtection="1">
      <alignment vertical="center"/>
    </xf>
    <xf numFmtId="0" fontId="4" fillId="0" borderId="0" xfId="0" applyFont="1" applyFill="1">
      <alignment vertical="center"/>
    </xf>
    <xf numFmtId="49" fontId="4" fillId="0" borderId="0" xfId="0" applyNumberFormat="1" applyFont="1" applyFill="1" applyAlignment="1">
      <alignment horizontal="left" vertical="center"/>
    </xf>
    <xf numFmtId="0" fontId="8" fillId="0" borderId="15" xfId="0" applyFont="1" applyFill="1" applyBorder="1" applyProtection="1">
      <alignment vertical="center"/>
    </xf>
    <xf numFmtId="0" fontId="8" fillId="0" borderId="0" xfId="0" applyFont="1" applyFill="1" applyBorder="1" applyProtection="1">
      <alignment vertical="center"/>
    </xf>
    <xf numFmtId="0" fontId="8" fillId="0" borderId="44" xfId="0" applyFont="1" applyFill="1" applyBorder="1" applyProtection="1">
      <alignment vertical="center"/>
    </xf>
    <xf numFmtId="0" fontId="8" fillId="0" borderId="16" xfId="0" applyFont="1" applyFill="1" applyBorder="1" applyProtection="1">
      <alignment vertical="center"/>
    </xf>
    <xf numFmtId="0" fontId="8" fillId="0" borderId="3" xfId="0" applyFont="1" applyFill="1" applyBorder="1" applyProtection="1">
      <alignment vertical="center"/>
    </xf>
    <xf numFmtId="0" fontId="8" fillId="0" borderId="41" xfId="0" applyFont="1" applyFill="1" applyBorder="1" applyProtection="1">
      <alignment vertical="center"/>
    </xf>
    <xf numFmtId="0" fontId="8" fillId="0" borderId="0" xfId="0" applyFont="1" applyBorder="1" applyAlignment="1">
      <alignment horizontal="center" vertical="center" wrapText="1"/>
    </xf>
    <xf numFmtId="0" fontId="8" fillId="0" borderId="6" xfId="0" applyFont="1" applyBorder="1" applyAlignment="1" applyProtection="1">
      <alignment horizontal="center" vertical="center"/>
    </xf>
    <xf numFmtId="178" fontId="12" fillId="0" borderId="6" xfId="0" applyNumberFormat="1" applyFont="1" applyBorder="1" applyAlignment="1" applyProtection="1"/>
    <xf numFmtId="0" fontId="8" fillId="0" borderId="0" xfId="0" applyFont="1" applyBorder="1" applyAlignment="1">
      <alignment vertical="center"/>
    </xf>
    <xf numFmtId="178" fontId="18" fillId="0" borderId="0" xfId="0" applyNumberFormat="1" applyFont="1" applyAlignment="1" applyProtection="1">
      <alignment vertical="center"/>
    </xf>
    <xf numFmtId="0" fontId="8" fillId="0" borderId="1"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7" fillId="0" borderId="0" xfId="0" applyNumberFormat="1" applyFont="1" applyFill="1" applyBorder="1" applyAlignment="1" applyProtection="1">
      <alignment vertical="center" wrapText="1"/>
    </xf>
    <xf numFmtId="0" fontId="7" fillId="0" borderId="7" xfId="0" applyNumberFormat="1" applyFont="1" applyFill="1" applyBorder="1" applyAlignment="1" applyProtection="1">
      <alignment vertical="center" wrapText="1"/>
    </xf>
    <xf numFmtId="0" fontId="8" fillId="0" borderId="6" xfId="0" applyFont="1" applyBorder="1" applyAlignment="1" applyProtection="1">
      <alignment horizontal="center"/>
    </xf>
    <xf numFmtId="0" fontId="8" fillId="0" borderId="2" xfId="0" applyFont="1" applyBorder="1" applyAlignment="1" applyProtection="1">
      <alignment horizontal="center"/>
    </xf>
    <xf numFmtId="49" fontId="4" fillId="0" borderId="0" xfId="0" applyNumberFormat="1" applyFont="1" applyFill="1" applyAlignment="1">
      <alignment horizontal="left" vertical="center"/>
    </xf>
    <xf numFmtId="176" fontId="12" fillId="2" borderId="7" xfId="0" applyNumberFormat="1" applyFont="1" applyFill="1" applyBorder="1" applyAlignment="1" applyProtection="1">
      <protection locked="0"/>
    </xf>
    <xf numFmtId="0" fontId="7" fillId="0" borderId="15"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3" xfId="0" applyFont="1" applyBorder="1" applyAlignment="1" applyProtection="1">
      <alignment horizontal="left" vertical="center" indent="1"/>
    </xf>
    <xf numFmtId="0" fontId="7" fillId="0" borderId="7" xfId="0" applyFont="1" applyBorder="1" applyAlignment="1" applyProtection="1">
      <alignment horizontal="left" vertical="center" indent="1"/>
    </xf>
    <xf numFmtId="0" fontId="7" fillId="0" borderId="4" xfId="0" applyFont="1" applyBorder="1" applyAlignment="1" applyProtection="1">
      <alignment horizontal="left" vertical="center" indent="1"/>
    </xf>
    <xf numFmtId="178" fontId="12" fillId="0" borderId="6" xfId="0" applyNumberFormat="1" applyFont="1" applyBorder="1" applyAlignment="1" applyProtection="1">
      <alignment horizontal="right" indent="1"/>
    </xf>
    <xf numFmtId="178" fontId="12" fillId="0" borderId="7" xfId="0" applyNumberFormat="1" applyFont="1" applyBorder="1" applyAlignment="1" applyProtection="1"/>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176" fontId="12" fillId="2" borderId="6" xfId="0" applyNumberFormat="1" applyFont="1" applyFill="1" applyBorder="1" applyAlignment="1" applyProtection="1">
      <alignment horizontal="right" indent="1"/>
      <protection locked="0"/>
    </xf>
    <xf numFmtId="176" fontId="12" fillId="0" borderId="6" xfId="0" applyNumberFormat="1" applyFont="1" applyFill="1" applyBorder="1" applyAlignment="1" applyProtection="1">
      <alignment horizontal="right" indent="1"/>
    </xf>
    <xf numFmtId="0" fontId="8" fillId="0" borderId="6"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 xfId="0" applyFont="1" applyBorder="1" applyAlignment="1">
      <alignment horizontal="center" vertical="center"/>
    </xf>
    <xf numFmtId="0" fontId="8" fillId="0" borderId="6" xfId="0" applyFont="1" applyBorder="1" applyAlignment="1">
      <alignment vertical="center"/>
    </xf>
    <xf numFmtId="0" fontId="8" fillId="0" borderId="2" xfId="0" applyFont="1" applyBorder="1" applyAlignment="1">
      <alignment vertical="center"/>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2" xfId="0" applyFont="1" applyBorder="1" applyAlignment="1" applyProtection="1">
      <alignment horizontal="left" vertical="center"/>
    </xf>
    <xf numFmtId="176" fontId="12" fillId="0" borderId="7" xfId="0" applyNumberFormat="1" applyFont="1" applyFill="1" applyBorder="1" applyAlignment="1" applyProtection="1"/>
    <xf numFmtId="0" fontId="8" fillId="2" borderId="45" xfId="0" applyFont="1" applyFill="1" applyBorder="1" applyAlignment="1" applyProtection="1">
      <alignment vertical="center" wrapText="1"/>
      <protection locked="0"/>
    </xf>
    <xf numFmtId="0" fontId="8" fillId="2" borderId="42" xfId="0" applyFont="1" applyFill="1" applyBorder="1" applyAlignment="1" applyProtection="1">
      <alignment vertical="center" wrapText="1"/>
      <protection locked="0"/>
    </xf>
    <xf numFmtId="0" fontId="8" fillId="2" borderId="43"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180" fontId="12" fillId="2" borderId="6" xfId="0" applyNumberFormat="1" applyFont="1" applyFill="1" applyBorder="1" applyAlignment="1" applyProtection="1">
      <alignment horizontal="right" indent="1"/>
      <protection locked="0"/>
    </xf>
    <xf numFmtId="0" fontId="7" fillId="0" borderId="3" xfId="0" applyFont="1" applyBorder="1" applyAlignment="1" applyProtection="1">
      <alignment horizontal="left" vertical="center" indent="1" shrinkToFit="1"/>
    </xf>
    <xf numFmtId="0" fontId="7" fillId="0" borderId="7" xfId="0" applyFont="1" applyBorder="1" applyAlignment="1" applyProtection="1">
      <alignment horizontal="left" vertical="center" indent="1" shrinkToFit="1"/>
    </xf>
    <xf numFmtId="0" fontId="7" fillId="0" borderId="4" xfId="0" applyFont="1" applyBorder="1" applyAlignment="1" applyProtection="1">
      <alignment horizontal="left" vertical="center" indent="1" shrinkToFit="1"/>
    </xf>
    <xf numFmtId="179" fontId="12" fillId="0" borderId="3" xfId="0" applyNumberFormat="1" applyFont="1" applyFill="1" applyBorder="1" applyAlignment="1" applyProtection="1"/>
    <xf numFmtId="179" fontId="12" fillId="0" borderId="7" xfId="0" applyNumberFormat="1" applyFont="1" applyFill="1" applyBorder="1" applyAlignment="1" applyProtection="1"/>
    <xf numFmtId="0" fontId="8" fillId="0" borderId="7" xfId="0" applyFont="1" applyBorder="1" applyAlignment="1" applyProtection="1">
      <alignment horizontal="center" vertical="center"/>
    </xf>
    <xf numFmtId="176" fontId="12" fillId="2" borderId="6" xfId="0" applyNumberFormat="1" applyFont="1" applyFill="1" applyBorder="1" applyAlignment="1" applyProtection="1">
      <protection locked="0"/>
    </xf>
    <xf numFmtId="0" fontId="8" fillId="0" borderId="3" xfId="0" applyFont="1" applyBorder="1" applyAlignment="1" applyProtection="1">
      <alignment horizontal="center" vertical="center"/>
    </xf>
    <xf numFmtId="0" fontId="7" fillId="0" borderId="0" xfId="0" applyFont="1" applyBorder="1" applyAlignment="1" applyProtection="1">
      <alignment horizontal="left" vertical="center" indent="1"/>
    </xf>
    <xf numFmtId="0" fontId="7" fillId="0" borderId="16" xfId="0" applyFont="1" applyBorder="1" applyAlignment="1" applyProtection="1">
      <alignment horizontal="left" vertical="center" indent="1"/>
    </xf>
    <xf numFmtId="0" fontId="8" fillId="0" borderId="51" xfId="0" applyFont="1" applyBorder="1" applyAlignment="1" applyProtection="1">
      <alignment horizontal="center" vertical="center"/>
    </xf>
    <xf numFmtId="178" fontId="12" fillId="0" borderId="6" xfId="0" applyNumberFormat="1" applyFont="1" applyFill="1" applyBorder="1" applyAlignment="1" applyProtection="1"/>
    <xf numFmtId="178" fontId="12" fillId="0" borderId="7" xfId="0" applyNumberFormat="1" applyFont="1" applyFill="1" applyBorder="1" applyAlignment="1" applyProtection="1"/>
    <xf numFmtId="176" fontId="12" fillId="0" borderId="6" xfId="0" applyNumberFormat="1" applyFont="1" applyFill="1" applyBorder="1" applyAlignment="1" applyProtection="1"/>
    <xf numFmtId="0" fontId="8" fillId="0" borderId="4" xfId="0" applyFont="1" applyBorder="1" applyAlignment="1" applyProtection="1">
      <alignment horizontal="center" vertical="center"/>
    </xf>
    <xf numFmtId="0" fontId="7" fillId="2" borderId="6"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178" fontId="12" fillId="0" borderId="6" xfId="0" applyNumberFormat="1" applyFont="1" applyBorder="1" applyAlignment="1" applyProtection="1"/>
    <xf numFmtId="49" fontId="8" fillId="2" borderId="20"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vertical="top" wrapText="1"/>
      <protection locked="0"/>
    </xf>
    <xf numFmtId="0" fontId="7" fillId="2" borderId="1"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2" xfId="0" applyFont="1" applyFill="1" applyBorder="1" applyAlignment="1" applyProtection="1">
      <alignment vertical="top" wrapText="1"/>
      <protection locked="0"/>
    </xf>
    <xf numFmtId="0" fontId="7" fillId="2" borderId="15"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16" xfId="0" applyFont="1" applyFill="1" applyBorder="1" applyAlignment="1" applyProtection="1">
      <alignment vertical="top" wrapText="1"/>
      <protection locked="0"/>
    </xf>
    <xf numFmtId="0" fontId="7" fillId="2" borderId="3" xfId="0" applyFont="1" applyFill="1" applyBorder="1" applyAlignment="1" applyProtection="1">
      <alignment vertical="top" wrapText="1"/>
      <protection locked="0"/>
    </xf>
    <xf numFmtId="0" fontId="7" fillId="2" borderId="7"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177" fontId="8" fillId="2" borderId="19" xfId="0" applyNumberFormat="1" applyFont="1" applyFill="1" applyBorder="1" applyAlignment="1" applyProtection="1">
      <alignment horizontal="right" vertical="center"/>
      <protection locked="0"/>
    </xf>
    <xf numFmtId="177" fontId="8" fillId="2" borderId="20" xfId="0" applyNumberFormat="1" applyFont="1" applyFill="1" applyBorder="1" applyAlignment="1" applyProtection="1">
      <alignment horizontal="right" vertical="center"/>
      <protection locked="0"/>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47"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4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9" xfId="0" applyFont="1" applyBorder="1" applyAlignment="1">
      <alignment horizontal="center" vertical="center"/>
    </xf>
    <xf numFmtId="49" fontId="11" fillId="2" borderId="20" xfId="0" applyNumberFormat="1" applyFont="1" applyFill="1" applyBorder="1" applyAlignment="1" applyProtection="1">
      <alignment horizontal="center" vertical="center"/>
      <protection locked="0"/>
    </xf>
    <xf numFmtId="49" fontId="11" fillId="2" borderId="21" xfId="0" applyNumberFormat="1" applyFont="1" applyFill="1" applyBorder="1" applyAlignment="1" applyProtection="1">
      <alignment horizontal="center" vertical="center"/>
      <protection locked="0"/>
    </xf>
    <xf numFmtId="49" fontId="11" fillId="2" borderId="19" xfId="0" applyNumberFormat="1" applyFont="1" applyFill="1" applyBorder="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15" xfId="0" applyNumberFormat="1" applyFont="1" applyFill="1" applyBorder="1" applyAlignment="1" applyProtection="1">
      <alignment horizontal="center" vertical="center"/>
      <protection locked="0"/>
    </xf>
    <xf numFmtId="176" fontId="7" fillId="2" borderId="0" xfId="0" applyNumberFormat="1" applyFont="1" applyFill="1" applyBorder="1" applyAlignment="1" applyProtection="1">
      <alignment horizontal="center" vertical="center"/>
      <protection locked="0"/>
    </xf>
    <xf numFmtId="176" fontId="7" fillId="2" borderId="16" xfId="0" applyNumberFormat="1" applyFont="1" applyFill="1" applyBorder="1" applyAlignment="1" applyProtection="1">
      <alignment horizontal="center" vertical="center"/>
      <protection locked="0"/>
    </xf>
    <xf numFmtId="176" fontId="7" fillId="2" borderId="3" xfId="0" applyNumberFormat="1" applyFont="1" applyFill="1" applyBorder="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7" fillId="2" borderId="32"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8" fillId="0" borderId="19" xfId="0" applyFont="1" applyBorder="1" applyAlignment="1">
      <alignment horizontal="distributed" vertical="center" indent="4"/>
    </xf>
    <xf numFmtId="0" fontId="8" fillId="0" borderId="20" xfId="0" applyFont="1" applyBorder="1" applyAlignment="1">
      <alignment horizontal="distributed" vertical="center" indent="4"/>
    </xf>
    <xf numFmtId="0" fontId="8" fillId="0" borderId="21" xfId="0" applyFont="1" applyBorder="1" applyAlignment="1">
      <alignment horizontal="distributed" vertical="center" indent="4"/>
    </xf>
    <xf numFmtId="0" fontId="8" fillId="0" borderId="46" xfId="0" applyFont="1" applyBorder="1" applyAlignment="1">
      <alignment horizontal="center" vertical="center"/>
    </xf>
    <xf numFmtId="0" fontId="8" fillId="0" borderId="17" xfId="0" applyFont="1" applyBorder="1" applyAlignment="1">
      <alignment vertical="center"/>
    </xf>
    <xf numFmtId="0" fontId="8" fillId="0" borderId="5" xfId="0" applyFont="1" applyBorder="1" applyAlignment="1">
      <alignment vertical="center"/>
    </xf>
    <xf numFmtId="0" fontId="8" fillId="0" borderId="18" xfId="0" applyFont="1" applyBorder="1" applyAlignment="1">
      <alignment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wrapText="1"/>
    </xf>
    <xf numFmtId="0" fontId="6" fillId="2" borderId="1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7" fillId="2" borderId="5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6" fillId="0" borderId="56" xfId="0" applyFont="1" applyFill="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10" fillId="0" borderId="15" xfId="0" applyFont="1" applyBorder="1" applyAlignment="1">
      <alignment horizontal="left" vertical="center"/>
    </xf>
    <xf numFmtId="0" fontId="10" fillId="0" borderId="0" xfId="0" applyFont="1" applyBorder="1" applyAlignment="1">
      <alignment horizontal="left" vertical="center"/>
    </xf>
    <xf numFmtId="0" fontId="10" fillId="0" borderId="16" xfId="0" applyFont="1" applyBorder="1" applyAlignment="1">
      <alignment horizontal="left" vertical="center"/>
    </xf>
    <xf numFmtId="0" fontId="7" fillId="2" borderId="34" xfId="0" applyFont="1" applyFill="1" applyBorder="1" applyAlignment="1" applyProtection="1">
      <alignment vertical="center" wrapText="1"/>
      <protection locked="0"/>
    </xf>
    <xf numFmtId="0" fontId="8" fillId="2" borderId="7" xfId="0" applyFont="1" applyFill="1" applyBorder="1" applyAlignment="1" applyProtection="1">
      <alignment horizontal="center" vertical="center"/>
      <protection locked="0"/>
    </xf>
    <xf numFmtId="0" fontId="8" fillId="0" borderId="7" xfId="0" applyFont="1" applyBorder="1" applyAlignment="1">
      <alignment horizontal="distributed" vertical="center"/>
    </xf>
    <xf numFmtId="49" fontId="8" fillId="2" borderId="7"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2" borderId="0" xfId="0" applyFont="1" applyFill="1" applyBorder="1" applyAlignment="1" applyProtection="1">
      <alignment horizontal="center" vertical="center"/>
      <protection locked="0"/>
    </xf>
    <xf numFmtId="0" fontId="14" fillId="0" borderId="0" xfId="0" applyFont="1" applyFill="1" applyBorder="1" applyAlignment="1">
      <alignment horizontal="distributed" vertical="center" justifyLastLine="1"/>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7" fillId="2" borderId="6"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wrapText="1"/>
      <protection locked="0"/>
    </xf>
    <xf numFmtId="49" fontId="4" fillId="0" borderId="0" xfId="0" applyNumberFormat="1" applyFont="1" applyAlignment="1">
      <alignment horizontal="left" vertic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1" xfId="0" applyFont="1" applyBorder="1" applyAlignment="1">
      <alignment horizontal="left" vertical="center" indent="1"/>
    </xf>
    <xf numFmtId="0" fontId="8" fillId="0" borderId="6" xfId="0" applyFont="1" applyBorder="1" applyAlignment="1">
      <alignment horizontal="left" vertical="center" indent="1"/>
    </xf>
    <xf numFmtId="0" fontId="8" fillId="0" borderId="3" xfId="0" applyFont="1" applyBorder="1" applyAlignment="1">
      <alignment horizontal="left" vertical="center" indent="1"/>
    </xf>
    <xf numFmtId="0" fontId="8" fillId="0" borderId="7" xfId="0" applyFont="1" applyBorder="1" applyAlignment="1">
      <alignment horizontal="left" vertical="center" indent="1"/>
    </xf>
    <xf numFmtId="0" fontId="8" fillId="3" borderId="7" xfId="0" applyFont="1" applyFill="1" applyBorder="1" applyAlignment="1">
      <alignment horizontal="right" vertical="center"/>
    </xf>
    <xf numFmtId="182" fontId="8" fillId="3" borderId="6" xfId="0" applyNumberFormat="1" applyFont="1" applyFill="1" applyBorder="1" applyAlignment="1">
      <alignment horizontal="distributed" vertical="center"/>
    </xf>
    <xf numFmtId="180" fontId="12" fillId="2" borderId="7" xfId="0" applyNumberFormat="1" applyFont="1" applyFill="1" applyBorder="1" applyAlignment="1" applyProtection="1">
      <protection locked="0"/>
    </xf>
    <xf numFmtId="181" fontId="12" fillId="0" borderId="6" xfId="0" applyNumberFormat="1" applyFont="1" applyFill="1" applyBorder="1" applyAlignment="1" applyProtection="1">
      <alignment horizontal="right" indent="1"/>
    </xf>
    <xf numFmtId="180" fontId="18" fillId="0" borderId="15" xfId="0" applyNumberFormat="1" applyFont="1" applyBorder="1" applyAlignment="1" applyProtection="1"/>
    <xf numFmtId="180" fontId="18" fillId="0" borderId="0" xfId="0" applyNumberFormat="1" applyFont="1" applyAlignment="1" applyProtection="1"/>
    <xf numFmtId="181" fontId="18" fillId="0" borderId="15" xfId="0" applyNumberFormat="1" applyFont="1" applyBorder="1" applyAlignment="1" applyProtection="1"/>
    <xf numFmtId="181" fontId="18" fillId="0" borderId="0" xfId="0" applyNumberFormat="1" applyFont="1" applyAlignment="1" applyProtection="1"/>
    <xf numFmtId="176" fontId="18" fillId="0" borderId="0" xfId="0" applyNumberFormat="1" applyFont="1" applyAlignment="1" applyProtection="1">
      <alignment vertical="center"/>
    </xf>
    <xf numFmtId="178" fontId="18" fillId="0" borderId="0" xfId="0" applyNumberFormat="1" applyFont="1" applyAlignment="1" applyProtection="1">
      <alignment vertical="center"/>
    </xf>
    <xf numFmtId="0" fontId="8" fillId="0" borderId="0" xfId="0" applyFont="1" applyAlignment="1">
      <alignment horizontal="center" vertical="center"/>
    </xf>
    <xf numFmtId="0" fontId="8" fillId="0" borderId="1" xfId="0" applyFont="1" applyBorder="1" applyAlignment="1">
      <alignment horizontal="center" vertical="top" textRotation="255" indent="1"/>
    </xf>
    <xf numFmtId="0" fontId="8" fillId="0" borderId="2"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8" fillId="0" borderId="16" xfId="0" applyFont="1" applyBorder="1" applyAlignment="1">
      <alignment horizontal="center" vertical="top" textRotation="255" indent="1"/>
    </xf>
    <xf numFmtId="0" fontId="7" fillId="0" borderId="6" xfId="0" applyFont="1" applyBorder="1" applyAlignment="1" applyProtection="1">
      <alignment vertical="center"/>
    </xf>
    <xf numFmtId="0" fontId="7" fillId="0" borderId="2" xfId="0" applyFont="1" applyBorder="1" applyAlignment="1" applyProtection="1">
      <alignment vertical="center"/>
    </xf>
    <xf numFmtId="0" fontId="7" fillId="0" borderId="7" xfId="0" applyFont="1" applyBorder="1" applyAlignment="1" applyProtection="1">
      <alignment vertical="center"/>
    </xf>
    <xf numFmtId="0" fontId="7" fillId="0" borderId="4" xfId="0" applyFont="1" applyBorder="1" applyAlignment="1" applyProtection="1">
      <alignment vertical="center"/>
    </xf>
    <xf numFmtId="183" fontId="12" fillId="2" borderId="6" xfId="0" applyNumberFormat="1" applyFont="1" applyFill="1" applyBorder="1" applyAlignment="1" applyProtection="1">
      <alignment horizontal="right" vertical="center"/>
      <protection locked="0"/>
    </xf>
    <xf numFmtId="183" fontId="12" fillId="2" borderId="7" xfId="0" applyNumberFormat="1" applyFont="1" applyFill="1" applyBorder="1" applyAlignment="1" applyProtection="1">
      <alignment horizontal="right" vertical="center"/>
      <protection locked="0"/>
    </xf>
    <xf numFmtId="183" fontId="8" fillId="0" borderId="6" xfId="0" applyNumberFormat="1" applyFont="1" applyBorder="1" applyAlignment="1" applyProtection="1">
      <alignment horizontal="center" vertical="center"/>
    </xf>
    <xf numFmtId="183" fontId="8" fillId="0" borderId="2" xfId="0" applyNumberFormat="1" applyFont="1" applyBorder="1" applyAlignment="1" applyProtection="1">
      <alignment horizontal="center" vertical="center"/>
    </xf>
    <xf numFmtId="183" fontId="8" fillId="0" borderId="7" xfId="0" applyNumberFormat="1" applyFont="1" applyBorder="1" applyAlignment="1" applyProtection="1">
      <alignment horizontal="center" vertical="center"/>
    </xf>
    <xf numFmtId="183" fontId="8" fillId="0" borderId="4" xfId="0" applyNumberFormat="1"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60"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61" xfId="0" applyFont="1" applyBorder="1" applyAlignment="1" applyProtection="1">
      <alignment horizontal="center" vertical="center"/>
    </xf>
    <xf numFmtId="0" fontId="8" fillId="0" borderId="6" xfId="0" applyFont="1" applyBorder="1" applyAlignment="1">
      <alignment horizontal="center"/>
    </xf>
    <xf numFmtId="0" fontId="8" fillId="0" borderId="2" xfId="0" applyFont="1" applyBorder="1" applyAlignment="1">
      <alignment horizontal="center"/>
    </xf>
    <xf numFmtId="0" fontId="8" fillId="0" borderId="7" xfId="0" applyFont="1" applyBorder="1" applyAlignment="1">
      <alignment horizontal="center"/>
    </xf>
    <xf numFmtId="0" fontId="8" fillId="0" borderId="4" xfId="0" applyFont="1" applyBorder="1" applyAlignment="1">
      <alignment horizontal="center"/>
    </xf>
    <xf numFmtId="178" fontId="12" fillId="0" borderId="3" xfId="0" applyNumberFormat="1" applyFont="1" applyFill="1" applyBorder="1" applyAlignment="1" applyProtection="1">
      <alignment horizontal="right" vertical="center"/>
    </xf>
    <xf numFmtId="178" fontId="12" fillId="0" borderId="7" xfId="0" applyNumberFormat="1" applyFont="1" applyFill="1" applyBorder="1" applyAlignment="1" applyProtection="1">
      <alignment horizontal="righ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1" xfId="0" applyFont="1" applyBorder="1" applyAlignment="1">
      <alignment horizontal="left" vertical="center" wrapText="1"/>
    </xf>
    <xf numFmtId="177" fontId="12" fillId="0" borderId="6" xfId="0" applyNumberFormat="1" applyFont="1" applyBorder="1" applyAlignment="1" applyProtection="1">
      <alignment horizontal="right" vertical="center"/>
    </xf>
    <xf numFmtId="177" fontId="12" fillId="0" borderId="7" xfId="0" applyNumberFormat="1" applyFont="1" applyBorder="1" applyAlignment="1" applyProtection="1">
      <alignment horizontal="right" vertical="center"/>
    </xf>
    <xf numFmtId="183" fontId="8" fillId="0" borderId="50" xfId="0" applyNumberFormat="1" applyFont="1" applyBorder="1" applyAlignment="1" applyProtection="1">
      <alignment horizontal="center" vertical="center"/>
    </xf>
    <xf numFmtId="183" fontId="8" fillId="0" borderId="51" xfId="0" applyNumberFormat="1" applyFont="1" applyBorder="1" applyAlignment="1" applyProtection="1">
      <alignment horizontal="center" vertical="center"/>
    </xf>
    <xf numFmtId="181" fontId="12" fillId="0" borderId="7" xfId="0" applyNumberFormat="1" applyFont="1" applyFill="1" applyBorder="1" applyAlignment="1" applyProtection="1"/>
    <xf numFmtId="178" fontId="12" fillId="0" borderId="6" xfId="0" applyNumberFormat="1" applyFont="1" applyFill="1" applyBorder="1" applyAlignment="1" applyProtection="1">
      <alignment horizontal="right" indent="1"/>
    </xf>
    <xf numFmtId="176" fontId="12" fillId="2" borderId="7" xfId="0" applyNumberFormat="1" applyFont="1" applyFill="1" applyBorder="1" applyAlignment="1" applyProtection="1"/>
    <xf numFmtId="180" fontId="12" fillId="2" borderId="6" xfId="0" applyNumberFormat="1" applyFont="1" applyFill="1" applyBorder="1" applyAlignment="1" applyProtection="1">
      <alignment horizontal="right" indent="1"/>
    </xf>
    <xf numFmtId="180" fontId="12" fillId="2" borderId="7" xfId="0" applyNumberFormat="1" applyFont="1" applyFill="1" applyBorder="1" applyAlignment="1" applyProtection="1"/>
    <xf numFmtId="176" fontId="12" fillId="2" borderId="6" xfId="0" applyNumberFormat="1" applyFont="1" applyFill="1" applyBorder="1" applyAlignment="1" applyProtection="1">
      <alignment horizontal="right" indent="1"/>
    </xf>
    <xf numFmtId="0" fontId="8" fillId="0" borderId="1" xfId="0" applyFont="1" applyBorder="1" applyAlignment="1" applyProtection="1">
      <alignment horizontal="center" vertical="center" wrapText="1"/>
    </xf>
    <xf numFmtId="0" fontId="8" fillId="0" borderId="6" xfId="0" applyNumberFormat="1" applyFont="1" applyBorder="1" applyAlignment="1" applyProtection="1">
      <alignment horizontal="center" vertical="center"/>
    </xf>
    <xf numFmtId="0" fontId="8" fillId="0" borderId="50" xfId="0" applyNumberFormat="1" applyFont="1" applyBorder="1" applyAlignment="1" applyProtection="1">
      <alignment horizontal="center" vertical="center"/>
    </xf>
    <xf numFmtId="0" fontId="8" fillId="0" borderId="0" xfId="0" applyNumberFormat="1" applyFont="1" applyBorder="1" applyAlignment="1" applyProtection="1">
      <alignment horizontal="center" vertical="center"/>
    </xf>
    <xf numFmtId="0" fontId="8" fillId="0" borderId="52" xfId="0" applyNumberFormat="1" applyFont="1" applyBorder="1" applyAlignment="1" applyProtection="1">
      <alignment horizontal="center" vertical="center"/>
    </xf>
    <xf numFmtId="0" fontId="8" fillId="0" borderId="7" xfId="0" applyNumberFormat="1" applyFont="1" applyBorder="1" applyAlignment="1" applyProtection="1">
      <alignment horizontal="center" vertical="center"/>
    </xf>
    <xf numFmtId="0" fontId="8" fillId="0" borderId="51" xfId="0" applyNumberFormat="1" applyFont="1" applyBorder="1" applyAlignment="1" applyProtection="1">
      <alignment horizontal="center" vertical="center"/>
    </xf>
    <xf numFmtId="0" fontId="8" fillId="0" borderId="1" xfId="0" applyNumberFormat="1" applyFont="1" applyBorder="1" applyAlignment="1" applyProtection="1">
      <alignment horizontal="center" vertical="center"/>
    </xf>
    <xf numFmtId="0" fontId="8" fillId="0" borderId="3" xfId="0" applyNumberFormat="1" applyFont="1" applyBorder="1" applyAlignment="1" applyProtection="1">
      <alignment horizontal="center" vertical="center"/>
    </xf>
    <xf numFmtId="176" fontId="12" fillId="2" borderId="6" xfId="0" applyNumberFormat="1" applyFont="1" applyFill="1" applyBorder="1" applyAlignment="1" applyProtection="1"/>
    <xf numFmtId="177" fontId="8" fillId="2" borderId="19" xfId="0" applyNumberFormat="1" applyFont="1" applyFill="1" applyBorder="1" applyAlignment="1" applyProtection="1">
      <alignment horizontal="right" vertical="center"/>
    </xf>
    <xf numFmtId="177" fontId="8" fillId="2" borderId="20" xfId="0" applyNumberFormat="1" applyFont="1" applyFill="1" applyBorder="1" applyAlignment="1" applyProtection="1">
      <alignment horizontal="right" vertical="center"/>
    </xf>
    <xf numFmtId="0" fontId="8" fillId="0" borderId="15"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19" xfId="0" applyFont="1" applyBorder="1" applyAlignment="1" applyProtection="1">
      <alignment horizontal="center" vertical="center"/>
    </xf>
    <xf numFmtId="0" fontId="11" fillId="2" borderId="20"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7" fillId="2" borderId="6" xfId="0" applyFont="1" applyFill="1" applyBorder="1" applyAlignment="1" applyProtection="1">
      <alignment vertical="top" wrapText="1"/>
    </xf>
    <xf numFmtId="0" fontId="7" fillId="2" borderId="2" xfId="0" applyFont="1" applyFill="1" applyBorder="1" applyAlignment="1" applyProtection="1">
      <alignment vertical="top" wrapText="1"/>
    </xf>
    <xf numFmtId="0" fontId="7" fillId="2" borderId="0" xfId="0" applyFont="1" applyFill="1" applyBorder="1" applyAlignment="1" applyProtection="1">
      <alignment vertical="top" wrapText="1"/>
    </xf>
    <xf numFmtId="0" fontId="7" fillId="2" borderId="16" xfId="0" applyFont="1" applyFill="1" applyBorder="1" applyAlignment="1" applyProtection="1">
      <alignment vertical="top" wrapText="1"/>
    </xf>
    <xf numFmtId="0" fontId="7" fillId="2" borderId="7" xfId="0" applyFont="1" applyFill="1" applyBorder="1" applyAlignment="1" applyProtection="1">
      <alignment vertical="top" wrapText="1"/>
    </xf>
    <xf numFmtId="0" fontId="7" fillId="2" borderId="4" xfId="0" applyFont="1" applyFill="1" applyBorder="1" applyAlignment="1" applyProtection="1">
      <alignment vertical="top" wrapText="1"/>
    </xf>
    <xf numFmtId="0" fontId="7" fillId="2" borderId="1" xfId="0" applyFont="1" applyFill="1" applyBorder="1" applyAlignment="1" applyProtection="1">
      <alignment vertical="top" wrapText="1"/>
    </xf>
    <xf numFmtId="0" fontId="7" fillId="2" borderId="15" xfId="0" applyFont="1" applyFill="1" applyBorder="1" applyAlignment="1" applyProtection="1">
      <alignment vertical="top" wrapText="1"/>
    </xf>
    <xf numFmtId="0" fontId="7" fillId="2" borderId="3" xfId="0" applyFont="1" applyFill="1" applyBorder="1" applyAlignment="1" applyProtection="1">
      <alignment vertical="top" wrapText="1"/>
    </xf>
    <xf numFmtId="0" fontId="6" fillId="0" borderId="0" xfId="0" applyNumberFormat="1" applyFont="1" applyFill="1" applyBorder="1" applyAlignment="1" applyProtection="1">
      <alignment vertical="center"/>
    </xf>
    <xf numFmtId="0" fontId="6" fillId="0" borderId="7" xfId="0" applyNumberFormat="1" applyFont="1" applyFill="1" applyBorder="1" applyAlignment="1" applyProtection="1">
      <alignment vertical="center"/>
    </xf>
    <xf numFmtId="0" fontId="22" fillId="0" borderId="53" xfId="0" applyNumberFormat="1" applyFont="1" applyFill="1" applyBorder="1" applyAlignment="1" applyProtection="1">
      <alignment horizontal="distributed" vertical="center" justifyLastLine="1"/>
    </xf>
    <xf numFmtId="0" fontId="8" fillId="0" borderId="1" xfId="0" applyFont="1" applyBorder="1" applyAlignment="1" applyProtection="1">
      <alignment horizontal="center" vertical="top" textRotation="255" indent="1"/>
    </xf>
    <xf numFmtId="0" fontId="8" fillId="0" borderId="2" xfId="0" applyFont="1" applyBorder="1" applyAlignment="1" applyProtection="1">
      <alignment horizontal="center" vertical="top" textRotation="255" indent="1"/>
    </xf>
    <xf numFmtId="0" fontId="8" fillId="0" borderId="15" xfId="0" applyFont="1" applyBorder="1" applyAlignment="1" applyProtection="1">
      <alignment horizontal="center" vertical="top" textRotation="255" indent="1"/>
    </xf>
    <xf numFmtId="0" fontId="8" fillId="0" borderId="16" xfId="0" applyFont="1" applyBorder="1" applyAlignment="1" applyProtection="1">
      <alignment horizontal="center" vertical="top" textRotation="255" indent="1"/>
    </xf>
    <xf numFmtId="0" fontId="8" fillId="0" borderId="3" xfId="0" applyFont="1" applyBorder="1" applyAlignment="1" applyProtection="1">
      <alignment horizontal="center" vertical="top" textRotation="255" indent="1"/>
    </xf>
    <xf numFmtId="0" fontId="8" fillId="0" borderId="4" xfId="0" applyFont="1" applyBorder="1" applyAlignment="1" applyProtection="1">
      <alignment horizontal="center" vertical="top" textRotation="255" indent="1"/>
    </xf>
    <xf numFmtId="0" fontId="8" fillId="0" borderId="19" xfId="0" applyFont="1" applyBorder="1" applyAlignment="1" applyProtection="1">
      <alignment horizontal="distributed" vertical="center" indent="4"/>
    </xf>
    <xf numFmtId="0" fontId="8" fillId="0" borderId="20" xfId="0" applyFont="1" applyBorder="1" applyAlignment="1" applyProtection="1">
      <alignment horizontal="distributed" vertical="center" indent="4"/>
    </xf>
    <xf numFmtId="0" fontId="8" fillId="0" borderId="21" xfId="0" applyFont="1" applyBorder="1" applyAlignment="1" applyProtection="1">
      <alignment horizontal="distributed" vertical="center" indent="4"/>
    </xf>
    <xf numFmtId="0" fontId="20" fillId="0" borderId="0" xfId="0" applyFont="1" applyFill="1" applyBorder="1" applyAlignment="1" applyProtection="1">
      <alignment horizontal="center" vertical="center" justifyLastLine="1"/>
    </xf>
    <xf numFmtId="0" fontId="19" fillId="0" borderId="0"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0" fillId="0" borderId="0" xfId="0" applyFont="1" applyFill="1" applyBorder="1" applyAlignment="1" applyProtection="1">
      <alignment horizontal="distributed" vertical="center"/>
    </xf>
    <xf numFmtId="176" fontId="12" fillId="2" borderId="6" xfId="0" applyNumberFormat="1" applyFont="1" applyFill="1" applyBorder="1" applyAlignment="1" applyProtection="1">
      <alignment horizontal="right"/>
      <protection locked="0"/>
    </xf>
    <xf numFmtId="0" fontId="8" fillId="0" borderId="3" xfId="0" applyFont="1" applyBorder="1" applyAlignment="1">
      <alignment horizontal="center" vertical="top" textRotation="255" indent="1"/>
    </xf>
    <xf numFmtId="0" fontId="8" fillId="0" borderId="4" xfId="0" applyFont="1" applyBorder="1" applyAlignment="1">
      <alignment horizontal="center" vertical="top" textRotation="255" indent="1"/>
    </xf>
    <xf numFmtId="0" fontId="7" fillId="0" borderId="0" xfId="0" applyNumberFormat="1" applyFont="1" applyFill="1" applyBorder="1" applyAlignment="1" applyProtection="1">
      <alignment vertical="center" wrapText="1"/>
    </xf>
    <xf numFmtId="0" fontId="7" fillId="0" borderId="7" xfId="0" applyNumberFormat="1" applyFont="1" applyFill="1" applyBorder="1" applyAlignment="1" applyProtection="1">
      <alignmen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9" fillId="0" borderId="0" xfId="0" applyFont="1" applyBorder="1" applyAlignment="1">
      <alignment horizontal="center" vertical="center"/>
    </xf>
    <xf numFmtId="183" fontId="12" fillId="0" borderId="6" xfId="0" applyNumberFormat="1" applyFont="1" applyBorder="1" applyAlignment="1" applyProtection="1">
      <alignment horizontal="right" vertical="center"/>
    </xf>
    <xf numFmtId="183" fontId="12" fillId="0" borderId="7" xfId="0" applyNumberFormat="1" applyFont="1" applyBorder="1" applyAlignment="1" applyProtection="1">
      <alignment horizontal="right" vertical="center"/>
    </xf>
  </cellXfs>
  <cellStyles count="1">
    <cellStyle name="標準" xfId="0" builtinId="0"/>
  </cellStyles>
  <dxfs count="15">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font>
        <color theme="0"/>
      </font>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79375</xdr:colOff>
      <xdr:row>0</xdr:row>
      <xdr:rowOff>103187</xdr:rowOff>
    </xdr:from>
    <xdr:to>
      <xdr:col>84</xdr:col>
      <xdr:colOff>63501</xdr:colOff>
      <xdr:row>48</xdr:row>
      <xdr:rowOff>87324</xdr:rowOff>
    </xdr:to>
    <xdr:grpSp>
      <xdr:nvGrpSpPr>
        <xdr:cNvPr id="19" name="グループ化 18"/>
        <xdr:cNvGrpSpPr/>
      </xdr:nvGrpSpPr>
      <xdr:grpSpPr>
        <a:xfrm>
          <a:off x="166688" y="103187"/>
          <a:ext cx="6270626" cy="4540262"/>
          <a:chOff x="166688" y="103187"/>
          <a:chExt cx="6270626" cy="4540262"/>
        </a:xfrm>
      </xdr:grpSpPr>
      <xdr:sp macro="" textlink="">
        <xdr:nvSpPr>
          <xdr:cNvPr id="2" name="正方形/長方形 1"/>
          <xdr:cNvSpPr/>
        </xdr:nvSpPr>
        <xdr:spPr>
          <a:xfrm>
            <a:off x="166688" y="103187"/>
            <a:ext cx="6270626" cy="4540262"/>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各頁小計の合計が様式第６号の合計欄に反映される形になっております。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14" name="グループ化 13"/>
          <xdr:cNvGrpSpPr/>
        </xdr:nvGrpSpPr>
        <xdr:grpSpPr>
          <a:xfrm>
            <a:off x="357188" y="1373194"/>
            <a:ext cx="4664437" cy="709243"/>
            <a:chOff x="3587751" y="3833819"/>
            <a:chExt cx="4664437" cy="709243"/>
          </a:xfrm>
        </xdr:grpSpPr>
        <xdr:pic>
          <xdr:nvPicPr>
            <xdr:cNvPr id="12" name="図 11"/>
            <xdr:cNvPicPr>
              <a:picLocks noChangeAspect="1"/>
            </xdr:cNvPicPr>
          </xdr:nvPicPr>
          <xdr:blipFill>
            <a:blip xmlns:r="http://schemas.openxmlformats.org/officeDocument/2006/relationships" r:embed="rId1"/>
            <a:stretch>
              <a:fillRect/>
            </a:stretch>
          </xdr:blipFill>
          <xdr:spPr>
            <a:xfrm>
              <a:off x="4802188" y="3833819"/>
              <a:ext cx="3450000" cy="285714"/>
            </a:xfrm>
            <a:prstGeom prst="rect">
              <a:avLst/>
            </a:prstGeom>
            <a:ln w="3175">
              <a:solidFill>
                <a:schemeClr val="tx1"/>
              </a:solidFill>
              <a:prstDash val="sysDot"/>
            </a:ln>
          </xdr:spPr>
        </xdr:pic>
        <xdr:sp macro="" textlink="">
          <xdr:nvSpPr>
            <xdr:cNvPr id="23" name="正方形/長方形 22"/>
            <xdr:cNvSpPr/>
          </xdr:nvSpPr>
          <xdr:spPr>
            <a:xfrm>
              <a:off x="6080125" y="3897311"/>
              <a:ext cx="412750" cy="1905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線吹き出し 2 (枠付き) 24"/>
            <xdr:cNvSpPr/>
          </xdr:nvSpPr>
          <xdr:spPr>
            <a:xfrm>
              <a:off x="3587751" y="4183062"/>
              <a:ext cx="2341574" cy="360000"/>
            </a:xfrm>
            <a:prstGeom prst="borderCallout2">
              <a:avLst>
                <a:gd name="adj1" fmla="val 65616"/>
                <a:gd name="adj2" fmla="val 100469"/>
                <a:gd name="adj3" fmla="val 65616"/>
                <a:gd name="adj4" fmla="val 107985"/>
                <a:gd name="adj5" fmla="val -15101"/>
                <a:gd name="adj6" fmla="val 11219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①「別紙」を右クリックし「移動またはコピー」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800">
                  <a:solidFill>
                    <a:srgbClr val="FF0000"/>
                  </a:solidFill>
                  <a:latin typeface="HG丸ｺﾞｼｯｸM-PRO" panose="020F0600000000000000" pitchFamily="50" charset="-128"/>
                  <a:ea typeface="HG丸ｺﾞｼｯｸM-PRO" panose="020F0600000000000000" pitchFamily="50" charset="-128"/>
                </a:rPr>
                <a:t> </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18" name="グループ化 17"/>
          <xdr:cNvGrpSpPr/>
        </xdr:nvGrpSpPr>
        <xdr:grpSpPr>
          <a:xfrm>
            <a:off x="365125" y="2214572"/>
            <a:ext cx="4683125" cy="2285714"/>
            <a:chOff x="4826000" y="1404947"/>
            <a:chExt cx="4683125" cy="2285714"/>
          </a:xfrm>
        </xdr:grpSpPr>
        <xdr:pic>
          <xdr:nvPicPr>
            <xdr:cNvPr id="4" name="図 3"/>
            <xdr:cNvPicPr>
              <a:picLocks noChangeAspect="1"/>
            </xdr:cNvPicPr>
          </xdr:nvPicPr>
          <xdr:blipFill>
            <a:blip xmlns:r="http://schemas.openxmlformats.org/officeDocument/2006/relationships" r:embed="rId2"/>
            <a:stretch>
              <a:fillRect/>
            </a:stretch>
          </xdr:blipFill>
          <xdr:spPr>
            <a:xfrm>
              <a:off x="6715142" y="1404947"/>
              <a:ext cx="2021429" cy="2285714"/>
            </a:xfrm>
            <a:prstGeom prst="rect">
              <a:avLst/>
            </a:prstGeom>
            <a:ln w="3175">
              <a:solidFill>
                <a:schemeClr val="tx1"/>
              </a:solidFill>
              <a:prstDash val="sysDot"/>
            </a:ln>
          </xdr:spPr>
        </xdr:pic>
        <xdr:grpSp>
          <xdr:nvGrpSpPr>
            <xdr:cNvPr id="16" name="グループ化 15"/>
            <xdr:cNvGrpSpPr/>
          </xdr:nvGrpSpPr>
          <xdr:grpSpPr>
            <a:xfrm>
              <a:off x="6707198" y="2508256"/>
              <a:ext cx="1023939" cy="341313"/>
              <a:chOff x="7056437" y="-500063"/>
              <a:chExt cx="1023939" cy="341313"/>
            </a:xfrm>
          </xdr:grpSpPr>
          <xdr:cxnSp macro="">
            <xdr:nvCxnSpPr>
              <xdr:cNvPr id="7" name="直線コネクタ 6"/>
              <xdr:cNvCxnSpPr/>
            </xdr:nvCxnSpPr>
            <xdr:spPr>
              <a:xfrm>
                <a:off x="7056437" y="-492124"/>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7056438" y="-158751"/>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7794625" y="-500063"/>
                <a:ext cx="0" cy="341313"/>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9" name="線吹き出し 2 (枠付き) 8"/>
            <xdr:cNvSpPr/>
          </xdr:nvSpPr>
          <xdr:spPr>
            <a:xfrm>
              <a:off x="4826000" y="2920997"/>
              <a:ext cx="1428761" cy="230187"/>
            </a:xfrm>
            <a:prstGeom prst="borderCallout2">
              <a:avLst>
                <a:gd name="adj1" fmla="val 32543"/>
                <a:gd name="adj2" fmla="val 99452"/>
                <a:gd name="adj3" fmla="val 32543"/>
                <a:gd name="adj4" fmla="val 109680"/>
                <a:gd name="adj5" fmla="val 119396"/>
                <a:gd name="adj6" fmla="val 131177"/>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sp macro="" textlink="">
          <xdr:nvSpPr>
            <xdr:cNvPr id="6" name="正方形/長方形 5"/>
            <xdr:cNvSpPr/>
          </xdr:nvSpPr>
          <xdr:spPr>
            <a:xfrm>
              <a:off x="6731013" y="3206747"/>
              <a:ext cx="134926" cy="13494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線吹き出し 2 (枠付き) 25"/>
            <xdr:cNvSpPr/>
          </xdr:nvSpPr>
          <xdr:spPr>
            <a:xfrm>
              <a:off x="7961312" y="2413000"/>
              <a:ext cx="1547813" cy="230187"/>
            </a:xfrm>
            <a:prstGeom prst="borderCallout2">
              <a:avLst>
                <a:gd name="adj1" fmla="val 35991"/>
                <a:gd name="adj2" fmla="val 564"/>
                <a:gd name="adj3" fmla="val 32544"/>
                <a:gd name="adj4" fmla="val -8097"/>
                <a:gd name="adj5" fmla="val 122844"/>
                <a:gd name="adj6" fmla="val -2604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28" name="正方形/長方形 27"/>
            <xdr:cNvSpPr/>
          </xdr:nvSpPr>
          <xdr:spPr>
            <a:xfrm>
              <a:off x="7540624" y="3429000"/>
              <a:ext cx="563563" cy="1905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線吹き出し 2 (枠付き) 28"/>
            <xdr:cNvSpPr/>
          </xdr:nvSpPr>
          <xdr:spPr>
            <a:xfrm>
              <a:off x="8056564" y="3032125"/>
              <a:ext cx="1206500" cy="230187"/>
            </a:xfrm>
            <a:prstGeom prst="borderCallout2">
              <a:avLst>
                <a:gd name="adj1" fmla="val 35991"/>
                <a:gd name="adj2" fmla="val 564"/>
                <a:gd name="adj3" fmla="val 35992"/>
                <a:gd name="adj4" fmla="val -5465"/>
                <a:gd name="adj5" fmla="val 153879"/>
                <a:gd name="adj6" fmla="val -17326"/>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84</xdr:col>
      <xdr:colOff>71438</xdr:colOff>
      <xdr:row>48</xdr:row>
      <xdr:rowOff>95262</xdr:rowOff>
    </xdr:to>
    <xdr:grpSp>
      <xdr:nvGrpSpPr>
        <xdr:cNvPr id="39" name="グループ化 38"/>
        <xdr:cNvGrpSpPr/>
      </xdr:nvGrpSpPr>
      <xdr:grpSpPr>
        <a:xfrm>
          <a:off x="174625" y="111125"/>
          <a:ext cx="6270626" cy="4540262"/>
          <a:chOff x="166688" y="103187"/>
          <a:chExt cx="6270626" cy="4540262"/>
        </a:xfrm>
      </xdr:grpSpPr>
      <xdr:sp macro="" textlink="">
        <xdr:nvSpPr>
          <xdr:cNvPr id="40" name="正方形/長方形 39"/>
          <xdr:cNvSpPr/>
        </xdr:nvSpPr>
        <xdr:spPr>
          <a:xfrm>
            <a:off x="166688" y="103187"/>
            <a:ext cx="6270626" cy="4540262"/>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各頁小計の合計が様式第６号の合計欄に反映される形になっております。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41" name="グループ化 40"/>
          <xdr:cNvGrpSpPr/>
        </xdr:nvGrpSpPr>
        <xdr:grpSpPr>
          <a:xfrm>
            <a:off x="357188" y="1373194"/>
            <a:ext cx="4664437" cy="709243"/>
            <a:chOff x="3587751" y="3833819"/>
            <a:chExt cx="4664437" cy="709243"/>
          </a:xfrm>
        </xdr:grpSpPr>
        <xdr:pic>
          <xdr:nvPicPr>
            <xdr:cNvPr id="53" name="図 52"/>
            <xdr:cNvPicPr>
              <a:picLocks noChangeAspect="1"/>
            </xdr:cNvPicPr>
          </xdr:nvPicPr>
          <xdr:blipFill>
            <a:blip xmlns:r="http://schemas.openxmlformats.org/officeDocument/2006/relationships" r:embed="rId1"/>
            <a:stretch>
              <a:fillRect/>
            </a:stretch>
          </xdr:blipFill>
          <xdr:spPr>
            <a:xfrm>
              <a:off x="4802188" y="3833819"/>
              <a:ext cx="3450000" cy="285714"/>
            </a:xfrm>
            <a:prstGeom prst="rect">
              <a:avLst/>
            </a:prstGeom>
            <a:ln w="3175">
              <a:solidFill>
                <a:schemeClr val="tx1"/>
              </a:solidFill>
              <a:prstDash val="sysDot"/>
            </a:ln>
          </xdr:spPr>
        </xdr:pic>
        <xdr:sp macro="" textlink="">
          <xdr:nvSpPr>
            <xdr:cNvPr id="54" name="正方形/長方形 53"/>
            <xdr:cNvSpPr/>
          </xdr:nvSpPr>
          <xdr:spPr>
            <a:xfrm>
              <a:off x="6080125" y="3897311"/>
              <a:ext cx="412750" cy="1905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線吹き出し 2 (枠付き) 54"/>
            <xdr:cNvSpPr/>
          </xdr:nvSpPr>
          <xdr:spPr>
            <a:xfrm>
              <a:off x="3587751" y="4183062"/>
              <a:ext cx="2341574" cy="360000"/>
            </a:xfrm>
            <a:prstGeom prst="borderCallout2">
              <a:avLst>
                <a:gd name="adj1" fmla="val 65616"/>
                <a:gd name="adj2" fmla="val 100469"/>
                <a:gd name="adj3" fmla="val 65616"/>
                <a:gd name="adj4" fmla="val 107985"/>
                <a:gd name="adj5" fmla="val -15101"/>
                <a:gd name="adj6" fmla="val 11219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①「別紙」を右クリックし「移動またはコピー」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800">
                  <a:solidFill>
                    <a:srgbClr val="FF0000"/>
                  </a:solidFill>
                  <a:latin typeface="HG丸ｺﾞｼｯｸM-PRO" panose="020F0600000000000000" pitchFamily="50" charset="-128"/>
                  <a:ea typeface="HG丸ｺﾞｼｯｸM-PRO" panose="020F0600000000000000" pitchFamily="50" charset="-128"/>
                </a:rPr>
                <a:t> </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42" name="グループ化 41"/>
          <xdr:cNvGrpSpPr/>
        </xdr:nvGrpSpPr>
        <xdr:grpSpPr>
          <a:xfrm>
            <a:off x="365125" y="2214572"/>
            <a:ext cx="4683125" cy="2285714"/>
            <a:chOff x="4826000" y="1404947"/>
            <a:chExt cx="4683125" cy="2285714"/>
          </a:xfrm>
        </xdr:grpSpPr>
        <xdr:pic>
          <xdr:nvPicPr>
            <xdr:cNvPr id="43" name="図 42"/>
            <xdr:cNvPicPr>
              <a:picLocks noChangeAspect="1"/>
            </xdr:cNvPicPr>
          </xdr:nvPicPr>
          <xdr:blipFill>
            <a:blip xmlns:r="http://schemas.openxmlformats.org/officeDocument/2006/relationships" r:embed="rId2"/>
            <a:stretch>
              <a:fillRect/>
            </a:stretch>
          </xdr:blipFill>
          <xdr:spPr>
            <a:xfrm>
              <a:off x="6715142" y="1404947"/>
              <a:ext cx="2021429" cy="2285714"/>
            </a:xfrm>
            <a:prstGeom prst="rect">
              <a:avLst/>
            </a:prstGeom>
            <a:ln w="3175">
              <a:solidFill>
                <a:schemeClr val="tx1"/>
              </a:solidFill>
              <a:prstDash val="sysDot"/>
            </a:ln>
          </xdr:spPr>
        </xdr:pic>
        <xdr:grpSp>
          <xdr:nvGrpSpPr>
            <xdr:cNvPr id="44" name="グループ化 43"/>
            <xdr:cNvGrpSpPr/>
          </xdr:nvGrpSpPr>
          <xdr:grpSpPr>
            <a:xfrm>
              <a:off x="6707198" y="2508256"/>
              <a:ext cx="1023939" cy="341313"/>
              <a:chOff x="7056437" y="-500063"/>
              <a:chExt cx="1023939" cy="341313"/>
            </a:xfrm>
          </xdr:grpSpPr>
          <xdr:cxnSp macro="">
            <xdr:nvCxnSpPr>
              <xdr:cNvPr id="50" name="直線コネクタ 49"/>
              <xdr:cNvCxnSpPr/>
            </xdr:nvCxnSpPr>
            <xdr:spPr>
              <a:xfrm>
                <a:off x="7056437" y="-492124"/>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50"/>
              <xdr:cNvCxnSpPr/>
            </xdr:nvCxnSpPr>
            <xdr:spPr>
              <a:xfrm>
                <a:off x="7056438" y="-158751"/>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xdr:cNvCxnSpPr/>
            </xdr:nvCxnSpPr>
            <xdr:spPr>
              <a:xfrm>
                <a:off x="7794625" y="-500063"/>
                <a:ext cx="0" cy="341313"/>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45" name="線吹き出し 2 (枠付き) 44"/>
            <xdr:cNvSpPr/>
          </xdr:nvSpPr>
          <xdr:spPr>
            <a:xfrm>
              <a:off x="4826000" y="2920997"/>
              <a:ext cx="1428761" cy="230187"/>
            </a:xfrm>
            <a:prstGeom prst="borderCallout2">
              <a:avLst>
                <a:gd name="adj1" fmla="val 32543"/>
                <a:gd name="adj2" fmla="val 99452"/>
                <a:gd name="adj3" fmla="val 32543"/>
                <a:gd name="adj4" fmla="val 109680"/>
                <a:gd name="adj5" fmla="val 119396"/>
                <a:gd name="adj6" fmla="val 131177"/>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sp macro="" textlink="">
          <xdr:nvSpPr>
            <xdr:cNvPr id="46" name="正方形/長方形 45"/>
            <xdr:cNvSpPr/>
          </xdr:nvSpPr>
          <xdr:spPr>
            <a:xfrm>
              <a:off x="6731013" y="3206747"/>
              <a:ext cx="134926" cy="13494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線吹き出し 2 (枠付き) 46"/>
            <xdr:cNvSpPr/>
          </xdr:nvSpPr>
          <xdr:spPr>
            <a:xfrm>
              <a:off x="7961312" y="2413000"/>
              <a:ext cx="1547813" cy="230187"/>
            </a:xfrm>
            <a:prstGeom prst="borderCallout2">
              <a:avLst>
                <a:gd name="adj1" fmla="val 35991"/>
                <a:gd name="adj2" fmla="val 564"/>
                <a:gd name="adj3" fmla="val 32544"/>
                <a:gd name="adj4" fmla="val -8097"/>
                <a:gd name="adj5" fmla="val 122844"/>
                <a:gd name="adj6" fmla="val -2604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48" name="正方形/長方形 47"/>
            <xdr:cNvSpPr/>
          </xdr:nvSpPr>
          <xdr:spPr>
            <a:xfrm>
              <a:off x="7540624" y="3429000"/>
              <a:ext cx="563563" cy="1905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線吹き出し 2 (枠付き) 48"/>
            <xdr:cNvSpPr/>
          </xdr:nvSpPr>
          <xdr:spPr>
            <a:xfrm>
              <a:off x="8056564" y="3032125"/>
              <a:ext cx="1206500" cy="230187"/>
            </a:xfrm>
            <a:prstGeom prst="borderCallout2">
              <a:avLst>
                <a:gd name="adj1" fmla="val 35991"/>
                <a:gd name="adj2" fmla="val 564"/>
                <a:gd name="adj3" fmla="val 35992"/>
                <a:gd name="adj4" fmla="val -5465"/>
                <a:gd name="adj5" fmla="val 153879"/>
                <a:gd name="adj6" fmla="val -17326"/>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149"/>
  <sheetViews>
    <sheetView tabSelected="1" view="pageBreakPreview" zoomScale="120" zoomScaleNormal="120" zoomScaleSheetLayoutView="120" workbookViewId="0">
      <selection activeCell="AQ41" sqref="AQ41:AX42"/>
    </sheetView>
  </sheetViews>
  <sheetFormatPr defaultColWidth="1" defaultRowHeight="9" customHeight="1" x14ac:dyDescent="0.4"/>
  <cols>
    <col min="1" max="92" width="1" style="10"/>
    <col min="93" max="93" width="1" style="63"/>
    <col min="94" max="16384" width="1" style="10"/>
  </cols>
  <sheetData>
    <row r="1" spans="1:93" ht="9" customHeight="1" x14ac:dyDescent="0.4">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N1" s="38" t="s">
        <v>93</v>
      </c>
    </row>
    <row r="2" spans="1:93" ht="9" customHeight="1" x14ac:dyDescent="0.4">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N2" s="38" t="s">
        <v>94</v>
      </c>
    </row>
    <row r="3" spans="1:93" ht="9" customHeight="1" x14ac:dyDescent="0.4">
      <c r="A3" s="34" t="s">
        <v>10</v>
      </c>
      <c r="B3" s="193"/>
      <c r="C3" s="193"/>
      <c r="D3" s="193"/>
      <c r="E3" s="193"/>
      <c r="F3" s="193"/>
      <c r="G3" s="193"/>
      <c r="H3" s="193"/>
      <c r="I3" s="193"/>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35" t="s">
        <v>60</v>
      </c>
      <c r="CN3" s="38" t="s">
        <v>95</v>
      </c>
    </row>
    <row r="4" spans="1:93" ht="9" customHeight="1" x14ac:dyDescent="0.4">
      <c r="A4" s="11"/>
      <c r="B4" s="11"/>
      <c r="C4" s="36"/>
      <c r="D4" s="36"/>
      <c r="E4" s="36"/>
      <c r="F4" s="36"/>
      <c r="G4" s="36"/>
      <c r="H4" s="36"/>
      <c r="I4" s="11"/>
      <c r="J4" s="11"/>
      <c r="K4" s="36"/>
      <c r="L4" s="36"/>
      <c r="M4" s="36"/>
      <c r="N4" s="36"/>
      <c r="O4" s="36"/>
      <c r="P4" s="36"/>
      <c r="Q4" s="36"/>
      <c r="R4" s="36"/>
      <c r="S4" s="36"/>
      <c r="T4" s="36"/>
      <c r="U4" s="36"/>
      <c r="V4" s="36"/>
      <c r="W4" s="11"/>
      <c r="X4" s="11"/>
      <c r="Y4" s="36"/>
      <c r="Z4" s="36"/>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row>
    <row r="5" spans="1:93" ht="9" customHeight="1" x14ac:dyDescent="0.4">
      <c r="A5" s="390">
        <v>1</v>
      </c>
      <c r="B5" s="391"/>
      <c r="C5" s="390">
        <v>3</v>
      </c>
      <c r="D5" s="391"/>
      <c r="E5" s="390">
        <v>0</v>
      </c>
      <c r="F5" s="391"/>
      <c r="G5" s="390"/>
      <c r="H5" s="391"/>
      <c r="I5" s="394" t="s">
        <v>0</v>
      </c>
      <c r="J5" s="395"/>
      <c r="K5" s="390"/>
      <c r="L5" s="391"/>
      <c r="M5" s="390"/>
      <c r="N5" s="391"/>
      <c r="O5" s="390"/>
      <c r="P5" s="391"/>
      <c r="Q5" s="390"/>
      <c r="R5" s="391"/>
      <c r="S5" s="390"/>
      <c r="T5" s="391"/>
      <c r="U5" s="390"/>
      <c r="V5" s="391"/>
      <c r="W5" s="394" t="s">
        <v>0</v>
      </c>
      <c r="X5" s="395"/>
      <c r="Y5" s="390"/>
      <c r="Z5" s="391"/>
      <c r="AA5" s="12"/>
      <c r="AB5" s="11"/>
      <c r="AC5" s="397" t="s">
        <v>92</v>
      </c>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7"/>
      <c r="BD5" s="397"/>
      <c r="BE5" s="397"/>
      <c r="BF5" s="397"/>
      <c r="BG5" s="397"/>
      <c r="BH5" s="396" t="s">
        <v>93</v>
      </c>
      <c r="BI5" s="396"/>
      <c r="BJ5" s="396"/>
      <c r="BK5" s="396"/>
      <c r="BL5" s="396"/>
      <c r="BM5" s="396"/>
      <c r="BN5" s="396"/>
      <c r="BO5" s="396"/>
      <c r="BP5" s="11"/>
      <c r="BQ5" s="11"/>
      <c r="BR5" s="11"/>
      <c r="BS5" s="11"/>
      <c r="BT5" s="11"/>
      <c r="BU5" s="11"/>
      <c r="BV5" s="11"/>
      <c r="BW5" s="11"/>
      <c r="BX5" s="11"/>
      <c r="BY5" s="11"/>
      <c r="BZ5" s="11"/>
      <c r="CA5" s="11"/>
      <c r="CB5" s="11"/>
      <c r="CC5" s="11"/>
      <c r="CD5" s="11"/>
      <c r="CE5" s="11"/>
      <c r="CF5" s="11"/>
      <c r="CG5" s="11"/>
      <c r="CO5" s="62" t="str">
        <f>IF(OR($A$5="",$C$5="",$E$5="",$G$5="",$K$5="",$M$5="",$O$5="",$Q$5="",$S$5="",$U$5="",$Y$5=""),"左上枠内に事業所番号を入力してください","")</f>
        <v>左上枠内に事業所番号を入力してください</v>
      </c>
    </row>
    <row r="6" spans="1:93" ht="9" customHeight="1" x14ac:dyDescent="0.4">
      <c r="A6" s="392"/>
      <c r="B6" s="393"/>
      <c r="C6" s="392"/>
      <c r="D6" s="393"/>
      <c r="E6" s="392"/>
      <c r="F6" s="393"/>
      <c r="G6" s="392"/>
      <c r="H6" s="393"/>
      <c r="I6" s="394"/>
      <c r="J6" s="395"/>
      <c r="K6" s="392"/>
      <c r="L6" s="393"/>
      <c r="M6" s="392"/>
      <c r="N6" s="393"/>
      <c r="O6" s="392"/>
      <c r="P6" s="393"/>
      <c r="Q6" s="392"/>
      <c r="R6" s="393"/>
      <c r="S6" s="392"/>
      <c r="T6" s="393"/>
      <c r="U6" s="392"/>
      <c r="V6" s="393"/>
      <c r="W6" s="394"/>
      <c r="X6" s="395"/>
      <c r="Y6" s="392"/>
      <c r="Z6" s="393"/>
      <c r="AA6" s="12"/>
      <c r="AB6" s="11"/>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7"/>
      <c r="BA6" s="397"/>
      <c r="BB6" s="397"/>
      <c r="BC6" s="397"/>
      <c r="BD6" s="397"/>
      <c r="BE6" s="397"/>
      <c r="BF6" s="397"/>
      <c r="BG6" s="397"/>
      <c r="BH6" s="396"/>
      <c r="BI6" s="396"/>
      <c r="BJ6" s="396"/>
      <c r="BK6" s="396"/>
      <c r="BL6" s="396"/>
      <c r="BM6" s="396"/>
      <c r="BN6" s="396"/>
      <c r="BO6" s="396"/>
      <c r="BP6" s="11"/>
      <c r="BQ6" s="11"/>
      <c r="BR6" s="11"/>
      <c r="BS6" s="11"/>
      <c r="BT6" s="11"/>
      <c r="BU6" s="11"/>
      <c r="BV6" s="11"/>
      <c r="BW6" s="11"/>
      <c r="BX6" s="11"/>
      <c r="BY6" s="11"/>
      <c r="BZ6" s="11"/>
      <c r="CA6" s="11"/>
      <c r="CB6" s="11"/>
      <c r="CC6" s="11"/>
      <c r="CD6" s="11"/>
      <c r="CE6" s="11"/>
      <c r="CF6" s="11"/>
      <c r="CG6" s="11"/>
    </row>
    <row r="7" spans="1:93" ht="9" customHeight="1" x14ac:dyDescent="0.4">
      <c r="A7" s="2"/>
      <c r="B7" s="2"/>
      <c r="C7" s="37"/>
      <c r="D7" s="37"/>
      <c r="E7" s="37"/>
      <c r="F7" s="37"/>
      <c r="G7" s="37"/>
      <c r="H7" s="37"/>
      <c r="I7" s="2"/>
      <c r="J7" s="2"/>
      <c r="K7" s="37"/>
      <c r="L7" s="37"/>
      <c r="M7" s="37"/>
      <c r="N7" s="37"/>
      <c r="O7" s="37"/>
      <c r="P7" s="37"/>
      <c r="Q7" s="37"/>
      <c r="R7" s="37"/>
      <c r="S7" s="37"/>
      <c r="T7" s="37"/>
      <c r="U7" s="37"/>
      <c r="V7" s="37"/>
      <c r="W7" s="2"/>
      <c r="X7" s="2"/>
      <c r="Y7" s="37"/>
      <c r="Z7" s="37"/>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353" t="s">
        <v>5</v>
      </c>
      <c r="BS7" s="353"/>
      <c r="BT7" s="353"/>
      <c r="BU7" s="389"/>
      <c r="BV7" s="389"/>
      <c r="BW7" s="389"/>
      <c r="BX7" s="388" t="s">
        <v>8</v>
      </c>
      <c r="BY7" s="388"/>
      <c r="BZ7" s="388"/>
      <c r="CA7" s="388"/>
      <c r="CB7" s="388"/>
      <c r="CC7" s="388"/>
      <c r="CD7" s="388"/>
      <c r="CE7" s="388"/>
      <c r="CF7" s="388"/>
      <c r="CG7" s="2"/>
    </row>
    <row r="8" spans="1:93" ht="9" customHeight="1" x14ac:dyDescent="0.4">
      <c r="A8" s="3"/>
      <c r="B8" s="1"/>
      <c r="C8" s="194" t="s">
        <v>1</v>
      </c>
      <c r="D8" s="194"/>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4"/>
    </row>
    <row r="9" spans="1:93" ht="9" customHeight="1" x14ac:dyDescent="0.4">
      <c r="A9" s="5"/>
      <c r="B9" s="2"/>
      <c r="C9" s="6"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353" t="s">
        <v>5</v>
      </c>
      <c r="AS9" s="353"/>
      <c r="AT9" s="353"/>
      <c r="AU9" s="387"/>
      <c r="AV9" s="387"/>
      <c r="AW9" s="387"/>
      <c r="AX9" s="353" t="s">
        <v>6</v>
      </c>
      <c r="AY9" s="353"/>
      <c r="AZ9" s="387"/>
      <c r="BA9" s="387"/>
      <c r="BB9" s="387"/>
      <c r="BC9" s="353" t="s">
        <v>105</v>
      </c>
      <c r="BD9" s="353"/>
      <c r="BE9" s="387"/>
      <c r="BF9" s="387"/>
      <c r="BG9" s="387"/>
      <c r="BH9" s="353" t="s">
        <v>7</v>
      </c>
      <c r="BI9" s="353"/>
      <c r="BJ9" s="2"/>
      <c r="BK9" s="2"/>
      <c r="BL9" s="2"/>
      <c r="BM9" s="2"/>
      <c r="BN9" s="2"/>
      <c r="BO9" s="8"/>
      <c r="BP9" s="8"/>
      <c r="BQ9" s="387"/>
      <c r="BR9" s="387"/>
      <c r="BS9" s="387"/>
      <c r="BT9" s="387"/>
      <c r="BU9" s="387"/>
      <c r="BV9" s="388" t="s">
        <v>4</v>
      </c>
      <c r="BW9" s="388"/>
      <c r="BX9" s="388"/>
      <c r="BY9" s="388"/>
      <c r="BZ9" s="388"/>
      <c r="CA9" s="388"/>
      <c r="CB9" s="388"/>
      <c r="CC9" s="388"/>
      <c r="CD9" s="388"/>
      <c r="CE9" s="2"/>
      <c r="CF9" s="2" t="s">
        <v>3</v>
      </c>
      <c r="CG9" s="7"/>
    </row>
    <row r="10" spans="1:93" ht="9" customHeight="1" x14ac:dyDescent="0.4">
      <c r="A10" s="402" t="s">
        <v>15</v>
      </c>
      <c r="B10" s="403"/>
      <c r="C10" s="256" t="s">
        <v>16</v>
      </c>
      <c r="D10" s="242"/>
      <c r="E10" s="242"/>
      <c r="F10" s="242"/>
      <c r="G10" s="242"/>
      <c r="H10" s="242"/>
      <c r="I10" s="243"/>
      <c r="J10" s="14"/>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15"/>
      <c r="AO10" s="3"/>
      <c r="AP10" s="1"/>
      <c r="AQ10" s="1"/>
      <c r="AR10" s="1"/>
      <c r="AS10" s="1"/>
      <c r="AT10" s="4"/>
      <c r="AU10" s="28"/>
      <c r="AV10" s="331" t="s">
        <v>38</v>
      </c>
      <c r="AW10" s="331"/>
      <c r="AX10" s="295"/>
      <c r="AY10" s="295"/>
      <c r="AZ10" s="295"/>
      <c r="BA10" s="29" t="s">
        <v>22</v>
      </c>
      <c r="BB10" s="295"/>
      <c r="BC10" s="295"/>
      <c r="BD10" s="295"/>
      <c r="BE10" s="29"/>
      <c r="BF10" s="29"/>
      <c r="BG10" s="29"/>
      <c r="BH10" s="29"/>
      <c r="BI10" s="29"/>
      <c r="BJ10" s="29"/>
      <c r="BK10" s="29"/>
      <c r="BL10" s="29"/>
      <c r="BM10" s="29"/>
      <c r="BN10" s="29"/>
      <c r="BO10" s="30"/>
      <c r="BP10" s="244" t="s">
        <v>37</v>
      </c>
      <c r="BQ10" s="242"/>
      <c r="BR10" s="242"/>
      <c r="BS10" s="242"/>
      <c r="BT10" s="243"/>
      <c r="BU10" s="244" t="s">
        <v>33</v>
      </c>
      <c r="BV10" s="242"/>
      <c r="BW10" s="242"/>
      <c r="BX10" s="242"/>
      <c r="BY10" s="243"/>
      <c r="BZ10" s="349"/>
      <c r="CA10" s="343"/>
      <c r="CB10" s="343"/>
      <c r="CC10" s="344"/>
      <c r="CD10" s="256" t="s">
        <v>34</v>
      </c>
      <c r="CE10" s="242"/>
      <c r="CF10" s="1"/>
      <c r="CG10" s="4"/>
    </row>
    <row r="11" spans="1:93" ht="9" customHeight="1" x14ac:dyDescent="0.4">
      <c r="A11" s="404"/>
      <c r="B11" s="405"/>
      <c r="C11" s="368"/>
      <c r="D11" s="369"/>
      <c r="E11" s="369"/>
      <c r="F11" s="369"/>
      <c r="G11" s="369"/>
      <c r="H11" s="369"/>
      <c r="I11" s="370"/>
      <c r="J11" s="16"/>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17"/>
      <c r="AO11" s="12"/>
      <c r="AP11" s="11"/>
      <c r="AQ11" s="11"/>
      <c r="AR11" s="11"/>
      <c r="AS11" s="11"/>
      <c r="AT11" s="13"/>
      <c r="AU11" s="12"/>
      <c r="AV11" s="11"/>
      <c r="AW11" s="11"/>
      <c r="AX11" s="11"/>
      <c r="AY11" s="11"/>
      <c r="AZ11" s="11"/>
      <c r="BA11" s="11"/>
      <c r="BB11" s="11"/>
      <c r="BC11" s="11"/>
      <c r="BD11" s="11"/>
      <c r="BE11" s="11"/>
      <c r="BF11" s="11"/>
      <c r="BG11" s="11"/>
      <c r="BH11" s="11"/>
      <c r="BI11" s="11"/>
      <c r="BJ11" s="11"/>
      <c r="BK11" s="11"/>
      <c r="BL11" s="11"/>
      <c r="BM11" s="11"/>
      <c r="BN11" s="11"/>
      <c r="BO11" s="11"/>
      <c r="BP11" s="340"/>
      <c r="BQ11" s="341"/>
      <c r="BR11" s="341"/>
      <c r="BS11" s="341"/>
      <c r="BT11" s="342"/>
      <c r="BU11" s="340"/>
      <c r="BV11" s="341"/>
      <c r="BW11" s="341"/>
      <c r="BX11" s="341"/>
      <c r="BY11" s="342"/>
      <c r="BZ11" s="350"/>
      <c r="CA11" s="345"/>
      <c r="CB11" s="345"/>
      <c r="CC11" s="346"/>
      <c r="CD11" s="337" t="s">
        <v>35</v>
      </c>
      <c r="CE11" s="338"/>
      <c r="CF11" s="338"/>
      <c r="CG11" s="339"/>
    </row>
    <row r="12" spans="1:93" ht="9" customHeight="1" x14ac:dyDescent="0.4">
      <c r="A12" s="404"/>
      <c r="B12" s="405"/>
      <c r="C12" s="371" t="s">
        <v>17</v>
      </c>
      <c r="D12" s="372"/>
      <c r="E12" s="372"/>
      <c r="F12" s="372"/>
      <c r="G12" s="372"/>
      <c r="H12" s="372"/>
      <c r="I12" s="373"/>
      <c r="J12" s="18"/>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19"/>
      <c r="AO12" s="358" t="s">
        <v>11</v>
      </c>
      <c r="AP12" s="359"/>
      <c r="AQ12" s="359"/>
      <c r="AR12" s="359"/>
      <c r="AS12" s="359"/>
      <c r="AT12" s="360"/>
      <c r="AU12" s="12"/>
      <c r="AV12" s="296"/>
      <c r="AW12" s="296"/>
      <c r="AX12" s="296"/>
      <c r="AY12" s="296"/>
      <c r="AZ12" s="296"/>
      <c r="BA12" s="296"/>
      <c r="BB12" s="296"/>
      <c r="BC12" s="296"/>
      <c r="BD12" s="296"/>
      <c r="BE12" s="296"/>
      <c r="BF12" s="296"/>
      <c r="BG12" s="296"/>
      <c r="BH12" s="296"/>
      <c r="BI12" s="296"/>
      <c r="BJ12" s="296"/>
      <c r="BK12" s="296"/>
      <c r="BL12" s="296"/>
      <c r="BM12" s="296"/>
      <c r="BN12" s="296"/>
      <c r="BO12" s="11"/>
      <c r="BP12" s="340"/>
      <c r="BQ12" s="341"/>
      <c r="BR12" s="341"/>
      <c r="BS12" s="341"/>
      <c r="BT12" s="342"/>
      <c r="BU12" s="352"/>
      <c r="BV12" s="353"/>
      <c r="BW12" s="353"/>
      <c r="BX12" s="353"/>
      <c r="BY12" s="354"/>
      <c r="BZ12" s="351"/>
      <c r="CA12" s="347"/>
      <c r="CB12" s="347"/>
      <c r="CC12" s="348"/>
      <c r="CD12" s="334" t="s">
        <v>36</v>
      </c>
      <c r="CE12" s="335"/>
      <c r="CF12" s="335"/>
      <c r="CG12" s="336"/>
    </row>
    <row r="13" spans="1:93" ht="4.5" customHeight="1" x14ac:dyDescent="0.4">
      <c r="A13" s="404"/>
      <c r="B13" s="405"/>
      <c r="C13" s="340"/>
      <c r="D13" s="341"/>
      <c r="E13" s="341"/>
      <c r="F13" s="341"/>
      <c r="G13" s="341"/>
      <c r="H13" s="341"/>
      <c r="I13" s="342"/>
      <c r="J13" s="20"/>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21"/>
      <c r="AO13" s="358"/>
      <c r="AP13" s="359"/>
      <c r="AQ13" s="359"/>
      <c r="AR13" s="359"/>
      <c r="AS13" s="359"/>
      <c r="AT13" s="360"/>
      <c r="AU13" s="12"/>
      <c r="AV13" s="296"/>
      <c r="AW13" s="296"/>
      <c r="AX13" s="296"/>
      <c r="AY13" s="296"/>
      <c r="AZ13" s="296"/>
      <c r="BA13" s="296"/>
      <c r="BB13" s="296"/>
      <c r="BC13" s="296"/>
      <c r="BD13" s="296"/>
      <c r="BE13" s="296"/>
      <c r="BF13" s="296"/>
      <c r="BG13" s="296"/>
      <c r="BH13" s="296"/>
      <c r="BI13" s="296"/>
      <c r="BJ13" s="296"/>
      <c r="BK13" s="296"/>
      <c r="BL13" s="296"/>
      <c r="BM13" s="296"/>
      <c r="BN13" s="296"/>
      <c r="BO13" s="11"/>
      <c r="BP13" s="12"/>
      <c r="BQ13" s="356"/>
      <c r="BR13" s="356"/>
      <c r="BS13" s="356"/>
      <c r="BT13" s="356"/>
      <c r="BU13" s="356"/>
      <c r="BV13" s="356"/>
      <c r="BW13" s="356"/>
      <c r="BX13" s="356"/>
      <c r="BY13" s="356"/>
      <c r="BZ13" s="356"/>
      <c r="CA13" s="356"/>
      <c r="CB13" s="356"/>
      <c r="CC13" s="11"/>
      <c r="CD13" s="322"/>
      <c r="CE13" s="323"/>
      <c r="CF13" s="323"/>
      <c r="CG13" s="324"/>
    </row>
    <row r="14" spans="1:93" ht="4.5" customHeight="1" x14ac:dyDescent="0.4">
      <c r="A14" s="404"/>
      <c r="B14" s="405"/>
      <c r="C14" s="368"/>
      <c r="D14" s="369"/>
      <c r="E14" s="369"/>
      <c r="F14" s="369"/>
      <c r="G14" s="369"/>
      <c r="H14" s="369"/>
      <c r="I14" s="370"/>
      <c r="J14" s="22"/>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23"/>
      <c r="AO14" s="12"/>
      <c r="AP14" s="11"/>
      <c r="AQ14" s="11"/>
      <c r="AR14" s="11"/>
      <c r="AS14" s="11"/>
      <c r="AT14" s="13"/>
      <c r="AU14" s="12"/>
      <c r="AV14" s="296"/>
      <c r="AW14" s="296"/>
      <c r="AX14" s="296"/>
      <c r="AY14" s="296"/>
      <c r="AZ14" s="296"/>
      <c r="BA14" s="296"/>
      <c r="BB14" s="296"/>
      <c r="BC14" s="296"/>
      <c r="BD14" s="296"/>
      <c r="BE14" s="296"/>
      <c r="BF14" s="296"/>
      <c r="BG14" s="296"/>
      <c r="BH14" s="296"/>
      <c r="BI14" s="296"/>
      <c r="BJ14" s="296"/>
      <c r="BK14" s="296"/>
      <c r="BL14" s="296"/>
      <c r="BM14" s="296"/>
      <c r="BN14" s="296"/>
      <c r="BO14" s="11"/>
      <c r="BP14" s="12"/>
      <c r="BQ14" s="356"/>
      <c r="BR14" s="356"/>
      <c r="BS14" s="356"/>
      <c r="BT14" s="356"/>
      <c r="BU14" s="356"/>
      <c r="BV14" s="356"/>
      <c r="BW14" s="356"/>
      <c r="BX14" s="356"/>
      <c r="BY14" s="356"/>
      <c r="BZ14" s="356"/>
      <c r="CA14" s="356"/>
      <c r="CB14" s="356"/>
      <c r="CC14" s="11"/>
      <c r="CD14" s="325"/>
      <c r="CE14" s="326"/>
      <c r="CF14" s="326"/>
      <c r="CG14" s="327"/>
    </row>
    <row r="15" spans="1:93" ht="9" customHeight="1" x14ac:dyDescent="0.4">
      <c r="A15" s="404"/>
      <c r="B15" s="405"/>
      <c r="C15" s="365" t="s">
        <v>16</v>
      </c>
      <c r="D15" s="366"/>
      <c r="E15" s="366"/>
      <c r="F15" s="366"/>
      <c r="G15" s="366"/>
      <c r="H15" s="366"/>
      <c r="I15" s="367"/>
      <c r="J15" s="24"/>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25"/>
      <c r="AO15" s="12"/>
      <c r="AP15" s="11"/>
      <c r="AQ15" s="11"/>
      <c r="AR15" s="11"/>
      <c r="AS15" s="11"/>
      <c r="AT15" s="13"/>
      <c r="AU15" s="12"/>
      <c r="AV15" s="296"/>
      <c r="AW15" s="296"/>
      <c r="AX15" s="296"/>
      <c r="AY15" s="296"/>
      <c r="AZ15" s="296"/>
      <c r="BA15" s="296"/>
      <c r="BB15" s="296"/>
      <c r="BC15" s="296"/>
      <c r="BD15" s="296"/>
      <c r="BE15" s="296"/>
      <c r="BF15" s="296"/>
      <c r="BG15" s="296"/>
      <c r="BH15" s="296"/>
      <c r="BI15" s="296"/>
      <c r="BJ15" s="296"/>
      <c r="BK15" s="296"/>
      <c r="BL15" s="296"/>
      <c r="BM15" s="296"/>
      <c r="BN15" s="296"/>
      <c r="BO15" s="11"/>
      <c r="BP15" s="12"/>
      <c r="BQ15" s="356"/>
      <c r="BR15" s="356"/>
      <c r="BS15" s="356"/>
      <c r="BT15" s="356"/>
      <c r="BU15" s="356"/>
      <c r="BV15" s="356"/>
      <c r="BW15" s="356"/>
      <c r="BX15" s="356"/>
      <c r="BY15" s="356"/>
      <c r="BZ15" s="356"/>
      <c r="CA15" s="356"/>
      <c r="CB15" s="356"/>
      <c r="CC15" s="11"/>
      <c r="CD15" s="325"/>
      <c r="CE15" s="326"/>
      <c r="CF15" s="326"/>
      <c r="CG15" s="327"/>
    </row>
    <row r="16" spans="1:93" ht="9" customHeight="1" x14ac:dyDescent="0.4">
      <c r="A16" s="404"/>
      <c r="B16" s="405"/>
      <c r="C16" s="374" t="s">
        <v>18</v>
      </c>
      <c r="D16" s="372"/>
      <c r="E16" s="372"/>
      <c r="F16" s="372"/>
      <c r="G16" s="372"/>
      <c r="H16" s="372"/>
      <c r="I16" s="373"/>
      <c r="J16" s="18"/>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19"/>
      <c r="AO16" s="383" t="s">
        <v>12</v>
      </c>
      <c r="AP16" s="384"/>
      <c r="AQ16" s="384"/>
      <c r="AR16" s="384"/>
      <c r="AS16" s="384"/>
      <c r="AT16" s="385"/>
      <c r="AU16" s="12"/>
      <c r="AV16" s="296"/>
      <c r="AW16" s="296"/>
      <c r="AX16" s="296"/>
      <c r="AY16" s="296"/>
      <c r="AZ16" s="296"/>
      <c r="BA16" s="296"/>
      <c r="BB16" s="296"/>
      <c r="BC16" s="296"/>
      <c r="BD16" s="296"/>
      <c r="BE16" s="296"/>
      <c r="BF16" s="296"/>
      <c r="BG16" s="296"/>
      <c r="BH16" s="296"/>
      <c r="BI16" s="296"/>
      <c r="BJ16" s="296"/>
      <c r="BK16" s="296"/>
      <c r="BL16" s="296"/>
      <c r="BM16" s="296"/>
      <c r="BN16" s="296"/>
      <c r="BO16" s="11"/>
      <c r="BP16" s="12"/>
      <c r="BQ16" s="386"/>
      <c r="BR16" s="386"/>
      <c r="BS16" s="386"/>
      <c r="BT16" s="386"/>
      <c r="BU16" s="386"/>
      <c r="BV16" s="386"/>
      <c r="BW16" s="386"/>
      <c r="BX16" s="386"/>
      <c r="BY16" s="386"/>
      <c r="BZ16" s="386"/>
      <c r="CA16" s="386"/>
      <c r="CB16" s="386"/>
      <c r="CC16" s="11"/>
      <c r="CD16" s="325"/>
      <c r="CE16" s="326"/>
      <c r="CF16" s="326"/>
      <c r="CG16" s="327"/>
    </row>
    <row r="17" spans="1:85" ht="9" customHeight="1" x14ac:dyDescent="0.4">
      <c r="A17" s="404"/>
      <c r="B17" s="405"/>
      <c r="C17" s="340"/>
      <c r="D17" s="341"/>
      <c r="E17" s="341"/>
      <c r="F17" s="341"/>
      <c r="G17" s="341"/>
      <c r="H17" s="341"/>
      <c r="I17" s="342"/>
      <c r="J17" s="20"/>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21"/>
      <c r="AO17" s="383" t="s">
        <v>13</v>
      </c>
      <c r="AP17" s="384"/>
      <c r="AQ17" s="384"/>
      <c r="AR17" s="384"/>
      <c r="AS17" s="384"/>
      <c r="AT17" s="385"/>
      <c r="AU17" s="12"/>
      <c r="AV17" s="296"/>
      <c r="AW17" s="296"/>
      <c r="AX17" s="296"/>
      <c r="AY17" s="296"/>
      <c r="AZ17" s="296"/>
      <c r="BA17" s="296"/>
      <c r="BB17" s="296"/>
      <c r="BC17" s="296"/>
      <c r="BD17" s="296"/>
      <c r="BE17" s="296"/>
      <c r="BF17" s="296"/>
      <c r="BG17" s="296"/>
      <c r="BH17" s="296"/>
      <c r="BI17" s="296"/>
      <c r="BJ17" s="296"/>
      <c r="BK17" s="296"/>
      <c r="BL17" s="296"/>
      <c r="BM17" s="296"/>
      <c r="BN17" s="296"/>
      <c r="BO17" s="11"/>
      <c r="BP17" s="31"/>
      <c r="BQ17" s="355"/>
      <c r="BR17" s="355"/>
      <c r="BS17" s="355"/>
      <c r="BT17" s="355"/>
      <c r="BU17" s="355"/>
      <c r="BV17" s="355"/>
      <c r="BW17" s="355"/>
      <c r="BX17" s="355"/>
      <c r="BY17" s="355"/>
      <c r="BZ17" s="355"/>
      <c r="CA17" s="355"/>
      <c r="CB17" s="355"/>
      <c r="CC17" s="32"/>
      <c r="CD17" s="325"/>
      <c r="CE17" s="326"/>
      <c r="CF17" s="326"/>
      <c r="CG17" s="327"/>
    </row>
    <row r="18" spans="1:85" ht="9" customHeight="1" x14ac:dyDescent="0.4">
      <c r="A18" s="404"/>
      <c r="B18" s="405"/>
      <c r="C18" s="340"/>
      <c r="D18" s="341"/>
      <c r="E18" s="341"/>
      <c r="F18" s="341"/>
      <c r="G18" s="341"/>
      <c r="H18" s="341"/>
      <c r="I18" s="342"/>
      <c r="J18" s="20"/>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21"/>
      <c r="AO18" s="383" t="s">
        <v>14</v>
      </c>
      <c r="AP18" s="384"/>
      <c r="AQ18" s="384"/>
      <c r="AR18" s="384"/>
      <c r="AS18" s="384"/>
      <c r="AT18" s="385"/>
      <c r="AU18" s="12"/>
      <c r="AV18" s="11"/>
      <c r="AW18" s="11"/>
      <c r="AX18" s="11"/>
      <c r="AY18" s="11"/>
      <c r="AZ18" s="11"/>
      <c r="BA18" s="11"/>
      <c r="BB18" s="11"/>
      <c r="BC18" s="11"/>
      <c r="BD18" s="11"/>
      <c r="BE18" s="11"/>
      <c r="BF18" s="11"/>
      <c r="BG18" s="11"/>
      <c r="BH18" s="11"/>
      <c r="BI18" s="11"/>
      <c r="BJ18" s="11"/>
      <c r="BK18" s="11"/>
      <c r="BL18" s="11"/>
      <c r="BM18" s="11"/>
      <c r="BN18" s="11"/>
      <c r="BO18" s="11"/>
      <c r="BP18" s="12"/>
      <c r="BQ18" s="356"/>
      <c r="BR18" s="356"/>
      <c r="BS18" s="356"/>
      <c r="BT18" s="356"/>
      <c r="BU18" s="356"/>
      <c r="BV18" s="356"/>
      <c r="BW18" s="356"/>
      <c r="BX18" s="356"/>
      <c r="BY18" s="356"/>
      <c r="BZ18" s="356"/>
      <c r="CA18" s="356"/>
      <c r="CB18" s="356"/>
      <c r="CC18" s="13"/>
      <c r="CD18" s="325"/>
      <c r="CE18" s="326"/>
      <c r="CF18" s="326"/>
      <c r="CG18" s="327"/>
    </row>
    <row r="19" spans="1:85" ht="9" customHeight="1" x14ac:dyDescent="0.4">
      <c r="A19" s="404"/>
      <c r="B19" s="405"/>
      <c r="C19" s="352"/>
      <c r="D19" s="353"/>
      <c r="E19" s="353"/>
      <c r="F19" s="353"/>
      <c r="G19" s="353"/>
      <c r="H19" s="353"/>
      <c r="I19" s="354"/>
      <c r="J19" s="26"/>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27"/>
      <c r="AO19" s="5"/>
      <c r="AP19" s="2"/>
      <c r="AQ19" s="2"/>
      <c r="AR19" s="2"/>
      <c r="AS19" s="2"/>
      <c r="AT19" s="7"/>
      <c r="AU19" s="332" t="s">
        <v>39</v>
      </c>
      <c r="AV19" s="331"/>
      <c r="AW19" s="331" t="s">
        <v>41</v>
      </c>
      <c r="AX19" s="331"/>
      <c r="AY19" s="331"/>
      <c r="AZ19" s="295"/>
      <c r="BA19" s="295"/>
      <c r="BB19" s="295"/>
      <c r="BC19" s="295"/>
      <c r="BD19" s="29" t="s">
        <v>22</v>
      </c>
      <c r="BE19" s="295"/>
      <c r="BF19" s="295"/>
      <c r="BG19" s="295"/>
      <c r="BH19" s="295"/>
      <c r="BI19" s="29" t="s">
        <v>22</v>
      </c>
      <c r="BJ19" s="295"/>
      <c r="BK19" s="295"/>
      <c r="BL19" s="295"/>
      <c r="BM19" s="295"/>
      <c r="BN19" s="331" t="s">
        <v>40</v>
      </c>
      <c r="BO19" s="333"/>
      <c r="BP19" s="5"/>
      <c r="BQ19" s="357"/>
      <c r="BR19" s="357"/>
      <c r="BS19" s="357"/>
      <c r="BT19" s="357"/>
      <c r="BU19" s="357"/>
      <c r="BV19" s="357"/>
      <c r="BW19" s="357"/>
      <c r="BX19" s="357"/>
      <c r="BY19" s="357"/>
      <c r="BZ19" s="357"/>
      <c r="CA19" s="357"/>
      <c r="CB19" s="357"/>
      <c r="CC19" s="7"/>
      <c r="CD19" s="328"/>
      <c r="CE19" s="329"/>
      <c r="CF19" s="329"/>
      <c r="CG19" s="330"/>
    </row>
    <row r="20" spans="1:85" ht="9" customHeight="1" x14ac:dyDescent="0.4">
      <c r="A20" s="406"/>
      <c r="B20" s="407"/>
      <c r="C20" s="332" t="s">
        <v>19</v>
      </c>
      <c r="D20" s="331"/>
      <c r="E20" s="331" t="s">
        <v>109</v>
      </c>
      <c r="F20" s="331"/>
      <c r="G20" s="331"/>
      <c r="H20" s="331"/>
      <c r="I20" s="333"/>
      <c r="J20" s="166"/>
      <c r="K20" s="378"/>
      <c r="L20" s="379"/>
      <c r="M20" s="378"/>
      <c r="N20" s="379"/>
      <c r="O20" s="378"/>
      <c r="P20" s="379"/>
      <c r="Q20" s="378"/>
      <c r="R20" s="379"/>
      <c r="S20" s="378"/>
      <c r="T20" s="379"/>
      <c r="U20" s="378"/>
      <c r="V20" s="379"/>
      <c r="W20" s="378"/>
      <c r="X20" s="379"/>
      <c r="Y20" s="378"/>
      <c r="Z20" s="379"/>
      <c r="AA20" s="378"/>
      <c r="AB20" s="379"/>
      <c r="AC20" s="378"/>
      <c r="AD20" s="379"/>
      <c r="AE20" s="378"/>
      <c r="AF20" s="379"/>
      <c r="AG20" s="378"/>
      <c r="AH20" s="379"/>
      <c r="AI20" s="378"/>
      <c r="AJ20" s="379"/>
      <c r="AK20" s="380"/>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2"/>
    </row>
    <row r="21" spans="1:85" ht="9" customHeight="1" x14ac:dyDescent="0.4">
      <c r="A21" s="435" t="s">
        <v>83</v>
      </c>
      <c r="B21" s="436"/>
      <c r="C21" s="361" t="s">
        <v>20</v>
      </c>
      <c r="D21" s="362"/>
      <c r="E21" s="362"/>
      <c r="F21" s="362"/>
      <c r="G21" s="362"/>
      <c r="H21" s="362"/>
      <c r="I21" s="362"/>
      <c r="J21" s="362"/>
      <c r="K21" s="362"/>
      <c r="L21" s="362"/>
      <c r="M21" s="362"/>
      <c r="N21" s="362"/>
      <c r="O21" s="362"/>
      <c r="P21" s="362"/>
      <c r="Q21" s="362"/>
      <c r="R21" s="362"/>
      <c r="S21" s="363"/>
      <c r="T21" s="332" t="s">
        <v>24</v>
      </c>
      <c r="U21" s="331"/>
      <c r="V21" s="331"/>
      <c r="W21" s="331"/>
      <c r="X21" s="331"/>
      <c r="Y21" s="331"/>
      <c r="Z21" s="331"/>
      <c r="AA21" s="331"/>
      <c r="AB21" s="331"/>
      <c r="AC21" s="331"/>
      <c r="AD21" s="364"/>
      <c r="AE21" s="331" t="s">
        <v>23</v>
      </c>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1"/>
      <c r="CC21" s="331"/>
      <c r="CD21" s="331"/>
      <c r="CE21" s="331"/>
      <c r="CF21" s="331"/>
      <c r="CG21" s="333"/>
    </row>
    <row r="22" spans="1:85" ht="9" customHeight="1" x14ac:dyDescent="0.4">
      <c r="A22" s="437"/>
      <c r="B22" s="438"/>
      <c r="C22" s="332" t="s">
        <v>110</v>
      </c>
      <c r="D22" s="331"/>
      <c r="E22" s="29" t="s">
        <v>21</v>
      </c>
      <c r="F22" s="29"/>
      <c r="G22" s="29"/>
      <c r="H22" s="29"/>
      <c r="I22" s="29"/>
      <c r="J22" s="29"/>
      <c r="K22" s="29"/>
      <c r="L22" s="29"/>
      <c r="M22" s="29"/>
      <c r="N22" s="29"/>
      <c r="O22" s="29"/>
      <c r="P22" s="29"/>
      <c r="Q22" s="29"/>
      <c r="R22" s="29"/>
      <c r="S22" s="30"/>
      <c r="T22" s="310"/>
      <c r="U22" s="311"/>
      <c r="V22" s="311"/>
      <c r="W22" s="311"/>
      <c r="X22" s="311"/>
      <c r="Y22" s="311"/>
      <c r="Z22" s="311"/>
      <c r="AA22" s="311"/>
      <c r="AB22" s="311"/>
      <c r="AC22" s="311"/>
      <c r="AD22" s="312"/>
      <c r="AE22" s="319"/>
      <c r="AF22" s="319"/>
      <c r="AG22" s="319"/>
      <c r="AH22" s="39" t="s">
        <v>22</v>
      </c>
      <c r="AI22" s="319"/>
      <c r="AJ22" s="319"/>
      <c r="AK22" s="319"/>
      <c r="AL22" s="319"/>
      <c r="AM22" s="39" t="s">
        <v>22</v>
      </c>
      <c r="AN22" s="319"/>
      <c r="AO22" s="320"/>
      <c r="AP22" s="321"/>
      <c r="AQ22" s="319"/>
      <c r="AR22" s="319"/>
      <c r="AS22" s="39" t="s">
        <v>22</v>
      </c>
      <c r="AT22" s="319"/>
      <c r="AU22" s="319"/>
      <c r="AV22" s="319"/>
      <c r="AW22" s="319"/>
      <c r="AX22" s="39" t="s">
        <v>22</v>
      </c>
      <c r="AY22" s="319"/>
      <c r="AZ22" s="320"/>
      <c r="BA22" s="321"/>
      <c r="BB22" s="319"/>
      <c r="BC22" s="319"/>
      <c r="BD22" s="39" t="s">
        <v>22</v>
      </c>
      <c r="BE22" s="319"/>
      <c r="BF22" s="319"/>
      <c r="BG22" s="319"/>
      <c r="BH22" s="319"/>
      <c r="BI22" s="39" t="s">
        <v>22</v>
      </c>
      <c r="BJ22" s="319"/>
      <c r="BK22" s="320"/>
      <c r="BL22" s="321"/>
      <c r="BM22" s="319"/>
      <c r="BN22" s="319"/>
      <c r="BO22" s="39" t="s">
        <v>22</v>
      </c>
      <c r="BP22" s="319"/>
      <c r="BQ22" s="319"/>
      <c r="BR22" s="319"/>
      <c r="BS22" s="319"/>
      <c r="BT22" s="39" t="s">
        <v>22</v>
      </c>
      <c r="BU22" s="319"/>
      <c r="BV22" s="320"/>
      <c r="BW22" s="321"/>
      <c r="BX22" s="319"/>
      <c r="BY22" s="319"/>
      <c r="BZ22" s="39" t="s">
        <v>22</v>
      </c>
      <c r="CA22" s="319"/>
      <c r="CB22" s="319"/>
      <c r="CC22" s="319"/>
      <c r="CD22" s="319"/>
      <c r="CE22" s="39" t="s">
        <v>22</v>
      </c>
      <c r="CF22" s="319"/>
      <c r="CG22" s="320"/>
    </row>
    <row r="23" spans="1:85" ht="9" customHeight="1" x14ac:dyDescent="0.4">
      <c r="A23" s="437"/>
      <c r="B23" s="438"/>
      <c r="C23" s="256" t="s">
        <v>27</v>
      </c>
      <c r="D23" s="242"/>
      <c r="E23" s="1" t="s">
        <v>26</v>
      </c>
      <c r="F23" s="1"/>
      <c r="G23" s="1"/>
      <c r="H23" s="1"/>
      <c r="I23" s="1"/>
      <c r="J23" s="1"/>
      <c r="K23" s="1"/>
      <c r="L23" s="1"/>
      <c r="M23" s="1"/>
      <c r="N23" s="1"/>
      <c r="O23" s="1"/>
      <c r="P23" s="1"/>
      <c r="Q23" s="1"/>
      <c r="R23" s="1"/>
      <c r="S23" s="4"/>
      <c r="T23" s="313"/>
      <c r="U23" s="314"/>
      <c r="V23" s="314"/>
      <c r="W23" s="314"/>
      <c r="X23" s="314"/>
      <c r="Y23" s="314"/>
      <c r="Z23" s="314"/>
      <c r="AA23" s="314"/>
      <c r="AB23" s="314"/>
      <c r="AC23" s="314"/>
      <c r="AD23" s="315"/>
      <c r="AE23" s="298"/>
      <c r="AF23" s="298"/>
      <c r="AG23" s="298"/>
      <c r="AH23" s="298"/>
      <c r="AI23" s="298"/>
      <c r="AJ23" s="298"/>
      <c r="AK23" s="298"/>
      <c r="AL23" s="298"/>
      <c r="AM23" s="298"/>
      <c r="AN23" s="298"/>
      <c r="AO23" s="299"/>
      <c r="AP23" s="297"/>
      <c r="AQ23" s="298"/>
      <c r="AR23" s="298"/>
      <c r="AS23" s="298"/>
      <c r="AT23" s="298"/>
      <c r="AU23" s="298"/>
      <c r="AV23" s="298"/>
      <c r="AW23" s="298"/>
      <c r="AX23" s="298"/>
      <c r="AY23" s="298"/>
      <c r="AZ23" s="299"/>
      <c r="BA23" s="297"/>
      <c r="BB23" s="298"/>
      <c r="BC23" s="298"/>
      <c r="BD23" s="298"/>
      <c r="BE23" s="298"/>
      <c r="BF23" s="298"/>
      <c r="BG23" s="298"/>
      <c r="BH23" s="298"/>
      <c r="BI23" s="298"/>
      <c r="BJ23" s="298"/>
      <c r="BK23" s="299"/>
      <c r="BL23" s="297"/>
      <c r="BM23" s="298"/>
      <c r="BN23" s="298"/>
      <c r="BO23" s="298"/>
      <c r="BP23" s="298"/>
      <c r="BQ23" s="298"/>
      <c r="BR23" s="298"/>
      <c r="BS23" s="298"/>
      <c r="BT23" s="298"/>
      <c r="BU23" s="298"/>
      <c r="BV23" s="299"/>
      <c r="BW23" s="297"/>
      <c r="BX23" s="298"/>
      <c r="BY23" s="298"/>
      <c r="BZ23" s="298"/>
      <c r="CA23" s="298"/>
      <c r="CB23" s="298"/>
      <c r="CC23" s="298"/>
      <c r="CD23" s="298"/>
      <c r="CE23" s="298"/>
      <c r="CF23" s="298"/>
      <c r="CG23" s="299"/>
    </row>
    <row r="24" spans="1:85" ht="9" customHeight="1" x14ac:dyDescent="0.4">
      <c r="A24" s="437"/>
      <c r="B24" s="438"/>
      <c r="C24" s="12"/>
      <c r="D24" s="11"/>
      <c r="E24" s="11"/>
      <c r="F24" s="11"/>
      <c r="G24" s="11"/>
      <c r="H24" s="11"/>
      <c r="I24" s="11"/>
      <c r="J24" s="11"/>
      <c r="K24" s="11"/>
      <c r="L24" s="11"/>
      <c r="M24" s="11"/>
      <c r="N24" s="11"/>
      <c r="O24" s="11"/>
      <c r="P24" s="11"/>
      <c r="Q24" s="11"/>
      <c r="R24" s="11"/>
      <c r="S24" s="13"/>
      <c r="T24" s="313"/>
      <c r="U24" s="314"/>
      <c r="V24" s="314"/>
      <c r="W24" s="314"/>
      <c r="X24" s="314"/>
      <c r="Y24" s="314"/>
      <c r="Z24" s="314"/>
      <c r="AA24" s="314"/>
      <c r="AB24" s="314"/>
      <c r="AC24" s="314"/>
      <c r="AD24" s="315"/>
      <c r="AE24" s="301"/>
      <c r="AF24" s="301"/>
      <c r="AG24" s="301"/>
      <c r="AH24" s="301"/>
      <c r="AI24" s="301"/>
      <c r="AJ24" s="301"/>
      <c r="AK24" s="301"/>
      <c r="AL24" s="301"/>
      <c r="AM24" s="301"/>
      <c r="AN24" s="301"/>
      <c r="AO24" s="302"/>
      <c r="AP24" s="300"/>
      <c r="AQ24" s="301"/>
      <c r="AR24" s="301"/>
      <c r="AS24" s="301"/>
      <c r="AT24" s="301"/>
      <c r="AU24" s="301"/>
      <c r="AV24" s="301"/>
      <c r="AW24" s="301"/>
      <c r="AX24" s="301"/>
      <c r="AY24" s="301"/>
      <c r="AZ24" s="302"/>
      <c r="BA24" s="300"/>
      <c r="BB24" s="301"/>
      <c r="BC24" s="301"/>
      <c r="BD24" s="301"/>
      <c r="BE24" s="301"/>
      <c r="BF24" s="301"/>
      <c r="BG24" s="301"/>
      <c r="BH24" s="301"/>
      <c r="BI24" s="301"/>
      <c r="BJ24" s="301"/>
      <c r="BK24" s="302"/>
      <c r="BL24" s="300"/>
      <c r="BM24" s="301"/>
      <c r="BN24" s="301"/>
      <c r="BO24" s="301"/>
      <c r="BP24" s="301"/>
      <c r="BQ24" s="301"/>
      <c r="BR24" s="301"/>
      <c r="BS24" s="301"/>
      <c r="BT24" s="301"/>
      <c r="BU24" s="301"/>
      <c r="BV24" s="302"/>
      <c r="BW24" s="300"/>
      <c r="BX24" s="301"/>
      <c r="BY24" s="301"/>
      <c r="BZ24" s="301"/>
      <c r="CA24" s="301"/>
      <c r="CB24" s="301"/>
      <c r="CC24" s="301"/>
      <c r="CD24" s="301"/>
      <c r="CE24" s="301"/>
      <c r="CF24" s="301"/>
      <c r="CG24" s="302"/>
    </row>
    <row r="25" spans="1:85" ht="4.5" customHeight="1" x14ac:dyDescent="0.4">
      <c r="A25" s="437"/>
      <c r="B25" s="438"/>
      <c r="C25" s="12"/>
      <c r="D25" s="11"/>
      <c r="E25" s="11"/>
      <c r="F25" s="11"/>
      <c r="G25" s="11"/>
      <c r="H25" s="11"/>
      <c r="I25" s="11"/>
      <c r="J25" s="11"/>
      <c r="K25" s="11"/>
      <c r="L25" s="11"/>
      <c r="M25" s="11"/>
      <c r="N25" s="11"/>
      <c r="O25" s="11"/>
      <c r="P25" s="11"/>
      <c r="Q25" s="11"/>
      <c r="R25" s="11"/>
      <c r="S25" s="13"/>
      <c r="T25" s="313"/>
      <c r="U25" s="314"/>
      <c r="V25" s="314"/>
      <c r="W25" s="314"/>
      <c r="X25" s="314"/>
      <c r="Y25" s="314"/>
      <c r="Z25" s="314"/>
      <c r="AA25" s="314"/>
      <c r="AB25" s="314"/>
      <c r="AC25" s="314"/>
      <c r="AD25" s="315"/>
      <c r="AE25" s="301"/>
      <c r="AF25" s="301"/>
      <c r="AG25" s="301"/>
      <c r="AH25" s="301"/>
      <c r="AI25" s="301"/>
      <c r="AJ25" s="301"/>
      <c r="AK25" s="301"/>
      <c r="AL25" s="301"/>
      <c r="AM25" s="301"/>
      <c r="AN25" s="301"/>
      <c r="AO25" s="302"/>
      <c r="AP25" s="300"/>
      <c r="AQ25" s="301"/>
      <c r="AR25" s="301"/>
      <c r="AS25" s="301"/>
      <c r="AT25" s="301"/>
      <c r="AU25" s="301"/>
      <c r="AV25" s="301"/>
      <c r="AW25" s="301"/>
      <c r="AX25" s="301"/>
      <c r="AY25" s="301"/>
      <c r="AZ25" s="302"/>
      <c r="BA25" s="300"/>
      <c r="BB25" s="301"/>
      <c r="BC25" s="301"/>
      <c r="BD25" s="301"/>
      <c r="BE25" s="301"/>
      <c r="BF25" s="301"/>
      <c r="BG25" s="301"/>
      <c r="BH25" s="301"/>
      <c r="BI25" s="301"/>
      <c r="BJ25" s="301"/>
      <c r="BK25" s="302"/>
      <c r="BL25" s="300"/>
      <c r="BM25" s="301"/>
      <c r="BN25" s="301"/>
      <c r="BO25" s="301"/>
      <c r="BP25" s="301"/>
      <c r="BQ25" s="301"/>
      <c r="BR25" s="301"/>
      <c r="BS25" s="301"/>
      <c r="BT25" s="301"/>
      <c r="BU25" s="301"/>
      <c r="BV25" s="302"/>
      <c r="BW25" s="300"/>
      <c r="BX25" s="301"/>
      <c r="BY25" s="301"/>
      <c r="BZ25" s="301"/>
      <c r="CA25" s="301"/>
      <c r="CB25" s="301"/>
      <c r="CC25" s="301"/>
      <c r="CD25" s="301"/>
      <c r="CE25" s="301"/>
      <c r="CF25" s="301"/>
      <c r="CG25" s="302"/>
    </row>
    <row r="26" spans="1:85" ht="4.5" customHeight="1" x14ac:dyDescent="0.4">
      <c r="A26" s="437"/>
      <c r="B26" s="438"/>
      <c r="C26" s="5"/>
      <c r="D26" s="2"/>
      <c r="E26" s="2"/>
      <c r="F26" s="2"/>
      <c r="G26" s="2"/>
      <c r="H26" s="2"/>
      <c r="I26" s="2"/>
      <c r="J26" s="2"/>
      <c r="K26" s="2"/>
      <c r="L26" s="2"/>
      <c r="M26" s="2"/>
      <c r="N26" s="2"/>
      <c r="O26" s="2"/>
      <c r="P26" s="2"/>
      <c r="Q26" s="2"/>
      <c r="R26" s="2"/>
      <c r="S26" s="7"/>
      <c r="T26" s="313"/>
      <c r="U26" s="314"/>
      <c r="V26" s="314"/>
      <c r="W26" s="314"/>
      <c r="X26" s="314"/>
      <c r="Y26" s="314"/>
      <c r="Z26" s="314"/>
      <c r="AA26" s="314"/>
      <c r="AB26" s="314"/>
      <c r="AC26" s="314"/>
      <c r="AD26" s="315"/>
      <c r="AE26" s="304"/>
      <c r="AF26" s="304"/>
      <c r="AG26" s="304"/>
      <c r="AH26" s="304"/>
      <c r="AI26" s="304"/>
      <c r="AJ26" s="304"/>
      <c r="AK26" s="304"/>
      <c r="AL26" s="304"/>
      <c r="AM26" s="304"/>
      <c r="AN26" s="304"/>
      <c r="AO26" s="305"/>
      <c r="AP26" s="303"/>
      <c r="AQ26" s="304"/>
      <c r="AR26" s="304"/>
      <c r="AS26" s="304"/>
      <c r="AT26" s="304"/>
      <c r="AU26" s="304"/>
      <c r="AV26" s="304"/>
      <c r="AW26" s="304"/>
      <c r="AX26" s="304"/>
      <c r="AY26" s="304"/>
      <c r="AZ26" s="305"/>
      <c r="BA26" s="303"/>
      <c r="BB26" s="304"/>
      <c r="BC26" s="304"/>
      <c r="BD26" s="304"/>
      <c r="BE26" s="304"/>
      <c r="BF26" s="304"/>
      <c r="BG26" s="304"/>
      <c r="BH26" s="304"/>
      <c r="BI26" s="304"/>
      <c r="BJ26" s="304"/>
      <c r="BK26" s="305"/>
      <c r="BL26" s="303"/>
      <c r="BM26" s="304"/>
      <c r="BN26" s="304"/>
      <c r="BO26" s="304"/>
      <c r="BP26" s="304"/>
      <c r="BQ26" s="304"/>
      <c r="BR26" s="304"/>
      <c r="BS26" s="304"/>
      <c r="BT26" s="304"/>
      <c r="BU26" s="304"/>
      <c r="BV26" s="305"/>
      <c r="BW26" s="303"/>
      <c r="BX26" s="304"/>
      <c r="BY26" s="304"/>
      <c r="BZ26" s="304"/>
      <c r="CA26" s="304"/>
      <c r="CB26" s="304"/>
      <c r="CC26" s="304"/>
      <c r="CD26" s="304"/>
      <c r="CE26" s="304"/>
      <c r="CF26" s="304"/>
      <c r="CG26" s="305"/>
    </row>
    <row r="27" spans="1:85" ht="9" customHeight="1" x14ac:dyDescent="0.4">
      <c r="A27" s="437"/>
      <c r="B27" s="438"/>
      <c r="C27" s="256" t="s">
        <v>111</v>
      </c>
      <c r="D27" s="242"/>
      <c r="E27" s="1" t="s">
        <v>115</v>
      </c>
      <c r="F27" s="1"/>
      <c r="G27" s="1"/>
      <c r="H27" s="1"/>
      <c r="I27" s="1"/>
      <c r="J27" s="1"/>
      <c r="K27" s="1"/>
      <c r="L27" s="1"/>
      <c r="M27" s="1"/>
      <c r="N27" s="1"/>
      <c r="O27" s="1"/>
      <c r="P27" s="1"/>
      <c r="Q27" s="1"/>
      <c r="R27" s="1"/>
      <c r="S27" s="4"/>
      <c r="T27" s="313"/>
      <c r="U27" s="314"/>
      <c r="V27" s="314"/>
      <c r="W27" s="314"/>
      <c r="X27" s="314"/>
      <c r="Y27" s="314"/>
      <c r="Z27" s="314"/>
      <c r="AA27" s="314"/>
      <c r="AB27" s="314"/>
      <c r="AC27" s="314"/>
      <c r="AD27" s="315"/>
      <c r="AE27" s="288"/>
      <c r="AF27" s="288"/>
      <c r="AG27" s="288"/>
      <c r="AH27" s="288"/>
      <c r="AI27" s="288"/>
      <c r="AJ27" s="288"/>
      <c r="AK27" s="288"/>
      <c r="AL27" s="288"/>
      <c r="AM27" s="288"/>
      <c r="AN27" s="288"/>
      <c r="AO27" s="289"/>
      <c r="AP27" s="288"/>
      <c r="AQ27" s="288"/>
      <c r="AR27" s="288"/>
      <c r="AS27" s="288"/>
      <c r="AT27" s="288"/>
      <c r="AU27" s="288"/>
      <c r="AV27" s="288"/>
      <c r="AW27" s="288"/>
      <c r="AX27" s="288"/>
      <c r="AY27" s="288"/>
      <c r="AZ27" s="289"/>
      <c r="BA27" s="288"/>
      <c r="BB27" s="288"/>
      <c r="BC27" s="288"/>
      <c r="BD27" s="288"/>
      <c r="BE27" s="288"/>
      <c r="BF27" s="288"/>
      <c r="BG27" s="288"/>
      <c r="BH27" s="288"/>
      <c r="BI27" s="288"/>
      <c r="BJ27" s="288"/>
      <c r="BK27" s="289"/>
      <c r="BL27" s="288"/>
      <c r="BM27" s="288"/>
      <c r="BN27" s="288"/>
      <c r="BO27" s="288"/>
      <c r="BP27" s="288"/>
      <c r="BQ27" s="288"/>
      <c r="BR27" s="288"/>
      <c r="BS27" s="288"/>
      <c r="BT27" s="288"/>
      <c r="BU27" s="288"/>
      <c r="BV27" s="289"/>
      <c r="BW27" s="288"/>
      <c r="BX27" s="288"/>
      <c r="BY27" s="288"/>
      <c r="BZ27" s="288"/>
      <c r="CA27" s="288"/>
      <c r="CB27" s="288"/>
      <c r="CC27" s="288"/>
      <c r="CD27" s="288"/>
      <c r="CE27" s="288"/>
      <c r="CF27" s="288"/>
      <c r="CG27" s="289"/>
    </row>
    <row r="28" spans="1:85" ht="9" customHeight="1" x14ac:dyDescent="0.4">
      <c r="A28" s="437"/>
      <c r="B28" s="438"/>
      <c r="C28" s="12"/>
      <c r="D28" s="398" t="s">
        <v>116</v>
      </c>
      <c r="E28" s="398"/>
      <c r="F28" s="398"/>
      <c r="G28" s="398"/>
      <c r="H28" s="398"/>
      <c r="I28" s="398"/>
      <c r="J28" s="398"/>
      <c r="K28" s="398"/>
      <c r="L28" s="398"/>
      <c r="M28" s="398"/>
      <c r="N28" s="398"/>
      <c r="O28" s="398"/>
      <c r="P28" s="398"/>
      <c r="Q28" s="398"/>
      <c r="R28" s="398"/>
      <c r="S28" s="399"/>
      <c r="T28" s="313"/>
      <c r="U28" s="314"/>
      <c r="V28" s="314"/>
      <c r="W28" s="314"/>
      <c r="X28" s="314"/>
      <c r="Y28" s="314"/>
      <c r="Z28" s="314"/>
      <c r="AA28" s="314"/>
      <c r="AB28" s="314"/>
      <c r="AC28" s="314"/>
      <c r="AD28" s="315"/>
      <c r="AE28" s="290"/>
      <c r="AF28" s="290"/>
      <c r="AG28" s="290"/>
      <c r="AH28" s="290"/>
      <c r="AI28" s="290"/>
      <c r="AJ28" s="290"/>
      <c r="AK28" s="290"/>
      <c r="AL28" s="290"/>
      <c r="AM28" s="290"/>
      <c r="AN28" s="290"/>
      <c r="AO28" s="291"/>
      <c r="AP28" s="290"/>
      <c r="AQ28" s="290"/>
      <c r="AR28" s="290"/>
      <c r="AS28" s="290"/>
      <c r="AT28" s="290"/>
      <c r="AU28" s="290"/>
      <c r="AV28" s="290"/>
      <c r="AW28" s="290"/>
      <c r="AX28" s="290"/>
      <c r="AY28" s="290"/>
      <c r="AZ28" s="291"/>
      <c r="BA28" s="290"/>
      <c r="BB28" s="290"/>
      <c r="BC28" s="290"/>
      <c r="BD28" s="290"/>
      <c r="BE28" s="290"/>
      <c r="BF28" s="290"/>
      <c r="BG28" s="290"/>
      <c r="BH28" s="290"/>
      <c r="BI28" s="290"/>
      <c r="BJ28" s="290"/>
      <c r="BK28" s="291"/>
      <c r="BL28" s="290"/>
      <c r="BM28" s="290"/>
      <c r="BN28" s="290"/>
      <c r="BO28" s="290"/>
      <c r="BP28" s="290"/>
      <c r="BQ28" s="290"/>
      <c r="BR28" s="290"/>
      <c r="BS28" s="290"/>
      <c r="BT28" s="290"/>
      <c r="BU28" s="290"/>
      <c r="BV28" s="291"/>
      <c r="BW28" s="290"/>
      <c r="BX28" s="290"/>
      <c r="BY28" s="290"/>
      <c r="BZ28" s="290"/>
      <c r="CA28" s="290"/>
      <c r="CB28" s="290"/>
      <c r="CC28" s="290"/>
      <c r="CD28" s="290"/>
      <c r="CE28" s="290"/>
      <c r="CF28" s="290"/>
      <c r="CG28" s="291"/>
    </row>
    <row r="29" spans="1:85" ht="9" customHeight="1" x14ac:dyDescent="0.4">
      <c r="A29" s="437"/>
      <c r="B29" s="438"/>
      <c r="C29" s="12"/>
      <c r="D29" s="398" t="s">
        <v>117</v>
      </c>
      <c r="E29" s="398"/>
      <c r="F29" s="398"/>
      <c r="G29" s="398"/>
      <c r="H29" s="398"/>
      <c r="I29" s="398"/>
      <c r="J29" s="398"/>
      <c r="K29" s="398"/>
      <c r="L29" s="398"/>
      <c r="M29" s="398"/>
      <c r="N29" s="398"/>
      <c r="O29" s="398"/>
      <c r="P29" s="398"/>
      <c r="Q29" s="398"/>
      <c r="R29" s="398"/>
      <c r="S29" s="399"/>
      <c r="T29" s="313"/>
      <c r="U29" s="314"/>
      <c r="V29" s="314"/>
      <c r="W29" s="314"/>
      <c r="X29" s="314"/>
      <c r="Y29" s="314"/>
      <c r="Z29" s="314"/>
      <c r="AA29" s="314"/>
      <c r="AB29" s="314"/>
      <c r="AC29" s="314"/>
      <c r="AD29" s="315"/>
      <c r="AE29" s="290"/>
      <c r="AF29" s="290"/>
      <c r="AG29" s="290"/>
      <c r="AH29" s="290"/>
      <c r="AI29" s="290"/>
      <c r="AJ29" s="290"/>
      <c r="AK29" s="290"/>
      <c r="AL29" s="290"/>
      <c r="AM29" s="290"/>
      <c r="AN29" s="290"/>
      <c r="AO29" s="291"/>
      <c r="AP29" s="290"/>
      <c r="AQ29" s="290"/>
      <c r="AR29" s="290"/>
      <c r="AS29" s="290"/>
      <c r="AT29" s="290"/>
      <c r="AU29" s="290"/>
      <c r="AV29" s="290"/>
      <c r="AW29" s="290"/>
      <c r="AX29" s="290"/>
      <c r="AY29" s="290"/>
      <c r="AZ29" s="291"/>
      <c r="BA29" s="290"/>
      <c r="BB29" s="290"/>
      <c r="BC29" s="290"/>
      <c r="BD29" s="290"/>
      <c r="BE29" s="290"/>
      <c r="BF29" s="290"/>
      <c r="BG29" s="290"/>
      <c r="BH29" s="290"/>
      <c r="BI29" s="290"/>
      <c r="BJ29" s="290"/>
      <c r="BK29" s="291"/>
      <c r="BL29" s="290"/>
      <c r="BM29" s="290"/>
      <c r="BN29" s="290"/>
      <c r="BO29" s="290"/>
      <c r="BP29" s="290"/>
      <c r="BQ29" s="290"/>
      <c r="BR29" s="290"/>
      <c r="BS29" s="290"/>
      <c r="BT29" s="290"/>
      <c r="BU29" s="290"/>
      <c r="BV29" s="291"/>
      <c r="BW29" s="290"/>
      <c r="BX29" s="290"/>
      <c r="BY29" s="290"/>
      <c r="BZ29" s="290"/>
      <c r="CA29" s="290"/>
      <c r="CB29" s="290"/>
      <c r="CC29" s="290"/>
      <c r="CD29" s="290"/>
      <c r="CE29" s="290"/>
      <c r="CF29" s="290"/>
      <c r="CG29" s="291"/>
    </row>
    <row r="30" spans="1:85" ht="9" customHeight="1" x14ac:dyDescent="0.4">
      <c r="A30" s="437"/>
      <c r="B30" s="438"/>
      <c r="C30" s="5"/>
      <c r="D30" s="400" t="s">
        <v>118</v>
      </c>
      <c r="E30" s="400"/>
      <c r="F30" s="400"/>
      <c r="G30" s="400"/>
      <c r="H30" s="400"/>
      <c r="I30" s="400"/>
      <c r="J30" s="400"/>
      <c r="K30" s="400"/>
      <c r="L30" s="400"/>
      <c r="M30" s="400"/>
      <c r="N30" s="400"/>
      <c r="O30" s="400"/>
      <c r="P30" s="400"/>
      <c r="Q30" s="400"/>
      <c r="R30" s="400"/>
      <c r="S30" s="401"/>
      <c r="T30" s="313"/>
      <c r="U30" s="314"/>
      <c r="V30" s="314"/>
      <c r="W30" s="314"/>
      <c r="X30" s="314"/>
      <c r="Y30" s="314"/>
      <c r="Z30" s="314"/>
      <c r="AA30" s="314"/>
      <c r="AB30" s="314"/>
      <c r="AC30" s="314"/>
      <c r="AD30" s="315"/>
      <c r="AE30" s="292"/>
      <c r="AF30" s="292"/>
      <c r="AG30" s="292"/>
      <c r="AH30" s="292"/>
      <c r="AI30" s="292"/>
      <c r="AJ30" s="292"/>
      <c r="AK30" s="292"/>
      <c r="AL30" s="292"/>
      <c r="AM30" s="292"/>
      <c r="AN30" s="292"/>
      <c r="AO30" s="293"/>
      <c r="AP30" s="292"/>
      <c r="AQ30" s="292"/>
      <c r="AR30" s="292"/>
      <c r="AS30" s="292"/>
      <c r="AT30" s="292"/>
      <c r="AU30" s="292"/>
      <c r="AV30" s="292"/>
      <c r="AW30" s="292"/>
      <c r="AX30" s="292"/>
      <c r="AY30" s="292"/>
      <c r="AZ30" s="293"/>
      <c r="BA30" s="292"/>
      <c r="BB30" s="292"/>
      <c r="BC30" s="292"/>
      <c r="BD30" s="292"/>
      <c r="BE30" s="292"/>
      <c r="BF30" s="292"/>
      <c r="BG30" s="292"/>
      <c r="BH30" s="292"/>
      <c r="BI30" s="292"/>
      <c r="BJ30" s="292"/>
      <c r="BK30" s="293"/>
      <c r="BL30" s="292"/>
      <c r="BM30" s="292"/>
      <c r="BN30" s="292"/>
      <c r="BO30" s="292"/>
      <c r="BP30" s="292"/>
      <c r="BQ30" s="292"/>
      <c r="BR30" s="292"/>
      <c r="BS30" s="292"/>
      <c r="BT30" s="292"/>
      <c r="BU30" s="292"/>
      <c r="BV30" s="293"/>
      <c r="BW30" s="292"/>
      <c r="BX30" s="292"/>
      <c r="BY30" s="292"/>
      <c r="BZ30" s="292"/>
      <c r="CA30" s="292"/>
      <c r="CB30" s="292"/>
      <c r="CC30" s="292"/>
      <c r="CD30" s="292"/>
      <c r="CE30" s="292"/>
      <c r="CF30" s="292"/>
      <c r="CG30" s="293"/>
    </row>
    <row r="31" spans="1:85" ht="9" customHeight="1" x14ac:dyDescent="0.4">
      <c r="A31" s="437"/>
      <c r="B31" s="438"/>
      <c r="C31" s="256" t="s">
        <v>112</v>
      </c>
      <c r="D31" s="242"/>
      <c r="E31" s="1" t="s">
        <v>28</v>
      </c>
      <c r="F31" s="1"/>
      <c r="G31" s="1"/>
      <c r="H31" s="1"/>
      <c r="I31" s="1"/>
      <c r="J31" s="1"/>
      <c r="K31" s="1"/>
      <c r="L31" s="1"/>
      <c r="M31" s="1"/>
      <c r="N31" s="1"/>
      <c r="O31" s="1"/>
      <c r="P31" s="1"/>
      <c r="Q31" s="1"/>
      <c r="R31" s="1"/>
      <c r="S31" s="4"/>
      <c r="T31" s="313"/>
      <c r="U31" s="314"/>
      <c r="V31" s="314"/>
      <c r="W31" s="314"/>
      <c r="X31" s="314"/>
      <c r="Y31" s="314"/>
      <c r="Z31" s="314"/>
      <c r="AA31" s="314"/>
      <c r="AB31" s="314"/>
      <c r="AC31" s="314"/>
      <c r="AD31" s="315"/>
      <c r="AE31" s="298"/>
      <c r="AF31" s="298"/>
      <c r="AG31" s="298"/>
      <c r="AH31" s="298"/>
      <c r="AI31" s="298"/>
      <c r="AJ31" s="298"/>
      <c r="AK31" s="298"/>
      <c r="AL31" s="298"/>
      <c r="AM31" s="298"/>
      <c r="AN31" s="298"/>
      <c r="AO31" s="299"/>
      <c r="AP31" s="297"/>
      <c r="AQ31" s="298"/>
      <c r="AR31" s="298"/>
      <c r="AS31" s="298"/>
      <c r="AT31" s="298"/>
      <c r="AU31" s="298"/>
      <c r="AV31" s="298"/>
      <c r="AW31" s="298"/>
      <c r="AX31" s="298"/>
      <c r="AY31" s="298"/>
      <c r="AZ31" s="299"/>
      <c r="BA31" s="297"/>
      <c r="BB31" s="298"/>
      <c r="BC31" s="298"/>
      <c r="BD31" s="298"/>
      <c r="BE31" s="298"/>
      <c r="BF31" s="298"/>
      <c r="BG31" s="298"/>
      <c r="BH31" s="298"/>
      <c r="BI31" s="298"/>
      <c r="BJ31" s="298"/>
      <c r="BK31" s="299"/>
      <c r="BL31" s="297"/>
      <c r="BM31" s="298"/>
      <c r="BN31" s="298"/>
      <c r="BO31" s="298"/>
      <c r="BP31" s="298"/>
      <c r="BQ31" s="298"/>
      <c r="BR31" s="298"/>
      <c r="BS31" s="298"/>
      <c r="BT31" s="298"/>
      <c r="BU31" s="298"/>
      <c r="BV31" s="299"/>
      <c r="BW31" s="297"/>
      <c r="BX31" s="298"/>
      <c r="BY31" s="298"/>
      <c r="BZ31" s="298"/>
      <c r="CA31" s="298"/>
      <c r="CB31" s="298"/>
      <c r="CC31" s="298"/>
      <c r="CD31" s="298"/>
      <c r="CE31" s="298"/>
      <c r="CF31" s="298"/>
      <c r="CG31" s="299"/>
    </row>
    <row r="32" spans="1:85" ht="9" customHeight="1" x14ac:dyDescent="0.4">
      <c r="A32" s="437"/>
      <c r="B32" s="438"/>
      <c r="C32" s="12"/>
      <c r="D32" s="11"/>
      <c r="E32" s="11"/>
      <c r="F32" s="11"/>
      <c r="G32" s="11"/>
      <c r="H32" s="11"/>
      <c r="I32" s="11"/>
      <c r="J32" s="11"/>
      <c r="K32" s="11"/>
      <c r="L32" s="11"/>
      <c r="M32" s="11"/>
      <c r="N32" s="11"/>
      <c r="O32" s="11"/>
      <c r="P32" s="11"/>
      <c r="Q32" s="11"/>
      <c r="R32" s="11"/>
      <c r="S32" s="13"/>
      <c r="T32" s="313"/>
      <c r="U32" s="314"/>
      <c r="V32" s="314"/>
      <c r="W32" s="314"/>
      <c r="X32" s="314"/>
      <c r="Y32" s="314"/>
      <c r="Z32" s="314"/>
      <c r="AA32" s="314"/>
      <c r="AB32" s="314"/>
      <c r="AC32" s="314"/>
      <c r="AD32" s="315"/>
      <c r="AE32" s="301"/>
      <c r="AF32" s="301"/>
      <c r="AG32" s="301"/>
      <c r="AH32" s="301"/>
      <c r="AI32" s="301"/>
      <c r="AJ32" s="301"/>
      <c r="AK32" s="301"/>
      <c r="AL32" s="301"/>
      <c r="AM32" s="301"/>
      <c r="AN32" s="301"/>
      <c r="AO32" s="302"/>
      <c r="AP32" s="300"/>
      <c r="AQ32" s="301"/>
      <c r="AR32" s="301"/>
      <c r="AS32" s="301"/>
      <c r="AT32" s="301"/>
      <c r="AU32" s="301"/>
      <c r="AV32" s="301"/>
      <c r="AW32" s="301"/>
      <c r="AX32" s="301"/>
      <c r="AY32" s="301"/>
      <c r="AZ32" s="302"/>
      <c r="BA32" s="300"/>
      <c r="BB32" s="301"/>
      <c r="BC32" s="301"/>
      <c r="BD32" s="301"/>
      <c r="BE32" s="301"/>
      <c r="BF32" s="301"/>
      <c r="BG32" s="301"/>
      <c r="BH32" s="301"/>
      <c r="BI32" s="301"/>
      <c r="BJ32" s="301"/>
      <c r="BK32" s="302"/>
      <c r="BL32" s="300"/>
      <c r="BM32" s="301"/>
      <c r="BN32" s="301"/>
      <c r="BO32" s="301"/>
      <c r="BP32" s="301"/>
      <c r="BQ32" s="301"/>
      <c r="BR32" s="301"/>
      <c r="BS32" s="301"/>
      <c r="BT32" s="301"/>
      <c r="BU32" s="301"/>
      <c r="BV32" s="302"/>
      <c r="BW32" s="300"/>
      <c r="BX32" s="301"/>
      <c r="BY32" s="301"/>
      <c r="BZ32" s="301"/>
      <c r="CA32" s="301"/>
      <c r="CB32" s="301"/>
      <c r="CC32" s="301"/>
      <c r="CD32" s="301"/>
      <c r="CE32" s="301"/>
      <c r="CF32" s="301"/>
      <c r="CG32" s="302"/>
    </row>
    <row r="33" spans="1:90" ht="4.5" customHeight="1" x14ac:dyDescent="0.4">
      <c r="A33" s="437"/>
      <c r="B33" s="438"/>
      <c r="C33" s="12"/>
      <c r="D33" s="11"/>
      <c r="E33" s="11"/>
      <c r="F33" s="11"/>
      <c r="G33" s="11"/>
      <c r="H33" s="11"/>
      <c r="I33" s="11"/>
      <c r="J33" s="11"/>
      <c r="K33" s="11"/>
      <c r="L33" s="11"/>
      <c r="M33" s="11"/>
      <c r="N33" s="11"/>
      <c r="O33" s="11"/>
      <c r="P33" s="11"/>
      <c r="Q33" s="11"/>
      <c r="R33" s="11"/>
      <c r="S33" s="13"/>
      <c r="T33" s="313"/>
      <c r="U33" s="314"/>
      <c r="V33" s="314"/>
      <c r="W33" s="314"/>
      <c r="X33" s="314"/>
      <c r="Y33" s="314"/>
      <c r="Z33" s="314"/>
      <c r="AA33" s="314"/>
      <c r="AB33" s="314"/>
      <c r="AC33" s="314"/>
      <c r="AD33" s="315"/>
      <c r="AE33" s="301"/>
      <c r="AF33" s="301"/>
      <c r="AG33" s="301"/>
      <c r="AH33" s="301"/>
      <c r="AI33" s="301"/>
      <c r="AJ33" s="301"/>
      <c r="AK33" s="301"/>
      <c r="AL33" s="301"/>
      <c r="AM33" s="301"/>
      <c r="AN33" s="301"/>
      <c r="AO33" s="302"/>
      <c r="AP33" s="300"/>
      <c r="AQ33" s="301"/>
      <c r="AR33" s="301"/>
      <c r="AS33" s="301"/>
      <c r="AT33" s="301"/>
      <c r="AU33" s="301"/>
      <c r="AV33" s="301"/>
      <c r="AW33" s="301"/>
      <c r="AX33" s="301"/>
      <c r="AY33" s="301"/>
      <c r="AZ33" s="302"/>
      <c r="BA33" s="300"/>
      <c r="BB33" s="301"/>
      <c r="BC33" s="301"/>
      <c r="BD33" s="301"/>
      <c r="BE33" s="301"/>
      <c r="BF33" s="301"/>
      <c r="BG33" s="301"/>
      <c r="BH33" s="301"/>
      <c r="BI33" s="301"/>
      <c r="BJ33" s="301"/>
      <c r="BK33" s="302"/>
      <c r="BL33" s="300"/>
      <c r="BM33" s="301"/>
      <c r="BN33" s="301"/>
      <c r="BO33" s="301"/>
      <c r="BP33" s="301"/>
      <c r="BQ33" s="301"/>
      <c r="BR33" s="301"/>
      <c r="BS33" s="301"/>
      <c r="BT33" s="301"/>
      <c r="BU33" s="301"/>
      <c r="BV33" s="302"/>
      <c r="BW33" s="300"/>
      <c r="BX33" s="301"/>
      <c r="BY33" s="301"/>
      <c r="BZ33" s="301"/>
      <c r="CA33" s="301"/>
      <c r="CB33" s="301"/>
      <c r="CC33" s="301"/>
      <c r="CD33" s="301"/>
      <c r="CE33" s="301"/>
      <c r="CF33" s="301"/>
      <c r="CG33" s="302"/>
    </row>
    <row r="34" spans="1:90" ht="4.5" customHeight="1" x14ac:dyDescent="0.4">
      <c r="A34" s="437"/>
      <c r="B34" s="438"/>
      <c r="C34" s="5"/>
      <c r="D34" s="2"/>
      <c r="E34" s="2"/>
      <c r="F34" s="2"/>
      <c r="G34" s="2"/>
      <c r="H34" s="2"/>
      <c r="I34" s="2"/>
      <c r="J34" s="2"/>
      <c r="K34" s="2"/>
      <c r="L34" s="2"/>
      <c r="M34" s="2"/>
      <c r="N34" s="2"/>
      <c r="O34" s="2"/>
      <c r="P34" s="2"/>
      <c r="Q34" s="2"/>
      <c r="R34" s="2"/>
      <c r="S34" s="7"/>
      <c r="T34" s="313"/>
      <c r="U34" s="314"/>
      <c r="V34" s="314"/>
      <c r="W34" s="314"/>
      <c r="X34" s="314"/>
      <c r="Y34" s="314"/>
      <c r="Z34" s="314"/>
      <c r="AA34" s="314"/>
      <c r="AB34" s="314"/>
      <c r="AC34" s="314"/>
      <c r="AD34" s="315"/>
      <c r="AE34" s="304"/>
      <c r="AF34" s="304"/>
      <c r="AG34" s="304"/>
      <c r="AH34" s="304"/>
      <c r="AI34" s="304"/>
      <c r="AJ34" s="304"/>
      <c r="AK34" s="304"/>
      <c r="AL34" s="304"/>
      <c r="AM34" s="304"/>
      <c r="AN34" s="304"/>
      <c r="AO34" s="305"/>
      <c r="AP34" s="303"/>
      <c r="AQ34" s="304"/>
      <c r="AR34" s="304"/>
      <c r="AS34" s="304"/>
      <c r="AT34" s="304"/>
      <c r="AU34" s="304"/>
      <c r="AV34" s="304"/>
      <c r="AW34" s="304"/>
      <c r="AX34" s="304"/>
      <c r="AY34" s="304"/>
      <c r="AZ34" s="305"/>
      <c r="BA34" s="303"/>
      <c r="BB34" s="304"/>
      <c r="BC34" s="304"/>
      <c r="BD34" s="304"/>
      <c r="BE34" s="304"/>
      <c r="BF34" s="304"/>
      <c r="BG34" s="304"/>
      <c r="BH34" s="304"/>
      <c r="BI34" s="304"/>
      <c r="BJ34" s="304"/>
      <c r="BK34" s="305"/>
      <c r="BL34" s="303"/>
      <c r="BM34" s="304"/>
      <c r="BN34" s="304"/>
      <c r="BO34" s="304"/>
      <c r="BP34" s="304"/>
      <c r="BQ34" s="304"/>
      <c r="BR34" s="304"/>
      <c r="BS34" s="304"/>
      <c r="BT34" s="304"/>
      <c r="BU34" s="304"/>
      <c r="BV34" s="305"/>
      <c r="BW34" s="303"/>
      <c r="BX34" s="304"/>
      <c r="BY34" s="304"/>
      <c r="BZ34" s="304"/>
      <c r="CA34" s="304"/>
      <c r="CB34" s="304"/>
      <c r="CC34" s="304"/>
      <c r="CD34" s="304"/>
      <c r="CE34" s="304"/>
      <c r="CF34" s="304"/>
      <c r="CG34" s="305"/>
    </row>
    <row r="35" spans="1:90" ht="9" customHeight="1" x14ac:dyDescent="0.4">
      <c r="A35" s="437"/>
      <c r="B35" s="438"/>
      <c r="C35" s="256" t="s">
        <v>113</v>
      </c>
      <c r="D35" s="242"/>
      <c r="E35" s="1" t="s">
        <v>30</v>
      </c>
      <c r="F35" s="1"/>
      <c r="G35" s="1"/>
      <c r="H35" s="1"/>
      <c r="I35" s="1"/>
      <c r="J35" s="1"/>
      <c r="K35" s="1"/>
      <c r="L35" s="1"/>
      <c r="M35" s="1"/>
      <c r="N35" s="1"/>
      <c r="O35" s="1"/>
      <c r="P35" s="1"/>
      <c r="Q35" s="1"/>
      <c r="R35" s="1"/>
      <c r="S35" s="4"/>
      <c r="T35" s="313"/>
      <c r="U35" s="314"/>
      <c r="V35" s="314"/>
      <c r="W35" s="314"/>
      <c r="X35" s="314"/>
      <c r="Y35" s="314"/>
      <c r="Z35" s="314"/>
      <c r="AA35" s="314"/>
      <c r="AB35" s="314"/>
      <c r="AC35" s="314"/>
      <c r="AD35" s="315"/>
      <c r="AE35" s="298"/>
      <c r="AF35" s="298"/>
      <c r="AG35" s="298"/>
      <c r="AH35" s="298"/>
      <c r="AI35" s="298"/>
      <c r="AJ35" s="298"/>
      <c r="AK35" s="298"/>
      <c r="AL35" s="298"/>
      <c r="AM35" s="298"/>
      <c r="AN35" s="298"/>
      <c r="AO35" s="299"/>
      <c r="AP35" s="297"/>
      <c r="AQ35" s="298"/>
      <c r="AR35" s="298"/>
      <c r="AS35" s="298"/>
      <c r="AT35" s="298"/>
      <c r="AU35" s="298"/>
      <c r="AV35" s="298"/>
      <c r="AW35" s="298"/>
      <c r="AX35" s="298"/>
      <c r="AY35" s="298"/>
      <c r="AZ35" s="299"/>
      <c r="BA35" s="297"/>
      <c r="BB35" s="298"/>
      <c r="BC35" s="298"/>
      <c r="BD35" s="298"/>
      <c r="BE35" s="298"/>
      <c r="BF35" s="298"/>
      <c r="BG35" s="298"/>
      <c r="BH35" s="298"/>
      <c r="BI35" s="298"/>
      <c r="BJ35" s="298"/>
      <c r="BK35" s="299"/>
      <c r="BL35" s="297"/>
      <c r="BM35" s="298"/>
      <c r="BN35" s="298"/>
      <c r="BO35" s="298"/>
      <c r="BP35" s="298"/>
      <c r="BQ35" s="298"/>
      <c r="BR35" s="298"/>
      <c r="BS35" s="298"/>
      <c r="BT35" s="298"/>
      <c r="BU35" s="298"/>
      <c r="BV35" s="299"/>
      <c r="BW35" s="297"/>
      <c r="BX35" s="298"/>
      <c r="BY35" s="298"/>
      <c r="BZ35" s="298"/>
      <c r="CA35" s="298"/>
      <c r="CB35" s="298"/>
      <c r="CC35" s="298"/>
      <c r="CD35" s="298"/>
      <c r="CE35" s="298"/>
      <c r="CF35" s="298"/>
      <c r="CG35" s="299"/>
    </row>
    <row r="36" spans="1:90" ht="9" customHeight="1" x14ac:dyDescent="0.4">
      <c r="A36" s="437"/>
      <c r="B36" s="438"/>
      <c r="C36" s="12"/>
      <c r="D36" s="11"/>
      <c r="E36" s="11"/>
      <c r="F36" s="11"/>
      <c r="G36" s="11"/>
      <c r="H36" s="11"/>
      <c r="I36" s="11"/>
      <c r="J36" s="11"/>
      <c r="K36" s="11"/>
      <c r="L36" s="11"/>
      <c r="M36" s="11"/>
      <c r="N36" s="11"/>
      <c r="O36" s="11"/>
      <c r="P36" s="11"/>
      <c r="Q36" s="11"/>
      <c r="R36" s="11"/>
      <c r="S36" s="13"/>
      <c r="T36" s="313"/>
      <c r="U36" s="314"/>
      <c r="V36" s="314"/>
      <c r="W36" s="314"/>
      <c r="X36" s="314"/>
      <c r="Y36" s="314"/>
      <c r="Z36" s="314"/>
      <c r="AA36" s="314"/>
      <c r="AB36" s="314"/>
      <c r="AC36" s="314"/>
      <c r="AD36" s="315"/>
      <c r="AE36" s="301"/>
      <c r="AF36" s="301"/>
      <c r="AG36" s="301"/>
      <c r="AH36" s="301"/>
      <c r="AI36" s="301"/>
      <c r="AJ36" s="301"/>
      <c r="AK36" s="301"/>
      <c r="AL36" s="301"/>
      <c r="AM36" s="301"/>
      <c r="AN36" s="301"/>
      <c r="AO36" s="302"/>
      <c r="AP36" s="300"/>
      <c r="AQ36" s="301"/>
      <c r="AR36" s="301"/>
      <c r="AS36" s="301"/>
      <c r="AT36" s="301"/>
      <c r="AU36" s="301"/>
      <c r="AV36" s="301"/>
      <c r="AW36" s="301"/>
      <c r="AX36" s="301"/>
      <c r="AY36" s="301"/>
      <c r="AZ36" s="302"/>
      <c r="BA36" s="300"/>
      <c r="BB36" s="301"/>
      <c r="BC36" s="301"/>
      <c r="BD36" s="301"/>
      <c r="BE36" s="301"/>
      <c r="BF36" s="301"/>
      <c r="BG36" s="301"/>
      <c r="BH36" s="301"/>
      <c r="BI36" s="301"/>
      <c r="BJ36" s="301"/>
      <c r="BK36" s="302"/>
      <c r="BL36" s="300"/>
      <c r="BM36" s="301"/>
      <c r="BN36" s="301"/>
      <c r="BO36" s="301"/>
      <c r="BP36" s="301"/>
      <c r="BQ36" s="301"/>
      <c r="BR36" s="301"/>
      <c r="BS36" s="301"/>
      <c r="BT36" s="301"/>
      <c r="BU36" s="301"/>
      <c r="BV36" s="302"/>
      <c r="BW36" s="300"/>
      <c r="BX36" s="301"/>
      <c r="BY36" s="301"/>
      <c r="BZ36" s="301"/>
      <c r="CA36" s="301"/>
      <c r="CB36" s="301"/>
      <c r="CC36" s="301"/>
      <c r="CD36" s="301"/>
      <c r="CE36" s="301"/>
      <c r="CF36" s="301"/>
      <c r="CG36" s="302"/>
    </row>
    <row r="37" spans="1:90" ht="4.5" customHeight="1" x14ac:dyDescent="0.4">
      <c r="A37" s="437"/>
      <c r="B37" s="438"/>
      <c r="C37" s="12"/>
      <c r="D37" s="11"/>
      <c r="E37" s="11"/>
      <c r="F37" s="11"/>
      <c r="G37" s="11"/>
      <c r="H37" s="11"/>
      <c r="I37" s="11"/>
      <c r="J37" s="11"/>
      <c r="K37" s="11"/>
      <c r="L37" s="11"/>
      <c r="M37" s="11"/>
      <c r="N37" s="11"/>
      <c r="O37" s="11"/>
      <c r="P37" s="11"/>
      <c r="Q37" s="11"/>
      <c r="R37" s="11"/>
      <c r="S37" s="13"/>
      <c r="T37" s="313"/>
      <c r="U37" s="314"/>
      <c r="V37" s="314"/>
      <c r="W37" s="314"/>
      <c r="X37" s="314"/>
      <c r="Y37" s="314"/>
      <c r="Z37" s="314"/>
      <c r="AA37" s="314"/>
      <c r="AB37" s="314"/>
      <c r="AC37" s="314"/>
      <c r="AD37" s="315"/>
      <c r="AE37" s="301"/>
      <c r="AF37" s="301"/>
      <c r="AG37" s="301"/>
      <c r="AH37" s="301"/>
      <c r="AI37" s="301"/>
      <c r="AJ37" s="301"/>
      <c r="AK37" s="301"/>
      <c r="AL37" s="301"/>
      <c r="AM37" s="301"/>
      <c r="AN37" s="301"/>
      <c r="AO37" s="302"/>
      <c r="AP37" s="300"/>
      <c r="AQ37" s="301"/>
      <c r="AR37" s="301"/>
      <c r="AS37" s="301"/>
      <c r="AT37" s="301"/>
      <c r="AU37" s="301"/>
      <c r="AV37" s="301"/>
      <c r="AW37" s="301"/>
      <c r="AX37" s="301"/>
      <c r="AY37" s="301"/>
      <c r="AZ37" s="302"/>
      <c r="BA37" s="300"/>
      <c r="BB37" s="301"/>
      <c r="BC37" s="301"/>
      <c r="BD37" s="301"/>
      <c r="BE37" s="301"/>
      <c r="BF37" s="301"/>
      <c r="BG37" s="301"/>
      <c r="BH37" s="301"/>
      <c r="BI37" s="301"/>
      <c r="BJ37" s="301"/>
      <c r="BK37" s="302"/>
      <c r="BL37" s="300"/>
      <c r="BM37" s="301"/>
      <c r="BN37" s="301"/>
      <c r="BO37" s="301"/>
      <c r="BP37" s="301"/>
      <c r="BQ37" s="301"/>
      <c r="BR37" s="301"/>
      <c r="BS37" s="301"/>
      <c r="BT37" s="301"/>
      <c r="BU37" s="301"/>
      <c r="BV37" s="302"/>
      <c r="BW37" s="300"/>
      <c r="BX37" s="301"/>
      <c r="BY37" s="301"/>
      <c r="BZ37" s="301"/>
      <c r="CA37" s="301"/>
      <c r="CB37" s="301"/>
      <c r="CC37" s="301"/>
      <c r="CD37" s="301"/>
      <c r="CE37" s="301"/>
      <c r="CF37" s="301"/>
      <c r="CG37" s="302"/>
    </row>
    <row r="38" spans="1:90" ht="4.5" customHeight="1" x14ac:dyDescent="0.4">
      <c r="A38" s="437"/>
      <c r="B38" s="438"/>
      <c r="C38" s="5"/>
      <c r="D38" s="2"/>
      <c r="E38" s="2"/>
      <c r="F38" s="2"/>
      <c r="G38" s="2"/>
      <c r="H38" s="2"/>
      <c r="I38" s="2"/>
      <c r="J38" s="2"/>
      <c r="K38" s="2"/>
      <c r="L38" s="2"/>
      <c r="M38" s="2"/>
      <c r="N38" s="2"/>
      <c r="O38" s="2"/>
      <c r="P38" s="2"/>
      <c r="Q38" s="2"/>
      <c r="R38" s="2"/>
      <c r="S38" s="7"/>
      <c r="T38" s="313"/>
      <c r="U38" s="314"/>
      <c r="V38" s="314"/>
      <c r="W38" s="314"/>
      <c r="X38" s="314"/>
      <c r="Y38" s="314"/>
      <c r="Z38" s="314"/>
      <c r="AA38" s="314"/>
      <c r="AB38" s="314"/>
      <c r="AC38" s="314"/>
      <c r="AD38" s="315"/>
      <c r="AE38" s="304"/>
      <c r="AF38" s="304"/>
      <c r="AG38" s="304"/>
      <c r="AH38" s="304"/>
      <c r="AI38" s="304"/>
      <c r="AJ38" s="304"/>
      <c r="AK38" s="304"/>
      <c r="AL38" s="304"/>
      <c r="AM38" s="304"/>
      <c r="AN38" s="304"/>
      <c r="AO38" s="305"/>
      <c r="AP38" s="303"/>
      <c r="AQ38" s="304"/>
      <c r="AR38" s="304"/>
      <c r="AS38" s="304"/>
      <c r="AT38" s="304"/>
      <c r="AU38" s="304"/>
      <c r="AV38" s="304"/>
      <c r="AW38" s="304"/>
      <c r="AX38" s="304"/>
      <c r="AY38" s="304"/>
      <c r="AZ38" s="305"/>
      <c r="BA38" s="303"/>
      <c r="BB38" s="304"/>
      <c r="BC38" s="304"/>
      <c r="BD38" s="304"/>
      <c r="BE38" s="304"/>
      <c r="BF38" s="304"/>
      <c r="BG38" s="304"/>
      <c r="BH38" s="304"/>
      <c r="BI38" s="304"/>
      <c r="BJ38" s="304"/>
      <c r="BK38" s="305"/>
      <c r="BL38" s="303"/>
      <c r="BM38" s="304"/>
      <c r="BN38" s="304"/>
      <c r="BO38" s="304"/>
      <c r="BP38" s="304"/>
      <c r="BQ38" s="304"/>
      <c r="BR38" s="304"/>
      <c r="BS38" s="304"/>
      <c r="BT38" s="304"/>
      <c r="BU38" s="304"/>
      <c r="BV38" s="305"/>
      <c r="BW38" s="303"/>
      <c r="BX38" s="304"/>
      <c r="BY38" s="304"/>
      <c r="BZ38" s="304"/>
      <c r="CA38" s="304"/>
      <c r="CB38" s="304"/>
      <c r="CC38" s="304"/>
      <c r="CD38" s="304"/>
      <c r="CE38" s="304"/>
      <c r="CF38" s="304"/>
      <c r="CG38" s="305"/>
    </row>
    <row r="39" spans="1:90" ht="9" customHeight="1" x14ac:dyDescent="0.4">
      <c r="A39" s="437"/>
      <c r="B39" s="438"/>
      <c r="C39" s="332" t="s">
        <v>114</v>
      </c>
      <c r="D39" s="331"/>
      <c r="E39" s="29" t="s">
        <v>32</v>
      </c>
      <c r="F39" s="29"/>
      <c r="G39" s="29"/>
      <c r="H39" s="29"/>
      <c r="I39" s="29"/>
      <c r="J39" s="29"/>
      <c r="K39" s="29"/>
      <c r="L39" s="29"/>
      <c r="M39" s="29"/>
      <c r="N39" s="29"/>
      <c r="O39" s="29"/>
      <c r="P39" s="29"/>
      <c r="Q39" s="29"/>
      <c r="R39" s="29"/>
      <c r="S39" s="30"/>
      <c r="T39" s="316"/>
      <c r="U39" s="317"/>
      <c r="V39" s="317"/>
      <c r="W39" s="317"/>
      <c r="X39" s="317"/>
      <c r="Y39" s="317"/>
      <c r="Z39" s="317"/>
      <c r="AA39" s="317"/>
      <c r="AB39" s="317"/>
      <c r="AC39" s="317"/>
      <c r="AD39" s="318"/>
      <c r="AE39" s="309"/>
      <c r="AF39" s="309"/>
      <c r="AG39" s="309"/>
      <c r="AH39" s="309"/>
      <c r="AI39" s="309"/>
      <c r="AJ39" s="309"/>
      <c r="AK39" s="309"/>
      <c r="AL39" s="309"/>
      <c r="AM39" s="306" t="s">
        <v>42</v>
      </c>
      <c r="AN39" s="306"/>
      <c r="AO39" s="307"/>
      <c r="AP39" s="308"/>
      <c r="AQ39" s="309"/>
      <c r="AR39" s="309"/>
      <c r="AS39" s="309"/>
      <c r="AT39" s="309"/>
      <c r="AU39" s="309"/>
      <c r="AV39" s="309"/>
      <c r="AW39" s="309"/>
      <c r="AX39" s="306" t="s">
        <v>42</v>
      </c>
      <c r="AY39" s="306"/>
      <c r="AZ39" s="307"/>
      <c r="BA39" s="308"/>
      <c r="BB39" s="309"/>
      <c r="BC39" s="309"/>
      <c r="BD39" s="309"/>
      <c r="BE39" s="309"/>
      <c r="BF39" s="309"/>
      <c r="BG39" s="309"/>
      <c r="BH39" s="309"/>
      <c r="BI39" s="306" t="s">
        <v>42</v>
      </c>
      <c r="BJ39" s="306"/>
      <c r="BK39" s="307"/>
      <c r="BL39" s="308"/>
      <c r="BM39" s="309"/>
      <c r="BN39" s="309"/>
      <c r="BO39" s="309"/>
      <c r="BP39" s="309"/>
      <c r="BQ39" s="309"/>
      <c r="BR39" s="309"/>
      <c r="BS39" s="309"/>
      <c r="BT39" s="306" t="s">
        <v>42</v>
      </c>
      <c r="BU39" s="306"/>
      <c r="BV39" s="307"/>
      <c r="BW39" s="308"/>
      <c r="BX39" s="309"/>
      <c r="BY39" s="309"/>
      <c r="BZ39" s="309"/>
      <c r="CA39" s="309"/>
      <c r="CB39" s="309"/>
      <c r="CC39" s="309"/>
      <c r="CD39" s="309"/>
      <c r="CE39" s="306" t="s">
        <v>42</v>
      </c>
      <c r="CF39" s="306"/>
      <c r="CG39" s="307"/>
      <c r="CH39" s="340" t="str">
        <f>IF(CH41="","","頁小計")</f>
        <v/>
      </c>
      <c r="CI39" s="434"/>
      <c r="CJ39" s="434"/>
      <c r="CK39" s="434"/>
      <c r="CL39" s="434"/>
    </row>
    <row r="40" spans="1:90" ht="9" customHeight="1" x14ac:dyDescent="0.4">
      <c r="A40" s="437"/>
      <c r="B40" s="438"/>
      <c r="C40" s="256" t="s">
        <v>54</v>
      </c>
      <c r="D40" s="242"/>
      <c r="E40" s="29" t="s">
        <v>44</v>
      </c>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1"/>
    </row>
    <row r="41" spans="1:90" ht="9" customHeight="1" x14ac:dyDescent="0.4">
      <c r="A41" s="437"/>
      <c r="B41" s="438"/>
      <c r="C41" s="64"/>
      <c r="D41" s="65"/>
      <c r="E41" s="235" t="s">
        <v>106</v>
      </c>
      <c r="F41" s="235"/>
      <c r="G41" s="235"/>
      <c r="H41" s="235"/>
      <c r="I41" s="235"/>
      <c r="J41" s="235"/>
      <c r="K41" s="235"/>
      <c r="L41" s="235"/>
      <c r="M41" s="235"/>
      <c r="N41" s="235"/>
      <c r="O41" s="235"/>
      <c r="P41" s="235"/>
      <c r="Q41" s="235"/>
      <c r="R41" s="235"/>
      <c r="S41" s="236"/>
      <c r="T41" s="254"/>
      <c r="U41" s="286" t="str">
        <f>IF(CH41="","",SUM('様式第6号:集計（終）'!CH41))</f>
        <v/>
      </c>
      <c r="V41" s="286"/>
      <c r="W41" s="286"/>
      <c r="X41" s="286"/>
      <c r="Y41" s="286"/>
      <c r="Z41" s="286"/>
      <c r="AA41" s="286"/>
      <c r="AB41" s="286"/>
      <c r="AC41" s="252"/>
      <c r="AD41" s="253"/>
      <c r="AE41" s="252"/>
      <c r="AF41" s="279"/>
      <c r="AG41" s="279"/>
      <c r="AH41" s="279"/>
      <c r="AI41" s="279"/>
      <c r="AJ41" s="279"/>
      <c r="AK41" s="279"/>
      <c r="AL41" s="279"/>
      <c r="AM41" s="279"/>
      <c r="AN41" s="252"/>
      <c r="AO41" s="255"/>
      <c r="AP41" s="254"/>
      <c r="AQ41" s="279"/>
      <c r="AR41" s="279"/>
      <c r="AS41" s="279"/>
      <c r="AT41" s="279"/>
      <c r="AU41" s="279"/>
      <c r="AV41" s="279"/>
      <c r="AW41" s="279"/>
      <c r="AX41" s="279"/>
      <c r="AY41" s="252"/>
      <c r="AZ41" s="255"/>
      <c r="BA41" s="254"/>
      <c r="BB41" s="279"/>
      <c r="BC41" s="279"/>
      <c r="BD41" s="279"/>
      <c r="BE41" s="279"/>
      <c r="BF41" s="279"/>
      <c r="BG41" s="279"/>
      <c r="BH41" s="279"/>
      <c r="BI41" s="279"/>
      <c r="BJ41" s="252"/>
      <c r="BK41" s="255"/>
      <c r="BL41" s="254"/>
      <c r="BM41" s="279"/>
      <c r="BN41" s="279"/>
      <c r="BO41" s="279"/>
      <c r="BP41" s="279"/>
      <c r="BQ41" s="279"/>
      <c r="BR41" s="279"/>
      <c r="BS41" s="279"/>
      <c r="BT41" s="279"/>
      <c r="BU41" s="252"/>
      <c r="BV41" s="255"/>
      <c r="BW41" s="254"/>
      <c r="BX41" s="279"/>
      <c r="BY41" s="279"/>
      <c r="BZ41" s="279"/>
      <c r="CA41" s="279"/>
      <c r="CB41" s="279"/>
      <c r="CC41" s="279"/>
      <c r="CD41" s="279"/>
      <c r="CE41" s="279"/>
      <c r="CF41" s="252"/>
      <c r="CG41" s="255"/>
      <c r="CH41" s="428" t="str">
        <f>IF(AND($AF$41="",$AQ$41="",$BB$41="",$BM$41="",$BX$41="",$AF$43="",$AQ$43="",$BB$43="",$BM$43="",$BX$43=""),"",SUM(AF41,AQ41,BB41,BM41,BX41))</f>
        <v/>
      </c>
      <c r="CI41" s="429"/>
      <c r="CJ41" s="429"/>
      <c r="CK41" s="429"/>
      <c r="CL41" s="429"/>
    </row>
    <row r="42" spans="1:90" ht="9" customHeight="1" x14ac:dyDescent="0.4">
      <c r="A42" s="437"/>
      <c r="B42" s="438"/>
      <c r="C42" s="64"/>
      <c r="D42" s="65"/>
      <c r="E42" s="238" t="s">
        <v>46</v>
      </c>
      <c r="F42" s="238"/>
      <c r="G42" s="238"/>
      <c r="H42" s="238"/>
      <c r="I42" s="238"/>
      <c r="J42" s="238"/>
      <c r="K42" s="238"/>
      <c r="L42" s="238"/>
      <c r="M42" s="238"/>
      <c r="N42" s="238"/>
      <c r="O42" s="238"/>
      <c r="P42" s="238"/>
      <c r="Q42" s="238"/>
      <c r="R42" s="238"/>
      <c r="S42" s="239"/>
      <c r="T42" s="280"/>
      <c r="U42" s="265"/>
      <c r="V42" s="265"/>
      <c r="W42" s="265"/>
      <c r="X42" s="265"/>
      <c r="Y42" s="265"/>
      <c r="Z42" s="265"/>
      <c r="AA42" s="265"/>
      <c r="AB42" s="265"/>
      <c r="AC42" s="278" t="s">
        <v>88</v>
      </c>
      <c r="AD42" s="283"/>
      <c r="AE42" s="278"/>
      <c r="AF42" s="233"/>
      <c r="AG42" s="233"/>
      <c r="AH42" s="233"/>
      <c r="AI42" s="233"/>
      <c r="AJ42" s="233"/>
      <c r="AK42" s="233"/>
      <c r="AL42" s="233"/>
      <c r="AM42" s="233"/>
      <c r="AN42" s="278"/>
      <c r="AO42" s="287"/>
      <c r="AP42" s="280"/>
      <c r="AQ42" s="233"/>
      <c r="AR42" s="233"/>
      <c r="AS42" s="233"/>
      <c r="AT42" s="233"/>
      <c r="AU42" s="233"/>
      <c r="AV42" s="233"/>
      <c r="AW42" s="233"/>
      <c r="AX42" s="233"/>
      <c r="AY42" s="278"/>
      <c r="AZ42" s="287"/>
      <c r="BA42" s="280"/>
      <c r="BB42" s="233"/>
      <c r="BC42" s="233"/>
      <c r="BD42" s="233"/>
      <c r="BE42" s="233"/>
      <c r="BF42" s="233"/>
      <c r="BG42" s="233"/>
      <c r="BH42" s="233"/>
      <c r="BI42" s="233"/>
      <c r="BJ42" s="278"/>
      <c r="BK42" s="287"/>
      <c r="BL42" s="280"/>
      <c r="BM42" s="233"/>
      <c r="BN42" s="233"/>
      <c r="BO42" s="233"/>
      <c r="BP42" s="233"/>
      <c r="BQ42" s="233"/>
      <c r="BR42" s="233"/>
      <c r="BS42" s="233"/>
      <c r="BT42" s="233"/>
      <c r="BU42" s="278"/>
      <c r="BV42" s="287"/>
      <c r="BW42" s="280"/>
      <c r="BX42" s="233"/>
      <c r="BY42" s="233"/>
      <c r="BZ42" s="233"/>
      <c r="CA42" s="233"/>
      <c r="CB42" s="233"/>
      <c r="CC42" s="233"/>
      <c r="CD42" s="233"/>
      <c r="CE42" s="233"/>
      <c r="CF42" s="278" t="s">
        <v>88</v>
      </c>
      <c r="CG42" s="287"/>
      <c r="CH42" s="428"/>
      <c r="CI42" s="429"/>
      <c r="CJ42" s="429"/>
      <c r="CK42" s="429"/>
      <c r="CL42" s="429"/>
    </row>
    <row r="43" spans="1:90" ht="9" customHeight="1" x14ac:dyDescent="0.4">
      <c r="A43" s="437"/>
      <c r="B43" s="438"/>
      <c r="C43" s="64"/>
      <c r="D43" s="65"/>
      <c r="E43" s="439" t="s">
        <v>47</v>
      </c>
      <c r="F43" s="439"/>
      <c r="G43" s="439"/>
      <c r="H43" s="439"/>
      <c r="I43" s="439"/>
      <c r="J43" s="439"/>
      <c r="K43" s="439"/>
      <c r="L43" s="439"/>
      <c r="M43" s="439"/>
      <c r="N43" s="439"/>
      <c r="O43" s="439"/>
      <c r="P43" s="439"/>
      <c r="Q43" s="439"/>
      <c r="R43" s="439"/>
      <c r="S43" s="440"/>
      <c r="T43" s="254"/>
      <c r="U43" s="286" t="str">
        <f>IF(CH43="","",SUM('様式第6号:集計（終）'!CH43))</f>
        <v/>
      </c>
      <c r="V43" s="286"/>
      <c r="W43" s="286"/>
      <c r="X43" s="286"/>
      <c r="Y43" s="286"/>
      <c r="Z43" s="286"/>
      <c r="AA43" s="286"/>
      <c r="AB43" s="286"/>
      <c r="AC43" s="252"/>
      <c r="AD43" s="253"/>
      <c r="AE43" s="252"/>
      <c r="AF43" s="279"/>
      <c r="AG43" s="279"/>
      <c r="AH43" s="279"/>
      <c r="AI43" s="279"/>
      <c r="AJ43" s="279"/>
      <c r="AK43" s="279"/>
      <c r="AL43" s="279"/>
      <c r="AM43" s="279"/>
      <c r="AN43" s="252"/>
      <c r="AO43" s="255"/>
      <c r="AP43" s="254"/>
      <c r="AQ43" s="279"/>
      <c r="AR43" s="279"/>
      <c r="AS43" s="279"/>
      <c r="AT43" s="279"/>
      <c r="AU43" s="279"/>
      <c r="AV43" s="279"/>
      <c r="AW43" s="279"/>
      <c r="AX43" s="279"/>
      <c r="AY43" s="252"/>
      <c r="AZ43" s="255"/>
      <c r="BA43" s="254"/>
      <c r="BB43" s="279"/>
      <c r="BC43" s="279"/>
      <c r="BD43" s="279"/>
      <c r="BE43" s="279"/>
      <c r="BF43" s="279"/>
      <c r="BG43" s="279"/>
      <c r="BH43" s="279"/>
      <c r="BI43" s="279"/>
      <c r="BJ43" s="252"/>
      <c r="BK43" s="255"/>
      <c r="BL43" s="254"/>
      <c r="BM43" s="279"/>
      <c r="BN43" s="279"/>
      <c r="BO43" s="279"/>
      <c r="BP43" s="279"/>
      <c r="BQ43" s="279"/>
      <c r="BR43" s="279"/>
      <c r="BS43" s="279"/>
      <c r="BT43" s="279"/>
      <c r="BU43" s="252"/>
      <c r="BV43" s="255"/>
      <c r="BW43" s="254"/>
      <c r="BX43" s="279"/>
      <c r="BY43" s="279"/>
      <c r="BZ43" s="279"/>
      <c r="CA43" s="279"/>
      <c r="CB43" s="279"/>
      <c r="CC43" s="279"/>
      <c r="CD43" s="279"/>
      <c r="CE43" s="279"/>
      <c r="CF43" s="252"/>
      <c r="CG43" s="255"/>
      <c r="CH43" s="428" t="str">
        <f t="shared" ref="CH43" si="0">IF(AND($AF$41="",$AQ$41="",$BB$41="",$BM$41="",$BX$41="",$AF$43="",$AQ$43="",$BB$43="",$BM$43="",$BX$43=""),"",SUM(AF43,AQ43,BB43,BM43,BX43))</f>
        <v/>
      </c>
      <c r="CI43" s="429"/>
      <c r="CJ43" s="429"/>
      <c r="CK43" s="429"/>
      <c r="CL43" s="429"/>
    </row>
    <row r="44" spans="1:90" ht="9" customHeight="1" x14ac:dyDescent="0.4">
      <c r="A44" s="437"/>
      <c r="B44" s="438"/>
      <c r="C44" s="64"/>
      <c r="D44" s="65"/>
      <c r="E44" s="441"/>
      <c r="F44" s="441"/>
      <c r="G44" s="441"/>
      <c r="H44" s="441"/>
      <c r="I44" s="441"/>
      <c r="J44" s="441"/>
      <c r="K44" s="441"/>
      <c r="L44" s="441"/>
      <c r="M44" s="441"/>
      <c r="N44" s="441"/>
      <c r="O44" s="441"/>
      <c r="P44" s="441"/>
      <c r="Q44" s="441"/>
      <c r="R44" s="441"/>
      <c r="S44" s="442"/>
      <c r="T44" s="280"/>
      <c r="U44" s="265"/>
      <c r="V44" s="265"/>
      <c r="W44" s="265"/>
      <c r="X44" s="265"/>
      <c r="Y44" s="265"/>
      <c r="Z44" s="265"/>
      <c r="AA44" s="265"/>
      <c r="AB44" s="265"/>
      <c r="AC44" s="278" t="s">
        <v>88</v>
      </c>
      <c r="AD44" s="283"/>
      <c r="AE44" s="278"/>
      <c r="AF44" s="233"/>
      <c r="AG44" s="233"/>
      <c r="AH44" s="233"/>
      <c r="AI44" s="233"/>
      <c r="AJ44" s="233"/>
      <c r="AK44" s="233"/>
      <c r="AL44" s="233"/>
      <c r="AM44" s="233"/>
      <c r="AN44" s="278"/>
      <c r="AO44" s="287"/>
      <c r="AP44" s="280"/>
      <c r="AQ44" s="233"/>
      <c r="AR44" s="233"/>
      <c r="AS44" s="233"/>
      <c r="AT44" s="233"/>
      <c r="AU44" s="233"/>
      <c r="AV44" s="233"/>
      <c r="AW44" s="233"/>
      <c r="AX44" s="233"/>
      <c r="AY44" s="278"/>
      <c r="AZ44" s="287"/>
      <c r="BA44" s="280"/>
      <c r="BB44" s="233"/>
      <c r="BC44" s="233"/>
      <c r="BD44" s="233"/>
      <c r="BE44" s="233"/>
      <c r="BF44" s="233"/>
      <c r="BG44" s="233"/>
      <c r="BH44" s="233"/>
      <c r="BI44" s="233"/>
      <c r="BJ44" s="278"/>
      <c r="BK44" s="287"/>
      <c r="BL44" s="280"/>
      <c r="BM44" s="233"/>
      <c r="BN44" s="233"/>
      <c r="BO44" s="233"/>
      <c r="BP44" s="233"/>
      <c r="BQ44" s="233"/>
      <c r="BR44" s="233"/>
      <c r="BS44" s="233"/>
      <c r="BT44" s="233"/>
      <c r="BU44" s="278"/>
      <c r="BV44" s="287"/>
      <c r="BW44" s="280"/>
      <c r="BX44" s="233"/>
      <c r="BY44" s="233"/>
      <c r="BZ44" s="233"/>
      <c r="CA44" s="233"/>
      <c r="CB44" s="233"/>
      <c r="CC44" s="233"/>
      <c r="CD44" s="233"/>
      <c r="CE44" s="233"/>
      <c r="CF44" s="278" t="s">
        <v>88</v>
      </c>
      <c r="CG44" s="287"/>
      <c r="CH44" s="428"/>
      <c r="CI44" s="429"/>
      <c r="CJ44" s="429"/>
      <c r="CK44" s="429"/>
      <c r="CL44" s="429"/>
    </row>
    <row r="45" spans="1:90" ht="9" customHeight="1" x14ac:dyDescent="0.4">
      <c r="A45" s="437"/>
      <c r="B45" s="438"/>
      <c r="C45" s="64"/>
      <c r="D45" s="65"/>
      <c r="E45" s="263" t="s">
        <v>48</v>
      </c>
      <c r="F45" s="263"/>
      <c r="G45" s="263"/>
      <c r="H45" s="263"/>
      <c r="I45" s="263"/>
      <c r="J45" s="263"/>
      <c r="K45" s="263"/>
      <c r="L45" s="263"/>
      <c r="M45" s="263"/>
      <c r="N45" s="263"/>
      <c r="O45" s="263"/>
      <c r="P45" s="263"/>
      <c r="Q45" s="263"/>
      <c r="R45" s="263"/>
      <c r="S45" s="264"/>
      <c r="T45" s="254"/>
      <c r="U45" s="284" t="str">
        <f>IF(CH45="","",SUM('様式第6号:集計（終）'!CH45))</f>
        <v/>
      </c>
      <c r="V45" s="284"/>
      <c r="W45" s="284"/>
      <c r="X45" s="284"/>
      <c r="Y45" s="284"/>
      <c r="Z45" s="284"/>
      <c r="AA45" s="284"/>
      <c r="AB45" s="284"/>
      <c r="AC45" s="252"/>
      <c r="AD45" s="253"/>
      <c r="AE45" s="252"/>
      <c r="AF45" s="294" t="str">
        <f>IF(AND(AF$41="",AF$43=""),"",AF41+(AF43*0.5))</f>
        <v/>
      </c>
      <c r="AG45" s="294"/>
      <c r="AH45" s="294"/>
      <c r="AI45" s="294"/>
      <c r="AJ45" s="294"/>
      <c r="AK45" s="294"/>
      <c r="AL45" s="294"/>
      <c r="AM45" s="294"/>
      <c r="AN45" s="252"/>
      <c r="AO45" s="255"/>
      <c r="AP45" s="254"/>
      <c r="AQ45" s="294" t="str">
        <f>IF(AND(AQ$41="",AQ$43=""),"",AQ41+(AQ43*0.5))</f>
        <v/>
      </c>
      <c r="AR45" s="294"/>
      <c r="AS45" s="294"/>
      <c r="AT45" s="294"/>
      <c r="AU45" s="294"/>
      <c r="AV45" s="294"/>
      <c r="AW45" s="294"/>
      <c r="AX45" s="294"/>
      <c r="AY45" s="252"/>
      <c r="AZ45" s="255"/>
      <c r="BA45" s="254"/>
      <c r="BB45" s="294" t="str">
        <f>IF(AND(BB$41="",BB$43=""),"",BB41+(BB43*0.5))</f>
        <v/>
      </c>
      <c r="BC45" s="294"/>
      <c r="BD45" s="294"/>
      <c r="BE45" s="294"/>
      <c r="BF45" s="294"/>
      <c r="BG45" s="294"/>
      <c r="BH45" s="294"/>
      <c r="BI45" s="294"/>
      <c r="BJ45" s="252"/>
      <c r="BK45" s="255"/>
      <c r="BL45" s="254"/>
      <c r="BM45" s="294" t="str">
        <f>IF(AND(BM$41="",BM$43=""),"",BM41+(BM43*0.5))</f>
        <v/>
      </c>
      <c r="BN45" s="294"/>
      <c r="BO45" s="294"/>
      <c r="BP45" s="294"/>
      <c r="BQ45" s="294"/>
      <c r="BR45" s="294"/>
      <c r="BS45" s="294"/>
      <c r="BT45" s="294"/>
      <c r="BU45" s="252"/>
      <c r="BV45" s="255"/>
      <c r="BW45" s="254"/>
      <c r="BX45" s="294" t="str">
        <f>IF(AND(BX$41="",BX$43=""),"",BX41+(BX43*0.5))</f>
        <v/>
      </c>
      <c r="BY45" s="294"/>
      <c r="BZ45" s="294"/>
      <c r="CA45" s="294"/>
      <c r="CB45" s="294"/>
      <c r="CC45" s="294"/>
      <c r="CD45" s="294"/>
      <c r="CE45" s="294"/>
      <c r="CF45" s="252"/>
      <c r="CG45" s="255"/>
      <c r="CH45" s="430" t="str">
        <f t="shared" ref="CH45" si="1">IF(AND($AF$41="",$AQ$41="",$BB$41="",$BM$41="",$BX$41="",$AF$43="",$AQ$43="",$BB$43="",$BM$43="",$BX$43=""),"",SUM(AF45,AQ45,BB45,BM45,BX45))</f>
        <v/>
      </c>
      <c r="CI45" s="431"/>
      <c r="CJ45" s="431"/>
      <c r="CK45" s="431"/>
      <c r="CL45" s="431"/>
    </row>
    <row r="46" spans="1:90" ht="9" customHeight="1" x14ac:dyDescent="0.4">
      <c r="A46" s="437"/>
      <c r="B46" s="438"/>
      <c r="C46" s="64"/>
      <c r="D46" s="65"/>
      <c r="E46" s="238" t="s">
        <v>49</v>
      </c>
      <c r="F46" s="238"/>
      <c r="G46" s="238"/>
      <c r="H46" s="238"/>
      <c r="I46" s="238"/>
      <c r="J46" s="238"/>
      <c r="K46" s="238"/>
      <c r="L46" s="238"/>
      <c r="M46" s="238"/>
      <c r="N46" s="238"/>
      <c r="O46" s="238"/>
      <c r="P46" s="238"/>
      <c r="Q46" s="238"/>
      <c r="R46" s="238"/>
      <c r="S46" s="239"/>
      <c r="T46" s="280"/>
      <c r="U46" s="285"/>
      <c r="V46" s="285"/>
      <c r="W46" s="285"/>
      <c r="X46" s="285"/>
      <c r="Y46" s="285"/>
      <c r="Z46" s="285"/>
      <c r="AA46" s="285"/>
      <c r="AB46" s="285"/>
      <c r="AC46" s="278" t="s">
        <v>88</v>
      </c>
      <c r="AD46" s="283"/>
      <c r="AE46" s="278"/>
      <c r="AF46" s="241"/>
      <c r="AG46" s="241"/>
      <c r="AH46" s="241"/>
      <c r="AI46" s="241"/>
      <c r="AJ46" s="241"/>
      <c r="AK46" s="241"/>
      <c r="AL46" s="241"/>
      <c r="AM46" s="241"/>
      <c r="AN46" s="278" t="s">
        <v>88</v>
      </c>
      <c r="AO46" s="287"/>
      <c r="AP46" s="280"/>
      <c r="AQ46" s="241"/>
      <c r="AR46" s="241"/>
      <c r="AS46" s="241"/>
      <c r="AT46" s="241"/>
      <c r="AU46" s="241"/>
      <c r="AV46" s="241"/>
      <c r="AW46" s="241"/>
      <c r="AX46" s="241"/>
      <c r="AY46" s="278" t="s">
        <v>88</v>
      </c>
      <c r="AZ46" s="287"/>
      <c r="BA46" s="280"/>
      <c r="BB46" s="241"/>
      <c r="BC46" s="241"/>
      <c r="BD46" s="241"/>
      <c r="BE46" s="241"/>
      <c r="BF46" s="241"/>
      <c r="BG46" s="241"/>
      <c r="BH46" s="241"/>
      <c r="BI46" s="241"/>
      <c r="BJ46" s="278" t="s">
        <v>88</v>
      </c>
      <c r="BK46" s="287"/>
      <c r="BL46" s="280"/>
      <c r="BM46" s="241"/>
      <c r="BN46" s="241"/>
      <c r="BO46" s="241"/>
      <c r="BP46" s="241"/>
      <c r="BQ46" s="241"/>
      <c r="BR46" s="241"/>
      <c r="BS46" s="241"/>
      <c r="BT46" s="241"/>
      <c r="BU46" s="278" t="s">
        <v>88</v>
      </c>
      <c r="BV46" s="287"/>
      <c r="BW46" s="280"/>
      <c r="BX46" s="241"/>
      <c r="BY46" s="241"/>
      <c r="BZ46" s="241"/>
      <c r="CA46" s="241"/>
      <c r="CB46" s="241"/>
      <c r="CC46" s="241"/>
      <c r="CD46" s="241"/>
      <c r="CE46" s="241"/>
      <c r="CF46" s="278" t="s">
        <v>88</v>
      </c>
      <c r="CG46" s="287"/>
      <c r="CH46" s="430"/>
      <c r="CI46" s="431"/>
      <c r="CJ46" s="431"/>
      <c r="CK46" s="431"/>
      <c r="CL46" s="431"/>
    </row>
    <row r="47" spans="1:90" ht="9" customHeight="1" x14ac:dyDescent="0.4">
      <c r="A47" s="437"/>
      <c r="B47" s="438"/>
      <c r="C47" s="64"/>
      <c r="D47" s="65"/>
      <c r="E47" s="263" t="s">
        <v>50</v>
      </c>
      <c r="F47" s="263"/>
      <c r="G47" s="263"/>
      <c r="H47" s="263"/>
      <c r="I47" s="263"/>
      <c r="J47" s="263"/>
      <c r="K47" s="263"/>
      <c r="L47" s="263"/>
      <c r="M47" s="263"/>
      <c r="N47" s="263"/>
      <c r="O47" s="263"/>
      <c r="P47" s="263"/>
      <c r="Q47" s="263"/>
      <c r="R47" s="263"/>
      <c r="S47" s="264"/>
      <c r="T47" s="254"/>
      <c r="U47" s="284" t="str">
        <f>IF(CH47="","",SUM('様式第6号:集計（終）'!CH47))</f>
        <v/>
      </c>
      <c r="V47" s="284"/>
      <c r="W47" s="284"/>
      <c r="X47" s="284"/>
      <c r="Y47" s="284"/>
      <c r="Z47" s="284"/>
      <c r="AA47" s="284"/>
      <c r="AB47" s="284"/>
      <c r="AC47" s="252"/>
      <c r="AD47" s="253"/>
      <c r="AE47" s="252"/>
      <c r="AF47" s="294" t="str">
        <f>IF(ISERROR(ROUNDDOWN(AF45*AE39/100,0)),"",IF(OR(AE39=0,AE39=""),AF45,AF45-ROUNDDOWN(AF45*AE39/100,0)))</f>
        <v/>
      </c>
      <c r="AG47" s="294"/>
      <c r="AH47" s="294"/>
      <c r="AI47" s="294"/>
      <c r="AJ47" s="294"/>
      <c r="AK47" s="294"/>
      <c r="AL47" s="294"/>
      <c r="AM47" s="294"/>
      <c r="AN47" s="252"/>
      <c r="AO47" s="255"/>
      <c r="AP47" s="254"/>
      <c r="AQ47" s="294" t="str">
        <f>IF(ISERROR(ROUNDDOWN(AQ45*AP39/100,0)),"",IF(OR(AP39=0,AP39=""),AQ45,AQ45-ROUNDDOWN(AQ45*AP39/100,0)))</f>
        <v/>
      </c>
      <c r="AR47" s="294"/>
      <c r="AS47" s="294"/>
      <c r="AT47" s="294"/>
      <c r="AU47" s="294"/>
      <c r="AV47" s="294"/>
      <c r="AW47" s="294"/>
      <c r="AX47" s="294"/>
      <c r="AY47" s="252"/>
      <c r="AZ47" s="255"/>
      <c r="BA47" s="254"/>
      <c r="BB47" s="294" t="str">
        <f>IF(ISERROR(ROUNDDOWN(BB45*BA39/100,0)),"",IF(OR(BA39=0,BA39=""),BB45,BB45-ROUNDDOWN(BB45*BA39/100,0)))</f>
        <v/>
      </c>
      <c r="BC47" s="294"/>
      <c r="BD47" s="294"/>
      <c r="BE47" s="294"/>
      <c r="BF47" s="294"/>
      <c r="BG47" s="294"/>
      <c r="BH47" s="294"/>
      <c r="BI47" s="294"/>
      <c r="BJ47" s="252"/>
      <c r="BK47" s="255"/>
      <c r="BL47" s="254"/>
      <c r="BM47" s="294" t="str">
        <f>IF(ISERROR(ROUNDDOWN(BM45*BL39/100,0)),"",IF(OR(BL39=0,BL39=""),BM45,BM45-ROUNDDOWN(BM45*BL39/100,0)))</f>
        <v/>
      </c>
      <c r="BN47" s="294"/>
      <c r="BO47" s="294"/>
      <c r="BP47" s="294"/>
      <c r="BQ47" s="294"/>
      <c r="BR47" s="294"/>
      <c r="BS47" s="294"/>
      <c r="BT47" s="294"/>
      <c r="BU47" s="252"/>
      <c r="BV47" s="255"/>
      <c r="BW47" s="254"/>
      <c r="BX47" s="294" t="str">
        <f>IF(ISERROR(ROUNDDOWN(BX45*BW39/100,0)),"",IF(OR(BW39=0,BW39=""),BX45,BX45-ROUNDDOWN(BX45*BW39/100,0)))</f>
        <v/>
      </c>
      <c r="BY47" s="294"/>
      <c r="BZ47" s="294"/>
      <c r="CA47" s="294"/>
      <c r="CB47" s="294"/>
      <c r="CC47" s="294"/>
      <c r="CD47" s="294"/>
      <c r="CE47" s="294"/>
      <c r="CF47" s="252"/>
      <c r="CG47" s="255"/>
      <c r="CH47" s="430" t="str">
        <f>IF(AND($AF$41="",$AQ$41="",$BB$41="",$BM$41="",$BX$41="",$AF$43="",$AQ$43="",$BB$43="",$BM$43="",$BX$43=""),"",SUM(AF47,AQ47,BB47,BM47,BX47))</f>
        <v/>
      </c>
      <c r="CI47" s="431"/>
      <c r="CJ47" s="431"/>
      <c r="CK47" s="431"/>
      <c r="CL47" s="431"/>
    </row>
    <row r="48" spans="1:90" ht="9" customHeight="1" x14ac:dyDescent="0.4">
      <c r="A48" s="437"/>
      <c r="B48" s="438"/>
      <c r="C48" s="64"/>
      <c r="D48" s="65"/>
      <c r="E48" s="281" t="s">
        <v>51</v>
      </c>
      <c r="F48" s="281"/>
      <c r="G48" s="281"/>
      <c r="H48" s="281"/>
      <c r="I48" s="281"/>
      <c r="J48" s="281"/>
      <c r="K48" s="281"/>
      <c r="L48" s="281"/>
      <c r="M48" s="281"/>
      <c r="N48" s="281"/>
      <c r="O48" s="281"/>
      <c r="P48" s="281"/>
      <c r="Q48" s="281"/>
      <c r="R48" s="281"/>
      <c r="S48" s="282"/>
      <c r="T48" s="280"/>
      <c r="U48" s="285"/>
      <c r="V48" s="285"/>
      <c r="W48" s="285"/>
      <c r="X48" s="285"/>
      <c r="Y48" s="285"/>
      <c r="Z48" s="285"/>
      <c r="AA48" s="285"/>
      <c r="AB48" s="285"/>
      <c r="AC48" s="278" t="s">
        <v>88</v>
      </c>
      <c r="AD48" s="283"/>
      <c r="AE48" s="278"/>
      <c r="AF48" s="241"/>
      <c r="AG48" s="241"/>
      <c r="AH48" s="241"/>
      <c r="AI48" s="241"/>
      <c r="AJ48" s="241"/>
      <c r="AK48" s="241"/>
      <c r="AL48" s="241"/>
      <c r="AM48" s="241"/>
      <c r="AN48" s="278" t="s">
        <v>88</v>
      </c>
      <c r="AO48" s="287"/>
      <c r="AP48" s="280"/>
      <c r="AQ48" s="241"/>
      <c r="AR48" s="241"/>
      <c r="AS48" s="241"/>
      <c r="AT48" s="241"/>
      <c r="AU48" s="241"/>
      <c r="AV48" s="241"/>
      <c r="AW48" s="241"/>
      <c r="AX48" s="241"/>
      <c r="AY48" s="278" t="s">
        <v>88</v>
      </c>
      <c r="AZ48" s="287"/>
      <c r="BA48" s="280"/>
      <c r="BB48" s="241"/>
      <c r="BC48" s="241"/>
      <c r="BD48" s="241"/>
      <c r="BE48" s="241"/>
      <c r="BF48" s="241"/>
      <c r="BG48" s="241"/>
      <c r="BH48" s="241"/>
      <c r="BI48" s="241"/>
      <c r="BJ48" s="278" t="s">
        <v>88</v>
      </c>
      <c r="BK48" s="287"/>
      <c r="BL48" s="280"/>
      <c r="BM48" s="241"/>
      <c r="BN48" s="241"/>
      <c r="BO48" s="241"/>
      <c r="BP48" s="241"/>
      <c r="BQ48" s="241"/>
      <c r="BR48" s="241"/>
      <c r="BS48" s="241"/>
      <c r="BT48" s="241"/>
      <c r="BU48" s="278" t="s">
        <v>88</v>
      </c>
      <c r="BV48" s="287"/>
      <c r="BW48" s="280"/>
      <c r="BX48" s="241"/>
      <c r="BY48" s="241"/>
      <c r="BZ48" s="241"/>
      <c r="CA48" s="241"/>
      <c r="CB48" s="241"/>
      <c r="CC48" s="241"/>
      <c r="CD48" s="241"/>
      <c r="CE48" s="241"/>
      <c r="CF48" s="278" t="s">
        <v>88</v>
      </c>
      <c r="CG48" s="287"/>
      <c r="CH48" s="430"/>
      <c r="CI48" s="431"/>
      <c r="CJ48" s="431"/>
      <c r="CK48" s="431"/>
      <c r="CL48" s="431"/>
    </row>
    <row r="49" spans="1:93" ht="9" customHeight="1" x14ac:dyDescent="0.4">
      <c r="A49" s="437"/>
      <c r="B49" s="438"/>
      <c r="C49" s="254" t="s">
        <v>80</v>
      </c>
      <c r="D49" s="252"/>
      <c r="E49" s="40" t="s">
        <v>107</v>
      </c>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1"/>
      <c r="CH49" s="66"/>
      <c r="CI49" s="66"/>
      <c r="CJ49" s="66"/>
      <c r="CK49" s="66"/>
      <c r="CL49" s="66"/>
    </row>
    <row r="50" spans="1:93" ht="9" customHeight="1" x14ac:dyDescent="0.15">
      <c r="A50" s="437"/>
      <c r="B50" s="438"/>
      <c r="C50" s="215"/>
      <c r="D50" s="216"/>
      <c r="E50" s="262" t="s">
        <v>108</v>
      </c>
      <c r="F50" s="263"/>
      <c r="G50" s="263"/>
      <c r="H50" s="263"/>
      <c r="I50" s="263"/>
      <c r="J50" s="263"/>
      <c r="K50" s="263"/>
      <c r="L50" s="263"/>
      <c r="M50" s="263"/>
      <c r="N50" s="263"/>
      <c r="O50" s="263"/>
      <c r="P50" s="263"/>
      <c r="Q50" s="263"/>
      <c r="R50" s="263"/>
      <c r="S50" s="264"/>
      <c r="T50" s="43"/>
      <c r="U50" s="251" t="str">
        <f>IF(CI50="","",SUM('様式第6号:集計（終）'!CI50))</f>
        <v/>
      </c>
      <c r="V50" s="251"/>
      <c r="W50" s="251"/>
      <c r="X50" s="251"/>
      <c r="Y50" s="251"/>
      <c r="Z50" s="251"/>
      <c r="AA50" s="251"/>
      <c r="AB50" s="251"/>
      <c r="AC50" s="252" t="s">
        <v>88</v>
      </c>
      <c r="AD50" s="253"/>
      <c r="AE50" s="42"/>
      <c r="AF50" s="250"/>
      <c r="AG50" s="250"/>
      <c r="AH50" s="250"/>
      <c r="AI50" s="250"/>
      <c r="AJ50" s="250"/>
      <c r="AK50" s="250"/>
      <c r="AL50" s="250"/>
      <c r="AM50" s="250"/>
      <c r="AN50" s="230" t="s">
        <v>88</v>
      </c>
      <c r="AO50" s="231"/>
      <c r="AP50" s="43"/>
      <c r="AQ50" s="250"/>
      <c r="AR50" s="250"/>
      <c r="AS50" s="250"/>
      <c r="AT50" s="250"/>
      <c r="AU50" s="250"/>
      <c r="AV50" s="250"/>
      <c r="AW50" s="250"/>
      <c r="AX50" s="250"/>
      <c r="AY50" s="230" t="s">
        <v>88</v>
      </c>
      <c r="AZ50" s="231"/>
      <c r="BA50" s="43"/>
      <c r="BB50" s="250"/>
      <c r="BC50" s="250"/>
      <c r="BD50" s="250"/>
      <c r="BE50" s="250"/>
      <c r="BF50" s="250"/>
      <c r="BG50" s="250"/>
      <c r="BH50" s="250"/>
      <c r="BI50" s="250"/>
      <c r="BJ50" s="230" t="s">
        <v>88</v>
      </c>
      <c r="BK50" s="231"/>
      <c r="BL50" s="43"/>
      <c r="BM50" s="250"/>
      <c r="BN50" s="250"/>
      <c r="BO50" s="250"/>
      <c r="BP50" s="250"/>
      <c r="BQ50" s="250"/>
      <c r="BR50" s="250"/>
      <c r="BS50" s="250"/>
      <c r="BT50" s="250"/>
      <c r="BU50" s="230" t="s">
        <v>88</v>
      </c>
      <c r="BV50" s="231"/>
      <c r="BW50" s="43"/>
      <c r="BX50" s="250"/>
      <c r="BY50" s="250"/>
      <c r="BZ50" s="250"/>
      <c r="CA50" s="250"/>
      <c r="CB50" s="250"/>
      <c r="CC50" s="250"/>
      <c r="CD50" s="250"/>
      <c r="CE50" s="250"/>
      <c r="CF50" s="230" t="s">
        <v>88</v>
      </c>
      <c r="CG50" s="231"/>
      <c r="CH50" s="68"/>
      <c r="CI50" s="432" t="str">
        <f t="shared" ref="CI50:CI61" si="2">IF($CH$41="","",SUM(AF50,AQ50,BB50,BM50,BX50))</f>
        <v/>
      </c>
      <c r="CJ50" s="432"/>
      <c r="CK50" s="432"/>
      <c r="CL50" s="69"/>
    </row>
    <row r="51" spans="1:93" ht="9" customHeight="1" x14ac:dyDescent="0.15">
      <c r="A51" s="437"/>
      <c r="B51" s="438"/>
      <c r="C51" s="215"/>
      <c r="D51" s="216"/>
      <c r="E51" s="237"/>
      <c r="F51" s="238"/>
      <c r="G51" s="238"/>
      <c r="H51" s="238"/>
      <c r="I51" s="238"/>
      <c r="J51" s="238"/>
      <c r="K51" s="238"/>
      <c r="L51" s="238"/>
      <c r="M51" s="238"/>
      <c r="N51" s="238"/>
      <c r="O51" s="238"/>
      <c r="P51" s="238"/>
      <c r="Q51" s="238"/>
      <c r="R51" s="238"/>
      <c r="S51" s="239"/>
      <c r="T51" s="47" t="s">
        <v>129</v>
      </c>
      <c r="U51" s="265" t="str">
        <f>IF(CI51="","",SUM('様式第6号:集計（終）'!CI51))</f>
        <v/>
      </c>
      <c r="V51" s="265"/>
      <c r="W51" s="265"/>
      <c r="X51" s="265"/>
      <c r="Y51" s="265"/>
      <c r="Z51" s="265"/>
      <c r="AA51" s="265"/>
      <c r="AB51" s="265"/>
      <c r="AC51" s="45" t="s">
        <v>90</v>
      </c>
      <c r="AD51" s="70"/>
      <c r="AE51" s="44" t="s">
        <v>89</v>
      </c>
      <c r="AF51" s="233"/>
      <c r="AG51" s="233"/>
      <c r="AH51" s="233"/>
      <c r="AI51" s="233"/>
      <c r="AJ51" s="233"/>
      <c r="AK51" s="233"/>
      <c r="AL51" s="233"/>
      <c r="AM51" s="233"/>
      <c r="AN51" s="45" t="s">
        <v>90</v>
      </c>
      <c r="AO51" s="46"/>
      <c r="AP51" s="47" t="s">
        <v>89</v>
      </c>
      <c r="AQ51" s="233"/>
      <c r="AR51" s="233"/>
      <c r="AS51" s="233"/>
      <c r="AT51" s="233"/>
      <c r="AU51" s="233"/>
      <c r="AV51" s="233"/>
      <c r="AW51" s="233"/>
      <c r="AX51" s="233"/>
      <c r="AY51" s="45" t="s">
        <v>90</v>
      </c>
      <c r="AZ51" s="46"/>
      <c r="BA51" s="47" t="s">
        <v>89</v>
      </c>
      <c r="BB51" s="233"/>
      <c r="BC51" s="233"/>
      <c r="BD51" s="233"/>
      <c r="BE51" s="233"/>
      <c r="BF51" s="233"/>
      <c r="BG51" s="233"/>
      <c r="BH51" s="233"/>
      <c r="BI51" s="233"/>
      <c r="BJ51" s="45" t="s">
        <v>90</v>
      </c>
      <c r="BK51" s="46"/>
      <c r="BL51" s="47" t="s">
        <v>89</v>
      </c>
      <c r="BM51" s="233"/>
      <c r="BN51" s="233"/>
      <c r="BO51" s="233"/>
      <c r="BP51" s="233"/>
      <c r="BQ51" s="233"/>
      <c r="BR51" s="233"/>
      <c r="BS51" s="233"/>
      <c r="BT51" s="233"/>
      <c r="BU51" s="45" t="s">
        <v>90</v>
      </c>
      <c r="BV51" s="46"/>
      <c r="BW51" s="47" t="s">
        <v>89</v>
      </c>
      <c r="BX51" s="233"/>
      <c r="BY51" s="233"/>
      <c r="BZ51" s="233"/>
      <c r="CA51" s="233"/>
      <c r="CB51" s="233"/>
      <c r="CC51" s="233"/>
      <c r="CD51" s="233"/>
      <c r="CE51" s="233"/>
      <c r="CF51" s="45" t="s">
        <v>90</v>
      </c>
      <c r="CG51" s="46"/>
      <c r="CH51" s="66" t="str">
        <f>IF($CI51="","","(")</f>
        <v/>
      </c>
      <c r="CI51" s="432" t="str">
        <f t="shared" si="2"/>
        <v/>
      </c>
      <c r="CJ51" s="432"/>
      <c r="CK51" s="432"/>
      <c r="CL51" s="66" t="str">
        <f>IF($CI51="","",")")</f>
        <v/>
      </c>
      <c r="CO51" s="62" t="str">
        <f>IF(OR(AF50&lt;AF51,AQ50&lt;AQ51,BB50&lt;BB51,BM50&lt;BM51,BX50&lt;BX51),"（　）内は内数のため上段の数値以下の数値となります","")</f>
        <v/>
      </c>
    </row>
    <row r="52" spans="1:93" ht="9" customHeight="1" x14ac:dyDescent="0.15">
      <c r="A52" s="437"/>
      <c r="B52" s="438"/>
      <c r="C52" s="215"/>
      <c r="D52" s="216"/>
      <c r="E52" s="262" t="s">
        <v>73</v>
      </c>
      <c r="F52" s="263"/>
      <c r="G52" s="263"/>
      <c r="H52" s="263"/>
      <c r="I52" s="263"/>
      <c r="J52" s="263"/>
      <c r="K52" s="263"/>
      <c r="L52" s="263"/>
      <c r="M52" s="263"/>
      <c r="N52" s="263"/>
      <c r="O52" s="263"/>
      <c r="P52" s="263"/>
      <c r="Q52" s="263"/>
      <c r="R52" s="263"/>
      <c r="S52" s="264"/>
      <c r="T52" s="43"/>
      <c r="U52" s="251" t="str">
        <f>IF(CI52="","",SUM('様式第6号:集計（終）'!CI52))</f>
        <v/>
      </c>
      <c r="V52" s="251"/>
      <c r="W52" s="251"/>
      <c r="X52" s="251"/>
      <c r="Y52" s="251"/>
      <c r="Z52" s="251"/>
      <c r="AA52" s="251"/>
      <c r="AB52" s="251"/>
      <c r="AC52" s="252" t="s">
        <v>88</v>
      </c>
      <c r="AD52" s="253"/>
      <c r="AE52" s="42"/>
      <c r="AF52" s="250"/>
      <c r="AG52" s="250"/>
      <c r="AH52" s="250"/>
      <c r="AI52" s="250"/>
      <c r="AJ52" s="250"/>
      <c r="AK52" s="250"/>
      <c r="AL52" s="250"/>
      <c r="AM52" s="250"/>
      <c r="AN52" s="230" t="s">
        <v>88</v>
      </c>
      <c r="AO52" s="231"/>
      <c r="AP52" s="43"/>
      <c r="AQ52" s="250"/>
      <c r="AR52" s="250"/>
      <c r="AS52" s="250"/>
      <c r="AT52" s="250"/>
      <c r="AU52" s="250"/>
      <c r="AV52" s="250"/>
      <c r="AW52" s="250"/>
      <c r="AX52" s="250"/>
      <c r="AY52" s="230" t="s">
        <v>88</v>
      </c>
      <c r="AZ52" s="231"/>
      <c r="BA52" s="43"/>
      <c r="BB52" s="250"/>
      <c r="BC52" s="250"/>
      <c r="BD52" s="250"/>
      <c r="BE52" s="250"/>
      <c r="BF52" s="250"/>
      <c r="BG52" s="250"/>
      <c r="BH52" s="250"/>
      <c r="BI52" s="250"/>
      <c r="BJ52" s="230" t="s">
        <v>88</v>
      </c>
      <c r="BK52" s="231"/>
      <c r="BL52" s="43"/>
      <c r="BM52" s="250"/>
      <c r="BN52" s="250"/>
      <c r="BO52" s="250"/>
      <c r="BP52" s="250"/>
      <c r="BQ52" s="250"/>
      <c r="BR52" s="250"/>
      <c r="BS52" s="250"/>
      <c r="BT52" s="250"/>
      <c r="BU52" s="230" t="s">
        <v>88</v>
      </c>
      <c r="BV52" s="231"/>
      <c r="BW52" s="43"/>
      <c r="BX52" s="250"/>
      <c r="BY52" s="250"/>
      <c r="BZ52" s="250"/>
      <c r="CA52" s="250"/>
      <c r="CB52" s="250"/>
      <c r="CC52" s="250"/>
      <c r="CD52" s="250"/>
      <c r="CE52" s="250"/>
      <c r="CF52" s="230" t="s">
        <v>88</v>
      </c>
      <c r="CG52" s="231"/>
      <c r="CH52" s="68"/>
      <c r="CI52" s="432" t="str">
        <f t="shared" si="2"/>
        <v/>
      </c>
      <c r="CJ52" s="432"/>
      <c r="CK52" s="432"/>
      <c r="CL52" s="69"/>
    </row>
    <row r="53" spans="1:93" ht="9" customHeight="1" x14ac:dyDescent="0.15">
      <c r="A53" s="437"/>
      <c r="B53" s="438"/>
      <c r="C53" s="215"/>
      <c r="D53" s="216"/>
      <c r="E53" s="259" t="s">
        <v>74</v>
      </c>
      <c r="F53" s="260"/>
      <c r="G53" s="260"/>
      <c r="H53" s="260"/>
      <c r="I53" s="260"/>
      <c r="J53" s="260"/>
      <c r="K53" s="260"/>
      <c r="L53" s="260"/>
      <c r="M53" s="260"/>
      <c r="N53" s="260"/>
      <c r="O53" s="260"/>
      <c r="P53" s="260"/>
      <c r="Q53" s="260"/>
      <c r="R53" s="260"/>
      <c r="S53" s="261"/>
      <c r="T53" s="47" t="s">
        <v>129</v>
      </c>
      <c r="U53" s="265" t="str">
        <f>IF(CI53="","",SUM('様式第6号:集計（終）'!CI53))</f>
        <v/>
      </c>
      <c r="V53" s="265"/>
      <c r="W53" s="265"/>
      <c r="X53" s="265"/>
      <c r="Y53" s="265"/>
      <c r="Z53" s="265"/>
      <c r="AA53" s="265"/>
      <c r="AB53" s="265"/>
      <c r="AC53" s="45" t="s">
        <v>90</v>
      </c>
      <c r="AD53" s="70"/>
      <c r="AE53" s="44" t="s">
        <v>89</v>
      </c>
      <c r="AF53" s="233"/>
      <c r="AG53" s="233"/>
      <c r="AH53" s="233"/>
      <c r="AI53" s="233"/>
      <c r="AJ53" s="233"/>
      <c r="AK53" s="233"/>
      <c r="AL53" s="233"/>
      <c r="AM53" s="233"/>
      <c r="AN53" s="45" t="s">
        <v>90</v>
      </c>
      <c r="AO53" s="46"/>
      <c r="AP53" s="47" t="s">
        <v>89</v>
      </c>
      <c r="AQ53" s="233"/>
      <c r="AR53" s="233"/>
      <c r="AS53" s="233"/>
      <c r="AT53" s="233"/>
      <c r="AU53" s="233"/>
      <c r="AV53" s="233"/>
      <c r="AW53" s="233"/>
      <c r="AX53" s="233"/>
      <c r="AY53" s="45" t="s">
        <v>90</v>
      </c>
      <c r="AZ53" s="46"/>
      <c r="BA53" s="47" t="s">
        <v>89</v>
      </c>
      <c r="BB53" s="233"/>
      <c r="BC53" s="233"/>
      <c r="BD53" s="233"/>
      <c r="BE53" s="233"/>
      <c r="BF53" s="233"/>
      <c r="BG53" s="233"/>
      <c r="BH53" s="233"/>
      <c r="BI53" s="233"/>
      <c r="BJ53" s="45" t="s">
        <v>90</v>
      </c>
      <c r="BK53" s="46"/>
      <c r="BL53" s="47" t="s">
        <v>89</v>
      </c>
      <c r="BM53" s="233"/>
      <c r="BN53" s="233"/>
      <c r="BO53" s="233"/>
      <c r="BP53" s="233"/>
      <c r="BQ53" s="233"/>
      <c r="BR53" s="233"/>
      <c r="BS53" s="233"/>
      <c r="BT53" s="233"/>
      <c r="BU53" s="45" t="s">
        <v>90</v>
      </c>
      <c r="BV53" s="46"/>
      <c r="BW53" s="47" t="s">
        <v>89</v>
      </c>
      <c r="BX53" s="233"/>
      <c r="BY53" s="233"/>
      <c r="BZ53" s="233"/>
      <c r="CA53" s="233"/>
      <c r="CB53" s="233"/>
      <c r="CC53" s="233"/>
      <c r="CD53" s="233"/>
      <c r="CE53" s="233"/>
      <c r="CF53" s="45" t="s">
        <v>90</v>
      </c>
      <c r="CG53" s="46"/>
      <c r="CH53" s="66" t="str">
        <f t="shared" ref="CH53" si="3">IF($CI53="","","(")</f>
        <v/>
      </c>
      <c r="CI53" s="432" t="str">
        <f t="shared" si="2"/>
        <v/>
      </c>
      <c r="CJ53" s="432"/>
      <c r="CK53" s="432"/>
      <c r="CL53" s="66" t="str">
        <f t="shared" ref="CL53" si="4">IF($CI53="","",")")</f>
        <v/>
      </c>
      <c r="CO53" s="62" t="str">
        <f t="shared" ref="CO53" si="5">IF(OR(AF52&lt;AF53,AQ52&lt;AQ53,BB52&lt;BB53,BM52&lt;BM53,BX52&lt;BX53),"（　）内は内数のため上段の数値以下の数値となります","")</f>
        <v/>
      </c>
    </row>
    <row r="54" spans="1:93" ht="9" customHeight="1" x14ac:dyDescent="0.15">
      <c r="A54" s="437"/>
      <c r="B54" s="438"/>
      <c r="C54" s="215"/>
      <c r="D54" s="216"/>
      <c r="E54" s="262" t="s">
        <v>75</v>
      </c>
      <c r="F54" s="263"/>
      <c r="G54" s="263"/>
      <c r="H54" s="263"/>
      <c r="I54" s="263"/>
      <c r="J54" s="263"/>
      <c r="K54" s="263"/>
      <c r="L54" s="263"/>
      <c r="M54" s="263"/>
      <c r="N54" s="263"/>
      <c r="O54" s="263"/>
      <c r="P54" s="263"/>
      <c r="Q54" s="263"/>
      <c r="R54" s="263"/>
      <c r="S54" s="264"/>
      <c r="T54" s="43"/>
      <c r="U54" s="251" t="str">
        <f>IF(CI54="","",SUM('様式第6号:集計（終）'!CI54))</f>
        <v/>
      </c>
      <c r="V54" s="251"/>
      <c r="W54" s="251"/>
      <c r="X54" s="251"/>
      <c r="Y54" s="251"/>
      <c r="Z54" s="251"/>
      <c r="AA54" s="251"/>
      <c r="AB54" s="251"/>
      <c r="AC54" s="252" t="s">
        <v>88</v>
      </c>
      <c r="AD54" s="253"/>
      <c r="AE54" s="42"/>
      <c r="AF54" s="250"/>
      <c r="AG54" s="250"/>
      <c r="AH54" s="250"/>
      <c r="AI54" s="250"/>
      <c r="AJ54" s="250"/>
      <c r="AK54" s="250"/>
      <c r="AL54" s="250"/>
      <c r="AM54" s="250"/>
      <c r="AN54" s="230" t="s">
        <v>88</v>
      </c>
      <c r="AO54" s="231"/>
      <c r="AP54" s="43"/>
      <c r="AQ54" s="250"/>
      <c r="AR54" s="250"/>
      <c r="AS54" s="250"/>
      <c r="AT54" s="250"/>
      <c r="AU54" s="250"/>
      <c r="AV54" s="250"/>
      <c r="AW54" s="250"/>
      <c r="AX54" s="250"/>
      <c r="AY54" s="230" t="s">
        <v>88</v>
      </c>
      <c r="AZ54" s="231"/>
      <c r="BA54" s="43"/>
      <c r="BB54" s="250"/>
      <c r="BC54" s="250"/>
      <c r="BD54" s="250"/>
      <c r="BE54" s="250"/>
      <c r="BF54" s="250"/>
      <c r="BG54" s="250"/>
      <c r="BH54" s="250"/>
      <c r="BI54" s="250"/>
      <c r="BJ54" s="230" t="s">
        <v>88</v>
      </c>
      <c r="BK54" s="231"/>
      <c r="BL54" s="43"/>
      <c r="BM54" s="250"/>
      <c r="BN54" s="250"/>
      <c r="BO54" s="250"/>
      <c r="BP54" s="250"/>
      <c r="BQ54" s="250"/>
      <c r="BR54" s="250"/>
      <c r="BS54" s="250"/>
      <c r="BT54" s="250"/>
      <c r="BU54" s="230" t="s">
        <v>88</v>
      </c>
      <c r="BV54" s="231"/>
      <c r="BW54" s="43"/>
      <c r="BX54" s="250"/>
      <c r="BY54" s="250"/>
      <c r="BZ54" s="250"/>
      <c r="CA54" s="250"/>
      <c r="CB54" s="250"/>
      <c r="CC54" s="250"/>
      <c r="CD54" s="250"/>
      <c r="CE54" s="250"/>
      <c r="CF54" s="230" t="s">
        <v>88</v>
      </c>
      <c r="CG54" s="231"/>
      <c r="CH54" s="68"/>
      <c r="CI54" s="432" t="str">
        <f t="shared" si="2"/>
        <v/>
      </c>
      <c r="CJ54" s="432"/>
      <c r="CK54" s="432"/>
      <c r="CL54" s="69"/>
    </row>
    <row r="55" spans="1:93" ht="9" customHeight="1" x14ac:dyDescent="0.15">
      <c r="A55" s="437"/>
      <c r="B55" s="438"/>
      <c r="C55" s="215"/>
      <c r="D55" s="216"/>
      <c r="E55" s="259" t="s">
        <v>76</v>
      </c>
      <c r="F55" s="260"/>
      <c r="G55" s="260"/>
      <c r="H55" s="260"/>
      <c r="I55" s="260"/>
      <c r="J55" s="260"/>
      <c r="K55" s="260"/>
      <c r="L55" s="260"/>
      <c r="M55" s="260"/>
      <c r="N55" s="260"/>
      <c r="O55" s="260"/>
      <c r="P55" s="260"/>
      <c r="Q55" s="260"/>
      <c r="R55" s="260"/>
      <c r="S55" s="261"/>
      <c r="T55" s="47" t="s">
        <v>129</v>
      </c>
      <c r="U55" s="265" t="str">
        <f>IF(CI55="","",SUM('様式第6号:集計（終）'!CI55))</f>
        <v/>
      </c>
      <c r="V55" s="265"/>
      <c r="W55" s="265"/>
      <c r="X55" s="265"/>
      <c r="Y55" s="265"/>
      <c r="Z55" s="265"/>
      <c r="AA55" s="265"/>
      <c r="AB55" s="265"/>
      <c r="AC55" s="45" t="s">
        <v>90</v>
      </c>
      <c r="AD55" s="70"/>
      <c r="AE55" s="44" t="s">
        <v>89</v>
      </c>
      <c r="AF55" s="233"/>
      <c r="AG55" s="233"/>
      <c r="AH55" s="233"/>
      <c r="AI55" s="233"/>
      <c r="AJ55" s="233"/>
      <c r="AK55" s="233"/>
      <c r="AL55" s="233"/>
      <c r="AM55" s="233"/>
      <c r="AN55" s="45" t="s">
        <v>90</v>
      </c>
      <c r="AO55" s="46"/>
      <c r="AP55" s="47" t="s">
        <v>89</v>
      </c>
      <c r="AQ55" s="233"/>
      <c r="AR55" s="233"/>
      <c r="AS55" s="233"/>
      <c r="AT55" s="233"/>
      <c r="AU55" s="233"/>
      <c r="AV55" s="233"/>
      <c r="AW55" s="233"/>
      <c r="AX55" s="233"/>
      <c r="AY55" s="45" t="s">
        <v>90</v>
      </c>
      <c r="AZ55" s="46"/>
      <c r="BA55" s="47" t="s">
        <v>89</v>
      </c>
      <c r="BB55" s="233"/>
      <c r="BC55" s="233"/>
      <c r="BD55" s="233"/>
      <c r="BE55" s="233"/>
      <c r="BF55" s="233"/>
      <c r="BG55" s="233"/>
      <c r="BH55" s="233"/>
      <c r="BI55" s="233"/>
      <c r="BJ55" s="45" t="s">
        <v>90</v>
      </c>
      <c r="BK55" s="46"/>
      <c r="BL55" s="47" t="s">
        <v>89</v>
      </c>
      <c r="BM55" s="233"/>
      <c r="BN55" s="233"/>
      <c r="BO55" s="233"/>
      <c r="BP55" s="233"/>
      <c r="BQ55" s="233"/>
      <c r="BR55" s="233"/>
      <c r="BS55" s="233"/>
      <c r="BT55" s="233"/>
      <c r="BU55" s="45" t="s">
        <v>90</v>
      </c>
      <c r="BV55" s="46"/>
      <c r="BW55" s="47" t="s">
        <v>89</v>
      </c>
      <c r="BX55" s="233"/>
      <c r="BY55" s="233"/>
      <c r="BZ55" s="233"/>
      <c r="CA55" s="233"/>
      <c r="CB55" s="233"/>
      <c r="CC55" s="233"/>
      <c r="CD55" s="233"/>
      <c r="CE55" s="233"/>
      <c r="CF55" s="45" t="s">
        <v>90</v>
      </c>
      <c r="CG55" s="46"/>
      <c r="CH55" s="66" t="str">
        <f t="shared" ref="CH55" si="6">IF($CI55="","","(")</f>
        <v/>
      </c>
      <c r="CI55" s="432" t="str">
        <f t="shared" si="2"/>
        <v/>
      </c>
      <c r="CJ55" s="432"/>
      <c r="CK55" s="432"/>
      <c r="CL55" s="66" t="str">
        <f t="shared" ref="CL55" si="7">IF($CI55="","",")")</f>
        <v/>
      </c>
      <c r="CO55" s="62" t="str">
        <f t="shared" ref="CO55" si="8">IF(OR(AF54&lt;AF55,AQ54&lt;AQ55,BB54&lt;BB55,BM54&lt;BM55,BX54&lt;BX55),"（　）内は内数のため上段の数値以下の数値となります","")</f>
        <v/>
      </c>
    </row>
    <row r="56" spans="1:93" ht="9" customHeight="1" x14ac:dyDescent="0.15">
      <c r="A56" s="437"/>
      <c r="B56" s="438"/>
      <c r="C56" s="215"/>
      <c r="D56" s="216"/>
      <c r="E56" s="262" t="s">
        <v>77</v>
      </c>
      <c r="F56" s="263"/>
      <c r="G56" s="263"/>
      <c r="H56" s="263"/>
      <c r="I56" s="263"/>
      <c r="J56" s="263"/>
      <c r="K56" s="263"/>
      <c r="L56" s="263"/>
      <c r="M56" s="263"/>
      <c r="N56" s="263"/>
      <c r="O56" s="263"/>
      <c r="P56" s="263"/>
      <c r="Q56" s="263"/>
      <c r="R56" s="263"/>
      <c r="S56" s="264"/>
      <c r="T56" s="43"/>
      <c r="U56" s="251" t="str">
        <f>IF(CI56="","",SUM('様式第6号:集計（終）'!CI56))</f>
        <v/>
      </c>
      <c r="V56" s="251"/>
      <c r="W56" s="251"/>
      <c r="X56" s="251"/>
      <c r="Y56" s="251"/>
      <c r="Z56" s="251"/>
      <c r="AA56" s="251"/>
      <c r="AB56" s="251"/>
      <c r="AC56" s="252" t="s">
        <v>88</v>
      </c>
      <c r="AD56" s="253"/>
      <c r="AE56" s="42"/>
      <c r="AF56" s="250"/>
      <c r="AG56" s="250"/>
      <c r="AH56" s="250"/>
      <c r="AI56" s="250"/>
      <c r="AJ56" s="250"/>
      <c r="AK56" s="250"/>
      <c r="AL56" s="250"/>
      <c r="AM56" s="250"/>
      <c r="AN56" s="230" t="s">
        <v>88</v>
      </c>
      <c r="AO56" s="231"/>
      <c r="AP56" s="43"/>
      <c r="AQ56" s="250"/>
      <c r="AR56" s="250"/>
      <c r="AS56" s="250"/>
      <c r="AT56" s="250"/>
      <c r="AU56" s="250"/>
      <c r="AV56" s="250"/>
      <c r="AW56" s="250"/>
      <c r="AX56" s="250"/>
      <c r="AY56" s="230" t="s">
        <v>88</v>
      </c>
      <c r="AZ56" s="231"/>
      <c r="BA56" s="43"/>
      <c r="BB56" s="250"/>
      <c r="BC56" s="250"/>
      <c r="BD56" s="250"/>
      <c r="BE56" s="250"/>
      <c r="BF56" s="250"/>
      <c r="BG56" s="250"/>
      <c r="BH56" s="250"/>
      <c r="BI56" s="250"/>
      <c r="BJ56" s="230" t="s">
        <v>88</v>
      </c>
      <c r="BK56" s="231"/>
      <c r="BL56" s="43"/>
      <c r="BM56" s="250"/>
      <c r="BN56" s="250"/>
      <c r="BO56" s="250"/>
      <c r="BP56" s="250"/>
      <c r="BQ56" s="250"/>
      <c r="BR56" s="250"/>
      <c r="BS56" s="250"/>
      <c r="BT56" s="250"/>
      <c r="BU56" s="230" t="s">
        <v>88</v>
      </c>
      <c r="BV56" s="231"/>
      <c r="BW56" s="43"/>
      <c r="BX56" s="250"/>
      <c r="BY56" s="250"/>
      <c r="BZ56" s="250"/>
      <c r="CA56" s="250"/>
      <c r="CB56" s="250"/>
      <c r="CC56" s="250"/>
      <c r="CD56" s="250"/>
      <c r="CE56" s="250"/>
      <c r="CF56" s="230" t="s">
        <v>88</v>
      </c>
      <c r="CG56" s="231"/>
      <c r="CH56" s="68"/>
      <c r="CI56" s="432" t="str">
        <f t="shared" si="2"/>
        <v/>
      </c>
      <c r="CJ56" s="432"/>
      <c r="CK56" s="432"/>
      <c r="CL56" s="69"/>
    </row>
    <row r="57" spans="1:93" ht="9" customHeight="1" x14ac:dyDescent="0.15">
      <c r="A57" s="437"/>
      <c r="B57" s="438"/>
      <c r="C57" s="215"/>
      <c r="D57" s="216"/>
      <c r="E57" s="259" t="s">
        <v>78</v>
      </c>
      <c r="F57" s="260"/>
      <c r="G57" s="260"/>
      <c r="H57" s="260"/>
      <c r="I57" s="260"/>
      <c r="J57" s="260"/>
      <c r="K57" s="260"/>
      <c r="L57" s="260"/>
      <c r="M57" s="260"/>
      <c r="N57" s="260"/>
      <c r="O57" s="260"/>
      <c r="P57" s="260"/>
      <c r="Q57" s="260"/>
      <c r="R57" s="260"/>
      <c r="S57" s="261"/>
      <c r="T57" s="47" t="s">
        <v>129</v>
      </c>
      <c r="U57" s="265" t="str">
        <f>IF(CI57="","",SUM('様式第6号:集計（終）'!CI57))</f>
        <v/>
      </c>
      <c r="V57" s="265"/>
      <c r="W57" s="265"/>
      <c r="X57" s="265"/>
      <c r="Y57" s="265"/>
      <c r="Z57" s="265"/>
      <c r="AA57" s="265"/>
      <c r="AB57" s="265"/>
      <c r="AC57" s="45" t="s">
        <v>90</v>
      </c>
      <c r="AD57" s="70"/>
      <c r="AE57" s="44" t="s">
        <v>89</v>
      </c>
      <c r="AF57" s="233"/>
      <c r="AG57" s="233"/>
      <c r="AH57" s="233"/>
      <c r="AI57" s="233"/>
      <c r="AJ57" s="233"/>
      <c r="AK57" s="233"/>
      <c r="AL57" s="233"/>
      <c r="AM57" s="233"/>
      <c r="AN57" s="45" t="s">
        <v>90</v>
      </c>
      <c r="AO57" s="46"/>
      <c r="AP57" s="47" t="s">
        <v>89</v>
      </c>
      <c r="AQ57" s="233"/>
      <c r="AR57" s="233"/>
      <c r="AS57" s="233"/>
      <c r="AT57" s="233"/>
      <c r="AU57" s="233"/>
      <c r="AV57" s="233"/>
      <c r="AW57" s="233"/>
      <c r="AX57" s="233"/>
      <c r="AY57" s="45" t="s">
        <v>90</v>
      </c>
      <c r="AZ57" s="46"/>
      <c r="BA57" s="47" t="s">
        <v>89</v>
      </c>
      <c r="BB57" s="233"/>
      <c r="BC57" s="233"/>
      <c r="BD57" s="233"/>
      <c r="BE57" s="233"/>
      <c r="BF57" s="233"/>
      <c r="BG57" s="233"/>
      <c r="BH57" s="233"/>
      <c r="BI57" s="233"/>
      <c r="BJ57" s="45" t="s">
        <v>90</v>
      </c>
      <c r="BK57" s="46"/>
      <c r="BL57" s="47" t="s">
        <v>89</v>
      </c>
      <c r="BM57" s="233"/>
      <c r="BN57" s="233"/>
      <c r="BO57" s="233"/>
      <c r="BP57" s="233"/>
      <c r="BQ57" s="233"/>
      <c r="BR57" s="233"/>
      <c r="BS57" s="233"/>
      <c r="BT57" s="233"/>
      <c r="BU57" s="45" t="s">
        <v>90</v>
      </c>
      <c r="BV57" s="46"/>
      <c r="BW57" s="47" t="s">
        <v>89</v>
      </c>
      <c r="BX57" s="233"/>
      <c r="BY57" s="233"/>
      <c r="BZ57" s="233"/>
      <c r="CA57" s="233"/>
      <c r="CB57" s="233"/>
      <c r="CC57" s="233"/>
      <c r="CD57" s="233"/>
      <c r="CE57" s="233"/>
      <c r="CF57" s="45" t="s">
        <v>90</v>
      </c>
      <c r="CG57" s="46"/>
      <c r="CH57" s="66" t="str">
        <f t="shared" ref="CH57" si="9">IF($CI57="","","(")</f>
        <v/>
      </c>
      <c r="CI57" s="432" t="str">
        <f t="shared" si="2"/>
        <v/>
      </c>
      <c r="CJ57" s="432"/>
      <c r="CK57" s="432"/>
      <c r="CL57" s="66" t="str">
        <f t="shared" ref="CL57" si="10">IF($CI57="","",")")</f>
        <v/>
      </c>
      <c r="CO57" s="62" t="str">
        <f>IF(OR(AF56&lt;AF57,AQ56&lt;AQ57,BB56&lt;BB57,BM56&lt;BM57,BX56&lt;BX57),"（　）内は内数のため上段の数値以下の数値となります","")</f>
        <v/>
      </c>
    </row>
    <row r="58" spans="1:93" ht="9" customHeight="1" x14ac:dyDescent="0.15">
      <c r="A58" s="437"/>
      <c r="B58" s="438"/>
      <c r="C58" s="215"/>
      <c r="D58" s="216"/>
      <c r="E58" s="262" t="s">
        <v>161</v>
      </c>
      <c r="F58" s="263"/>
      <c r="G58" s="263"/>
      <c r="H58" s="263"/>
      <c r="I58" s="263"/>
      <c r="J58" s="263"/>
      <c r="K58" s="263"/>
      <c r="L58" s="263"/>
      <c r="M58" s="263"/>
      <c r="N58" s="263"/>
      <c r="O58" s="263"/>
      <c r="P58" s="263"/>
      <c r="Q58" s="263"/>
      <c r="R58" s="263"/>
      <c r="S58" s="264"/>
      <c r="T58" s="43"/>
      <c r="U58" s="251" t="str">
        <f>IF(CI58="","",SUM('様式第6号:集計（終）'!CI58))</f>
        <v/>
      </c>
      <c r="V58" s="251"/>
      <c r="W58" s="251"/>
      <c r="X58" s="251"/>
      <c r="Y58" s="251"/>
      <c r="Z58" s="251"/>
      <c r="AA58" s="251"/>
      <c r="AB58" s="251"/>
      <c r="AC58" s="252" t="s">
        <v>88</v>
      </c>
      <c r="AD58" s="253"/>
      <c r="AE58" s="42"/>
      <c r="AF58" s="250"/>
      <c r="AG58" s="250"/>
      <c r="AH58" s="250"/>
      <c r="AI58" s="250"/>
      <c r="AJ58" s="250"/>
      <c r="AK58" s="250"/>
      <c r="AL58" s="250"/>
      <c r="AM58" s="250"/>
      <c r="AN58" s="230" t="s">
        <v>88</v>
      </c>
      <c r="AO58" s="231"/>
      <c r="AP58" s="43"/>
      <c r="AQ58" s="250"/>
      <c r="AR58" s="250"/>
      <c r="AS58" s="250"/>
      <c r="AT58" s="250"/>
      <c r="AU58" s="250"/>
      <c r="AV58" s="250"/>
      <c r="AW58" s="250"/>
      <c r="AX58" s="250"/>
      <c r="AY58" s="230" t="s">
        <v>88</v>
      </c>
      <c r="AZ58" s="231"/>
      <c r="BA58" s="43"/>
      <c r="BB58" s="250"/>
      <c r="BC58" s="250"/>
      <c r="BD58" s="250"/>
      <c r="BE58" s="250"/>
      <c r="BF58" s="250"/>
      <c r="BG58" s="250"/>
      <c r="BH58" s="250"/>
      <c r="BI58" s="250"/>
      <c r="BJ58" s="230" t="s">
        <v>88</v>
      </c>
      <c r="BK58" s="231"/>
      <c r="BL58" s="43"/>
      <c r="BM58" s="250"/>
      <c r="BN58" s="250"/>
      <c r="BO58" s="250"/>
      <c r="BP58" s="250"/>
      <c r="BQ58" s="250"/>
      <c r="BR58" s="250"/>
      <c r="BS58" s="250"/>
      <c r="BT58" s="250"/>
      <c r="BU58" s="230" t="s">
        <v>88</v>
      </c>
      <c r="BV58" s="231"/>
      <c r="BW58" s="43"/>
      <c r="BX58" s="250"/>
      <c r="BY58" s="250"/>
      <c r="BZ58" s="250"/>
      <c r="CA58" s="250"/>
      <c r="CB58" s="250"/>
      <c r="CC58" s="250"/>
      <c r="CD58" s="250"/>
      <c r="CE58" s="250"/>
      <c r="CF58" s="230" t="s">
        <v>88</v>
      </c>
      <c r="CG58" s="231"/>
      <c r="CH58" s="66"/>
      <c r="CI58" s="432" t="str">
        <f t="shared" si="2"/>
        <v/>
      </c>
      <c r="CJ58" s="432"/>
      <c r="CK58" s="432"/>
      <c r="CL58" s="66"/>
      <c r="CO58" s="62"/>
    </row>
    <row r="59" spans="1:93" ht="9" customHeight="1" x14ac:dyDescent="0.15">
      <c r="A59" s="437"/>
      <c r="B59" s="438"/>
      <c r="C59" s="215"/>
      <c r="D59" s="216"/>
      <c r="E59" s="259" t="s">
        <v>165</v>
      </c>
      <c r="F59" s="260"/>
      <c r="G59" s="260"/>
      <c r="H59" s="260"/>
      <c r="I59" s="260"/>
      <c r="J59" s="260"/>
      <c r="K59" s="260"/>
      <c r="L59" s="260"/>
      <c r="M59" s="260"/>
      <c r="N59" s="260"/>
      <c r="O59" s="260"/>
      <c r="P59" s="260"/>
      <c r="Q59" s="260"/>
      <c r="R59" s="260"/>
      <c r="S59" s="261"/>
      <c r="T59" s="47" t="s">
        <v>129</v>
      </c>
      <c r="U59" s="265" t="str">
        <f>IF(CI59="","",SUM('様式第6号:集計（終）'!CI59))</f>
        <v/>
      </c>
      <c r="V59" s="265"/>
      <c r="W59" s="265"/>
      <c r="X59" s="265"/>
      <c r="Y59" s="265"/>
      <c r="Z59" s="265"/>
      <c r="AA59" s="265"/>
      <c r="AB59" s="265"/>
      <c r="AC59" s="45" t="s">
        <v>90</v>
      </c>
      <c r="AD59" s="70"/>
      <c r="AE59" s="44" t="s">
        <v>89</v>
      </c>
      <c r="AF59" s="233"/>
      <c r="AG59" s="233"/>
      <c r="AH59" s="233"/>
      <c r="AI59" s="233"/>
      <c r="AJ59" s="233"/>
      <c r="AK59" s="233"/>
      <c r="AL59" s="233"/>
      <c r="AM59" s="233"/>
      <c r="AN59" s="45" t="s">
        <v>90</v>
      </c>
      <c r="AO59" s="46"/>
      <c r="AP59" s="47" t="s">
        <v>89</v>
      </c>
      <c r="AQ59" s="233"/>
      <c r="AR59" s="233"/>
      <c r="AS59" s="233"/>
      <c r="AT59" s="233"/>
      <c r="AU59" s="233"/>
      <c r="AV59" s="233"/>
      <c r="AW59" s="233"/>
      <c r="AX59" s="233"/>
      <c r="AY59" s="45" t="s">
        <v>90</v>
      </c>
      <c r="AZ59" s="46"/>
      <c r="BA59" s="47" t="s">
        <v>89</v>
      </c>
      <c r="BB59" s="233"/>
      <c r="BC59" s="233"/>
      <c r="BD59" s="233"/>
      <c r="BE59" s="233"/>
      <c r="BF59" s="233"/>
      <c r="BG59" s="233"/>
      <c r="BH59" s="233"/>
      <c r="BI59" s="233"/>
      <c r="BJ59" s="45" t="s">
        <v>90</v>
      </c>
      <c r="BK59" s="46"/>
      <c r="BL59" s="47" t="s">
        <v>89</v>
      </c>
      <c r="BM59" s="233"/>
      <c r="BN59" s="233"/>
      <c r="BO59" s="233"/>
      <c r="BP59" s="233"/>
      <c r="BQ59" s="233"/>
      <c r="BR59" s="233"/>
      <c r="BS59" s="233"/>
      <c r="BT59" s="233"/>
      <c r="BU59" s="45" t="s">
        <v>90</v>
      </c>
      <c r="BV59" s="46"/>
      <c r="BW59" s="47" t="s">
        <v>89</v>
      </c>
      <c r="BX59" s="233"/>
      <c r="BY59" s="233"/>
      <c r="BZ59" s="233"/>
      <c r="CA59" s="233"/>
      <c r="CB59" s="233"/>
      <c r="CC59" s="233"/>
      <c r="CD59" s="233"/>
      <c r="CE59" s="233"/>
      <c r="CF59" s="45" t="s">
        <v>90</v>
      </c>
      <c r="CG59" s="46"/>
      <c r="CH59" s="66"/>
      <c r="CI59" s="432" t="str">
        <f t="shared" si="2"/>
        <v/>
      </c>
      <c r="CJ59" s="432"/>
      <c r="CK59" s="432"/>
      <c r="CL59" s="66"/>
      <c r="CO59" s="62"/>
    </row>
    <row r="60" spans="1:93" ht="9" customHeight="1" x14ac:dyDescent="0.15">
      <c r="A60" s="437"/>
      <c r="B60" s="438"/>
      <c r="C60" s="215"/>
      <c r="D60" s="216"/>
      <c r="E60" s="234" t="s">
        <v>162</v>
      </c>
      <c r="F60" s="235"/>
      <c r="G60" s="235"/>
      <c r="H60" s="235"/>
      <c r="I60" s="235"/>
      <c r="J60" s="235"/>
      <c r="K60" s="235"/>
      <c r="L60" s="235"/>
      <c r="M60" s="235"/>
      <c r="N60" s="235"/>
      <c r="O60" s="235"/>
      <c r="P60" s="235"/>
      <c r="Q60" s="235"/>
      <c r="R60" s="235"/>
      <c r="S60" s="236"/>
      <c r="T60" s="43"/>
      <c r="U60" s="240" t="str">
        <f>IF(AND(U$41="",U$43=""),"",(U50*2)+U52+U54+(U56*0.5)+(U58*0.5))</f>
        <v/>
      </c>
      <c r="V60" s="240"/>
      <c r="W60" s="240"/>
      <c r="X60" s="240"/>
      <c r="Y60" s="240"/>
      <c r="Z60" s="240"/>
      <c r="AA60" s="240"/>
      <c r="AB60" s="240"/>
      <c r="AC60" s="252" t="s">
        <v>88</v>
      </c>
      <c r="AD60" s="253"/>
      <c r="AE60" s="42"/>
      <c r="AF60" s="240" t="str">
        <f>IF(AND(AF$41="",AF$43=""),"",(AF50*2)+AF52+AF54+(AF56*0.5)+(AF58*0.5))</f>
        <v/>
      </c>
      <c r="AG60" s="240"/>
      <c r="AH60" s="240"/>
      <c r="AI60" s="240"/>
      <c r="AJ60" s="240"/>
      <c r="AK60" s="240"/>
      <c r="AL60" s="240"/>
      <c r="AM60" s="240"/>
      <c r="AN60" s="230" t="s">
        <v>88</v>
      </c>
      <c r="AO60" s="231"/>
      <c r="AP60" s="43"/>
      <c r="AQ60" s="240" t="str">
        <f>IF(AND(AQ$41="",AQ$43=""),"",(AQ50*2)+AQ52+AQ54+(AQ56*0.5)+(AQ58*0.5))</f>
        <v/>
      </c>
      <c r="AR60" s="240"/>
      <c r="AS60" s="240"/>
      <c r="AT60" s="240"/>
      <c r="AU60" s="240"/>
      <c r="AV60" s="240"/>
      <c r="AW60" s="240"/>
      <c r="AX60" s="240"/>
      <c r="AY60" s="230" t="s">
        <v>88</v>
      </c>
      <c r="AZ60" s="231"/>
      <c r="BA60" s="43"/>
      <c r="BB60" s="240" t="str">
        <f>IF(AND(BB$41="",BB$43=""),"",(BB50*2)+BB52+BB54+(BB56*0.5)+(BB58*0.5))</f>
        <v/>
      </c>
      <c r="BC60" s="240"/>
      <c r="BD60" s="240"/>
      <c r="BE60" s="240"/>
      <c r="BF60" s="240"/>
      <c r="BG60" s="240"/>
      <c r="BH60" s="240"/>
      <c r="BI60" s="240"/>
      <c r="BJ60" s="230" t="s">
        <v>88</v>
      </c>
      <c r="BK60" s="231"/>
      <c r="BL60" s="43"/>
      <c r="BM60" s="240" t="str">
        <f>IF(AND(BM$41="",BM$43=""),"",(BM50*2)+BM52+BM54+(BM56*0.5)+(BM58*0.5))</f>
        <v/>
      </c>
      <c r="BN60" s="240"/>
      <c r="BO60" s="240"/>
      <c r="BP60" s="240"/>
      <c r="BQ60" s="240"/>
      <c r="BR60" s="240"/>
      <c r="BS60" s="240"/>
      <c r="BT60" s="240"/>
      <c r="BU60" s="230" t="s">
        <v>88</v>
      </c>
      <c r="BV60" s="231"/>
      <c r="BW60" s="43"/>
      <c r="BX60" s="240" t="str">
        <f>IF(AND(BX$41="",BX$43=""),"",(BX50*2)+BX52+BX54+(BX56*0.5)+(BX58*0.5))</f>
        <v/>
      </c>
      <c r="BY60" s="240"/>
      <c r="BZ60" s="240"/>
      <c r="CA60" s="240"/>
      <c r="CB60" s="240"/>
      <c r="CC60" s="240"/>
      <c r="CD60" s="240"/>
      <c r="CE60" s="240"/>
      <c r="CF60" s="230" t="s">
        <v>88</v>
      </c>
      <c r="CG60" s="231"/>
      <c r="CH60" s="68"/>
      <c r="CI60" s="433" t="str">
        <f t="shared" si="2"/>
        <v/>
      </c>
      <c r="CJ60" s="433"/>
      <c r="CK60" s="433"/>
      <c r="CL60" s="69"/>
    </row>
    <row r="61" spans="1:93" ht="9" customHeight="1" x14ac:dyDescent="0.15">
      <c r="A61" s="437"/>
      <c r="B61" s="438"/>
      <c r="C61" s="215"/>
      <c r="D61" s="216"/>
      <c r="E61" s="237" t="s">
        <v>166</v>
      </c>
      <c r="F61" s="238"/>
      <c r="G61" s="238"/>
      <c r="H61" s="238"/>
      <c r="I61" s="238"/>
      <c r="J61" s="238"/>
      <c r="K61" s="238"/>
      <c r="L61" s="238"/>
      <c r="M61" s="238"/>
      <c r="N61" s="238"/>
      <c r="O61" s="238"/>
      <c r="P61" s="238"/>
      <c r="Q61" s="238"/>
      <c r="R61" s="238"/>
      <c r="S61" s="239"/>
      <c r="T61" s="47" t="s">
        <v>129</v>
      </c>
      <c r="U61" s="241" t="str">
        <f>IF(AND(U$41="",U$43=""),"",(U51*2)+U53+U55+(U57*0.5)+(U59*0.5))</f>
        <v/>
      </c>
      <c r="V61" s="241"/>
      <c r="W61" s="241"/>
      <c r="X61" s="241"/>
      <c r="Y61" s="241"/>
      <c r="Z61" s="241"/>
      <c r="AA61" s="241"/>
      <c r="AB61" s="241"/>
      <c r="AC61" s="45" t="s">
        <v>90</v>
      </c>
      <c r="AD61" s="70"/>
      <c r="AE61" s="44" t="s">
        <v>89</v>
      </c>
      <c r="AF61" s="241" t="str">
        <f>IF(AND(AF$41="",AF$43=""),"",(AF51*2)+AF53+AF55+(AF57*0.5)+(AF59*0.5))</f>
        <v/>
      </c>
      <c r="AG61" s="241"/>
      <c r="AH61" s="241"/>
      <c r="AI61" s="241"/>
      <c r="AJ61" s="241"/>
      <c r="AK61" s="241"/>
      <c r="AL61" s="241"/>
      <c r="AM61" s="241"/>
      <c r="AN61" s="45" t="s">
        <v>90</v>
      </c>
      <c r="AO61" s="46"/>
      <c r="AP61" s="47" t="s">
        <v>89</v>
      </c>
      <c r="AQ61" s="241" t="str">
        <f>IF(AND(AQ$41="",AQ$43=""),"",(AQ51*2)+AQ53+AQ55+(AQ57*0.5)+(AQ59*0.5))</f>
        <v/>
      </c>
      <c r="AR61" s="241"/>
      <c r="AS61" s="241"/>
      <c r="AT61" s="241"/>
      <c r="AU61" s="241"/>
      <c r="AV61" s="241"/>
      <c r="AW61" s="241"/>
      <c r="AX61" s="241"/>
      <c r="AY61" s="45" t="s">
        <v>90</v>
      </c>
      <c r="AZ61" s="46"/>
      <c r="BA61" s="47" t="s">
        <v>89</v>
      </c>
      <c r="BB61" s="241" t="str">
        <f>IF(AND(BB$41="",BB$43=""),"",(BB51*2)+BB53+BB55+(BB57*0.5)+(BB59*0.5))</f>
        <v/>
      </c>
      <c r="BC61" s="241"/>
      <c r="BD61" s="241"/>
      <c r="BE61" s="241"/>
      <c r="BF61" s="241"/>
      <c r="BG61" s="241"/>
      <c r="BH61" s="241"/>
      <c r="BI61" s="241"/>
      <c r="BJ61" s="45" t="s">
        <v>90</v>
      </c>
      <c r="BK61" s="46"/>
      <c r="BL61" s="47" t="s">
        <v>89</v>
      </c>
      <c r="BM61" s="241" t="str">
        <f>IF(AND(BM$41="",BM$43=""),"",(BM51*2)+BM53+BM55+(BM57*0.5)+(BM59*0.5))</f>
        <v/>
      </c>
      <c r="BN61" s="241"/>
      <c r="BO61" s="241"/>
      <c r="BP61" s="241"/>
      <c r="BQ61" s="241"/>
      <c r="BR61" s="241"/>
      <c r="BS61" s="241"/>
      <c r="BT61" s="241"/>
      <c r="BU61" s="45" t="s">
        <v>90</v>
      </c>
      <c r="BV61" s="46"/>
      <c r="BW61" s="47" t="s">
        <v>89</v>
      </c>
      <c r="BX61" s="241" t="str">
        <f>IF(AND(BX$41="",BX$43=""),"",(BX51*2)+BX53+BX55+(BX57*0.5)+(BX59*0.5))</f>
        <v/>
      </c>
      <c r="BY61" s="241"/>
      <c r="BZ61" s="241"/>
      <c r="CA61" s="241"/>
      <c r="CB61" s="241"/>
      <c r="CC61" s="241"/>
      <c r="CD61" s="241"/>
      <c r="CE61" s="241"/>
      <c r="CF61" s="45" t="s">
        <v>90</v>
      </c>
      <c r="CG61" s="46"/>
      <c r="CH61" s="66" t="str">
        <f t="shared" ref="CH61" si="11">IF($CI61="","","(")</f>
        <v/>
      </c>
      <c r="CI61" s="433" t="str">
        <f t="shared" si="2"/>
        <v/>
      </c>
      <c r="CJ61" s="433"/>
      <c r="CK61" s="433"/>
      <c r="CL61" s="66" t="str">
        <f t="shared" ref="CL61" si="12">IF($CI61="","",")")</f>
        <v/>
      </c>
      <c r="CO61" s="62"/>
    </row>
    <row r="62" spans="1:93" ht="9" customHeight="1" x14ac:dyDescent="0.15">
      <c r="A62" s="437"/>
      <c r="B62" s="438"/>
      <c r="C62" s="215"/>
      <c r="D62" s="216"/>
      <c r="E62" s="262" t="s">
        <v>163</v>
      </c>
      <c r="F62" s="263"/>
      <c r="G62" s="263"/>
      <c r="H62" s="263"/>
      <c r="I62" s="263"/>
      <c r="J62" s="263"/>
      <c r="K62" s="263"/>
      <c r="L62" s="263"/>
      <c r="M62" s="263"/>
      <c r="N62" s="263"/>
      <c r="O62" s="263"/>
      <c r="P62" s="263"/>
      <c r="Q62" s="263"/>
      <c r="R62" s="263"/>
      <c r="S62" s="264"/>
      <c r="T62" s="43"/>
      <c r="U62" s="251" t="str">
        <f>IF(CI62="","",SUM('様式第6号:集計（終）'!CI62))</f>
        <v/>
      </c>
      <c r="V62" s="251"/>
      <c r="W62" s="251"/>
      <c r="X62" s="251"/>
      <c r="Y62" s="251"/>
      <c r="Z62" s="251"/>
      <c r="AA62" s="251"/>
      <c r="AB62" s="251"/>
      <c r="AC62" s="252" t="s">
        <v>88</v>
      </c>
      <c r="AD62" s="253"/>
      <c r="AE62" s="42"/>
      <c r="AF62" s="272"/>
      <c r="AG62" s="272"/>
      <c r="AH62" s="272"/>
      <c r="AI62" s="272"/>
      <c r="AJ62" s="272"/>
      <c r="AK62" s="272"/>
      <c r="AL62" s="272"/>
      <c r="AM62" s="272"/>
      <c r="AN62" s="230" t="s">
        <v>88</v>
      </c>
      <c r="AO62" s="231"/>
      <c r="AP62" s="43"/>
      <c r="AQ62" s="272"/>
      <c r="AR62" s="272"/>
      <c r="AS62" s="272"/>
      <c r="AT62" s="272"/>
      <c r="AU62" s="272"/>
      <c r="AV62" s="272"/>
      <c r="AW62" s="272"/>
      <c r="AX62" s="272"/>
      <c r="AY62" s="230" t="s">
        <v>88</v>
      </c>
      <c r="AZ62" s="231"/>
      <c r="BA62" s="43"/>
      <c r="BB62" s="272"/>
      <c r="BC62" s="272"/>
      <c r="BD62" s="272"/>
      <c r="BE62" s="272"/>
      <c r="BF62" s="272"/>
      <c r="BG62" s="272"/>
      <c r="BH62" s="272"/>
      <c r="BI62" s="272"/>
      <c r="BJ62" s="230" t="s">
        <v>88</v>
      </c>
      <c r="BK62" s="231"/>
      <c r="BL62" s="43"/>
      <c r="BM62" s="272"/>
      <c r="BN62" s="272"/>
      <c r="BO62" s="272"/>
      <c r="BP62" s="272"/>
      <c r="BQ62" s="272"/>
      <c r="BR62" s="272"/>
      <c r="BS62" s="272"/>
      <c r="BT62" s="272"/>
      <c r="BU62" s="230" t="s">
        <v>88</v>
      </c>
      <c r="BV62" s="231"/>
      <c r="BW62" s="43"/>
      <c r="BX62" s="272"/>
      <c r="BY62" s="272"/>
      <c r="BZ62" s="272"/>
      <c r="CA62" s="272"/>
      <c r="CB62" s="272"/>
      <c r="CC62" s="272"/>
      <c r="CD62" s="272"/>
      <c r="CE62" s="272"/>
      <c r="CF62" s="230" t="s">
        <v>88</v>
      </c>
      <c r="CG62" s="231"/>
      <c r="CH62" s="68"/>
      <c r="CI62" s="432" t="str">
        <f t="shared" ref="CI62:CI83" si="13">IF($CH$41="","",SUM(AF62,AQ62,BB62,BM62,BX62))</f>
        <v/>
      </c>
      <c r="CJ62" s="432"/>
      <c r="CK62" s="432"/>
      <c r="CL62" s="69"/>
    </row>
    <row r="63" spans="1:93" ht="9" customHeight="1" x14ac:dyDescent="0.15">
      <c r="A63" s="437"/>
      <c r="B63" s="438"/>
      <c r="C63" s="215"/>
      <c r="D63" s="216"/>
      <c r="E63" s="237"/>
      <c r="F63" s="238"/>
      <c r="G63" s="238"/>
      <c r="H63" s="238"/>
      <c r="I63" s="238"/>
      <c r="J63" s="238"/>
      <c r="K63" s="238"/>
      <c r="L63" s="238"/>
      <c r="M63" s="238"/>
      <c r="N63" s="238"/>
      <c r="O63" s="238"/>
      <c r="P63" s="238"/>
      <c r="Q63" s="238"/>
      <c r="R63" s="238"/>
      <c r="S63" s="239"/>
      <c r="T63" s="47" t="s">
        <v>129</v>
      </c>
      <c r="U63" s="265" t="str">
        <f>IF(CI63="","",SUM('様式第6号:集計（終）'!CI63))</f>
        <v/>
      </c>
      <c r="V63" s="265"/>
      <c r="W63" s="265"/>
      <c r="X63" s="265"/>
      <c r="Y63" s="265"/>
      <c r="Z63" s="265"/>
      <c r="AA63" s="265"/>
      <c r="AB63" s="265"/>
      <c r="AC63" s="45" t="s">
        <v>90</v>
      </c>
      <c r="AD63" s="70"/>
      <c r="AE63" s="44" t="s">
        <v>89</v>
      </c>
      <c r="AF63" s="426"/>
      <c r="AG63" s="426"/>
      <c r="AH63" s="426"/>
      <c r="AI63" s="426"/>
      <c r="AJ63" s="426"/>
      <c r="AK63" s="426"/>
      <c r="AL63" s="426"/>
      <c r="AM63" s="426"/>
      <c r="AN63" s="45" t="s">
        <v>90</v>
      </c>
      <c r="AO63" s="46"/>
      <c r="AP63" s="47" t="s">
        <v>89</v>
      </c>
      <c r="AQ63" s="426"/>
      <c r="AR63" s="426"/>
      <c r="AS63" s="426"/>
      <c r="AT63" s="426"/>
      <c r="AU63" s="426"/>
      <c r="AV63" s="426"/>
      <c r="AW63" s="426"/>
      <c r="AX63" s="426"/>
      <c r="AY63" s="45" t="s">
        <v>90</v>
      </c>
      <c r="AZ63" s="46"/>
      <c r="BA63" s="47" t="s">
        <v>89</v>
      </c>
      <c r="BB63" s="426"/>
      <c r="BC63" s="426"/>
      <c r="BD63" s="426"/>
      <c r="BE63" s="426"/>
      <c r="BF63" s="426"/>
      <c r="BG63" s="426"/>
      <c r="BH63" s="426"/>
      <c r="BI63" s="426"/>
      <c r="BJ63" s="45" t="s">
        <v>90</v>
      </c>
      <c r="BK63" s="46"/>
      <c r="BL63" s="47" t="s">
        <v>89</v>
      </c>
      <c r="BM63" s="426"/>
      <c r="BN63" s="426"/>
      <c r="BO63" s="426"/>
      <c r="BP63" s="426"/>
      <c r="BQ63" s="426"/>
      <c r="BR63" s="426"/>
      <c r="BS63" s="426"/>
      <c r="BT63" s="426"/>
      <c r="BU63" s="45" t="s">
        <v>90</v>
      </c>
      <c r="BV63" s="46"/>
      <c r="BW63" s="47" t="s">
        <v>89</v>
      </c>
      <c r="BX63" s="426"/>
      <c r="BY63" s="426"/>
      <c r="BZ63" s="426"/>
      <c r="CA63" s="426"/>
      <c r="CB63" s="426"/>
      <c r="CC63" s="426"/>
      <c r="CD63" s="426"/>
      <c r="CE63" s="426"/>
      <c r="CF63" s="45" t="s">
        <v>90</v>
      </c>
      <c r="CG63" s="46"/>
      <c r="CH63" s="66" t="str">
        <f t="shared" ref="CH63" si="14">IF($CI63="","","(")</f>
        <v/>
      </c>
      <c r="CI63" s="432" t="str">
        <f t="shared" si="13"/>
        <v/>
      </c>
      <c r="CJ63" s="432"/>
      <c r="CK63" s="432"/>
      <c r="CL63" s="66" t="str">
        <f t="shared" ref="CL63" si="15">IF($CI63="","",")")</f>
        <v/>
      </c>
      <c r="CO63" s="62" t="str">
        <f>IF(OR(AF62&lt;AF63,AQ62&lt;AQ63,BB62&lt;BB63,BM62&lt;BM63,BX62&lt;BX63),"（　）内は内数のため上段の数値以下の数値となります","")</f>
        <v/>
      </c>
    </row>
    <row r="64" spans="1:93" ht="9" customHeight="1" x14ac:dyDescent="0.15">
      <c r="A64" s="437"/>
      <c r="B64" s="438"/>
      <c r="C64" s="215"/>
      <c r="D64" s="216"/>
      <c r="E64" s="262" t="s">
        <v>164</v>
      </c>
      <c r="F64" s="263"/>
      <c r="G64" s="263"/>
      <c r="H64" s="263"/>
      <c r="I64" s="263"/>
      <c r="J64" s="263"/>
      <c r="K64" s="263"/>
      <c r="L64" s="263"/>
      <c r="M64" s="263"/>
      <c r="N64" s="263"/>
      <c r="O64" s="263"/>
      <c r="P64" s="263"/>
      <c r="Q64" s="263"/>
      <c r="R64" s="263"/>
      <c r="S64" s="264"/>
      <c r="T64" s="43"/>
      <c r="U64" s="251" t="str">
        <f>IF(CI64="","",SUM('様式第6号:集計（終）'!CI64))</f>
        <v/>
      </c>
      <c r="V64" s="251"/>
      <c r="W64" s="251"/>
      <c r="X64" s="251"/>
      <c r="Y64" s="251"/>
      <c r="Z64" s="251"/>
      <c r="AA64" s="251"/>
      <c r="AB64" s="251"/>
      <c r="AC64" s="252" t="s">
        <v>88</v>
      </c>
      <c r="AD64" s="253"/>
      <c r="AE64" s="42"/>
      <c r="AF64" s="272"/>
      <c r="AG64" s="272"/>
      <c r="AH64" s="272"/>
      <c r="AI64" s="272"/>
      <c r="AJ64" s="272"/>
      <c r="AK64" s="272"/>
      <c r="AL64" s="272"/>
      <c r="AM64" s="272"/>
      <c r="AN64" s="230" t="s">
        <v>88</v>
      </c>
      <c r="AO64" s="231"/>
      <c r="AP64" s="43"/>
      <c r="AQ64" s="272"/>
      <c r="AR64" s="272"/>
      <c r="AS64" s="272"/>
      <c r="AT64" s="272"/>
      <c r="AU64" s="272"/>
      <c r="AV64" s="272"/>
      <c r="AW64" s="272"/>
      <c r="AX64" s="272"/>
      <c r="AY64" s="230" t="s">
        <v>88</v>
      </c>
      <c r="AZ64" s="231"/>
      <c r="BA64" s="43"/>
      <c r="BB64" s="272"/>
      <c r="BC64" s="272"/>
      <c r="BD64" s="272"/>
      <c r="BE64" s="272"/>
      <c r="BF64" s="272"/>
      <c r="BG64" s="272"/>
      <c r="BH64" s="272"/>
      <c r="BI64" s="272"/>
      <c r="BJ64" s="230" t="s">
        <v>88</v>
      </c>
      <c r="BK64" s="231"/>
      <c r="BL64" s="43"/>
      <c r="BM64" s="272"/>
      <c r="BN64" s="272"/>
      <c r="BO64" s="272"/>
      <c r="BP64" s="272"/>
      <c r="BQ64" s="272"/>
      <c r="BR64" s="272"/>
      <c r="BS64" s="272"/>
      <c r="BT64" s="272"/>
      <c r="BU64" s="230" t="s">
        <v>88</v>
      </c>
      <c r="BV64" s="231"/>
      <c r="BW64" s="43"/>
      <c r="BX64" s="272"/>
      <c r="BY64" s="272"/>
      <c r="BZ64" s="272"/>
      <c r="CA64" s="272"/>
      <c r="CB64" s="272"/>
      <c r="CC64" s="272"/>
      <c r="CD64" s="272"/>
      <c r="CE64" s="272"/>
      <c r="CF64" s="230" t="s">
        <v>88</v>
      </c>
      <c r="CG64" s="231"/>
      <c r="CH64" s="68"/>
      <c r="CI64" s="432" t="str">
        <f t="shared" si="13"/>
        <v/>
      </c>
      <c r="CJ64" s="432"/>
      <c r="CK64" s="432"/>
      <c r="CL64" s="69"/>
    </row>
    <row r="65" spans="1:93" ht="9" customHeight="1" x14ac:dyDescent="0.15">
      <c r="A65" s="437"/>
      <c r="B65" s="438"/>
      <c r="C65" s="215"/>
      <c r="D65" s="216"/>
      <c r="E65" s="259" t="s">
        <v>79</v>
      </c>
      <c r="F65" s="260"/>
      <c r="G65" s="260"/>
      <c r="H65" s="260"/>
      <c r="I65" s="260"/>
      <c r="J65" s="260"/>
      <c r="K65" s="260"/>
      <c r="L65" s="260"/>
      <c r="M65" s="260"/>
      <c r="N65" s="260"/>
      <c r="O65" s="260"/>
      <c r="P65" s="260"/>
      <c r="Q65" s="260"/>
      <c r="R65" s="260"/>
      <c r="S65" s="261"/>
      <c r="T65" s="47" t="s">
        <v>129</v>
      </c>
      <c r="U65" s="265" t="str">
        <f>IF(CI65="","",SUM('様式第6号:集計（終）'!CI65))</f>
        <v/>
      </c>
      <c r="V65" s="265"/>
      <c r="W65" s="265"/>
      <c r="X65" s="265"/>
      <c r="Y65" s="265"/>
      <c r="Z65" s="265"/>
      <c r="AA65" s="265"/>
      <c r="AB65" s="265"/>
      <c r="AC65" s="45" t="s">
        <v>90</v>
      </c>
      <c r="AD65" s="70"/>
      <c r="AE65" s="44" t="s">
        <v>89</v>
      </c>
      <c r="AF65" s="426"/>
      <c r="AG65" s="426"/>
      <c r="AH65" s="426"/>
      <c r="AI65" s="426"/>
      <c r="AJ65" s="426"/>
      <c r="AK65" s="426"/>
      <c r="AL65" s="426"/>
      <c r="AM65" s="426"/>
      <c r="AN65" s="45" t="s">
        <v>90</v>
      </c>
      <c r="AO65" s="46"/>
      <c r="AP65" s="47" t="s">
        <v>89</v>
      </c>
      <c r="AQ65" s="426"/>
      <c r="AR65" s="426"/>
      <c r="AS65" s="426"/>
      <c r="AT65" s="426"/>
      <c r="AU65" s="426"/>
      <c r="AV65" s="426"/>
      <c r="AW65" s="426"/>
      <c r="AX65" s="426"/>
      <c r="AY65" s="45" t="s">
        <v>90</v>
      </c>
      <c r="AZ65" s="46"/>
      <c r="BA65" s="47" t="s">
        <v>89</v>
      </c>
      <c r="BB65" s="426"/>
      <c r="BC65" s="426"/>
      <c r="BD65" s="426"/>
      <c r="BE65" s="426"/>
      <c r="BF65" s="426"/>
      <c r="BG65" s="426"/>
      <c r="BH65" s="426"/>
      <c r="BI65" s="426"/>
      <c r="BJ65" s="45" t="s">
        <v>90</v>
      </c>
      <c r="BK65" s="46"/>
      <c r="BL65" s="47" t="s">
        <v>89</v>
      </c>
      <c r="BM65" s="426"/>
      <c r="BN65" s="426"/>
      <c r="BO65" s="426"/>
      <c r="BP65" s="426"/>
      <c r="BQ65" s="426"/>
      <c r="BR65" s="426"/>
      <c r="BS65" s="426"/>
      <c r="BT65" s="426"/>
      <c r="BU65" s="45" t="s">
        <v>90</v>
      </c>
      <c r="BV65" s="46"/>
      <c r="BW65" s="47" t="s">
        <v>89</v>
      </c>
      <c r="BX65" s="426"/>
      <c r="BY65" s="426"/>
      <c r="BZ65" s="426"/>
      <c r="CA65" s="426"/>
      <c r="CB65" s="426"/>
      <c r="CC65" s="426"/>
      <c r="CD65" s="426"/>
      <c r="CE65" s="426"/>
      <c r="CF65" s="45" t="s">
        <v>90</v>
      </c>
      <c r="CG65" s="46"/>
      <c r="CH65" s="66" t="str">
        <f t="shared" ref="CH65" si="16">IF($CI65="","","(")</f>
        <v/>
      </c>
      <c r="CI65" s="432" t="str">
        <f t="shared" si="13"/>
        <v/>
      </c>
      <c r="CJ65" s="432"/>
      <c r="CK65" s="432"/>
      <c r="CL65" s="66" t="str">
        <f t="shared" ref="CL65" si="17">IF($CI65="","",")")</f>
        <v/>
      </c>
      <c r="CO65" s="62" t="str">
        <f t="shared" ref="CO65" si="18">IF(OR(AF64&lt;AF65,AQ64&lt;AQ65,BB64&lt;BB65,BM64&lt;BM65,BX64&lt;BX65),"（　）内は内数のため上段の数値以下の数値となります","")</f>
        <v/>
      </c>
    </row>
    <row r="66" spans="1:93" ht="9" customHeight="1" x14ac:dyDescent="0.15">
      <c r="A66" s="437"/>
      <c r="B66" s="438"/>
      <c r="C66" s="215"/>
      <c r="D66" s="216"/>
      <c r="E66" s="262" t="s">
        <v>169</v>
      </c>
      <c r="F66" s="263"/>
      <c r="G66" s="263"/>
      <c r="H66" s="263"/>
      <c r="I66" s="263"/>
      <c r="J66" s="263"/>
      <c r="K66" s="263"/>
      <c r="L66" s="263"/>
      <c r="M66" s="263"/>
      <c r="N66" s="263"/>
      <c r="O66" s="263"/>
      <c r="P66" s="263"/>
      <c r="Q66" s="263"/>
      <c r="R66" s="263"/>
      <c r="S66" s="264"/>
      <c r="T66" s="43"/>
      <c r="U66" s="251" t="str">
        <f>IF(CI66="","",SUM('様式第6号:集計（終）'!CI66))</f>
        <v/>
      </c>
      <c r="V66" s="251"/>
      <c r="W66" s="251"/>
      <c r="X66" s="251"/>
      <c r="Y66" s="251"/>
      <c r="Z66" s="251"/>
      <c r="AA66" s="251"/>
      <c r="AB66" s="251"/>
      <c r="AC66" s="252" t="s">
        <v>88</v>
      </c>
      <c r="AD66" s="253"/>
      <c r="AE66" s="42"/>
      <c r="AF66" s="272"/>
      <c r="AG66" s="272"/>
      <c r="AH66" s="272"/>
      <c r="AI66" s="272"/>
      <c r="AJ66" s="272"/>
      <c r="AK66" s="272"/>
      <c r="AL66" s="272"/>
      <c r="AM66" s="272"/>
      <c r="AN66" s="230" t="s">
        <v>88</v>
      </c>
      <c r="AO66" s="231"/>
      <c r="AP66" s="43"/>
      <c r="AQ66" s="272"/>
      <c r="AR66" s="272"/>
      <c r="AS66" s="272"/>
      <c r="AT66" s="272"/>
      <c r="AU66" s="272"/>
      <c r="AV66" s="272"/>
      <c r="AW66" s="272"/>
      <c r="AX66" s="272"/>
      <c r="AY66" s="230" t="s">
        <v>88</v>
      </c>
      <c r="AZ66" s="231"/>
      <c r="BA66" s="43"/>
      <c r="BB66" s="272"/>
      <c r="BC66" s="272"/>
      <c r="BD66" s="272"/>
      <c r="BE66" s="272"/>
      <c r="BF66" s="272"/>
      <c r="BG66" s="272"/>
      <c r="BH66" s="272"/>
      <c r="BI66" s="272"/>
      <c r="BJ66" s="230" t="s">
        <v>88</v>
      </c>
      <c r="BK66" s="231"/>
      <c r="BL66" s="43"/>
      <c r="BM66" s="272"/>
      <c r="BN66" s="272"/>
      <c r="BO66" s="272"/>
      <c r="BP66" s="272"/>
      <c r="BQ66" s="272"/>
      <c r="BR66" s="272"/>
      <c r="BS66" s="272"/>
      <c r="BT66" s="272"/>
      <c r="BU66" s="230" t="s">
        <v>88</v>
      </c>
      <c r="BV66" s="231"/>
      <c r="BW66" s="43"/>
      <c r="BX66" s="272"/>
      <c r="BY66" s="272"/>
      <c r="BZ66" s="272"/>
      <c r="CA66" s="272"/>
      <c r="CB66" s="272"/>
      <c r="CC66" s="272"/>
      <c r="CD66" s="272"/>
      <c r="CE66" s="272"/>
      <c r="CF66" s="230" t="s">
        <v>88</v>
      </c>
      <c r="CG66" s="231"/>
      <c r="CH66" s="68"/>
      <c r="CI66" s="432" t="str">
        <f t="shared" si="13"/>
        <v/>
      </c>
      <c r="CJ66" s="432"/>
      <c r="CK66" s="432"/>
      <c r="CL66" s="69"/>
    </row>
    <row r="67" spans="1:93" ht="9" customHeight="1" x14ac:dyDescent="0.15">
      <c r="A67" s="437"/>
      <c r="B67" s="438"/>
      <c r="C67" s="215"/>
      <c r="D67" s="216"/>
      <c r="E67" s="259" t="s">
        <v>76</v>
      </c>
      <c r="F67" s="260"/>
      <c r="G67" s="260"/>
      <c r="H67" s="260"/>
      <c r="I67" s="260"/>
      <c r="J67" s="260"/>
      <c r="K67" s="260"/>
      <c r="L67" s="260"/>
      <c r="M67" s="260"/>
      <c r="N67" s="260"/>
      <c r="O67" s="260"/>
      <c r="P67" s="260"/>
      <c r="Q67" s="260"/>
      <c r="R67" s="260"/>
      <c r="S67" s="261"/>
      <c r="T67" s="47" t="s">
        <v>129</v>
      </c>
      <c r="U67" s="265" t="str">
        <f>IF(CI67="","",SUM('様式第6号:集計（終）'!CI67))</f>
        <v/>
      </c>
      <c r="V67" s="265"/>
      <c r="W67" s="265"/>
      <c r="X67" s="265"/>
      <c r="Y67" s="265"/>
      <c r="Z67" s="265"/>
      <c r="AA67" s="265"/>
      <c r="AB67" s="265"/>
      <c r="AC67" s="45" t="s">
        <v>90</v>
      </c>
      <c r="AD67" s="70"/>
      <c r="AE67" s="44" t="s">
        <v>89</v>
      </c>
      <c r="AF67" s="426"/>
      <c r="AG67" s="426"/>
      <c r="AH67" s="426"/>
      <c r="AI67" s="426"/>
      <c r="AJ67" s="426"/>
      <c r="AK67" s="426"/>
      <c r="AL67" s="426"/>
      <c r="AM67" s="426"/>
      <c r="AN67" s="45" t="s">
        <v>90</v>
      </c>
      <c r="AO67" s="46"/>
      <c r="AP67" s="47" t="s">
        <v>89</v>
      </c>
      <c r="AQ67" s="426"/>
      <c r="AR67" s="426"/>
      <c r="AS67" s="426"/>
      <c r="AT67" s="426"/>
      <c r="AU67" s="426"/>
      <c r="AV67" s="426"/>
      <c r="AW67" s="426"/>
      <c r="AX67" s="426"/>
      <c r="AY67" s="45" t="s">
        <v>90</v>
      </c>
      <c r="AZ67" s="46"/>
      <c r="BA67" s="47" t="s">
        <v>89</v>
      </c>
      <c r="BB67" s="426"/>
      <c r="BC67" s="426"/>
      <c r="BD67" s="426"/>
      <c r="BE67" s="426"/>
      <c r="BF67" s="426"/>
      <c r="BG67" s="426"/>
      <c r="BH67" s="426"/>
      <c r="BI67" s="426"/>
      <c r="BJ67" s="45" t="s">
        <v>90</v>
      </c>
      <c r="BK67" s="46"/>
      <c r="BL67" s="47" t="s">
        <v>89</v>
      </c>
      <c r="BM67" s="426"/>
      <c r="BN67" s="426"/>
      <c r="BO67" s="426"/>
      <c r="BP67" s="426"/>
      <c r="BQ67" s="426"/>
      <c r="BR67" s="426"/>
      <c r="BS67" s="426"/>
      <c r="BT67" s="426"/>
      <c r="BU67" s="45" t="s">
        <v>90</v>
      </c>
      <c r="BV67" s="46"/>
      <c r="BW67" s="47" t="s">
        <v>89</v>
      </c>
      <c r="BX67" s="426"/>
      <c r="BY67" s="426"/>
      <c r="BZ67" s="426"/>
      <c r="CA67" s="426"/>
      <c r="CB67" s="426"/>
      <c r="CC67" s="426"/>
      <c r="CD67" s="426"/>
      <c r="CE67" s="426"/>
      <c r="CF67" s="45" t="s">
        <v>90</v>
      </c>
      <c r="CG67" s="46"/>
      <c r="CH67" s="66" t="str">
        <f t="shared" ref="CH67" si="19">IF($CI67="","","(")</f>
        <v/>
      </c>
      <c r="CI67" s="432" t="str">
        <f>IF($CH$41="","",SUM(AF67,AQ67,BB67,BM67,BX67))</f>
        <v/>
      </c>
      <c r="CJ67" s="432"/>
      <c r="CK67" s="432"/>
      <c r="CL67" s="66" t="str">
        <f t="shared" ref="CL67" si="20">IF($CI67="","",")")</f>
        <v/>
      </c>
      <c r="CO67" s="62" t="str">
        <f t="shared" ref="CO67" si="21">IF(OR(AF66&lt;AF67,AQ66&lt;AQ67,BB66&lt;BB67,BM66&lt;BM67,BX66&lt;BX67),"（　）内は内数のため上段の数値以下の数値となります","")</f>
        <v/>
      </c>
    </row>
    <row r="68" spans="1:93" ht="9" customHeight="1" x14ac:dyDescent="0.15">
      <c r="A68" s="437"/>
      <c r="B68" s="438"/>
      <c r="C68" s="215"/>
      <c r="D68" s="217"/>
      <c r="E68" s="262" t="s">
        <v>170</v>
      </c>
      <c r="F68" s="263"/>
      <c r="G68" s="263"/>
      <c r="H68" s="263"/>
      <c r="I68" s="263"/>
      <c r="J68" s="263"/>
      <c r="K68" s="263"/>
      <c r="L68" s="263"/>
      <c r="M68" s="263"/>
      <c r="N68" s="263"/>
      <c r="O68" s="263"/>
      <c r="P68" s="263"/>
      <c r="Q68" s="263"/>
      <c r="R68" s="263"/>
      <c r="S68" s="264"/>
      <c r="T68" s="43"/>
      <c r="U68" s="251" t="str">
        <f>IF(CI68="","",SUM('様式第6号:集計（終）'!CI68))</f>
        <v/>
      </c>
      <c r="V68" s="251"/>
      <c r="W68" s="251"/>
      <c r="X68" s="251"/>
      <c r="Y68" s="251"/>
      <c r="Z68" s="251"/>
      <c r="AA68" s="251"/>
      <c r="AB68" s="251"/>
      <c r="AC68" s="252" t="s">
        <v>88</v>
      </c>
      <c r="AD68" s="253"/>
      <c r="AE68" s="42"/>
      <c r="AF68" s="272"/>
      <c r="AG68" s="272"/>
      <c r="AH68" s="272"/>
      <c r="AI68" s="272"/>
      <c r="AJ68" s="272"/>
      <c r="AK68" s="272"/>
      <c r="AL68" s="272"/>
      <c r="AM68" s="272"/>
      <c r="AN68" s="230" t="s">
        <v>88</v>
      </c>
      <c r="AO68" s="231"/>
      <c r="AP68" s="43"/>
      <c r="AQ68" s="272"/>
      <c r="AR68" s="272"/>
      <c r="AS68" s="272"/>
      <c r="AT68" s="272"/>
      <c r="AU68" s="272"/>
      <c r="AV68" s="272"/>
      <c r="AW68" s="272"/>
      <c r="AX68" s="272"/>
      <c r="AY68" s="230" t="s">
        <v>88</v>
      </c>
      <c r="AZ68" s="231"/>
      <c r="BA68" s="43"/>
      <c r="BB68" s="272"/>
      <c r="BC68" s="272"/>
      <c r="BD68" s="272"/>
      <c r="BE68" s="272"/>
      <c r="BF68" s="272"/>
      <c r="BG68" s="272"/>
      <c r="BH68" s="272"/>
      <c r="BI68" s="272"/>
      <c r="BJ68" s="230" t="s">
        <v>88</v>
      </c>
      <c r="BK68" s="231"/>
      <c r="BL68" s="43"/>
      <c r="BM68" s="272"/>
      <c r="BN68" s="272"/>
      <c r="BO68" s="272"/>
      <c r="BP68" s="272"/>
      <c r="BQ68" s="272"/>
      <c r="BR68" s="272"/>
      <c r="BS68" s="272"/>
      <c r="BT68" s="272"/>
      <c r="BU68" s="230" t="s">
        <v>88</v>
      </c>
      <c r="BV68" s="231"/>
      <c r="BW68" s="43"/>
      <c r="BX68" s="272"/>
      <c r="BY68" s="272"/>
      <c r="BZ68" s="272"/>
      <c r="CA68" s="272"/>
      <c r="CB68" s="272"/>
      <c r="CC68" s="272"/>
      <c r="CD68" s="272"/>
      <c r="CE68" s="272"/>
      <c r="CF68" s="230" t="s">
        <v>88</v>
      </c>
      <c r="CG68" s="231"/>
      <c r="CH68" s="68"/>
      <c r="CI68" s="432" t="str">
        <f t="shared" si="13"/>
        <v/>
      </c>
      <c r="CJ68" s="432"/>
      <c r="CK68" s="432"/>
      <c r="CL68" s="69"/>
    </row>
    <row r="69" spans="1:93" ht="9" customHeight="1" x14ac:dyDescent="0.15">
      <c r="A69" s="437"/>
      <c r="B69" s="438"/>
      <c r="C69" s="215"/>
      <c r="D69" s="217"/>
      <c r="E69" s="259" t="s">
        <v>78</v>
      </c>
      <c r="F69" s="260"/>
      <c r="G69" s="260"/>
      <c r="H69" s="260"/>
      <c r="I69" s="260"/>
      <c r="J69" s="260"/>
      <c r="K69" s="260"/>
      <c r="L69" s="260"/>
      <c r="M69" s="260"/>
      <c r="N69" s="260"/>
      <c r="O69" s="260"/>
      <c r="P69" s="260"/>
      <c r="Q69" s="260"/>
      <c r="R69" s="260"/>
      <c r="S69" s="261"/>
      <c r="T69" s="47" t="s">
        <v>129</v>
      </c>
      <c r="U69" s="265" t="str">
        <f>IF(CI69="","",SUM('様式第6号:集計（終）'!CI69))</f>
        <v/>
      </c>
      <c r="V69" s="265"/>
      <c r="W69" s="265"/>
      <c r="X69" s="265"/>
      <c r="Y69" s="265"/>
      <c r="Z69" s="265"/>
      <c r="AA69" s="265"/>
      <c r="AB69" s="265"/>
      <c r="AC69" s="45" t="s">
        <v>90</v>
      </c>
      <c r="AD69" s="70"/>
      <c r="AE69" s="44" t="s">
        <v>89</v>
      </c>
      <c r="AF69" s="426"/>
      <c r="AG69" s="426"/>
      <c r="AH69" s="426"/>
      <c r="AI69" s="426"/>
      <c r="AJ69" s="426"/>
      <c r="AK69" s="426"/>
      <c r="AL69" s="426"/>
      <c r="AM69" s="426"/>
      <c r="AN69" s="45" t="s">
        <v>90</v>
      </c>
      <c r="AO69" s="46"/>
      <c r="AP69" s="47" t="s">
        <v>89</v>
      </c>
      <c r="AQ69" s="426"/>
      <c r="AR69" s="426"/>
      <c r="AS69" s="426"/>
      <c r="AT69" s="426"/>
      <c r="AU69" s="426"/>
      <c r="AV69" s="426"/>
      <c r="AW69" s="426"/>
      <c r="AX69" s="426"/>
      <c r="AY69" s="45" t="s">
        <v>90</v>
      </c>
      <c r="AZ69" s="46"/>
      <c r="BA69" s="47" t="s">
        <v>89</v>
      </c>
      <c r="BB69" s="426"/>
      <c r="BC69" s="426"/>
      <c r="BD69" s="426"/>
      <c r="BE69" s="426"/>
      <c r="BF69" s="426"/>
      <c r="BG69" s="426"/>
      <c r="BH69" s="426"/>
      <c r="BI69" s="426"/>
      <c r="BJ69" s="45" t="s">
        <v>90</v>
      </c>
      <c r="BK69" s="46"/>
      <c r="BL69" s="47" t="s">
        <v>89</v>
      </c>
      <c r="BM69" s="426"/>
      <c r="BN69" s="426"/>
      <c r="BO69" s="426"/>
      <c r="BP69" s="426"/>
      <c r="BQ69" s="426"/>
      <c r="BR69" s="426"/>
      <c r="BS69" s="426"/>
      <c r="BT69" s="426"/>
      <c r="BU69" s="45" t="s">
        <v>90</v>
      </c>
      <c r="BV69" s="46"/>
      <c r="BW69" s="47" t="s">
        <v>89</v>
      </c>
      <c r="BX69" s="426"/>
      <c r="BY69" s="426"/>
      <c r="BZ69" s="426"/>
      <c r="CA69" s="426"/>
      <c r="CB69" s="426"/>
      <c r="CC69" s="426"/>
      <c r="CD69" s="426"/>
      <c r="CE69" s="426"/>
      <c r="CF69" s="45" t="s">
        <v>90</v>
      </c>
      <c r="CG69" s="46"/>
      <c r="CH69" s="66" t="str">
        <f t="shared" ref="CH69" si="22">IF($CI69="","","(")</f>
        <v/>
      </c>
      <c r="CI69" s="432" t="str">
        <f t="shared" si="13"/>
        <v/>
      </c>
      <c r="CJ69" s="432"/>
      <c r="CK69" s="432"/>
      <c r="CL69" s="66" t="str">
        <f t="shared" ref="CL69" si="23">IF($CI69="","",")")</f>
        <v/>
      </c>
      <c r="CO69" s="62" t="str">
        <f t="shared" ref="CO69" si="24">IF(OR(AF68&lt;AF69,AQ68&lt;AQ69,BB68&lt;BB69,BM68&lt;BM69,BX68&lt;BX69),"（　）内は内数のため上段の数値以下の数値となります","")</f>
        <v/>
      </c>
    </row>
    <row r="70" spans="1:93" ht="9" customHeight="1" x14ac:dyDescent="0.15">
      <c r="A70" s="437"/>
      <c r="B70" s="438"/>
      <c r="C70" s="215"/>
      <c r="D70" s="217"/>
      <c r="E70" s="262" t="s">
        <v>171</v>
      </c>
      <c r="F70" s="263"/>
      <c r="G70" s="263"/>
      <c r="H70" s="263"/>
      <c r="I70" s="263"/>
      <c r="J70" s="263"/>
      <c r="K70" s="263"/>
      <c r="L70" s="263"/>
      <c r="M70" s="263"/>
      <c r="N70" s="263"/>
      <c r="O70" s="263"/>
      <c r="P70" s="263"/>
      <c r="Q70" s="263"/>
      <c r="R70" s="263"/>
      <c r="S70" s="264"/>
      <c r="T70" s="43"/>
      <c r="U70" s="251" t="str">
        <f>IF(CI70="","",SUM('様式第6号:集計（終）'!CI70))</f>
        <v/>
      </c>
      <c r="V70" s="251"/>
      <c r="W70" s="251"/>
      <c r="X70" s="251"/>
      <c r="Y70" s="251"/>
      <c r="Z70" s="251"/>
      <c r="AA70" s="251"/>
      <c r="AB70" s="251"/>
      <c r="AC70" s="252" t="s">
        <v>88</v>
      </c>
      <c r="AD70" s="253"/>
      <c r="AE70" s="42"/>
      <c r="AF70" s="272"/>
      <c r="AG70" s="272"/>
      <c r="AH70" s="272"/>
      <c r="AI70" s="272"/>
      <c r="AJ70" s="272"/>
      <c r="AK70" s="272"/>
      <c r="AL70" s="272"/>
      <c r="AM70" s="272"/>
      <c r="AN70" s="230" t="s">
        <v>88</v>
      </c>
      <c r="AO70" s="231"/>
      <c r="AP70" s="43"/>
      <c r="AQ70" s="272"/>
      <c r="AR70" s="272"/>
      <c r="AS70" s="272"/>
      <c r="AT70" s="272"/>
      <c r="AU70" s="272"/>
      <c r="AV70" s="272"/>
      <c r="AW70" s="272"/>
      <c r="AX70" s="272"/>
      <c r="AY70" s="230" t="s">
        <v>88</v>
      </c>
      <c r="AZ70" s="231"/>
      <c r="BA70" s="43"/>
      <c r="BB70" s="272"/>
      <c r="BC70" s="272"/>
      <c r="BD70" s="272"/>
      <c r="BE70" s="272"/>
      <c r="BF70" s="272"/>
      <c r="BG70" s="272"/>
      <c r="BH70" s="272"/>
      <c r="BI70" s="272"/>
      <c r="BJ70" s="230" t="s">
        <v>88</v>
      </c>
      <c r="BK70" s="231"/>
      <c r="BL70" s="43"/>
      <c r="BM70" s="272"/>
      <c r="BN70" s="272"/>
      <c r="BO70" s="272"/>
      <c r="BP70" s="272"/>
      <c r="BQ70" s="272"/>
      <c r="BR70" s="272"/>
      <c r="BS70" s="272"/>
      <c r="BT70" s="272"/>
      <c r="BU70" s="230" t="s">
        <v>88</v>
      </c>
      <c r="BV70" s="231"/>
      <c r="BW70" s="43"/>
      <c r="BX70" s="272"/>
      <c r="BY70" s="272"/>
      <c r="BZ70" s="272"/>
      <c r="CA70" s="272"/>
      <c r="CB70" s="272"/>
      <c r="CC70" s="272"/>
      <c r="CD70" s="272"/>
      <c r="CE70" s="272"/>
      <c r="CF70" s="230" t="s">
        <v>88</v>
      </c>
      <c r="CG70" s="231"/>
      <c r="CH70" s="68"/>
      <c r="CI70" s="432" t="str">
        <f t="shared" ref="CI70" si="25">IF($CH$41="","",SUM(AF70,AQ70,BB70,BM70,BX70))</f>
        <v/>
      </c>
      <c r="CJ70" s="432"/>
      <c r="CK70" s="432"/>
      <c r="CL70" s="69"/>
      <c r="CO70" s="62"/>
    </row>
    <row r="71" spans="1:93" ht="9" customHeight="1" x14ac:dyDescent="0.15">
      <c r="A71" s="437"/>
      <c r="B71" s="438"/>
      <c r="C71" s="215"/>
      <c r="D71" s="217"/>
      <c r="E71" s="259" t="s">
        <v>165</v>
      </c>
      <c r="F71" s="260"/>
      <c r="G71" s="260"/>
      <c r="H71" s="260"/>
      <c r="I71" s="260"/>
      <c r="J71" s="260"/>
      <c r="K71" s="260"/>
      <c r="L71" s="260"/>
      <c r="M71" s="260"/>
      <c r="N71" s="260"/>
      <c r="O71" s="260"/>
      <c r="P71" s="260"/>
      <c r="Q71" s="260"/>
      <c r="R71" s="260"/>
      <c r="S71" s="261"/>
      <c r="T71" s="47" t="s">
        <v>129</v>
      </c>
      <c r="U71" s="265" t="str">
        <f>IF(CI71="","",SUM('様式第6号:集計（終）'!CI71))</f>
        <v/>
      </c>
      <c r="V71" s="265"/>
      <c r="W71" s="265"/>
      <c r="X71" s="265"/>
      <c r="Y71" s="265"/>
      <c r="Z71" s="265"/>
      <c r="AA71" s="265"/>
      <c r="AB71" s="265"/>
      <c r="AC71" s="45" t="s">
        <v>90</v>
      </c>
      <c r="AD71" s="70"/>
      <c r="AE71" s="44" t="s">
        <v>89</v>
      </c>
      <c r="AF71" s="426"/>
      <c r="AG71" s="426"/>
      <c r="AH71" s="426"/>
      <c r="AI71" s="426"/>
      <c r="AJ71" s="426"/>
      <c r="AK71" s="426"/>
      <c r="AL71" s="426"/>
      <c r="AM71" s="426"/>
      <c r="AN71" s="45" t="s">
        <v>90</v>
      </c>
      <c r="AO71" s="46"/>
      <c r="AP71" s="47" t="s">
        <v>89</v>
      </c>
      <c r="AQ71" s="426"/>
      <c r="AR71" s="426"/>
      <c r="AS71" s="426"/>
      <c r="AT71" s="426"/>
      <c r="AU71" s="426"/>
      <c r="AV71" s="426"/>
      <c r="AW71" s="426"/>
      <c r="AX71" s="426"/>
      <c r="AY71" s="45" t="s">
        <v>90</v>
      </c>
      <c r="AZ71" s="46"/>
      <c r="BA71" s="47" t="s">
        <v>89</v>
      </c>
      <c r="BB71" s="426"/>
      <c r="BC71" s="426"/>
      <c r="BD71" s="426"/>
      <c r="BE71" s="426"/>
      <c r="BF71" s="426"/>
      <c r="BG71" s="426"/>
      <c r="BH71" s="426"/>
      <c r="BI71" s="426"/>
      <c r="BJ71" s="45" t="s">
        <v>90</v>
      </c>
      <c r="BK71" s="46"/>
      <c r="BL71" s="47" t="s">
        <v>89</v>
      </c>
      <c r="BM71" s="426"/>
      <c r="BN71" s="426"/>
      <c r="BO71" s="426"/>
      <c r="BP71" s="426"/>
      <c r="BQ71" s="426"/>
      <c r="BR71" s="426"/>
      <c r="BS71" s="426"/>
      <c r="BT71" s="426"/>
      <c r="BU71" s="45" t="s">
        <v>90</v>
      </c>
      <c r="BV71" s="46"/>
      <c r="BW71" s="47" t="s">
        <v>89</v>
      </c>
      <c r="BX71" s="426"/>
      <c r="BY71" s="426"/>
      <c r="BZ71" s="426"/>
      <c r="CA71" s="426"/>
      <c r="CB71" s="426"/>
      <c r="CC71" s="426"/>
      <c r="CD71" s="426"/>
      <c r="CE71" s="426"/>
      <c r="CF71" s="45" t="s">
        <v>90</v>
      </c>
      <c r="CG71" s="46"/>
      <c r="CH71" s="66" t="str">
        <f t="shared" ref="CH71" si="26">IF($CI71="","","(")</f>
        <v/>
      </c>
      <c r="CI71" s="432" t="str">
        <f>IF($CH$41="","",SUM(AF71,AQ71,BB71,BM71,BX71))</f>
        <v/>
      </c>
      <c r="CJ71" s="432"/>
      <c r="CK71" s="432"/>
      <c r="CL71" s="66" t="str">
        <f t="shared" ref="CL71" si="27">IF($CI71="","",")")</f>
        <v/>
      </c>
      <c r="CO71" s="62"/>
    </row>
    <row r="72" spans="1:93" ht="9" customHeight="1" x14ac:dyDescent="0.15">
      <c r="A72" s="437"/>
      <c r="B72" s="438"/>
      <c r="C72" s="215"/>
      <c r="D72" s="217"/>
      <c r="E72" s="234" t="s">
        <v>172</v>
      </c>
      <c r="F72" s="235"/>
      <c r="G72" s="235"/>
      <c r="H72" s="235"/>
      <c r="I72" s="235"/>
      <c r="J72" s="235"/>
      <c r="K72" s="235"/>
      <c r="L72" s="235"/>
      <c r="M72" s="235"/>
      <c r="N72" s="235"/>
      <c r="O72" s="235"/>
      <c r="P72" s="235"/>
      <c r="Q72" s="235"/>
      <c r="R72" s="235"/>
      <c r="S72" s="236"/>
      <c r="T72" s="43"/>
      <c r="U72" s="240" t="str">
        <f>IF(AND(U$41="",U$43=""),"",(U62*2)+U64+U66+(U68*0.5)+(U70*0.5))</f>
        <v/>
      </c>
      <c r="V72" s="240"/>
      <c r="W72" s="240"/>
      <c r="X72" s="240"/>
      <c r="Y72" s="240"/>
      <c r="Z72" s="240"/>
      <c r="AA72" s="240"/>
      <c r="AB72" s="240"/>
      <c r="AC72" s="252" t="s">
        <v>88</v>
      </c>
      <c r="AD72" s="253"/>
      <c r="AE72" s="42"/>
      <c r="AF72" s="427" t="str">
        <f>IF(AND(AF$41="",AF$43=""),"",(AF62*2)+AF64+AF66+(AF68*0.5)+(AF70*0.5))</f>
        <v/>
      </c>
      <c r="AG72" s="427"/>
      <c r="AH72" s="427"/>
      <c r="AI72" s="427"/>
      <c r="AJ72" s="427"/>
      <c r="AK72" s="427"/>
      <c r="AL72" s="427"/>
      <c r="AM72" s="427"/>
      <c r="AN72" s="230" t="s">
        <v>88</v>
      </c>
      <c r="AO72" s="231"/>
      <c r="AP72" s="43"/>
      <c r="AQ72" s="427" t="str">
        <f>IF(AND(AQ$41="",AQ$43=""),"",(AQ62*2)+AQ64+AQ66+(AQ68*0.5)+(AQ70*0.5))</f>
        <v/>
      </c>
      <c r="AR72" s="427"/>
      <c r="AS72" s="427"/>
      <c r="AT72" s="427"/>
      <c r="AU72" s="427"/>
      <c r="AV72" s="427"/>
      <c r="AW72" s="427"/>
      <c r="AX72" s="427"/>
      <c r="AY72" s="230" t="s">
        <v>88</v>
      </c>
      <c r="AZ72" s="231"/>
      <c r="BA72" s="43"/>
      <c r="BB72" s="427" t="str">
        <f>IF(AND(BB$41="",BB$43=""),"",(BB62*2)+BB64+BB66+(BB68*0.5)+(BB70*0.5))</f>
        <v/>
      </c>
      <c r="BC72" s="427"/>
      <c r="BD72" s="427"/>
      <c r="BE72" s="427"/>
      <c r="BF72" s="427"/>
      <c r="BG72" s="427"/>
      <c r="BH72" s="427"/>
      <c r="BI72" s="427"/>
      <c r="BJ72" s="230" t="s">
        <v>88</v>
      </c>
      <c r="BK72" s="231"/>
      <c r="BL72" s="43"/>
      <c r="BM72" s="427" t="str">
        <f>IF(AND(BM$41="",BM$43=""),"",(BM62*2)+BM64+BM66+(BM68*0.5)+(BM70*0.5))</f>
        <v/>
      </c>
      <c r="BN72" s="427"/>
      <c r="BO72" s="427"/>
      <c r="BP72" s="427"/>
      <c r="BQ72" s="427"/>
      <c r="BR72" s="427"/>
      <c r="BS72" s="427"/>
      <c r="BT72" s="427"/>
      <c r="BU72" s="230" t="s">
        <v>88</v>
      </c>
      <c r="BV72" s="231"/>
      <c r="BW72" s="43"/>
      <c r="BX72" s="427" t="str">
        <f>IF(AND(BX$41="",BX$43=""),"",(BX62*2)+BX64+BX66+(BX68*0.5)+(BX70*0.5))</f>
        <v/>
      </c>
      <c r="BY72" s="427"/>
      <c r="BZ72" s="427"/>
      <c r="CA72" s="427"/>
      <c r="CB72" s="427"/>
      <c r="CC72" s="427"/>
      <c r="CD72" s="427"/>
      <c r="CE72" s="427"/>
      <c r="CF72" s="230" t="s">
        <v>88</v>
      </c>
      <c r="CG72" s="231"/>
      <c r="CH72" s="68"/>
      <c r="CI72" s="433" t="str">
        <f>IF($CH$41="","",SUM(AF72,AQ72,BB72,BM72,BX72))</f>
        <v/>
      </c>
      <c r="CJ72" s="433"/>
      <c r="CK72" s="433"/>
      <c r="CL72" s="69"/>
    </row>
    <row r="73" spans="1:93" ht="9" customHeight="1" x14ac:dyDescent="0.15">
      <c r="A73" s="437"/>
      <c r="B73" s="438"/>
      <c r="C73" s="215"/>
      <c r="D73" s="217"/>
      <c r="E73" s="273" t="s">
        <v>173</v>
      </c>
      <c r="F73" s="274"/>
      <c r="G73" s="274"/>
      <c r="H73" s="274"/>
      <c r="I73" s="274"/>
      <c r="J73" s="274"/>
      <c r="K73" s="274"/>
      <c r="L73" s="274"/>
      <c r="M73" s="274"/>
      <c r="N73" s="274"/>
      <c r="O73" s="274"/>
      <c r="P73" s="274"/>
      <c r="Q73" s="274"/>
      <c r="R73" s="274"/>
      <c r="S73" s="275"/>
      <c r="T73" s="47" t="s">
        <v>129</v>
      </c>
      <c r="U73" s="241" t="str">
        <f>IF(AND(U$41="",U$43=""),"",(U63*2)+U65+U67+(U69*0.5)+(U71*0.5))</f>
        <v/>
      </c>
      <c r="V73" s="241"/>
      <c r="W73" s="241"/>
      <c r="X73" s="241"/>
      <c r="Y73" s="241"/>
      <c r="Z73" s="241"/>
      <c r="AA73" s="241"/>
      <c r="AB73" s="241"/>
      <c r="AC73" s="45" t="s">
        <v>90</v>
      </c>
      <c r="AD73" s="70"/>
      <c r="AE73" s="44" t="s">
        <v>89</v>
      </c>
      <c r="AF73" s="468" t="str">
        <f>IF(AND(AF$41="",AF$43=""),"",(AF63*2)+AF65+AF67+(AF69*0.5)+(AF71*0.5))</f>
        <v/>
      </c>
      <c r="AG73" s="468"/>
      <c r="AH73" s="468"/>
      <c r="AI73" s="468"/>
      <c r="AJ73" s="468"/>
      <c r="AK73" s="468"/>
      <c r="AL73" s="468"/>
      <c r="AM73" s="468"/>
      <c r="AN73" s="45" t="s">
        <v>90</v>
      </c>
      <c r="AO73" s="46"/>
      <c r="AP73" s="47" t="s">
        <v>89</v>
      </c>
      <c r="AQ73" s="468" t="str">
        <f>IF(AND(AQ$41="",AQ$43=""),"",(AQ63*2)+AQ65+AQ67+(AQ69*0.5)+(AQ71*0.5))</f>
        <v/>
      </c>
      <c r="AR73" s="468"/>
      <c r="AS73" s="468"/>
      <c r="AT73" s="468"/>
      <c r="AU73" s="468"/>
      <c r="AV73" s="468"/>
      <c r="AW73" s="468"/>
      <c r="AX73" s="468"/>
      <c r="AY73" s="45" t="s">
        <v>90</v>
      </c>
      <c r="AZ73" s="46"/>
      <c r="BA73" s="47" t="s">
        <v>89</v>
      </c>
      <c r="BB73" s="468" t="str">
        <f>IF(AND(BB$41="",BB$43=""),"",(BB63*2)+BB65+BB67+(BB69*0.5)+(BB71*0.5))</f>
        <v/>
      </c>
      <c r="BC73" s="468"/>
      <c r="BD73" s="468"/>
      <c r="BE73" s="468"/>
      <c r="BF73" s="468"/>
      <c r="BG73" s="468"/>
      <c r="BH73" s="468"/>
      <c r="BI73" s="468"/>
      <c r="BJ73" s="45" t="s">
        <v>90</v>
      </c>
      <c r="BK73" s="46"/>
      <c r="BL73" s="47" t="s">
        <v>89</v>
      </c>
      <c r="BM73" s="468" t="str">
        <f>IF(AND(BM$41="",BM$43=""),"",(BM63*2)+BM65+BM67+(BM69*0.5)+(BM71*0.5))</f>
        <v/>
      </c>
      <c r="BN73" s="468"/>
      <c r="BO73" s="468"/>
      <c r="BP73" s="468"/>
      <c r="BQ73" s="468"/>
      <c r="BR73" s="468"/>
      <c r="BS73" s="468"/>
      <c r="BT73" s="468"/>
      <c r="BU73" s="45" t="s">
        <v>90</v>
      </c>
      <c r="BV73" s="46"/>
      <c r="BW73" s="47" t="s">
        <v>89</v>
      </c>
      <c r="BX73" s="468" t="str">
        <f>IF(AND(BX$41="",BX$43=""),"",(BX63*2)+BX65+BX67+(BX69*0.5)+(BX71*0.5))</f>
        <v/>
      </c>
      <c r="BY73" s="468"/>
      <c r="BZ73" s="468"/>
      <c r="CA73" s="468"/>
      <c r="CB73" s="468"/>
      <c r="CC73" s="468"/>
      <c r="CD73" s="468"/>
      <c r="CE73" s="468"/>
      <c r="CF73" s="45" t="s">
        <v>90</v>
      </c>
      <c r="CG73" s="46"/>
      <c r="CH73" s="66" t="str">
        <f t="shared" ref="CH73" si="28">IF($CI73="","","(")</f>
        <v/>
      </c>
      <c r="CI73" s="433" t="str">
        <f>IF($CH$41="","",SUM(AF73,AQ73,BB73,BM73,BX73))</f>
        <v/>
      </c>
      <c r="CJ73" s="433"/>
      <c r="CK73" s="433"/>
      <c r="CL73" s="66" t="str">
        <f t="shared" ref="CL73" si="29">IF($CI73="","",")")</f>
        <v/>
      </c>
      <c r="CO73" s="62"/>
    </row>
    <row r="74" spans="1:93" ht="9" customHeight="1" x14ac:dyDescent="0.15">
      <c r="A74" s="437"/>
      <c r="B74" s="438"/>
      <c r="C74" s="215"/>
      <c r="D74" s="218"/>
      <c r="E74" s="235" t="s">
        <v>153</v>
      </c>
      <c r="F74" s="235"/>
      <c r="G74" s="235"/>
      <c r="H74" s="235"/>
      <c r="I74" s="235"/>
      <c r="J74" s="235"/>
      <c r="K74" s="235"/>
      <c r="L74" s="235"/>
      <c r="M74" s="235"/>
      <c r="N74" s="235"/>
      <c r="O74" s="235"/>
      <c r="P74" s="235"/>
      <c r="Q74" s="235"/>
      <c r="R74" s="235"/>
      <c r="S74" s="236"/>
      <c r="T74" s="43"/>
      <c r="U74" s="251" t="str">
        <f>IF(CI74="","",SUM('様式第6号:集計（終）'!CI74))</f>
        <v/>
      </c>
      <c r="V74" s="251"/>
      <c r="W74" s="251"/>
      <c r="X74" s="251"/>
      <c r="Y74" s="251"/>
      <c r="Z74" s="251"/>
      <c r="AA74" s="251"/>
      <c r="AB74" s="251"/>
      <c r="AC74" s="252" t="s">
        <v>88</v>
      </c>
      <c r="AD74" s="253"/>
      <c r="AE74" s="42"/>
      <c r="AF74" s="250"/>
      <c r="AG74" s="250"/>
      <c r="AH74" s="250"/>
      <c r="AI74" s="250"/>
      <c r="AJ74" s="250"/>
      <c r="AK74" s="250"/>
      <c r="AL74" s="250"/>
      <c r="AM74" s="250"/>
      <c r="AN74" s="230" t="s">
        <v>88</v>
      </c>
      <c r="AO74" s="231"/>
      <c r="AP74" s="43"/>
      <c r="AQ74" s="250"/>
      <c r="AR74" s="250"/>
      <c r="AS74" s="250"/>
      <c r="AT74" s="250"/>
      <c r="AU74" s="250"/>
      <c r="AV74" s="250"/>
      <c r="AW74" s="250"/>
      <c r="AX74" s="250"/>
      <c r="AY74" s="230" t="s">
        <v>88</v>
      </c>
      <c r="AZ74" s="231"/>
      <c r="BA74" s="43"/>
      <c r="BB74" s="250"/>
      <c r="BC74" s="250"/>
      <c r="BD74" s="250"/>
      <c r="BE74" s="250"/>
      <c r="BF74" s="250"/>
      <c r="BG74" s="250"/>
      <c r="BH74" s="250"/>
      <c r="BI74" s="250"/>
      <c r="BJ74" s="230" t="s">
        <v>88</v>
      </c>
      <c r="BK74" s="231"/>
      <c r="BL74" s="43"/>
      <c r="BM74" s="250"/>
      <c r="BN74" s="250"/>
      <c r="BO74" s="250"/>
      <c r="BP74" s="250"/>
      <c r="BQ74" s="250"/>
      <c r="BR74" s="250"/>
      <c r="BS74" s="250"/>
      <c r="BT74" s="250"/>
      <c r="BU74" s="230" t="s">
        <v>88</v>
      </c>
      <c r="BV74" s="231"/>
      <c r="BW74" s="43"/>
      <c r="BX74" s="250"/>
      <c r="BY74" s="250"/>
      <c r="BZ74" s="250"/>
      <c r="CA74" s="250"/>
      <c r="CB74" s="250"/>
      <c r="CC74" s="250"/>
      <c r="CD74" s="250"/>
      <c r="CE74" s="250"/>
      <c r="CF74" s="230" t="s">
        <v>88</v>
      </c>
      <c r="CG74" s="231"/>
      <c r="CH74" s="68"/>
      <c r="CI74" s="432" t="str">
        <f>IF($CH$41="","",SUM(AF74,AQ74,BB74,BM74,BX74))</f>
        <v/>
      </c>
      <c r="CJ74" s="432"/>
      <c r="CK74" s="432"/>
      <c r="CL74" s="69"/>
    </row>
    <row r="75" spans="1:93" ht="9" customHeight="1" x14ac:dyDescent="0.15">
      <c r="A75" s="437"/>
      <c r="B75" s="438"/>
      <c r="C75" s="215"/>
      <c r="D75" s="218"/>
      <c r="E75" s="238"/>
      <c r="F75" s="238"/>
      <c r="G75" s="238"/>
      <c r="H75" s="238"/>
      <c r="I75" s="238"/>
      <c r="J75" s="238"/>
      <c r="K75" s="238"/>
      <c r="L75" s="238"/>
      <c r="M75" s="238"/>
      <c r="N75" s="238"/>
      <c r="O75" s="238"/>
      <c r="P75" s="238"/>
      <c r="Q75" s="238"/>
      <c r="R75" s="238"/>
      <c r="S75" s="239"/>
      <c r="T75" s="47" t="s">
        <v>129</v>
      </c>
      <c r="U75" s="265" t="str">
        <f>IF(CI75="","",SUM('様式第6号:集計（終）'!CI75))</f>
        <v/>
      </c>
      <c r="V75" s="265"/>
      <c r="W75" s="265"/>
      <c r="X75" s="265"/>
      <c r="Y75" s="265"/>
      <c r="Z75" s="265"/>
      <c r="AA75" s="265"/>
      <c r="AB75" s="265"/>
      <c r="AC75" s="45" t="s">
        <v>90</v>
      </c>
      <c r="AD75" s="70"/>
      <c r="AE75" s="44" t="s">
        <v>89</v>
      </c>
      <c r="AF75" s="233"/>
      <c r="AG75" s="233"/>
      <c r="AH75" s="233"/>
      <c r="AI75" s="233"/>
      <c r="AJ75" s="233"/>
      <c r="AK75" s="233"/>
      <c r="AL75" s="233"/>
      <c r="AM75" s="233"/>
      <c r="AN75" s="45" t="s">
        <v>90</v>
      </c>
      <c r="AO75" s="46"/>
      <c r="AP75" s="47" t="s">
        <v>89</v>
      </c>
      <c r="AQ75" s="233"/>
      <c r="AR75" s="233"/>
      <c r="AS75" s="233"/>
      <c r="AT75" s="233"/>
      <c r="AU75" s="233"/>
      <c r="AV75" s="233"/>
      <c r="AW75" s="233"/>
      <c r="AX75" s="233"/>
      <c r="AY75" s="45" t="s">
        <v>90</v>
      </c>
      <c r="AZ75" s="46"/>
      <c r="BA75" s="47" t="s">
        <v>89</v>
      </c>
      <c r="BB75" s="233"/>
      <c r="BC75" s="233"/>
      <c r="BD75" s="233"/>
      <c r="BE75" s="233"/>
      <c r="BF75" s="233"/>
      <c r="BG75" s="233"/>
      <c r="BH75" s="233"/>
      <c r="BI75" s="233"/>
      <c r="BJ75" s="45" t="s">
        <v>90</v>
      </c>
      <c r="BK75" s="46"/>
      <c r="BL75" s="47" t="s">
        <v>89</v>
      </c>
      <c r="BM75" s="233"/>
      <c r="BN75" s="233"/>
      <c r="BO75" s="233"/>
      <c r="BP75" s="233"/>
      <c r="BQ75" s="233"/>
      <c r="BR75" s="233"/>
      <c r="BS75" s="233"/>
      <c r="BT75" s="233"/>
      <c r="BU75" s="45" t="s">
        <v>90</v>
      </c>
      <c r="BV75" s="46"/>
      <c r="BW75" s="47" t="s">
        <v>89</v>
      </c>
      <c r="BX75" s="233"/>
      <c r="BY75" s="233"/>
      <c r="BZ75" s="233"/>
      <c r="CA75" s="233"/>
      <c r="CB75" s="233"/>
      <c r="CC75" s="233"/>
      <c r="CD75" s="233"/>
      <c r="CE75" s="233"/>
      <c r="CF75" s="45" t="s">
        <v>90</v>
      </c>
      <c r="CG75" s="46"/>
      <c r="CH75" s="66" t="str">
        <f t="shared" ref="CH75" si="30">IF($CI75="","","(")</f>
        <v/>
      </c>
      <c r="CI75" s="432" t="str">
        <f t="shared" si="13"/>
        <v/>
      </c>
      <c r="CJ75" s="432"/>
      <c r="CK75" s="432"/>
      <c r="CL75" s="66" t="str">
        <f t="shared" ref="CL75" si="31">IF($CI75="","",")")</f>
        <v/>
      </c>
      <c r="CO75" s="62" t="str">
        <f>IF(OR(AF74&lt;AF75,AQ74&lt;AQ75,BB74&lt;BB75,BM74&lt;BM75,BX74&lt;BX75),"（　）内は内数のため上段の数値以下の数値となります","")</f>
        <v/>
      </c>
    </row>
    <row r="76" spans="1:93" ht="9" customHeight="1" x14ac:dyDescent="0.15">
      <c r="A76" s="437"/>
      <c r="B76" s="438"/>
      <c r="C76" s="215"/>
      <c r="D76" s="217"/>
      <c r="E76" s="262" t="s">
        <v>174</v>
      </c>
      <c r="F76" s="263"/>
      <c r="G76" s="263"/>
      <c r="H76" s="263"/>
      <c r="I76" s="263"/>
      <c r="J76" s="263"/>
      <c r="K76" s="263"/>
      <c r="L76" s="263"/>
      <c r="M76" s="263"/>
      <c r="N76" s="263"/>
      <c r="O76" s="263"/>
      <c r="P76" s="263"/>
      <c r="Q76" s="263"/>
      <c r="R76" s="263"/>
      <c r="S76" s="264"/>
      <c r="T76" s="43"/>
      <c r="U76" s="251" t="str">
        <f>IF(CI76="","",SUM('様式第6号:集計（終）'!CI76))</f>
        <v/>
      </c>
      <c r="V76" s="251"/>
      <c r="W76" s="251"/>
      <c r="X76" s="251"/>
      <c r="Y76" s="251"/>
      <c r="Z76" s="251"/>
      <c r="AA76" s="251"/>
      <c r="AB76" s="251"/>
      <c r="AC76" s="252" t="s">
        <v>88</v>
      </c>
      <c r="AD76" s="253"/>
      <c r="AE76" s="42"/>
      <c r="AF76" s="250"/>
      <c r="AG76" s="250"/>
      <c r="AH76" s="250"/>
      <c r="AI76" s="250"/>
      <c r="AJ76" s="250"/>
      <c r="AK76" s="250"/>
      <c r="AL76" s="250"/>
      <c r="AM76" s="250"/>
      <c r="AN76" s="230" t="s">
        <v>88</v>
      </c>
      <c r="AO76" s="231"/>
      <c r="AP76" s="43"/>
      <c r="AQ76" s="250"/>
      <c r="AR76" s="250"/>
      <c r="AS76" s="250"/>
      <c r="AT76" s="250"/>
      <c r="AU76" s="250"/>
      <c r="AV76" s="250"/>
      <c r="AW76" s="250"/>
      <c r="AX76" s="250"/>
      <c r="AY76" s="230" t="s">
        <v>88</v>
      </c>
      <c r="AZ76" s="231"/>
      <c r="BA76" s="43"/>
      <c r="BB76" s="250"/>
      <c r="BC76" s="250"/>
      <c r="BD76" s="250"/>
      <c r="BE76" s="250"/>
      <c r="BF76" s="250"/>
      <c r="BG76" s="250"/>
      <c r="BH76" s="250"/>
      <c r="BI76" s="250"/>
      <c r="BJ76" s="230" t="s">
        <v>88</v>
      </c>
      <c r="BK76" s="231"/>
      <c r="BL76" s="43"/>
      <c r="BM76" s="250"/>
      <c r="BN76" s="250"/>
      <c r="BO76" s="250"/>
      <c r="BP76" s="250"/>
      <c r="BQ76" s="250"/>
      <c r="BR76" s="250"/>
      <c r="BS76" s="250"/>
      <c r="BT76" s="250"/>
      <c r="BU76" s="230" t="s">
        <v>88</v>
      </c>
      <c r="BV76" s="231"/>
      <c r="BW76" s="43"/>
      <c r="BX76" s="250"/>
      <c r="BY76" s="250"/>
      <c r="BZ76" s="250"/>
      <c r="CA76" s="250"/>
      <c r="CB76" s="250"/>
      <c r="CC76" s="250"/>
      <c r="CD76" s="250"/>
      <c r="CE76" s="250"/>
      <c r="CF76" s="230" t="s">
        <v>88</v>
      </c>
      <c r="CG76" s="231"/>
      <c r="CH76" s="68"/>
      <c r="CI76" s="432" t="str">
        <f t="shared" si="13"/>
        <v/>
      </c>
      <c r="CJ76" s="432"/>
      <c r="CK76" s="432"/>
      <c r="CL76" s="69"/>
    </row>
    <row r="77" spans="1:93" ht="9" customHeight="1" x14ac:dyDescent="0.15">
      <c r="A77" s="437"/>
      <c r="B77" s="438"/>
      <c r="C77" s="215"/>
      <c r="D77" s="217"/>
      <c r="E77" s="259" t="s">
        <v>76</v>
      </c>
      <c r="F77" s="260"/>
      <c r="G77" s="260"/>
      <c r="H77" s="260"/>
      <c r="I77" s="260"/>
      <c r="J77" s="260"/>
      <c r="K77" s="260"/>
      <c r="L77" s="260"/>
      <c r="M77" s="260"/>
      <c r="N77" s="260"/>
      <c r="O77" s="260"/>
      <c r="P77" s="260"/>
      <c r="Q77" s="260"/>
      <c r="R77" s="260"/>
      <c r="S77" s="261"/>
      <c r="T77" s="47" t="s">
        <v>129</v>
      </c>
      <c r="U77" s="265" t="str">
        <f>IF(CI77="","",SUM('様式第6号:集計（終）'!CI77))</f>
        <v/>
      </c>
      <c r="V77" s="265"/>
      <c r="W77" s="265"/>
      <c r="X77" s="265"/>
      <c r="Y77" s="265"/>
      <c r="Z77" s="265"/>
      <c r="AA77" s="265"/>
      <c r="AB77" s="265"/>
      <c r="AC77" s="45" t="s">
        <v>90</v>
      </c>
      <c r="AD77" s="70"/>
      <c r="AE77" s="44" t="s">
        <v>89</v>
      </c>
      <c r="AF77" s="233"/>
      <c r="AG77" s="233"/>
      <c r="AH77" s="233"/>
      <c r="AI77" s="233"/>
      <c r="AJ77" s="233"/>
      <c r="AK77" s="233"/>
      <c r="AL77" s="233"/>
      <c r="AM77" s="233"/>
      <c r="AN77" s="45" t="s">
        <v>90</v>
      </c>
      <c r="AO77" s="46"/>
      <c r="AP77" s="47" t="s">
        <v>89</v>
      </c>
      <c r="AQ77" s="233"/>
      <c r="AR77" s="233"/>
      <c r="AS77" s="233"/>
      <c r="AT77" s="233"/>
      <c r="AU77" s="233"/>
      <c r="AV77" s="233"/>
      <c r="AW77" s="233"/>
      <c r="AX77" s="233"/>
      <c r="AY77" s="45" t="s">
        <v>90</v>
      </c>
      <c r="AZ77" s="46"/>
      <c r="BA77" s="47" t="s">
        <v>89</v>
      </c>
      <c r="BB77" s="233"/>
      <c r="BC77" s="233"/>
      <c r="BD77" s="233"/>
      <c r="BE77" s="233"/>
      <c r="BF77" s="233"/>
      <c r="BG77" s="233"/>
      <c r="BH77" s="233"/>
      <c r="BI77" s="233"/>
      <c r="BJ77" s="45" t="s">
        <v>90</v>
      </c>
      <c r="BK77" s="46"/>
      <c r="BL77" s="47" t="s">
        <v>89</v>
      </c>
      <c r="BM77" s="233"/>
      <c r="BN77" s="233"/>
      <c r="BO77" s="233"/>
      <c r="BP77" s="233"/>
      <c r="BQ77" s="233"/>
      <c r="BR77" s="233"/>
      <c r="BS77" s="233"/>
      <c r="BT77" s="233"/>
      <c r="BU77" s="45" t="s">
        <v>90</v>
      </c>
      <c r="BV77" s="46"/>
      <c r="BW77" s="47" t="s">
        <v>89</v>
      </c>
      <c r="BX77" s="233"/>
      <c r="BY77" s="233"/>
      <c r="BZ77" s="233"/>
      <c r="CA77" s="233"/>
      <c r="CB77" s="233"/>
      <c r="CC77" s="233"/>
      <c r="CD77" s="233"/>
      <c r="CE77" s="233"/>
      <c r="CF77" s="45" t="s">
        <v>90</v>
      </c>
      <c r="CG77" s="46"/>
      <c r="CH77" s="66" t="str">
        <f t="shared" ref="CH77:CH79" si="32">IF($CI77="","","(")</f>
        <v/>
      </c>
      <c r="CI77" s="432" t="str">
        <f t="shared" si="13"/>
        <v/>
      </c>
      <c r="CJ77" s="432"/>
      <c r="CK77" s="432"/>
      <c r="CL77" s="66" t="str">
        <f t="shared" ref="CL77:CL79" si="33">IF($CI77="","",")")</f>
        <v/>
      </c>
      <c r="CO77" s="62" t="str">
        <f>IF(OR(AF76&lt;AF77,AQ76&lt;AQ77,BB76&lt;BB77,BM76&lt;BM77,BX76&lt;BX77),"（　）内は内数のため上段の数値以下の数値となります","")</f>
        <v/>
      </c>
    </row>
    <row r="78" spans="1:93" ht="9" customHeight="1" x14ac:dyDescent="0.15">
      <c r="A78" s="437"/>
      <c r="B78" s="438"/>
      <c r="C78" s="215"/>
      <c r="D78" s="217"/>
      <c r="E78" s="262" t="s">
        <v>175</v>
      </c>
      <c r="F78" s="263"/>
      <c r="G78" s="263"/>
      <c r="H78" s="263"/>
      <c r="I78" s="263"/>
      <c r="J78" s="263"/>
      <c r="K78" s="263"/>
      <c r="L78" s="263"/>
      <c r="M78" s="263"/>
      <c r="N78" s="263"/>
      <c r="O78" s="263"/>
      <c r="P78" s="263"/>
      <c r="Q78" s="263"/>
      <c r="R78" s="263"/>
      <c r="S78" s="264"/>
      <c r="T78" s="43"/>
      <c r="U78" s="251" t="str">
        <f>IF(CI78="","",SUM('様式第6号:集計（終）'!CI78))</f>
        <v/>
      </c>
      <c r="V78" s="251"/>
      <c r="W78" s="251"/>
      <c r="X78" s="251"/>
      <c r="Y78" s="251"/>
      <c r="Z78" s="251"/>
      <c r="AA78" s="251"/>
      <c r="AB78" s="251"/>
      <c r="AC78" s="252" t="s">
        <v>88</v>
      </c>
      <c r="AD78" s="253"/>
      <c r="AE78" s="42"/>
      <c r="AF78" s="250"/>
      <c r="AG78" s="250"/>
      <c r="AH78" s="250"/>
      <c r="AI78" s="250"/>
      <c r="AJ78" s="250"/>
      <c r="AK78" s="250"/>
      <c r="AL78" s="250"/>
      <c r="AM78" s="250"/>
      <c r="AN78" s="230" t="s">
        <v>88</v>
      </c>
      <c r="AO78" s="231"/>
      <c r="AP78" s="43"/>
      <c r="AQ78" s="250"/>
      <c r="AR78" s="250"/>
      <c r="AS78" s="250"/>
      <c r="AT78" s="250"/>
      <c r="AU78" s="250"/>
      <c r="AV78" s="250"/>
      <c r="AW78" s="250"/>
      <c r="AX78" s="250"/>
      <c r="AY78" s="230" t="s">
        <v>88</v>
      </c>
      <c r="AZ78" s="231"/>
      <c r="BA78" s="43"/>
      <c r="BB78" s="250"/>
      <c r="BC78" s="250"/>
      <c r="BD78" s="250"/>
      <c r="BE78" s="250"/>
      <c r="BF78" s="250"/>
      <c r="BG78" s="250"/>
      <c r="BH78" s="250"/>
      <c r="BI78" s="250"/>
      <c r="BJ78" s="230" t="s">
        <v>88</v>
      </c>
      <c r="BK78" s="231"/>
      <c r="BL78" s="43"/>
      <c r="BM78" s="250"/>
      <c r="BN78" s="250"/>
      <c r="BO78" s="250"/>
      <c r="BP78" s="250"/>
      <c r="BQ78" s="250"/>
      <c r="BR78" s="250"/>
      <c r="BS78" s="250"/>
      <c r="BT78" s="250"/>
      <c r="BU78" s="230" t="s">
        <v>88</v>
      </c>
      <c r="BV78" s="231"/>
      <c r="BW78" s="43"/>
      <c r="BX78" s="250"/>
      <c r="BY78" s="250"/>
      <c r="BZ78" s="250"/>
      <c r="CA78" s="250"/>
      <c r="CB78" s="250"/>
      <c r="CC78" s="250"/>
      <c r="CD78" s="250"/>
      <c r="CE78" s="250"/>
      <c r="CF78" s="230" t="s">
        <v>88</v>
      </c>
      <c r="CG78" s="231"/>
      <c r="CH78" s="68"/>
      <c r="CI78" s="432" t="str">
        <f t="shared" ref="CI78:CI79" si="34">IF($CH$41="","",SUM(AF78,AQ78,BB78,BM78,BX78))</f>
        <v/>
      </c>
      <c r="CJ78" s="432"/>
      <c r="CK78" s="432"/>
      <c r="CL78" s="69"/>
      <c r="CO78" s="62"/>
    </row>
    <row r="79" spans="1:93" ht="9" customHeight="1" x14ac:dyDescent="0.15">
      <c r="A79" s="437"/>
      <c r="B79" s="438"/>
      <c r="C79" s="215"/>
      <c r="D79" s="217"/>
      <c r="E79" s="259" t="s">
        <v>165</v>
      </c>
      <c r="F79" s="260"/>
      <c r="G79" s="260"/>
      <c r="H79" s="260"/>
      <c r="I79" s="260"/>
      <c r="J79" s="260"/>
      <c r="K79" s="260"/>
      <c r="L79" s="260"/>
      <c r="M79" s="260"/>
      <c r="N79" s="260"/>
      <c r="O79" s="260"/>
      <c r="P79" s="260"/>
      <c r="Q79" s="260"/>
      <c r="R79" s="260"/>
      <c r="S79" s="261"/>
      <c r="T79" s="47" t="s">
        <v>129</v>
      </c>
      <c r="U79" s="265" t="str">
        <f>IF(CI79="","",SUM('様式第6号:集計（終）'!CI79))</f>
        <v/>
      </c>
      <c r="V79" s="265"/>
      <c r="W79" s="265"/>
      <c r="X79" s="265"/>
      <c r="Y79" s="265"/>
      <c r="Z79" s="265"/>
      <c r="AA79" s="265"/>
      <c r="AB79" s="265"/>
      <c r="AC79" s="45" t="s">
        <v>90</v>
      </c>
      <c r="AD79" s="70"/>
      <c r="AE79" s="44" t="s">
        <v>89</v>
      </c>
      <c r="AF79" s="233"/>
      <c r="AG79" s="233"/>
      <c r="AH79" s="233"/>
      <c r="AI79" s="233"/>
      <c r="AJ79" s="233"/>
      <c r="AK79" s="233"/>
      <c r="AL79" s="233"/>
      <c r="AM79" s="233"/>
      <c r="AN79" s="45" t="s">
        <v>90</v>
      </c>
      <c r="AO79" s="46"/>
      <c r="AP79" s="47" t="s">
        <v>89</v>
      </c>
      <c r="AQ79" s="233"/>
      <c r="AR79" s="233"/>
      <c r="AS79" s="233"/>
      <c r="AT79" s="233"/>
      <c r="AU79" s="233"/>
      <c r="AV79" s="233"/>
      <c r="AW79" s="233"/>
      <c r="AX79" s="233"/>
      <c r="AY79" s="45" t="s">
        <v>90</v>
      </c>
      <c r="AZ79" s="46"/>
      <c r="BA79" s="47" t="s">
        <v>89</v>
      </c>
      <c r="BB79" s="233"/>
      <c r="BC79" s="233"/>
      <c r="BD79" s="233"/>
      <c r="BE79" s="233"/>
      <c r="BF79" s="233"/>
      <c r="BG79" s="233"/>
      <c r="BH79" s="233"/>
      <c r="BI79" s="233"/>
      <c r="BJ79" s="45" t="s">
        <v>90</v>
      </c>
      <c r="BK79" s="46"/>
      <c r="BL79" s="47" t="s">
        <v>89</v>
      </c>
      <c r="BM79" s="233"/>
      <c r="BN79" s="233"/>
      <c r="BO79" s="233"/>
      <c r="BP79" s="233"/>
      <c r="BQ79" s="233"/>
      <c r="BR79" s="233"/>
      <c r="BS79" s="233"/>
      <c r="BT79" s="233"/>
      <c r="BU79" s="45" t="s">
        <v>90</v>
      </c>
      <c r="BV79" s="46"/>
      <c r="BW79" s="47" t="s">
        <v>89</v>
      </c>
      <c r="BX79" s="233"/>
      <c r="BY79" s="233"/>
      <c r="BZ79" s="233"/>
      <c r="CA79" s="233"/>
      <c r="CB79" s="233"/>
      <c r="CC79" s="233"/>
      <c r="CD79" s="233"/>
      <c r="CE79" s="233"/>
      <c r="CF79" s="45" t="s">
        <v>90</v>
      </c>
      <c r="CG79" s="46"/>
      <c r="CH79" s="66" t="str">
        <f t="shared" si="32"/>
        <v/>
      </c>
      <c r="CI79" s="432" t="str">
        <f t="shared" si="34"/>
        <v/>
      </c>
      <c r="CJ79" s="432"/>
      <c r="CK79" s="432"/>
      <c r="CL79" s="66" t="str">
        <f t="shared" si="33"/>
        <v/>
      </c>
      <c r="CO79" s="62"/>
    </row>
    <row r="80" spans="1:93" ht="9" customHeight="1" x14ac:dyDescent="0.15">
      <c r="A80" s="437"/>
      <c r="B80" s="438"/>
      <c r="C80" s="215"/>
      <c r="D80" s="217"/>
      <c r="E80" s="234" t="s">
        <v>176</v>
      </c>
      <c r="F80" s="235"/>
      <c r="G80" s="235"/>
      <c r="H80" s="235"/>
      <c r="I80" s="235"/>
      <c r="J80" s="235"/>
      <c r="K80" s="235"/>
      <c r="L80" s="235"/>
      <c r="M80" s="235"/>
      <c r="N80" s="235"/>
      <c r="O80" s="235"/>
      <c r="P80" s="235"/>
      <c r="Q80" s="235"/>
      <c r="R80" s="235"/>
      <c r="S80" s="236"/>
      <c r="T80" s="43"/>
      <c r="U80" s="469" t="str">
        <f>IF(AND(U$41="",U$43=""),"",U74+U76+(U78*0.5))</f>
        <v/>
      </c>
      <c r="V80" s="469"/>
      <c r="W80" s="469"/>
      <c r="X80" s="469"/>
      <c r="Y80" s="469"/>
      <c r="Z80" s="469"/>
      <c r="AA80" s="469"/>
      <c r="AB80" s="469"/>
      <c r="AC80" s="252" t="s">
        <v>88</v>
      </c>
      <c r="AD80" s="253"/>
      <c r="AE80" s="42"/>
      <c r="AF80" s="240" t="str">
        <f>IF(AND(AF$41="",AF$43=""),"",AF74+AF76+(AF78*0.5))</f>
        <v/>
      </c>
      <c r="AG80" s="240"/>
      <c r="AH80" s="240"/>
      <c r="AI80" s="240"/>
      <c r="AJ80" s="240"/>
      <c r="AK80" s="240"/>
      <c r="AL80" s="240"/>
      <c r="AM80" s="240"/>
      <c r="AN80" s="230" t="s">
        <v>88</v>
      </c>
      <c r="AO80" s="231"/>
      <c r="AP80" s="43"/>
      <c r="AQ80" s="240" t="str">
        <f>IF(AND(AQ$41="",AQ$43=""),"",AQ74+AQ76+(AQ78*0.5))</f>
        <v/>
      </c>
      <c r="AR80" s="240"/>
      <c r="AS80" s="240"/>
      <c r="AT80" s="240"/>
      <c r="AU80" s="240"/>
      <c r="AV80" s="240"/>
      <c r="AW80" s="240"/>
      <c r="AX80" s="240"/>
      <c r="AY80" s="230" t="s">
        <v>88</v>
      </c>
      <c r="AZ80" s="231"/>
      <c r="BA80" s="43"/>
      <c r="BB80" s="240" t="str">
        <f>IF(AND(BB$41="",BB$43=""),"",BB74+BB76+(BB78*0.5))</f>
        <v/>
      </c>
      <c r="BC80" s="240"/>
      <c r="BD80" s="240"/>
      <c r="BE80" s="240"/>
      <c r="BF80" s="240"/>
      <c r="BG80" s="240"/>
      <c r="BH80" s="240"/>
      <c r="BI80" s="240"/>
      <c r="BJ80" s="230" t="s">
        <v>88</v>
      </c>
      <c r="BK80" s="231"/>
      <c r="BL80" s="43"/>
      <c r="BM80" s="240" t="str">
        <f>IF(AND(BM$41="",BM$43=""),"",BM74+BM76+(BM78*0.5))</f>
        <v/>
      </c>
      <c r="BN80" s="240"/>
      <c r="BO80" s="240"/>
      <c r="BP80" s="240"/>
      <c r="BQ80" s="240"/>
      <c r="BR80" s="240"/>
      <c r="BS80" s="240"/>
      <c r="BT80" s="240"/>
      <c r="BU80" s="230" t="s">
        <v>88</v>
      </c>
      <c r="BV80" s="231"/>
      <c r="BW80" s="43"/>
      <c r="BX80" s="240" t="str">
        <f>IF(AND(BX$41="",BX$43=""),"",BX74+BX76+(BX78*0.5))</f>
        <v/>
      </c>
      <c r="BY80" s="240"/>
      <c r="BZ80" s="240"/>
      <c r="CA80" s="240"/>
      <c r="CB80" s="240"/>
      <c r="CC80" s="240"/>
      <c r="CD80" s="240"/>
      <c r="CE80" s="240"/>
      <c r="CF80" s="230" t="s">
        <v>88</v>
      </c>
      <c r="CG80" s="231"/>
      <c r="CH80" s="68"/>
      <c r="CI80" s="433" t="str">
        <f>IF($CH$41="","",SUM(AF80,AQ80,BB80,BM80,BX80))</f>
        <v/>
      </c>
      <c r="CJ80" s="433"/>
      <c r="CK80" s="433"/>
      <c r="CL80" s="69"/>
    </row>
    <row r="81" spans="1:90" ht="9" customHeight="1" x14ac:dyDescent="0.15">
      <c r="A81" s="437"/>
      <c r="B81" s="438"/>
      <c r="C81" s="219"/>
      <c r="D81" s="220"/>
      <c r="E81" s="237" t="s">
        <v>177</v>
      </c>
      <c r="F81" s="238"/>
      <c r="G81" s="238"/>
      <c r="H81" s="238"/>
      <c r="I81" s="238"/>
      <c r="J81" s="238"/>
      <c r="K81" s="238"/>
      <c r="L81" s="238"/>
      <c r="M81" s="238"/>
      <c r="N81" s="238"/>
      <c r="O81" s="238"/>
      <c r="P81" s="238"/>
      <c r="Q81" s="238"/>
      <c r="R81" s="238"/>
      <c r="S81" s="239"/>
      <c r="T81" s="47" t="s">
        <v>129</v>
      </c>
      <c r="U81" s="241" t="str">
        <f>IF(AND(U$41="",U$43=""),"",U75+U77+(U79*0.5))</f>
        <v/>
      </c>
      <c r="V81" s="241"/>
      <c r="W81" s="241"/>
      <c r="X81" s="241"/>
      <c r="Y81" s="241"/>
      <c r="Z81" s="241"/>
      <c r="AA81" s="241"/>
      <c r="AB81" s="241"/>
      <c r="AC81" s="45" t="s">
        <v>90</v>
      </c>
      <c r="AD81" s="70"/>
      <c r="AE81" s="44" t="s">
        <v>89</v>
      </c>
      <c r="AF81" s="241" t="str">
        <f>IF(AND(AF$41="",AF$43=""),"",AF75+AF77+(AF79*0.5))</f>
        <v/>
      </c>
      <c r="AG81" s="241"/>
      <c r="AH81" s="241"/>
      <c r="AI81" s="241"/>
      <c r="AJ81" s="241"/>
      <c r="AK81" s="241"/>
      <c r="AL81" s="241"/>
      <c r="AM81" s="241"/>
      <c r="AN81" s="45" t="s">
        <v>90</v>
      </c>
      <c r="AO81" s="46"/>
      <c r="AP81" s="47" t="s">
        <v>89</v>
      </c>
      <c r="AQ81" s="241" t="str">
        <f>IF(AND(AQ$41="",AQ$43=""),"",AQ75+AQ77+(AQ79*0.5))</f>
        <v/>
      </c>
      <c r="AR81" s="241"/>
      <c r="AS81" s="241"/>
      <c r="AT81" s="241"/>
      <c r="AU81" s="241"/>
      <c r="AV81" s="241"/>
      <c r="AW81" s="241"/>
      <c r="AX81" s="241"/>
      <c r="AY81" s="45" t="s">
        <v>90</v>
      </c>
      <c r="AZ81" s="46"/>
      <c r="BA81" s="47" t="s">
        <v>89</v>
      </c>
      <c r="BB81" s="241" t="str">
        <f>IF(AND(BB$41="",BB$43=""),"",BB75+BB77+(BB79*0.5))</f>
        <v/>
      </c>
      <c r="BC81" s="241"/>
      <c r="BD81" s="241"/>
      <c r="BE81" s="241"/>
      <c r="BF81" s="241"/>
      <c r="BG81" s="241"/>
      <c r="BH81" s="241"/>
      <c r="BI81" s="241"/>
      <c r="BJ81" s="45" t="s">
        <v>90</v>
      </c>
      <c r="BK81" s="46"/>
      <c r="BL81" s="47" t="s">
        <v>89</v>
      </c>
      <c r="BM81" s="241" t="str">
        <f>IF(AND(BM$41="",BM$43=""),"",BM75+BM77+(BM79*0.5))</f>
        <v/>
      </c>
      <c r="BN81" s="241"/>
      <c r="BO81" s="241"/>
      <c r="BP81" s="241"/>
      <c r="BQ81" s="241"/>
      <c r="BR81" s="241"/>
      <c r="BS81" s="241"/>
      <c r="BT81" s="241"/>
      <c r="BU81" s="45" t="s">
        <v>90</v>
      </c>
      <c r="BV81" s="46"/>
      <c r="BW81" s="47" t="s">
        <v>89</v>
      </c>
      <c r="BX81" s="241" t="str">
        <f>IF(AND(BX$41="",BX$43=""),"",BX75+BX77+(BX79*0.5))</f>
        <v/>
      </c>
      <c r="BY81" s="241"/>
      <c r="BZ81" s="241"/>
      <c r="CA81" s="241"/>
      <c r="CB81" s="241"/>
      <c r="CC81" s="241"/>
      <c r="CD81" s="241"/>
      <c r="CE81" s="241"/>
      <c r="CF81" s="45" t="s">
        <v>90</v>
      </c>
      <c r="CG81" s="46"/>
      <c r="CH81" s="66" t="str">
        <f t="shared" ref="CH81" si="35">IF($CI81="","","(")</f>
        <v/>
      </c>
      <c r="CI81" s="433" t="str">
        <f>IF($CH$41="","",SUM(AF81,AQ81,BB81,BM81,BX81))</f>
        <v/>
      </c>
      <c r="CJ81" s="433"/>
      <c r="CK81" s="433"/>
      <c r="CL81" s="66" t="str">
        <f t="shared" ref="CL81" si="36">IF($CI81="","",")")</f>
        <v/>
      </c>
    </row>
    <row r="82" spans="1:90" ht="9" customHeight="1" x14ac:dyDescent="0.15">
      <c r="A82" s="437"/>
      <c r="B82" s="438"/>
      <c r="C82" s="254" t="s">
        <v>81</v>
      </c>
      <c r="D82" s="252"/>
      <c r="E82" s="252" t="s">
        <v>55</v>
      </c>
      <c r="F82" s="252"/>
      <c r="G82" s="252"/>
      <c r="H82" s="252"/>
      <c r="I82" s="252"/>
      <c r="J82" s="252"/>
      <c r="K82" s="252"/>
      <c r="L82" s="252"/>
      <c r="M82" s="252"/>
      <c r="N82" s="252"/>
      <c r="O82" s="252"/>
      <c r="P82" s="252"/>
      <c r="Q82" s="252"/>
      <c r="R82" s="252"/>
      <c r="S82" s="255"/>
      <c r="T82" s="43"/>
      <c r="U82" s="240" t="str">
        <f>IF(AND(U60="",U72="",U80=""),"",SUM(U60,U72,U80))</f>
        <v/>
      </c>
      <c r="V82" s="240"/>
      <c r="W82" s="240"/>
      <c r="X82" s="240"/>
      <c r="Y82" s="240"/>
      <c r="Z82" s="240"/>
      <c r="AA82" s="240"/>
      <c r="AB82" s="240"/>
      <c r="AC82" s="252" t="s">
        <v>88</v>
      </c>
      <c r="AD82" s="253"/>
      <c r="AE82" s="42"/>
      <c r="AF82" s="240" t="str">
        <f>IF(AND(AF60="",AF72="",AF80=""),"",SUM(AF60,AF72,AF80))</f>
        <v/>
      </c>
      <c r="AG82" s="240"/>
      <c r="AH82" s="240"/>
      <c r="AI82" s="240"/>
      <c r="AJ82" s="240"/>
      <c r="AK82" s="240"/>
      <c r="AL82" s="240"/>
      <c r="AM82" s="240"/>
      <c r="AN82" s="230" t="s">
        <v>88</v>
      </c>
      <c r="AO82" s="231"/>
      <c r="AP82" s="43"/>
      <c r="AQ82" s="240" t="str">
        <f>IF(AND(AQ60="",AQ72="",AQ80=""),"",SUM(AQ60,AQ72,AQ80))</f>
        <v/>
      </c>
      <c r="AR82" s="240"/>
      <c r="AS82" s="240"/>
      <c r="AT82" s="240"/>
      <c r="AU82" s="240"/>
      <c r="AV82" s="240"/>
      <c r="AW82" s="240"/>
      <c r="AX82" s="240"/>
      <c r="AY82" s="230" t="s">
        <v>88</v>
      </c>
      <c r="AZ82" s="231"/>
      <c r="BA82" s="43"/>
      <c r="BB82" s="240" t="str">
        <f>IF(AND(BB60="",BB72="",BB80=""),"",SUM(BB60,BB72,BB80))</f>
        <v/>
      </c>
      <c r="BC82" s="240"/>
      <c r="BD82" s="240"/>
      <c r="BE82" s="240"/>
      <c r="BF82" s="240"/>
      <c r="BG82" s="240"/>
      <c r="BH82" s="240"/>
      <c r="BI82" s="240"/>
      <c r="BJ82" s="230" t="s">
        <v>88</v>
      </c>
      <c r="BK82" s="231"/>
      <c r="BL82" s="43"/>
      <c r="BM82" s="240" t="str">
        <f>IF(AND(BM60="",BM72="",BM80=""),"",SUM(BM60,BM72,BM80))</f>
        <v/>
      </c>
      <c r="BN82" s="240"/>
      <c r="BO82" s="240"/>
      <c r="BP82" s="240"/>
      <c r="BQ82" s="240"/>
      <c r="BR82" s="240"/>
      <c r="BS82" s="240"/>
      <c r="BT82" s="240"/>
      <c r="BU82" s="230" t="s">
        <v>88</v>
      </c>
      <c r="BV82" s="231"/>
      <c r="BW82" s="43"/>
      <c r="BX82" s="240" t="str">
        <f>IF(AND(BX60="",BX72="",BX80=""),"",SUM(BX60,BX72,BX80))</f>
        <v/>
      </c>
      <c r="BY82" s="240"/>
      <c r="BZ82" s="240"/>
      <c r="CA82" s="240"/>
      <c r="CB82" s="240"/>
      <c r="CC82" s="240"/>
      <c r="CD82" s="240"/>
      <c r="CE82" s="240"/>
      <c r="CF82" s="230" t="s">
        <v>88</v>
      </c>
      <c r="CG82" s="231"/>
      <c r="CH82" s="68"/>
      <c r="CI82" s="433" t="str">
        <f>IF($CH$41="","",SUM(AF82,AQ82,BB82,BM82,BX82))</f>
        <v/>
      </c>
      <c r="CJ82" s="433"/>
      <c r="CK82" s="433"/>
      <c r="CL82" s="69"/>
    </row>
    <row r="83" spans="1:90" ht="9" customHeight="1" x14ac:dyDescent="0.15">
      <c r="A83" s="437"/>
      <c r="B83" s="438"/>
      <c r="C83" s="280" t="s">
        <v>178</v>
      </c>
      <c r="D83" s="278"/>
      <c r="E83" s="278"/>
      <c r="F83" s="278"/>
      <c r="G83" s="278"/>
      <c r="H83" s="278"/>
      <c r="I83" s="278"/>
      <c r="J83" s="278"/>
      <c r="K83" s="278"/>
      <c r="L83" s="278"/>
      <c r="M83" s="278"/>
      <c r="N83" s="278"/>
      <c r="O83" s="278"/>
      <c r="P83" s="278"/>
      <c r="Q83" s="278"/>
      <c r="R83" s="278"/>
      <c r="S83" s="287"/>
      <c r="T83" s="47" t="s">
        <v>129</v>
      </c>
      <c r="U83" s="241" t="str">
        <f>IF(AND(U61="",U73="",U81=""),"",SUM(U61,U73,U81))</f>
        <v/>
      </c>
      <c r="V83" s="241"/>
      <c r="W83" s="241"/>
      <c r="X83" s="241"/>
      <c r="Y83" s="241"/>
      <c r="Z83" s="241"/>
      <c r="AA83" s="241"/>
      <c r="AB83" s="241"/>
      <c r="AC83" s="45" t="s">
        <v>90</v>
      </c>
      <c r="AD83" s="70"/>
      <c r="AE83" s="44" t="s">
        <v>89</v>
      </c>
      <c r="AF83" s="241" t="str">
        <f>IF(AND(AF61="",AF73="",AF81=""),"",SUM(AF61,AF73,AF81))</f>
        <v/>
      </c>
      <c r="AG83" s="241"/>
      <c r="AH83" s="241"/>
      <c r="AI83" s="241"/>
      <c r="AJ83" s="241"/>
      <c r="AK83" s="241"/>
      <c r="AL83" s="241"/>
      <c r="AM83" s="241"/>
      <c r="AN83" s="45" t="s">
        <v>90</v>
      </c>
      <c r="AO83" s="46"/>
      <c r="AP83" s="47" t="s">
        <v>89</v>
      </c>
      <c r="AQ83" s="241" t="str">
        <f>IF(AND(AQ61="",AQ73="",AQ81=""),"",SUM(AQ61,AQ73,AQ81))</f>
        <v/>
      </c>
      <c r="AR83" s="241"/>
      <c r="AS83" s="241"/>
      <c r="AT83" s="241"/>
      <c r="AU83" s="241"/>
      <c r="AV83" s="241"/>
      <c r="AW83" s="241"/>
      <c r="AX83" s="241"/>
      <c r="AY83" s="45" t="s">
        <v>90</v>
      </c>
      <c r="AZ83" s="46"/>
      <c r="BA83" s="47" t="s">
        <v>89</v>
      </c>
      <c r="BB83" s="241" t="str">
        <f>IF(AND(BB61="",BB73="",BB81=""),"",SUM(BB61,BB73,BB81))</f>
        <v/>
      </c>
      <c r="BC83" s="241"/>
      <c r="BD83" s="241"/>
      <c r="BE83" s="241"/>
      <c r="BF83" s="241"/>
      <c r="BG83" s="241"/>
      <c r="BH83" s="241"/>
      <c r="BI83" s="241"/>
      <c r="BJ83" s="45" t="s">
        <v>90</v>
      </c>
      <c r="BK83" s="46"/>
      <c r="BL83" s="47" t="s">
        <v>89</v>
      </c>
      <c r="BM83" s="241" t="str">
        <f>IF(AND(BM61="",BM73="",BM81=""),"",SUM(BM61,BM73,BM81))</f>
        <v/>
      </c>
      <c r="BN83" s="241"/>
      <c r="BO83" s="241"/>
      <c r="BP83" s="241"/>
      <c r="BQ83" s="241"/>
      <c r="BR83" s="241"/>
      <c r="BS83" s="241"/>
      <c r="BT83" s="241"/>
      <c r="BU83" s="45" t="s">
        <v>90</v>
      </c>
      <c r="BV83" s="46"/>
      <c r="BW83" s="47" t="s">
        <v>89</v>
      </c>
      <c r="BX83" s="241" t="str">
        <f>IF(AND(BX61="",BX73="",BX81=""),"",SUM(BX61,BX73,BX81))</f>
        <v/>
      </c>
      <c r="BY83" s="241"/>
      <c r="BZ83" s="241"/>
      <c r="CA83" s="241"/>
      <c r="CB83" s="241"/>
      <c r="CC83" s="241"/>
      <c r="CD83" s="241"/>
      <c r="CE83" s="241"/>
      <c r="CF83" s="45" t="s">
        <v>90</v>
      </c>
      <c r="CG83" s="46"/>
      <c r="CH83" s="66" t="str">
        <f t="shared" ref="CH83" si="37">IF($CI83="","","(")</f>
        <v/>
      </c>
      <c r="CI83" s="433" t="str">
        <f t="shared" si="13"/>
        <v/>
      </c>
      <c r="CJ83" s="433"/>
      <c r="CK83" s="433"/>
      <c r="CL83" s="66" t="str">
        <f t="shared" ref="CL83" si="38">IF($CI83="","",")")</f>
        <v/>
      </c>
    </row>
    <row r="84" spans="1:90" ht="9" customHeight="1" x14ac:dyDescent="0.15">
      <c r="A84" s="437"/>
      <c r="B84" s="438"/>
      <c r="C84" s="256" t="s">
        <v>119</v>
      </c>
      <c r="D84" s="242"/>
      <c r="E84" s="257" t="s">
        <v>82</v>
      </c>
      <c r="F84" s="257"/>
      <c r="G84" s="257"/>
      <c r="H84" s="257"/>
      <c r="I84" s="257"/>
      <c r="J84" s="257"/>
      <c r="K84" s="257"/>
      <c r="L84" s="257"/>
      <c r="M84" s="257"/>
      <c r="N84" s="257"/>
      <c r="O84" s="257"/>
      <c r="P84" s="257"/>
      <c r="Q84" s="257"/>
      <c r="R84" s="257"/>
      <c r="S84" s="258"/>
      <c r="T84" s="60"/>
      <c r="U84" s="61"/>
      <c r="V84" s="61"/>
      <c r="W84" s="61"/>
      <c r="X84" s="61"/>
      <c r="Y84" s="61"/>
      <c r="Z84" s="61"/>
      <c r="AA84" s="61"/>
      <c r="AB84" s="61"/>
      <c r="AC84" s="242"/>
      <c r="AD84" s="461"/>
      <c r="AE84" s="256" t="s">
        <v>120</v>
      </c>
      <c r="AF84" s="242"/>
      <c r="AG84" s="417" t="s">
        <v>180</v>
      </c>
      <c r="AH84" s="417"/>
      <c r="AI84" s="417"/>
      <c r="AJ84" s="417"/>
      <c r="AK84" s="417"/>
      <c r="AL84" s="417"/>
      <c r="AM84" s="417"/>
      <c r="AN84" s="417"/>
      <c r="AO84" s="417"/>
      <c r="AP84" s="417"/>
      <c r="AQ84" s="417"/>
      <c r="AR84" s="417"/>
      <c r="AS84" s="417"/>
      <c r="AT84" s="417"/>
      <c r="AU84" s="417"/>
      <c r="AV84" s="417"/>
      <c r="AW84" s="417"/>
      <c r="AX84" s="417"/>
      <c r="AY84" s="417"/>
      <c r="AZ84" s="417"/>
      <c r="BA84" s="417"/>
      <c r="BB84" s="417"/>
      <c r="BC84" s="417"/>
      <c r="BD84" s="417"/>
      <c r="BE84" s="417"/>
      <c r="BF84" s="417"/>
      <c r="BG84" s="417"/>
      <c r="BH84" s="417"/>
      <c r="BI84" s="417"/>
      <c r="BJ84" s="417"/>
      <c r="BK84" s="417"/>
      <c r="BL84" s="58"/>
      <c r="BM84" s="59"/>
      <c r="BN84" s="59"/>
      <c r="BO84" s="59"/>
      <c r="BP84" s="59"/>
      <c r="BQ84" s="59"/>
      <c r="BR84" s="59"/>
      <c r="BS84" s="59"/>
      <c r="BT84" s="59"/>
      <c r="BU84" s="455" t="s">
        <v>88</v>
      </c>
      <c r="BV84" s="456"/>
      <c r="BW84" s="449"/>
      <c r="BX84" s="450"/>
      <c r="BY84" s="450"/>
      <c r="BZ84" s="450"/>
      <c r="CA84" s="450"/>
      <c r="CB84" s="450"/>
      <c r="CC84" s="450"/>
      <c r="CD84" s="450"/>
      <c r="CE84" s="450"/>
      <c r="CF84" s="450"/>
      <c r="CG84" s="451"/>
    </row>
    <row r="85" spans="1:90" ht="9" customHeight="1" x14ac:dyDescent="0.15">
      <c r="A85" s="437"/>
      <c r="B85" s="438"/>
      <c r="C85" s="352" t="s">
        <v>130</v>
      </c>
      <c r="D85" s="353"/>
      <c r="E85" s="353"/>
      <c r="F85" s="353"/>
      <c r="G85" s="353"/>
      <c r="H85" s="353"/>
      <c r="I85" s="353"/>
      <c r="J85" s="353"/>
      <c r="K85" s="353"/>
      <c r="L85" s="353"/>
      <c r="M85" s="353"/>
      <c r="N85" s="353"/>
      <c r="O85" s="353"/>
      <c r="P85" s="353"/>
      <c r="Q85" s="353"/>
      <c r="R85" s="353"/>
      <c r="S85" s="354"/>
      <c r="T85" s="276" t="str">
        <f>IF(U47=0,0,IFERROR(ROUND(U82/U47*100,2),""))</f>
        <v/>
      </c>
      <c r="U85" s="277"/>
      <c r="V85" s="277"/>
      <c r="W85" s="277"/>
      <c r="X85" s="277"/>
      <c r="Y85" s="277"/>
      <c r="Z85" s="277"/>
      <c r="AA85" s="277"/>
      <c r="AB85" s="277"/>
      <c r="AC85" s="353" t="s">
        <v>91</v>
      </c>
      <c r="AD85" s="462"/>
      <c r="AE85" s="212"/>
      <c r="AF85" s="136"/>
      <c r="AG85" s="136" t="s">
        <v>181</v>
      </c>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459" t="str">
        <f>IFERROR(IF(U47=0,0,IF(ROUNDDOWN(U47*$BQ$101,0)&lt;=U82,0,ROUNDDOWN(U47*$BQ$101,0)-U82)),"")</f>
        <v/>
      </c>
      <c r="BM85" s="460"/>
      <c r="BN85" s="460"/>
      <c r="BO85" s="460"/>
      <c r="BP85" s="460"/>
      <c r="BQ85" s="460"/>
      <c r="BR85" s="460"/>
      <c r="BS85" s="460"/>
      <c r="BT85" s="460"/>
      <c r="BU85" s="457"/>
      <c r="BV85" s="458"/>
      <c r="BW85" s="452"/>
      <c r="BX85" s="453"/>
      <c r="BY85" s="453"/>
      <c r="BZ85" s="453"/>
      <c r="CA85" s="453"/>
      <c r="CB85" s="453"/>
      <c r="CC85" s="453"/>
      <c r="CD85" s="453"/>
      <c r="CE85" s="453"/>
      <c r="CF85" s="453"/>
      <c r="CG85" s="454"/>
    </row>
    <row r="86" spans="1:90" ht="9" customHeight="1" x14ac:dyDescent="0.4">
      <c r="A86" s="413" t="s">
        <v>123</v>
      </c>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14"/>
      <c r="BH86" s="414"/>
      <c r="BI86" s="414"/>
      <c r="BJ86" s="414"/>
      <c r="BK86" s="414"/>
      <c r="BL86" s="414"/>
      <c r="BM86" s="414"/>
      <c r="BN86" s="414"/>
      <c r="BO86" s="414"/>
      <c r="BP86" s="414"/>
      <c r="BQ86" s="414"/>
      <c r="BR86" s="414"/>
      <c r="BS86" s="414"/>
      <c r="BT86" s="414"/>
      <c r="BU86" s="414"/>
      <c r="BV86" s="414"/>
      <c r="BW86" s="414"/>
      <c r="BX86" s="414"/>
      <c r="BY86" s="414"/>
      <c r="BZ86" s="414"/>
      <c r="CA86" s="414"/>
      <c r="CB86" s="414"/>
      <c r="CC86" s="414"/>
      <c r="CD86" s="414"/>
      <c r="CE86" s="414"/>
      <c r="CF86" s="414"/>
      <c r="CG86" s="415"/>
    </row>
    <row r="87" spans="1:90" ht="9" customHeight="1" x14ac:dyDescent="0.4">
      <c r="A87" s="416" t="s">
        <v>124</v>
      </c>
      <c r="B87" s="417"/>
      <c r="C87" s="417"/>
      <c r="D87" s="417"/>
      <c r="E87" s="417"/>
      <c r="F87" s="417"/>
      <c r="G87" s="417"/>
      <c r="H87" s="417"/>
      <c r="I87" s="417"/>
      <c r="J87" s="417"/>
      <c r="K87" s="417"/>
      <c r="L87" s="417"/>
      <c r="M87" s="417"/>
      <c r="N87" s="417"/>
      <c r="O87" s="417"/>
      <c r="P87" s="417"/>
      <c r="Q87" s="417"/>
      <c r="R87" s="417"/>
      <c r="S87" s="418"/>
      <c r="T87" s="43"/>
      <c r="U87" s="464" t="str">
        <f>IF(CI87="","",SUM('様式第6号:集計（終）'!CI87))</f>
        <v/>
      </c>
      <c r="V87" s="464"/>
      <c r="W87" s="464"/>
      <c r="X87" s="464"/>
      <c r="Y87" s="464"/>
      <c r="Z87" s="464"/>
      <c r="AA87" s="464"/>
      <c r="AB87" s="464"/>
      <c r="AC87" s="445" t="s">
        <v>88</v>
      </c>
      <c r="AD87" s="466"/>
      <c r="AE87" s="167"/>
      <c r="AF87" s="443"/>
      <c r="AG87" s="443"/>
      <c r="AH87" s="443"/>
      <c r="AI87" s="443"/>
      <c r="AJ87" s="443"/>
      <c r="AK87" s="443"/>
      <c r="AL87" s="443"/>
      <c r="AM87" s="443"/>
      <c r="AN87" s="445" t="s">
        <v>88</v>
      </c>
      <c r="AO87" s="446"/>
      <c r="AP87" s="168"/>
      <c r="AQ87" s="443"/>
      <c r="AR87" s="443"/>
      <c r="AS87" s="443"/>
      <c r="AT87" s="443"/>
      <c r="AU87" s="443"/>
      <c r="AV87" s="443"/>
      <c r="AW87" s="443"/>
      <c r="AX87" s="443"/>
      <c r="AY87" s="445" t="s">
        <v>88</v>
      </c>
      <c r="AZ87" s="446"/>
      <c r="BA87" s="168"/>
      <c r="BB87" s="443"/>
      <c r="BC87" s="443"/>
      <c r="BD87" s="443"/>
      <c r="BE87" s="443"/>
      <c r="BF87" s="443"/>
      <c r="BG87" s="443"/>
      <c r="BH87" s="443"/>
      <c r="BI87" s="443"/>
      <c r="BJ87" s="445" t="s">
        <v>88</v>
      </c>
      <c r="BK87" s="446"/>
      <c r="BL87" s="168"/>
      <c r="BM87" s="443"/>
      <c r="BN87" s="443"/>
      <c r="BO87" s="443"/>
      <c r="BP87" s="443"/>
      <c r="BQ87" s="443"/>
      <c r="BR87" s="443"/>
      <c r="BS87" s="443"/>
      <c r="BT87" s="443"/>
      <c r="BU87" s="445" t="s">
        <v>88</v>
      </c>
      <c r="BV87" s="446"/>
      <c r="BW87" s="168"/>
      <c r="BX87" s="443"/>
      <c r="BY87" s="443"/>
      <c r="BZ87" s="443"/>
      <c r="CA87" s="443"/>
      <c r="CB87" s="443"/>
      <c r="CC87" s="443"/>
      <c r="CD87" s="443"/>
      <c r="CE87" s="443"/>
      <c r="CF87" s="252" t="s">
        <v>88</v>
      </c>
      <c r="CG87" s="255"/>
      <c r="CI87" s="432" t="str">
        <f>IF($CH$41="","",SUM(AF87,AQ87,BB87,BM87,BX87))</f>
        <v/>
      </c>
      <c r="CJ87" s="432"/>
      <c r="CK87" s="432"/>
    </row>
    <row r="88" spans="1:90" ht="9" customHeight="1" x14ac:dyDescent="0.4">
      <c r="A88" s="419"/>
      <c r="B88" s="400"/>
      <c r="C88" s="400"/>
      <c r="D88" s="400"/>
      <c r="E88" s="400"/>
      <c r="F88" s="400"/>
      <c r="G88" s="400"/>
      <c r="H88" s="400"/>
      <c r="I88" s="400"/>
      <c r="J88" s="400"/>
      <c r="K88" s="400"/>
      <c r="L88" s="400"/>
      <c r="M88" s="400"/>
      <c r="N88" s="400"/>
      <c r="O88" s="400"/>
      <c r="P88" s="400"/>
      <c r="Q88" s="400"/>
      <c r="R88" s="400"/>
      <c r="S88" s="401"/>
      <c r="T88" s="47"/>
      <c r="U88" s="465" t="str">
        <f>IF(CI88="","",SUM('様式第6号:集計（終）'!CI87))</f>
        <v/>
      </c>
      <c r="V88" s="465"/>
      <c r="W88" s="465"/>
      <c r="X88" s="465"/>
      <c r="Y88" s="465"/>
      <c r="Z88" s="465"/>
      <c r="AA88" s="465"/>
      <c r="AB88" s="465"/>
      <c r="AC88" s="447"/>
      <c r="AD88" s="467"/>
      <c r="AE88" s="169"/>
      <c r="AF88" s="444"/>
      <c r="AG88" s="444"/>
      <c r="AH88" s="444"/>
      <c r="AI88" s="444"/>
      <c r="AJ88" s="444"/>
      <c r="AK88" s="444"/>
      <c r="AL88" s="444"/>
      <c r="AM88" s="444"/>
      <c r="AN88" s="447"/>
      <c r="AO88" s="448"/>
      <c r="AP88" s="170"/>
      <c r="AQ88" s="444"/>
      <c r="AR88" s="444"/>
      <c r="AS88" s="444"/>
      <c r="AT88" s="444"/>
      <c r="AU88" s="444"/>
      <c r="AV88" s="444"/>
      <c r="AW88" s="444"/>
      <c r="AX88" s="444"/>
      <c r="AY88" s="447"/>
      <c r="AZ88" s="448"/>
      <c r="BA88" s="170"/>
      <c r="BB88" s="444"/>
      <c r="BC88" s="444"/>
      <c r="BD88" s="444"/>
      <c r="BE88" s="444"/>
      <c r="BF88" s="444"/>
      <c r="BG88" s="444"/>
      <c r="BH88" s="444"/>
      <c r="BI88" s="444"/>
      <c r="BJ88" s="447"/>
      <c r="BK88" s="448"/>
      <c r="BL88" s="170"/>
      <c r="BM88" s="444"/>
      <c r="BN88" s="444"/>
      <c r="BO88" s="444"/>
      <c r="BP88" s="444"/>
      <c r="BQ88" s="444"/>
      <c r="BR88" s="444"/>
      <c r="BS88" s="444"/>
      <c r="BT88" s="444"/>
      <c r="BU88" s="447"/>
      <c r="BV88" s="448"/>
      <c r="BW88" s="170"/>
      <c r="BX88" s="444"/>
      <c r="BY88" s="444"/>
      <c r="BZ88" s="444"/>
      <c r="CA88" s="444"/>
      <c r="CB88" s="444"/>
      <c r="CC88" s="444"/>
      <c r="CD88" s="444"/>
      <c r="CE88" s="444"/>
      <c r="CF88" s="278"/>
      <c r="CG88" s="287"/>
      <c r="CI88" s="432"/>
      <c r="CJ88" s="432"/>
      <c r="CK88" s="432"/>
    </row>
    <row r="89" spans="1:90" ht="9" customHeight="1" x14ac:dyDescent="0.4">
      <c r="A89" s="463" t="s">
        <v>125</v>
      </c>
      <c r="B89" s="417"/>
      <c r="C89" s="417"/>
      <c r="D89" s="417"/>
      <c r="E89" s="417"/>
      <c r="F89" s="417"/>
      <c r="G89" s="417"/>
      <c r="H89" s="417"/>
      <c r="I89" s="417"/>
      <c r="J89" s="417"/>
      <c r="K89" s="417"/>
      <c r="L89" s="417"/>
      <c r="M89" s="417"/>
      <c r="N89" s="417"/>
      <c r="O89" s="417"/>
      <c r="P89" s="417"/>
      <c r="Q89" s="417"/>
      <c r="R89" s="417"/>
      <c r="S89" s="418"/>
      <c r="T89" s="43"/>
      <c r="U89" s="464" t="str">
        <f>IF(CI89="","",SUM('様式第6号:集計（終）'!CI89))</f>
        <v/>
      </c>
      <c r="V89" s="464"/>
      <c r="W89" s="464"/>
      <c r="X89" s="464"/>
      <c r="Y89" s="464"/>
      <c r="Z89" s="464"/>
      <c r="AA89" s="464"/>
      <c r="AB89" s="464"/>
      <c r="AC89" s="445" t="s">
        <v>88</v>
      </c>
      <c r="AD89" s="466"/>
      <c r="AE89" s="167"/>
      <c r="AF89" s="443"/>
      <c r="AG89" s="443"/>
      <c r="AH89" s="443"/>
      <c r="AI89" s="443"/>
      <c r="AJ89" s="443"/>
      <c r="AK89" s="443"/>
      <c r="AL89" s="443"/>
      <c r="AM89" s="443"/>
      <c r="AN89" s="445" t="s">
        <v>88</v>
      </c>
      <c r="AO89" s="446"/>
      <c r="AP89" s="168"/>
      <c r="AQ89" s="443"/>
      <c r="AR89" s="443"/>
      <c r="AS89" s="443"/>
      <c r="AT89" s="443"/>
      <c r="AU89" s="443"/>
      <c r="AV89" s="443"/>
      <c r="AW89" s="443"/>
      <c r="AX89" s="443"/>
      <c r="AY89" s="445" t="s">
        <v>88</v>
      </c>
      <c r="AZ89" s="446"/>
      <c r="BA89" s="168"/>
      <c r="BB89" s="443"/>
      <c r="BC89" s="443"/>
      <c r="BD89" s="443"/>
      <c r="BE89" s="443"/>
      <c r="BF89" s="443"/>
      <c r="BG89" s="443"/>
      <c r="BH89" s="443"/>
      <c r="BI89" s="443"/>
      <c r="BJ89" s="445" t="s">
        <v>88</v>
      </c>
      <c r="BK89" s="446"/>
      <c r="BL89" s="168"/>
      <c r="BM89" s="443"/>
      <c r="BN89" s="443"/>
      <c r="BO89" s="443"/>
      <c r="BP89" s="443"/>
      <c r="BQ89" s="443"/>
      <c r="BR89" s="443"/>
      <c r="BS89" s="443"/>
      <c r="BT89" s="443"/>
      <c r="BU89" s="445" t="s">
        <v>88</v>
      </c>
      <c r="BV89" s="446"/>
      <c r="BW89" s="168"/>
      <c r="BX89" s="443"/>
      <c r="BY89" s="443"/>
      <c r="BZ89" s="443"/>
      <c r="CA89" s="443"/>
      <c r="CB89" s="443"/>
      <c r="CC89" s="443"/>
      <c r="CD89" s="443"/>
      <c r="CE89" s="443"/>
      <c r="CF89" s="252" t="s">
        <v>88</v>
      </c>
      <c r="CG89" s="255"/>
      <c r="CI89" s="432" t="str">
        <f>IF($CH$41="","",SUM(AF89,AQ89,BB89,BM89,BX89))</f>
        <v/>
      </c>
      <c r="CJ89" s="432"/>
      <c r="CK89" s="432"/>
    </row>
    <row r="90" spans="1:90" ht="9" customHeight="1" x14ac:dyDescent="0.4">
      <c r="A90" s="419"/>
      <c r="B90" s="400"/>
      <c r="C90" s="400"/>
      <c r="D90" s="400"/>
      <c r="E90" s="400"/>
      <c r="F90" s="400"/>
      <c r="G90" s="400"/>
      <c r="H90" s="400"/>
      <c r="I90" s="400"/>
      <c r="J90" s="400"/>
      <c r="K90" s="400"/>
      <c r="L90" s="400"/>
      <c r="M90" s="400"/>
      <c r="N90" s="400"/>
      <c r="O90" s="400"/>
      <c r="P90" s="400"/>
      <c r="Q90" s="400"/>
      <c r="R90" s="400"/>
      <c r="S90" s="401"/>
      <c r="T90" s="47"/>
      <c r="U90" s="465" t="str">
        <f>IF(CI90="","",SUM('様式第6号:集計（終）'!CI89))</f>
        <v/>
      </c>
      <c r="V90" s="465"/>
      <c r="W90" s="465"/>
      <c r="X90" s="465"/>
      <c r="Y90" s="465"/>
      <c r="Z90" s="465"/>
      <c r="AA90" s="465"/>
      <c r="AB90" s="465"/>
      <c r="AC90" s="447"/>
      <c r="AD90" s="467"/>
      <c r="AE90" s="169"/>
      <c r="AF90" s="444"/>
      <c r="AG90" s="444"/>
      <c r="AH90" s="444"/>
      <c r="AI90" s="444"/>
      <c r="AJ90" s="444"/>
      <c r="AK90" s="444"/>
      <c r="AL90" s="444"/>
      <c r="AM90" s="444"/>
      <c r="AN90" s="447"/>
      <c r="AO90" s="448"/>
      <c r="AP90" s="170"/>
      <c r="AQ90" s="444"/>
      <c r="AR90" s="444"/>
      <c r="AS90" s="444"/>
      <c r="AT90" s="444"/>
      <c r="AU90" s="444"/>
      <c r="AV90" s="444"/>
      <c r="AW90" s="444"/>
      <c r="AX90" s="444"/>
      <c r="AY90" s="447"/>
      <c r="AZ90" s="448"/>
      <c r="BA90" s="170"/>
      <c r="BB90" s="444"/>
      <c r="BC90" s="444"/>
      <c r="BD90" s="444"/>
      <c r="BE90" s="444"/>
      <c r="BF90" s="444"/>
      <c r="BG90" s="444"/>
      <c r="BH90" s="444"/>
      <c r="BI90" s="444"/>
      <c r="BJ90" s="447"/>
      <c r="BK90" s="448"/>
      <c r="BL90" s="170"/>
      <c r="BM90" s="444"/>
      <c r="BN90" s="444"/>
      <c r="BO90" s="444"/>
      <c r="BP90" s="444"/>
      <c r="BQ90" s="444"/>
      <c r="BR90" s="444"/>
      <c r="BS90" s="444"/>
      <c r="BT90" s="444"/>
      <c r="BU90" s="447"/>
      <c r="BV90" s="448"/>
      <c r="BW90" s="170"/>
      <c r="BX90" s="444"/>
      <c r="BY90" s="444"/>
      <c r="BZ90" s="444"/>
      <c r="CA90" s="444"/>
      <c r="CB90" s="444"/>
      <c r="CC90" s="444"/>
      <c r="CD90" s="444"/>
      <c r="CE90" s="444"/>
      <c r="CF90" s="278"/>
      <c r="CG90" s="287"/>
      <c r="CI90" s="432"/>
      <c r="CJ90" s="432"/>
      <c r="CK90" s="432"/>
    </row>
    <row r="91" spans="1:90" ht="9" customHeight="1" x14ac:dyDescent="0.4">
      <c r="A91" s="463" t="s">
        <v>126</v>
      </c>
      <c r="B91" s="417"/>
      <c r="C91" s="417"/>
      <c r="D91" s="417"/>
      <c r="E91" s="417"/>
      <c r="F91" s="417"/>
      <c r="G91" s="417"/>
      <c r="H91" s="417"/>
      <c r="I91" s="417"/>
      <c r="J91" s="417"/>
      <c r="K91" s="417"/>
      <c r="L91" s="417"/>
      <c r="M91" s="417"/>
      <c r="N91" s="417"/>
      <c r="O91" s="417"/>
      <c r="P91" s="417"/>
      <c r="Q91" s="417"/>
      <c r="R91" s="417"/>
      <c r="S91" s="418"/>
      <c r="T91" s="43"/>
      <c r="U91" s="464" t="str">
        <f>IF(CI91="","",SUM('様式第6号:集計（終）'!CI91))</f>
        <v/>
      </c>
      <c r="V91" s="464"/>
      <c r="W91" s="464"/>
      <c r="X91" s="464"/>
      <c r="Y91" s="464"/>
      <c r="Z91" s="464"/>
      <c r="AA91" s="464"/>
      <c r="AB91" s="464"/>
      <c r="AC91" s="445" t="s">
        <v>88</v>
      </c>
      <c r="AD91" s="466"/>
      <c r="AE91" s="167"/>
      <c r="AF91" s="443"/>
      <c r="AG91" s="443"/>
      <c r="AH91" s="443"/>
      <c r="AI91" s="443"/>
      <c r="AJ91" s="443"/>
      <c r="AK91" s="443"/>
      <c r="AL91" s="443"/>
      <c r="AM91" s="443"/>
      <c r="AN91" s="445" t="s">
        <v>88</v>
      </c>
      <c r="AO91" s="446"/>
      <c r="AP91" s="168"/>
      <c r="AQ91" s="443"/>
      <c r="AR91" s="443"/>
      <c r="AS91" s="443"/>
      <c r="AT91" s="443"/>
      <c r="AU91" s="443"/>
      <c r="AV91" s="443"/>
      <c r="AW91" s="443"/>
      <c r="AX91" s="443"/>
      <c r="AY91" s="445" t="s">
        <v>88</v>
      </c>
      <c r="AZ91" s="446"/>
      <c r="BA91" s="168"/>
      <c r="BB91" s="443"/>
      <c r="BC91" s="443"/>
      <c r="BD91" s="443"/>
      <c r="BE91" s="443"/>
      <c r="BF91" s="443"/>
      <c r="BG91" s="443"/>
      <c r="BH91" s="443"/>
      <c r="BI91" s="443"/>
      <c r="BJ91" s="445" t="s">
        <v>88</v>
      </c>
      <c r="BK91" s="446"/>
      <c r="BL91" s="168"/>
      <c r="BM91" s="443"/>
      <c r="BN91" s="443"/>
      <c r="BO91" s="443"/>
      <c r="BP91" s="443"/>
      <c r="BQ91" s="443"/>
      <c r="BR91" s="443"/>
      <c r="BS91" s="443"/>
      <c r="BT91" s="443"/>
      <c r="BU91" s="445" t="s">
        <v>88</v>
      </c>
      <c r="BV91" s="446"/>
      <c r="BW91" s="168"/>
      <c r="BX91" s="443"/>
      <c r="BY91" s="443"/>
      <c r="BZ91" s="443"/>
      <c r="CA91" s="443"/>
      <c r="CB91" s="443"/>
      <c r="CC91" s="443"/>
      <c r="CD91" s="443"/>
      <c r="CE91" s="443"/>
      <c r="CF91" s="252" t="s">
        <v>88</v>
      </c>
      <c r="CG91" s="255"/>
      <c r="CI91" s="432" t="str">
        <f>IF($CH$41="","",SUM(AF91,AQ91,BB91,BM91,BX91))</f>
        <v/>
      </c>
      <c r="CJ91" s="432"/>
      <c r="CK91" s="432"/>
    </row>
    <row r="92" spans="1:90" ht="9" customHeight="1" x14ac:dyDescent="0.4">
      <c r="A92" s="419"/>
      <c r="B92" s="400"/>
      <c r="C92" s="400"/>
      <c r="D92" s="400"/>
      <c r="E92" s="400"/>
      <c r="F92" s="400"/>
      <c r="G92" s="400"/>
      <c r="H92" s="400"/>
      <c r="I92" s="400"/>
      <c r="J92" s="400"/>
      <c r="K92" s="400"/>
      <c r="L92" s="400"/>
      <c r="M92" s="400"/>
      <c r="N92" s="400"/>
      <c r="O92" s="400"/>
      <c r="P92" s="400"/>
      <c r="Q92" s="400"/>
      <c r="R92" s="400"/>
      <c r="S92" s="401"/>
      <c r="T92" s="47"/>
      <c r="U92" s="465" t="str">
        <f>IF(CI92="","",SUM('様式第6号:集計（終）'!CI91))</f>
        <v/>
      </c>
      <c r="V92" s="465"/>
      <c r="W92" s="465"/>
      <c r="X92" s="465"/>
      <c r="Y92" s="465"/>
      <c r="Z92" s="465"/>
      <c r="AA92" s="465"/>
      <c r="AB92" s="465"/>
      <c r="AC92" s="447"/>
      <c r="AD92" s="467"/>
      <c r="AE92" s="169"/>
      <c r="AF92" s="444"/>
      <c r="AG92" s="444"/>
      <c r="AH92" s="444"/>
      <c r="AI92" s="444"/>
      <c r="AJ92" s="444"/>
      <c r="AK92" s="444"/>
      <c r="AL92" s="444"/>
      <c r="AM92" s="444"/>
      <c r="AN92" s="447"/>
      <c r="AO92" s="448"/>
      <c r="AP92" s="170"/>
      <c r="AQ92" s="444"/>
      <c r="AR92" s="444"/>
      <c r="AS92" s="444"/>
      <c r="AT92" s="444"/>
      <c r="AU92" s="444"/>
      <c r="AV92" s="444"/>
      <c r="AW92" s="444"/>
      <c r="AX92" s="444"/>
      <c r="AY92" s="447"/>
      <c r="AZ92" s="448"/>
      <c r="BA92" s="170"/>
      <c r="BB92" s="444"/>
      <c r="BC92" s="444"/>
      <c r="BD92" s="444"/>
      <c r="BE92" s="444"/>
      <c r="BF92" s="444"/>
      <c r="BG92" s="444"/>
      <c r="BH92" s="444"/>
      <c r="BI92" s="444"/>
      <c r="BJ92" s="447"/>
      <c r="BK92" s="448"/>
      <c r="BL92" s="170"/>
      <c r="BM92" s="444"/>
      <c r="BN92" s="444"/>
      <c r="BO92" s="444"/>
      <c r="BP92" s="444"/>
      <c r="BQ92" s="444"/>
      <c r="BR92" s="444"/>
      <c r="BS92" s="444"/>
      <c r="BT92" s="444"/>
      <c r="BU92" s="447"/>
      <c r="BV92" s="448"/>
      <c r="BW92" s="170"/>
      <c r="BX92" s="444"/>
      <c r="BY92" s="444"/>
      <c r="BZ92" s="444"/>
      <c r="CA92" s="444"/>
      <c r="CB92" s="444"/>
      <c r="CC92" s="444"/>
      <c r="CD92" s="444"/>
      <c r="CE92" s="444"/>
      <c r="CF92" s="278"/>
      <c r="CG92" s="287"/>
      <c r="CI92" s="432"/>
      <c r="CJ92" s="432"/>
      <c r="CK92" s="432"/>
    </row>
    <row r="93" spans="1:90" ht="9" customHeight="1" x14ac:dyDescent="0.4">
      <c r="A93" s="416" t="s">
        <v>127</v>
      </c>
      <c r="B93" s="417"/>
      <c r="C93" s="417"/>
      <c r="D93" s="417"/>
      <c r="E93" s="417"/>
      <c r="F93" s="417"/>
      <c r="G93" s="417"/>
      <c r="H93" s="417"/>
      <c r="I93" s="417"/>
      <c r="J93" s="417"/>
      <c r="K93" s="417"/>
      <c r="L93" s="417"/>
      <c r="M93" s="417"/>
      <c r="N93" s="417"/>
      <c r="O93" s="417"/>
      <c r="P93" s="417"/>
      <c r="Q93" s="417"/>
      <c r="R93" s="417"/>
      <c r="S93" s="418"/>
      <c r="T93" s="43"/>
      <c r="U93" s="464" t="str">
        <f>IF(CI93="","",SUM('様式第6号:集計（終）'!CI93))</f>
        <v/>
      </c>
      <c r="V93" s="464"/>
      <c r="W93" s="464"/>
      <c r="X93" s="464"/>
      <c r="Y93" s="464"/>
      <c r="Z93" s="464"/>
      <c r="AA93" s="464"/>
      <c r="AB93" s="464"/>
      <c r="AC93" s="445" t="s">
        <v>88</v>
      </c>
      <c r="AD93" s="466"/>
      <c r="AE93" s="167"/>
      <c r="AF93" s="443"/>
      <c r="AG93" s="443"/>
      <c r="AH93" s="443"/>
      <c r="AI93" s="443"/>
      <c r="AJ93" s="443"/>
      <c r="AK93" s="443"/>
      <c r="AL93" s="443"/>
      <c r="AM93" s="443"/>
      <c r="AN93" s="445" t="s">
        <v>88</v>
      </c>
      <c r="AO93" s="446"/>
      <c r="AP93" s="168"/>
      <c r="AQ93" s="443"/>
      <c r="AR93" s="443"/>
      <c r="AS93" s="443"/>
      <c r="AT93" s="443"/>
      <c r="AU93" s="443"/>
      <c r="AV93" s="443"/>
      <c r="AW93" s="443"/>
      <c r="AX93" s="443"/>
      <c r="AY93" s="445" t="s">
        <v>88</v>
      </c>
      <c r="AZ93" s="446"/>
      <c r="BA93" s="168"/>
      <c r="BB93" s="443"/>
      <c r="BC93" s="443"/>
      <c r="BD93" s="443"/>
      <c r="BE93" s="443"/>
      <c r="BF93" s="443"/>
      <c r="BG93" s="443"/>
      <c r="BH93" s="443"/>
      <c r="BI93" s="443"/>
      <c r="BJ93" s="445" t="s">
        <v>88</v>
      </c>
      <c r="BK93" s="446"/>
      <c r="BL93" s="168"/>
      <c r="BM93" s="443"/>
      <c r="BN93" s="443"/>
      <c r="BO93" s="443"/>
      <c r="BP93" s="443"/>
      <c r="BQ93" s="443"/>
      <c r="BR93" s="443"/>
      <c r="BS93" s="443"/>
      <c r="BT93" s="443"/>
      <c r="BU93" s="445" t="s">
        <v>88</v>
      </c>
      <c r="BV93" s="446"/>
      <c r="BW93" s="168"/>
      <c r="BX93" s="443"/>
      <c r="BY93" s="443"/>
      <c r="BZ93" s="443"/>
      <c r="CA93" s="443"/>
      <c r="CB93" s="443"/>
      <c r="CC93" s="443"/>
      <c r="CD93" s="443"/>
      <c r="CE93" s="443"/>
      <c r="CF93" s="252" t="s">
        <v>88</v>
      </c>
      <c r="CG93" s="255"/>
      <c r="CI93" s="432" t="str">
        <f>IF($CH$41="","",SUM(AF93,AQ93,BB93,BM93,BX93))</f>
        <v/>
      </c>
      <c r="CJ93" s="432"/>
      <c r="CK93" s="432"/>
    </row>
    <row r="94" spans="1:90" ht="9" customHeight="1" x14ac:dyDescent="0.4">
      <c r="A94" s="419"/>
      <c r="B94" s="400"/>
      <c r="C94" s="400"/>
      <c r="D94" s="400"/>
      <c r="E94" s="400"/>
      <c r="F94" s="400"/>
      <c r="G94" s="400"/>
      <c r="H94" s="400"/>
      <c r="I94" s="400"/>
      <c r="J94" s="400"/>
      <c r="K94" s="400"/>
      <c r="L94" s="400"/>
      <c r="M94" s="400"/>
      <c r="N94" s="400"/>
      <c r="O94" s="400"/>
      <c r="P94" s="400"/>
      <c r="Q94" s="400"/>
      <c r="R94" s="400"/>
      <c r="S94" s="401"/>
      <c r="T94" s="47"/>
      <c r="U94" s="465" t="str">
        <f>IF(CI94="","",SUM('様式第6号:集計（終）'!CI93))</f>
        <v/>
      </c>
      <c r="V94" s="465"/>
      <c r="W94" s="465"/>
      <c r="X94" s="465"/>
      <c r="Y94" s="465"/>
      <c r="Z94" s="465"/>
      <c r="AA94" s="465"/>
      <c r="AB94" s="465"/>
      <c r="AC94" s="447"/>
      <c r="AD94" s="467"/>
      <c r="AE94" s="169"/>
      <c r="AF94" s="444"/>
      <c r="AG94" s="444"/>
      <c r="AH94" s="444"/>
      <c r="AI94" s="444"/>
      <c r="AJ94" s="444"/>
      <c r="AK94" s="444"/>
      <c r="AL94" s="444"/>
      <c r="AM94" s="444"/>
      <c r="AN94" s="447"/>
      <c r="AO94" s="448"/>
      <c r="AP94" s="170"/>
      <c r="AQ94" s="444"/>
      <c r="AR94" s="444"/>
      <c r="AS94" s="444"/>
      <c r="AT94" s="444"/>
      <c r="AU94" s="444"/>
      <c r="AV94" s="444"/>
      <c r="AW94" s="444"/>
      <c r="AX94" s="444"/>
      <c r="AY94" s="447"/>
      <c r="AZ94" s="448"/>
      <c r="BA94" s="170"/>
      <c r="BB94" s="444"/>
      <c r="BC94" s="444"/>
      <c r="BD94" s="444"/>
      <c r="BE94" s="444"/>
      <c r="BF94" s="444"/>
      <c r="BG94" s="444"/>
      <c r="BH94" s="444"/>
      <c r="BI94" s="444"/>
      <c r="BJ94" s="447"/>
      <c r="BK94" s="448"/>
      <c r="BL94" s="170"/>
      <c r="BM94" s="444"/>
      <c r="BN94" s="444"/>
      <c r="BO94" s="444"/>
      <c r="BP94" s="444"/>
      <c r="BQ94" s="444"/>
      <c r="BR94" s="444"/>
      <c r="BS94" s="444"/>
      <c r="BT94" s="444"/>
      <c r="BU94" s="447"/>
      <c r="BV94" s="448"/>
      <c r="BW94" s="170"/>
      <c r="BX94" s="444"/>
      <c r="BY94" s="444"/>
      <c r="BZ94" s="444"/>
      <c r="CA94" s="444"/>
      <c r="CB94" s="444"/>
      <c r="CC94" s="444"/>
      <c r="CD94" s="444"/>
      <c r="CE94" s="444"/>
      <c r="CF94" s="278"/>
      <c r="CG94" s="287"/>
      <c r="CI94" s="432"/>
      <c r="CJ94" s="432"/>
      <c r="CK94" s="432"/>
    </row>
    <row r="95" spans="1:90" ht="9" customHeight="1" x14ac:dyDescent="0.4">
      <c r="A95" s="416" t="s">
        <v>128</v>
      </c>
      <c r="B95" s="417"/>
      <c r="C95" s="417"/>
      <c r="D95" s="417"/>
      <c r="E95" s="417"/>
      <c r="F95" s="417"/>
      <c r="G95" s="417"/>
      <c r="H95" s="417"/>
      <c r="I95" s="417"/>
      <c r="J95" s="417"/>
      <c r="K95" s="417"/>
      <c r="L95" s="417"/>
      <c r="M95" s="417"/>
      <c r="N95" s="417"/>
      <c r="O95" s="417"/>
      <c r="P95" s="417"/>
      <c r="Q95" s="417"/>
      <c r="R95" s="417"/>
      <c r="S95" s="418"/>
      <c r="T95" s="43"/>
      <c r="U95" s="464" t="str">
        <f>IF(CI95="","",SUM('様式第6号:集計（終）'!CI95))</f>
        <v/>
      </c>
      <c r="V95" s="464"/>
      <c r="W95" s="464"/>
      <c r="X95" s="464"/>
      <c r="Y95" s="464"/>
      <c r="Z95" s="464"/>
      <c r="AA95" s="464"/>
      <c r="AB95" s="464"/>
      <c r="AC95" s="445" t="s">
        <v>88</v>
      </c>
      <c r="AD95" s="466"/>
      <c r="AE95" s="167"/>
      <c r="AF95" s="443"/>
      <c r="AG95" s="443"/>
      <c r="AH95" s="443"/>
      <c r="AI95" s="443"/>
      <c r="AJ95" s="443"/>
      <c r="AK95" s="443"/>
      <c r="AL95" s="443"/>
      <c r="AM95" s="443"/>
      <c r="AN95" s="445" t="s">
        <v>88</v>
      </c>
      <c r="AO95" s="446"/>
      <c r="AP95" s="168"/>
      <c r="AQ95" s="443"/>
      <c r="AR95" s="443"/>
      <c r="AS95" s="443"/>
      <c r="AT95" s="443"/>
      <c r="AU95" s="443"/>
      <c r="AV95" s="443"/>
      <c r="AW95" s="443"/>
      <c r="AX95" s="443"/>
      <c r="AY95" s="445" t="s">
        <v>88</v>
      </c>
      <c r="AZ95" s="446"/>
      <c r="BA95" s="168"/>
      <c r="BB95" s="443"/>
      <c r="BC95" s="443"/>
      <c r="BD95" s="443"/>
      <c r="BE95" s="443"/>
      <c r="BF95" s="443"/>
      <c r="BG95" s="443"/>
      <c r="BH95" s="443"/>
      <c r="BI95" s="443"/>
      <c r="BJ95" s="445" t="s">
        <v>88</v>
      </c>
      <c r="BK95" s="446"/>
      <c r="BL95" s="168"/>
      <c r="BM95" s="443"/>
      <c r="BN95" s="443"/>
      <c r="BO95" s="443"/>
      <c r="BP95" s="443"/>
      <c r="BQ95" s="443"/>
      <c r="BR95" s="443"/>
      <c r="BS95" s="443"/>
      <c r="BT95" s="443"/>
      <c r="BU95" s="445" t="s">
        <v>88</v>
      </c>
      <c r="BV95" s="446"/>
      <c r="BW95" s="168"/>
      <c r="BX95" s="443"/>
      <c r="BY95" s="443"/>
      <c r="BZ95" s="443"/>
      <c r="CA95" s="443"/>
      <c r="CB95" s="443"/>
      <c r="CC95" s="443"/>
      <c r="CD95" s="443"/>
      <c r="CE95" s="443"/>
      <c r="CF95" s="252" t="s">
        <v>88</v>
      </c>
      <c r="CG95" s="255"/>
      <c r="CI95" s="432" t="str">
        <f>IF($CH$41="","",SUM(AF95,AQ95,BB95,BM95,BX95))</f>
        <v/>
      </c>
      <c r="CJ95" s="432"/>
      <c r="CK95" s="432"/>
    </row>
    <row r="96" spans="1:90" ht="9" customHeight="1" x14ac:dyDescent="0.4">
      <c r="A96" s="419"/>
      <c r="B96" s="400"/>
      <c r="C96" s="400"/>
      <c r="D96" s="400"/>
      <c r="E96" s="400"/>
      <c r="F96" s="400"/>
      <c r="G96" s="400"/>
      <c r="H96" s="400"/>
      <c r="I96" s="400"/>
      <c r="J96" s="400"/>
      <c r="K96" s="400"/>
      <c r="L96" s="400"/>
      <c r="M96" s="400"/>
      <c r="N96" s="400"/>
      <c r="O96" s="400"/>
      <c r="P96" s="400"/>
      <c r="Q96" s="400"/>
      <c r="R96" s="400"/>
      <c r="S96" s="401"/>
      <c r="T96" s="47"/>
      <c r="U96" s="465" t="str">
        <f>IF(CI96="","",SUM('様式第6号:集計（終）'!CI95))</f>
        <v/>
      </c>
      <c r="V96" s="465"/>
      <c r="W96" s="465"/>
      <c r="X96" s="465"/>
      <c r="Y96" s="465"/>
      <c r="Z96" s="465"/>
      <c r="AA96" s="465"/>
      <c r="AB96" s="465"/>
      <c r="AC96" s="447"/>
      <c r="AD96" s="467"/>
      <c r="AE96" s="169"/>
      <c r="AF96" s="444"/>
      <c r="AG96" s="444"/>
      <c r="AH96" s="444"/>
      <c r="AI96" s="444"/>
      <c r="AJ96" s="444"/>
      <c r="AK96" s="444"/>
      <c r="AL96" s="444"/>
      <c r="AM96" s="444"/>
      <c r="AN96" s="447"/>
      <c r="AO96" s="448"/>
      <c r="AP96" s="170"/>
      <c r="AQ96" s="444"/>
      <c r="AR96" s="444"/>
      <c r="AS96" s="444"/>
      <c r="AT96" s="444"/>
      <c r="AU96" s="444"/>
      <c r="AV96" s="444"/>
      <c r="AW96" s="444"/>
      <c r="AX96" s="444"/>
      <c r="AY96" s="447"/>
      <c r="AZ96" s="448"/>
      <c r="BA96" s="170"/>
      <c r="BB96" s="444"/>
      <c r="BC96" s="444"/>
      <c r="BD96" s="444"/>
      <c r="BE96" s="444"/>
      <c r="BF96" s="444"/>
      <c r="BG96" s="444"/>
      <c r="BH96" s="444"/>
      <c r="BI96" s="444"/>
      <c r="BJ96" s="447"/>
      <c r="BK96" s="448"/>
      <c r="BL96" s="170"/>
      <c r="BM96" s="444"/>
      <c r="BN96" s="444"/>
      <c r="BO96" s="444"/>
      <c r="BP96" s="444"/>
      <c r="BQ96" s="444"/>
      <c r="BR96" s="444"/>
      <c r="BS96" s="444"/>
      <c r="BT96" s="444"/>
      <c r="BU96" s="447"/>
      <c r="BV96" s="448"/>
      <c r="BW96" s="170"/>
      <c r="BX96" s="444"/>
      <c r="BY96" s="444"/>
      <c r="BZ96" s="444"/>
      <c r="CA96" s="444"/>
      <c r="CB96" s="444"/>
      <c r="CC96" s="444"/>
      <c r="CD96" s="444"/>
      <c r="CE96" s="444"/>
      <c r="CF96" s="278"/>
      <c r="CG96" s="287"/>
      <c r="CI96" s="432"/>
      <c r="CJ96" s="432"/>
      <c r="CK96" s="432"/>
    </row>
    <row r="97" spans="1:93" ht="9" customHeight="1" x14ac:dyDescent="0.4">
      <c r="A97" s="244" t="s">
        <v>121</v>
      </c>
      <c r="B97" s="245"/>
      <c r="C97" s="245"/>
      <c r="D97" s="245"/>
      <c r="E97" s="245"/>
      <c r="F97" s="245"/>
      <c r="G97" s="245"/>
      <c r="H97" s="245"/>
      <c r="I97" s="245"/>
      <c r="J97" s="245"/>
      <c r="K97" s="256" t="s">
        <v>84</v>
      </c>
      <c r="L97" s="242"/>
      <c r="M97" s="242"/>
      <c r="N97" s="242"/>
      <c r="O97" s="242"/>
      <c r="P97" s="242"/>
      <c r="Q97" s="242"/>
      <c r="R97" s="242"/>
      <c r="S97" s="242"/>
      <c r="T97" s="242"/>
      <c r="U97" s="242"/>
      <c r="V97" s="242"/>
      <c r="W97" s="242"/>
      <c r="X97" s="242"/>
      <c r="Y97" s="242"/>
      <c r="Z97" s="242"/>
      <c r="AA97" s="243"/>
      <c r="AB97" s="256" t="s">
        <v>85</v>
      </c>
      <c r="AC97" s="242"/>
      <c r="AD97" s="242"/>
      <c r="AE97" s="242"/>
      <c r="AF97" s="242"/>
      <c r="AG97" s="242"/>
      <c r="AH97" s="242"/>
      <c r="AI97" s="242"/>
      <c r="AJ97" s="242"/>
      <c r="AK97" s="242"/>
      <c r="AL97" s="242"/>
      <c r="AM97" s="242"/>
      <c r="AN97" s="242"/>
      <c r="AO97" s="242"/>
      <c r="AP97" s="242"/>
      <c r="AQ97" s="242"/>
      <c r="AR97" s="243"/>
      <c r="AS97" s="244" t="s">
        <v>122</v>
      </c>
      <c r="AT97" s="242"/>
      <c r="AU97" s="242"/>
      <c r="AV97" s="242"/>
      <c r="AW97" s="242"/>
      <c r="AX97" s="242"/>
      <c r="AY97" s="243"/>
      <c r="AZ97" s="256" t="s">
        <v>86</v>
      </c>
      <c r="BA97" s="242"/>
      <c r="BB97" s="242"/>
      <c r="BC97" s="242"/>
      <c r="BD97" s="242"/>
      <c r="BE97" s="242"/>
      <c r="BF97" s="242"/>
      <c r="BG97" s="242"/>
      <c r="BH97" s="242"/>
      <c r="BI97" s="242"/>
      <c r="BJ97" s="242"/>
      <c r="BK97" s="242"/>
      <c r="BL97" s="242"/>
      <c r="BM97" s="242"/>
      <c r="BN97" s="242"/>
      <c r="BO97" s="242"/>
      <c r="BP97" s="243"/>
      <c r="BQ97" s="256" t="s">
        <v>85</v>
      </c>
      <c r="BR97" s="242"/>
      <c r="BS97" s="242"/>
      <c r="BT97" s="242"/>
      <c r="BU97" s="242"/>
      <c r="BV97" s="242"/>
      <c r="BW97" s="242"/>
      <c r="BX97" s="242"/>
      <c r="BY97" s="242"/>
      <c r="BZ97" s="242"/>
      <c r="CA97" s="242"/>
      <c r="CB97" s="242"/>
      <c r="CC97" s="242"/>
      <c r="CD97" s="242"/>
      <c r="CE97" s="242"/>
      <c r="CF97" s="242"/>
      <c r="CG97" s="243"/>
    </row>
    <row r="98" spans="1:93" ht="9" customHeight="1" x14ac:dyDescent="0.4">
      <c r="A98" s="246"/>
      <c r="B98" s="247"/>
      <c r="C98" s="247"/>
      <c r="D98" s="247"/>
      <c r="E98" s="247"/>
      <c r="F98" s="247"/>
      <c r="G98" s="247"/>
      <c r="H98" s="247"/>
      <c r="I98" s="247"/>
      <c r="J98" s="247"/>
      <c r="K98" s="266"/>
      <c r="L98" s="267"/>
      <c r="M98" s="267"/>
      <c r="N98" s="267"/>
      <c r="O98" s="267"/>
      <c r="P98" s="267"/>
      <c r="Q98" s="267"/>
      <c r="R98" s="267"/>
      <c r="S98" s="267"/>
      <c r="T98" s="267"/>
      <c r="U98" s="267"/>
      <c r="V98" s="267"/>
      <c r="W98" s="267"/>
      <c r="X98" s="267"/>
      <c r="Y98" s="267"/>
      <c r="Z98" s="267"/>
      <c r="AA98" s="268"/>
      <c r="AB98" s="266"/>
      <c r="AC98" s="267"/>
      <c r="AD98" s="267"/>
      <c r="AE98" s="267"/>
      <c r="AF98" s="267"/>
      <c r="AG98" s="267"/>
      <c r="AH98" s="267"/>
      <c r="AI98" s="267"/>
      <c r="AJ98" s="267"/>
      <c r="AK98" s="267"/>
      <c r="AL98" s="267"/>
      <c r="AM98" s="267"/>
      <c r="AN98" s="267"/>
      <c r="AO98" s="267"/>
      <c r="AP98" s="267"/>
      <c r="AQ98" s="267"/>
      <c r="AR98" s="268"/>
      <c r="AS98" s="340"/>
      <c r="AT98" s="341"/>
      <c r="AU98" s="341"/>
      <c r="AV98" s="341"/>
      <c r="AW98" s="341"/>
      <c r="AX98" s="341"/>
      <c r="AY98" s="342"/>
      <c r="AZ98" s="266"/>
      <c r="BA98" s="267"/>
      <c r="BB98" s="267"/>
      <c r="BC98" s="267"/>
      <c r="BD98" s="267"/>
      <c r="BE98" s="267"/>
      <c r="BF98" s="267"/>
      <c r="BG98" s="267"/>
      <c r="BH98" s="267"/>
      <c r="BI98" s="267"/>
      <c r="BJ98" s="267"/>
      <c r="BK98" s="267"/>
      <c r="BL98" s="267"/>
      <c r="BM98" s="267"/>
      <c r="BN98" s="267"/>
      <c r="BO98" s="267"/>
      <c r="BP98" s="268"/>
      <c r="BQ98" s="266"/>
      <c r="BR98" s="267"/>
      <c r="BS98" s="267"/>
      <c r="BT98" s="267"/>
      <c r="BU98" s="267"/>
      <c r="BV98" s="267"/>
      <c r="BW98" s="267"/>
      <c r="BX98" s="267"/>
      <c r="BY98" s="267"/>
      <c r="BZ98" s="267"/>
      <c r="CA98" s="267"/>
      <c r="CB98" s="267"/>
      <c r="CC98" s="267"/>
      <c r="CD98" s="267"/>
      <c r="CE98" s="267"/>
      <c r="CF98" s="267"/>
      <c r="CG98" s="268"/>
    </row>
    <row r="99" spans="1:93" ht="9" customHeight="1" x14ac:dyDescent="0.4">
      <c r="A99" s="248"/>
      <c r="B99" s="249"/>
      <c r="C99" s="249"/>
      <c r="D99" s="249"/>
      <c r="E99" s="249"/>
      <c r="F99" s="249"/>
      <c r="G99" s="249"/>
      <c r="H99" s="249"/>
      <c r="I99" s="249"/>
      <c r="J99" s="249"/>
      <c r="K99" s="269"/>
      <c r="L99" s="270"/>
      <c r="M99" s="270"/>
      <c r="N99" s="270"/>
      <c r="O99" s="270"/>
      <c r="P99" s="270"/>
      <c r="Q99" s="270"/>
      <c r="R99" s="270"/>
      <c r="S99" s="270"/>
      <c r="T99" s="270"/>
      <c r="U99" s="270"/>
      <c r="V99" s="270"/>
      <c r="W99" s="270"/>
      <c r="X99" s="270"/>
      <c r="Y99" s="270"/>
      <c r="Z99" s="270"/>
      <c r="AA99" s="271"/>
      <c r="AB99" s="269"/>
      <c r="AC99" s="270"/>
      <c r="AD99" s="270"/>
      <c r="AE99" s="270"/>
      <c r="AF99" s="270"/>
      <c r="AG99" s="270"/>
      <c r="AH99" s="270"/>
      <c r="AI99" s="270"/>
      <c r="AJ99" s="270"/>
      <c r="AK99" s="270"/>
      <c r="AL99" s="270"/>
      <c r="AM99" s="270"/>
      <c r="AN99" s="270"/>
      <c r="AO99" s="270"/>
      <c r="AP99" s="270"/>
      <c r="AQ99" s="270"/>
      <c r="AR99" s="271"/>
      <c r="AS99" s="352"/>
      <c r="AT99" s="353"/>
      <c r="AU99" s="353"/>
      <c r="AV99" s="353"/>
      <c r="AW99" s="353"/>
      <c r="AX99" s="353"/>
      <c r="AY99" s="354"/>
      <c r="AZ99" s="269"/>
      <c r="BA99" s="270"/>
      <c r="BB99" s="270"/>
      <c r="BC99" s="270"/>
      <c r="BD99" s="270"/>
      <c r="BE99" s="270"/>
      <c r="BF99" s="270"/>
      <c r="BG99" s="270"/>
      <c r="BH99" s="270"/>
      <c r="BI99" s="270"/>
      <c r="BJ99" s="270"/>
      <c r="BK99" s="270"/>
      <c r="BL99" s="270"/>
      <c r="BM99" s="270"/>
      <c r="BN99" s="270"/>
      <c r="BO99" s="270"/>
      <c r="BP99" s="271"/>
      <c r="BQ99" s="269"/>
      <c r="BR99" s="270"/>
      <c r="BS99" s="270"/>
      <c r="BT99" s="270"/>
      <c r="BU99" s="270"/>
      <c r="BV99" s="270"/>
      <c r="BW99" s="270"/>
      <c r="BX99" s="270"/>
      <c r="BY99" s="270"/>
      <c r="BZ99" s="270"/>
      <c r="CA99" s="270"/>
      <c r="CB99" s="270"/>
      <c r="CC99" s="270"/>
      <c r="CD99" s="270"/>
      <c r="CE99" s="270"/>
      <c r="CF99" s="270"/>
      <c r="CG99" s="271"/>
      <c r="CH99" s="12"/>
    </row>
    <row r="100" spans="1:93" ht="9" customHeight="1" x14ac:dyDescent="0.4">
      <c r="A100" s="1"/>
      <c r="B100" s="1"/>
      <c r="C100" s="1"/>
      <c r="D100" s="1"/>
      <c r="E100" s="1" t="s">
        <v>104</v>
      </c>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1"/>
    </row>
    <row r="101" spans="1:93" ht="9"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244" t="s">
        <v>87</v>
      </c>
      <c r="AU101" s="242"/>
      <c r="AV101" s="242"/>
      <c r="AW101" s="242"/>
      <c r="AX101" s="242"/>
      <c r="AY101" s="242"/>
      <c r="AZ101" s="243"/>
      <c r="BA101" s="420" t="s">
        <v>159</v>
      </c>
      <c r="BB101" s="421"/>
      <c r="BC101" s="421"/>
      <c r="BD101" s="421"/>
      <c r="BE101" s="421"/>
      <c r="BF101" s="421"/>
      <c r="BG101" s="421"/>
      <c r="BH101" s="421"/>
      <c r="BI101" s="421"/>
      <c r="BJ101" s="421"/>
      <c r="BK101" s="421"/>
      <c r="BL101" s="421"/>
      <c r="BM101" s="421"/>
      <c r="BN101" s="421"/>
      <c r="BO101" s="421"/>
      <c r="BP101" s="50" t="s">
        <v>96</v>
      </c>
      <c r="BQ101" s="425">
        <v>2.5000000000000001E-2</v>
      </c>
      <c r="BR101" s="425"/>
      <c r="BS101" s="425"/>
      <c r="BT101" s="425"/>
      <c r="BU101" s="53" t="s">
        <v>103</v>
      </c>
      <c r="BV101" s="53"/>
      <c r="BW101" s="53"/>
      <c r="BX101" s="53"/>
      <c r="BY101" s="53"/>
      <c r="BZ101" s="48"/>
      <c r="CA101" s="48"/>
      <c r="CB101" s="48"/>
      <c r="CC101" s="48"/>
      <c r="CD101" s="54"/>
      <c r="CE101" s="54"/>
      <c r="CF101" s="55"/>
      <c r="CG101" s="11"/>
    </row>
    <row r="102" spans="1:93" ht="9"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352"/>
      <c r="AU102" s="353"/>
      <c r="AV102" s="353"/>
      <c r="AW102" s="353"/>
      <c r="AX102" s="353"/>
      <c r="AY102" s="353"/>
      <c r="AZ102" s="354"/>
      <c r="BA102" s="422" t="s">
        <v>160</v>
      </c>
      <c r="BB102" s="423"/>
      <c r="BC102" s="423"/>
      <c r="BD102" s="423"/>
      <c r="BE102" s="423"/>
      <c r="BF102" s="423"/>
      <c r="BG102" s="423"/>
      <c r="BH102" s="423"/>
      <c r="BI102" s="423"/>
      <c r="BJ102" s="423"/>
      <c r="BK102" s="423"/>
      <c r="BL102" s="423"/>
      <c r="BM102" s="423"/>
      <c r="BN102" s="423"/>
      <c r="BO102" s="423"/>
      <c r="BP102" s="423"/>
      <c r="BQ102" s="423"/>
      <c r="BR102" s="423"/>
      <c r="BS102" s="423"/>
      <c r="BT102" s="423"/>
      <c r="BU102" s="52" t="s">
        <v>96</v>
      </c>
      <c r="BV102" s="424">
        <v>2.33</v>
      </c>
      <c r="BW102" s="424"/>
      <c r="BX102" s="424"/>
      <c r="BY102" s="51" t="s">
        <v>97</v>
      </c>
      <c r="BZ102" s="49"/>
      <c r="CA102" s="49"/>
      <c r="CB102" s="49"/>
      <c r="CC102" s="49"/>
      <c r="CD102" s="56"/>
      <c r="CE102" s="56"/>
      <c r="CF102" s="57" t="str">
        <f>IF(U47=0,"",IF(U47="","",IF(BL85&gt;=10,"●",IF(AND(BL85&gt;=5,T85&lt;BV102),"●",IF(AND(OR(ROUNDDOWN(U47*BQ101,0)=3,ROUNDDOWN(U47*BQ101,0)=4),U82=0),"●","")))))</f>
        <v/>
      </c>
      <c r="CG102" s="11"/>
    </row>
    <row r="103" spans="1:93" ht="9" customHeight="1" x14ac:dyDescent="0.4">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row>
    <row r="104" spans="1:93" ht="9" customHeight="1" x14ac:dyDescent="0.4">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row>
    <row r="105" spans="1:93" ht="9" customHeight="1" x14ac:dyDescent="0.4">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row>
    <row r="106" spans="1:93" ht="9" customHeight="1" x14ac:dyDescent="0.4">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K106" s="164" t="s">
        <v>179</v>
      </c>
    </row>
    <row r="107" spans="1:93" ht="9" customHeight="1" x14ac:dyDescent="0.4">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row>
    <row r="108" spans="1:93" s="9" customFormat="1" ht="14.1" customHeight="1" x14ac:dyDescent="0.4">
      <c r="CO108" s="63"/>
    </row>
    <row r="109" spans="1:93" s="9" customFormat="1" ht="14.1" customHeight="1" x14ac:dyDescent="0.4">
      <c r="CO109" s="63"/>
    </row>
    <row r="110" spans="1:93" s="9" customFormat="1" ht="14.1" customHeight="1" x14ac:dyDescent="0.4">
      <c r="A110" s="33" t="s">
        <v>59</v>
      </c>
      <c r="CO110" s="63"/>
    </row>
    <row r="111" spans="1:93" s="9" customFormat="1" ht="14.1" customHeight="1" x14ac:dyDescent="0.4">
      <c r="B111" s="9" t="s">
        <v>56</v>
      </c>
      <c r="CO111" s="63"/>
    </row>
    <row r="112" spans="1:93" s="9" customFormat="1" ht="14.1" customHeight="1" x14ac:dyDescent="0.4">
      <c r="D112" s="232" t="s">
        <v>57</v>
      </c>
      <c r="E112" s="232"/>
      <c r="F112" s="213"/>
      <c r="G112" s="213"/>
      <c r="H112" s="213" t="s">
        <v>131</v>
      </c>
      <c r="I112" s="213"/>
      <c r="CO112" s="63"/>
    </row>
    <row r="113" spans="4:93" s="9" customFormat="1" ht="14.1" customHeight="1" x14ac:dyDescent="0.4">
      <c r="D113" s="213"/>
      <c r="E113" s="213"/>
      <c r="F113" s="213" t="s">
        <v>102</v>
      </c>
      <c r="G113" s="213"/>
      <c r="H113" s="213"/>
      <c r="I113" s="213"/>
      <c r="CO113" s="63"/>
    </row>
    <row r="114" spans="4:93" s="9" customFormat="1" ht="14.1" customHeight="1" x14ac:dyDescent="0.4">
      <c r="D114" s="213"/>
      <c r="E114" s="213"/>
      <c r="F114" s="213" t="s">
        <v>58</v>
      </c>
      <c r="G114" s="213"/>
      <c r="H114" s="213"/>
      <c r="I114" s="213"/>
      <c r="CO114" s="63"/>
    </row>
    <row r="115" spans="4:93" s="9" customFormat="1" ht="14.1" customHeight="1" x14ac:dyDescent="0.4">
      <c r="D115" s="232" t="s">
        <v>9</v>
      </c>
      <c r="E115" s="232"/>
      <c r="F115" s="213"/>
      <c r="G115" s="213"/>
      <c r="H115" s="213" t="s">
        <v>61</v>
      </c>
      <c r="I115" s="213"/>
      <c r="CO115" s="63"/>
    </row>
    <row r="116" spans="4:93" s="9" customFormat="1" ht="14.1" customHeight="1" x14ac:dyDescent="0.4">
      <c r="D116" s="213"/>
      <c r="E116" s="213"/>
      <c r="F116" s="213" t="s">
        <v>62</v>
      </c>
      <c r="G116" s="213"/>
      <c r="H116" s="213"/>
      <c r="I116" s="213"/>
      <c r="CO116" s="63"/>
    </row>
    <row r="117" spans="4:93" s="9" customFormat="1" ht="14.1" customHeight="1" x14ac:dyDescent="0.4">
      <c r="D117" s="213"/>
      <c r="E117" s="213"/>
      <c r="F117" s="213" t="s">
        <v>63</v>
      </c>
      <c r="G117" s="213"/>
      <c r="H117" s="213"/>
      <c r="I117" s="213"/>
      <c r="CO117" s="63"/>
    </row>
    <row r="118" spans="4:93" s="9" customFormat="1" ht="14.1" customHeight="1" x14ac:dyDescent="0.4">
      <c r="D118" s="232" t="s">
        <v>64</v>
      </c>
      <c r="E118" s="232"/>
      <c r="F118" s="213"/>
      <c r="G118" s="213"/>
      <c r="H118" s="213" t="s">
        <v>154</v>
      </c>
      <c r="I118" s="213"/>
      <c r="CO118" s="63"/>
    </row>
    <row r="119" spans="4:93" s="9" customFormat="1" ht="14.1" customHeight="1" x14ac:dyDescent="0.4">
      <c r="D119" s="213"/>
      <c r="E119" s="213"/>
      <c r="F119" s="213" t="s">
        <v>155</v>
      </c>
      <c r="G119" s="213"/>
      <c r="H119" s="213"/>
      <c r="I119" s="213"/>
      <c r="CO119" s="63"/>
    </row>
    <row r="120" spans="4:93" s="9" customFormat="1" ht="14.1" customHeight="1" x14ac:dyDescent="0.4">
      <c r="D120" s="232" t="s">
        <v>65</v>
      </c>
      <c r="E120" s="232"/>
      <c r="F120" s="213"/>
      <c r="G120" s="213"/>
      <c r="H120" s="213" t="s">
        <v>132</v>
      </c>
      <c r="I120" s="213"/>
      <c r="CO120" s="63"/>
    </row>
    <row r="121" spans="4:93" s="9" customFormat="1" ht="14.1" customHeight="1" x14ac:dyDescent="0.4">
      <c r="D121" s="213"/>
      <c r="E121" s="213"/>
      <c r="F121" s="213" t="s">
        <v>133</v>
      </c>
      <c r="G121" s="213"/>
      <c r="H121" s="213"/>
      <c r="I121" s="213"/>
      <c r="CO121" s="63"/>
    </row>
    <row r="122" spans="4:93" s="9" customFormat="1" ht="14.1" customHeight="1" x14ac:dyDescent="0.4">
      <c r="D122" s="213"/>
      <c r="E122" s="213"/>
      <c r="F122" s="213" t="s">
        <v>134</v>
      </c>
      <c r="G122" s="213"/>
      <c r="H122" s="213"/>
      <c r="I122" s="213"/>
      <c r="CO122" s="63"/>
    </row>
    <row r="123" spans="4:93" s="9" customFormat="1" ht="14.1" customHeight="1" x14ac:dyDescent="0.4">
      <c r="D123" s="213"/>
      <c r="E123" s="213"/>
      <c r="F123" s="213" t="s">
        <v>182</v>
      </c>
      <c r="G123" s="213"/>
      <c r="H123" s="213"/>
      <c r="I123" s="213"/>
      <c r="CO123" s="63"/>
    </row>
    <row r="124" spans="4:93" s="9" customFormat="1" ht="14.1" customHeight="1" x14ac:dyDescent="0.4">
      <c r="D124" s="213"/>
      <c r="E124" s="213"/>
      <c r="F124" s="213" t="s">
        <v>183</v>
      </c>
      <c r="G124" s="213"/>
      <c r="H124" s="213"/>
      <c r="I124" s="213"/>
      <c r="CO124" s="63"/>
    </row>
    <row r="125" spans="4:93" s="9" customFormat="1" ht="14.1" customHeight="1" x14ac:dyDescent="0.4">
      <c r="D125" s="232" t="s">
        <v>68</v>
      </c>
      <c r="E125" s="232"/>
      <c r="F125" s="213"/>
      <c r="G125" s="213"/>
      <c r="H125" s="213" t="s">
        <v>135</v>
      </c>
      <c r="I125" s="213"/>
      <c r="CO125" s="63"/>
    </row>
    <row r="126" spans="4:93" s="9" customFormat="1" ht="14.1" customHeight="1" x14ac:dyDescent="0.4">
      <c r="D126" s="213"/>
      <c r="E126" s="213"/>
      <c r="F126" s="213" t="s">
        <v>66</v>
      </c>
      <c r="G126" s="213"/>
      <c r="H126" s="213"/>
      <c r="I126" s="213"/>
      <c r="CO126" s="63"/>
    </row>
    <row r="127" spans="4:93" s="9" customFormat="1" ht="14.1" customHeight="1" x14ac:dyDescent="0.4">
      <c r="D127" s="213"/>
      <c r="E127" s="213"/>
      <c r="F127" s="213" t="s">
        <v>67</v>
      </c>
      <c r="G127" s="213"/>
      <c r="H127" s="213"/>
      <c r="I127" s="213"/>
      <c r="CO127" s="63"/>
    </row>
    <row r="128" spans="4:93" s="9" customFormat="1" ht="14.1" customHeight="1" x14ac:dyDescent="0.4">
      <c r="D128" s="232" t="s">
        <v>136</v>
      </c>
      <c r="E128" s="232"/>
      <c r="F128" s="213"/>
      <c r="G128" s="213"/>
      <c r="H128" s="213" t="s">
        <v>137</v>
      </c>
      <c r="I128" s="213"/>
      <c r="CO128" s="63"/>
    </row>
    <row r="129" spans="4:93" s="9" customFormat="1" ht="14.1" customHeight="1" x14ac:dyDescent="0.4">
      <c r="D129" s="232" t="s">
        <v>138</v>
      </c>
      <c r="E129" s="232"/>
      <c r="F129" s="213"/>
      <c r="G129" s="213"/>
      <c r="H129" s="213" t="s">
        <v>184</v>
      </c>
      <c r="I129" s="213"/>
      <c r="CO129" s="63"/>
    </row>
    <row r="130" spans="4:93" s="9" customFormat="1" ht="14.1" customHeight="1" x14ac:dyDescent="0.4">
      <c r="D130" s="232" t="s">
        <v>139</v>
      </c>
      <c r="E130" s="232"/>
      <c r="F130" s="213"/>
      <c r="G130" s="213"/>
      <c r="H130" s="213" t="s">
        <v>140</v>
      </c>
      <c r="I130" s="213"/>
      <c r="CO130" s="63"/>
    </row>
    <row r="131" spans="4:93" s="9" customFormat="1" ht="14.1" customHeight="1" x14ac:dyDescent="0.4">
      <c r="D131" s="213"/>
      <c r="E131" s="213"/>
      <c r="F131" s="213" t="s">
        <v>141</v>
      </c>
      <c r="G131" s="213"/>
      <c r="H131" s="213"/>
      <c r="I131" s="213"/>
      <c r="CO131" s="63"/>
    </row>
    <row r="132" spans="4:93" s="9" customFormat="1" ht="14.1" customHeight="1" x14ac:dyDescent="0.4">
      <c r="D132" s="232" t="s">
        <v>70</v>
      </c>
      <c r="E132" s="232"/>
      <c r="F132" s="213"/>
      <c r="G132" s="213"/>
      <c r="H132" s="213" t="s">
        <v>185</v>
      </c>
      <c r="I132" s="213"/>
      <c r="CO132" s="63"/>
    </row>
    <row r="133" spans="4:93" s="9" customFormat="1" ht="14.1" customHeight="1" x14ac:dyDescent="0.4">
      <c r="D133" s="232" t="s">
        <v>187</v>
      </c>
      <c r="E133" s="232"/>
      <c r="F133" s="232"/>
      <c r="G133" s="213"/>
      <c r="H133" s="213" t="s">
        <v>142</v>
      </c>
      <c r="I133" s="213"/>
      <c r="CO133" s="63"/>
    </row>
    <row r="134" spans="4:93" s="9" customFormat="1" ht="14.1" customHeight="1" x14ac:dyDescent="0.4">
      <c r="D134" s="232"/>
      <c r="E134" s="232"/>
      <c r="F134" s="213" t="s">
        <v>69</v>
      </c>
      <c r="G134" s="213"/>
      <c r="H134" s="213"/>
      <c r="I134" s="213"/>
      <c r="CO134" s="63"/>
    </row>
    <row r="135" spans="4:93" s="9" customFormat="1" ht="14.1" customHeight="1" x14ac:dyDescent="0.4">
      <c r="D135" s="214" t="s">
        <v>186</v>
      </c>
      <c r="E135" s="214"/>
      <c r="F135" s="214"/>
      <c r="G135" s="214"/>
      <c r="H135" s="214"/>
      <c r="I135" s="214"/>
      <c r="L135" s="9" t="s">
        <v>188</v>
      </c>
      <c r="CO135" s="63"/>
    </row>
    <row r="136" spans="4:93" s="9" customFormat="1" ht="14.1" customHeight="1" x14ac:dyDescent="0.4">
      <c r="D136" s="214"/>
      <c r="E136" s="214"/>
      <c r="F136" s="213" t="s">
        <v>189</v>
      </c>
      <c r="G136" s="213"/>
      <c r="H136" s="213"/>
      <c r="I136" s="213"/>
      <c r="CO136" s="63"/>
    </row>
    <row r="137" spans="4:93" s="9" customFormat="1" ht="14.1" customHeight="1" x14ac:dyDescent="0.4">
      <c r="D137" s="214"/>
      <c r="E137" s="214"/>
      <c r="F137" s="213" t="s">
        <v>190</v>
      </c>
      <c r="G137" s="213"/>
      <c r="H137" s="213"/>
      <c r="I137" s="213"/>
      <c r="CO137" s="63"/>
    </row>
    <row r="138" spans="4:93" s="9" customFormat="1" ht="14.1" customHeight="1" x14ac:dyDescent="0.4">
      <c r="D138" s="214"/>
      <c r="E138" s="214"/>
      <c r="F138" s="213" t="s">
        <v>191</v>
      </c>
      <c r="G138" s="213"/>
      <c r="H138" s="213"/>
      <c r="I138" s="213"/>
      <c r="CO138" s="63"/>
    </row>
    <row r="139" spans="4:93" s="9" customFormat="1" ht="14.1" customHeight="1" x14ac:dyDescent="0.4">
      <c r="D139" s="214"/>
      <c r="E139" s="214"/>
      <c r="F139" s="213" t="s">
        <v>192</v>
      </c>
      <c r="G139" s="213"/>
      <c r="H139" s="213"/>
      <c r="I139" s="213"/>
      <c r="CO139" s="63"/>
    </row>
    <row r="140" spans="4:93" s="9" customFormat="1" ht="14.1" customHeight="1" x14ac:dyDescent="0.4">
      <c r="D140" s="214" t="s">
        <v>193</v>
      </c>
      <c r="E140" s="214"/>
      <c r="F140" s="213"/>
      <c r="G140" s="213"/>
      <c r="H140" s="213"/>
      <c r="I140" s="213"/>
      <c r="L140" s="213" t="s">
        <v>194</v>
      </c>
      <c r="CO140" s="63"/>
    </row>
    <row r="141" spans="4:93" s="9" customFormat="1" ht="14.1" customHeight="1" x14ac:dyDescent="0.4">
      <c r="D141" s="412" t="s">
        <v>143</v>
      </c>
      <c r="E141" s="412"/>
      <c r="F141" s="412"/>
      <c r="H141" s="9" t="s">
        <v>145</v>
      </c>
      <c r="CO141" s="63"/>
    </row>
    <row r="142" spans="4:93" s="9" customFormat="1" ht="14.1" customHeight="1" x14ac:dyDescent="0.4">
      <c r="D142" s="412" t="s">
        <v>144</v>
      </c>
      <c r="E142" s="412"/>
      <c r="F142" s="412"/>
      <c r="H142" s="9" t="s">
        <v>146</v>
      </c>
      <c r="CO142" s="63"/>
    </row>
    <row r="143" spans="4:93" s="9" customFormat="1" ht="14.1" customHeight="1" x14ac:dyDescent="0.4">
      <c r="F143" s="9" t="s">
        <v>147</v>
      </c>
      <c r="CO143" s="63"/>
    </row>
    <row r="144" spans="4:93" s="9" customFormat="1" ht="14.1" customHeight="1" x14ac:dyDescent="0.4">
      <c r="F144" s="9" t="s">
        <v>71</v>
      </c>
      <c r="CO144" s="63"/>
    </row>
    <row r="145" spans="4:93" s="9" customFormat="1" ht="14.1" customHeight="1" x14ac:dyDescent="0.4">
      <c r="H145" s="9" t="s">
        <v>156</v>
      </c>
      <c r="CO145" s="63"/>
    </row>
    <row r="146" spans="4:93" s="9" customFormat="1" ht="14.1" customHeight="1" x14ac:dyDescent="0.4">
      <c r="F146" s="9" t="s">
        <v>157</v>
      </c>
      <c r="CO146" s="63"/>
    </row>
    <row r="147" spans="4:93" s="9" customFormat="1" ht="14.1" customHeight="1" x14ac:dyDescent="0.4">
      <c r="D147" s="412" t="s">
        <v>148</v>
      </c>
      <c r="E147" s="412"/>
      <c r="F147" s="412"/>
      <c r="H147" s="9" t="s">
        <v>152</v>
      </c>
      <c r="CO147" s="63"/>
    </row>
    <row r="148" spans="4:93" s="9" customFormat="1" ht="14.1" customHeight="1" x14ac:dyDescent="0.4">
      <c r="D148" s="412" t="s">
        <v>149</v>
      </c>
      <c r="E148" s="412"/>
      <c r="F148" s="412"/>
      <c r="H148" s="9" t="s">
        <v>150</v>
      </c>
      <c r="CO148" s="63"/>
    </row>
    <row r="149" spans="4:93" s="9" customFormat="1" ht="14.1" customHeight="1" x14ac:dyDescent="0.4">
      <c r="F149" s="9" t="s">
        <v>151</v>
      </c>
      <c r="CO149" s="63"/>
    </row>
  </sheetData>
  <sheetProtection algorithmName="SHA-512" hashValue="2Da8+bsoKYE5ni7Un7dKM3Tof09KxorLeLF5nwGBGUKAf8Y21nNBAhogBG1aMWRqTfeFPJ0cjpeIhWZWt1pjWw==" saltValue="tA4S8pczHUcNdj2MtLWTyQ==" spinCount="100000" sheet="1" objects="1" scenarios="1" selectLockedCells="1"/>
  <mergeCells count="741">
    <mergeCell ref="U80:AB80"/>
    <mergeCell ref="AC80:AD80"/>
    <mergeCell ref="AF80:AM80"/>
    <mergeCell ref="AN80:AO80"/>
    <mergeCell ref="AC78:AD78"/>
    <mergeCell ref="AF78:AM78"/>
    <mergeCell ref="AN78:AO78"/>
    <mergeCell ref="AQ78:AX78"/>
    <mergeCell ref="AY78:AZ78"/>
    <mergeCell ref="CF58:CG58"/>
    <mergeCell ref="E59:S59"/>
    <mergeCell ref="U59:AB59"/>
    <mergeCell ref="AF59:AM59"/>
    <mergeCell ref="AQ59:AX59"/>
    <mergeCell ref="BB59:BI59"/>
    <mergeCell ref="BM59:BT59"/>
    <mergeCell ref="BX59:CE59"/>
    <mergeCell ref="AF77:AM77"/>
    <mergeCell ref="AQ77:AX77"/>
    <mergeCell ref="BB77:BI77"/>
    <mergeCell ref="BM77:BT77"/>
    <mergeCell ref="AF75:AM75"/>
    <mergeCell ref="AQ75:AX75"/>
    <mergeCell ref="BB75:BI75"/>
    <mergeCell ref="BM75:BT75"/>
    <mergeCell ref="BX75:CE75"/>
    <mergeCell ref="U73:AB73"/>
    <mergeCell ref="AF73:AM73"/>
    <mergeCell ref="AQ73:AX73"/>
    <mergeCell ref="BB73:BI73"/>
    <mergeCell ref="BM73:BT73"/>
    <mergeCell ref="BX73:CE73"/>
    <mergeCell ref="U74:AB74"/>
    <mergeCell ref="D120:E120"/>
    <mergeCell ref="D147:F147"/>
    <mergeCell ref="CI96:CK96"/>
    <mergeCell ref="CI87:CK87"/>
    <mergeCell ref="CI88:CK88"/>
    <mergeCell ref="CI89:CK89"/>
    <mergeCell ref="CI90:CK90"/>
    <mergeCell ref="CI91:CK91"/>
    <mergeCell ref="CI92:CK92"/>
    <mergeCell ref="CI93:CK93"/>
    <mergeCell ref="CI94:CK94"/>
    <mergeCell ref="CI95:CK95"/>
    <mergeCell ref="CF93:CG94"/>
    <mergeCell ref="A95:S96"/>
    <mergeCell ref="U95:AB96"/>
    <mergeCell ref="AC95:AD96"/>
    <mergeCell ref="AF95:AM96"/>
    <mergeCell ref="AN95:AO96"/>
    <mergeCell ref="AQ95:AX96"/>
    <mergeCell ref="AY95:AZ96"/>
    <mergeCell ref="BB95:BI96"/>
    <mergeCell ref="BJ95:BK96"/>
    <mergeCell ref="BM95:BT96"/>
    <mergeCell ref="BM91:BT92"/>
    <mergeCell ref="BU91:BV92"/>
    <mergeCell ref="BX91:CE92"/>
    <mergeCell ref="CF91:CG92"/>
    <mergeCell ref="BU95:BV96"/>
    <mergeCell ref="BX95:CE96"/>
    <mergeCell ref="CF95:CG96"/>
    <mergeCell ref="A93:S94"/>
    <mergeCell ref="U93:AB94"/>
    <mergeCell ref="AC93:AD94"/>
    <mergeCell ref="AF93:AM94"/>
    <mergeCell ref="AN93:AO94"/>
    <mergeCell ref="AQ93:AX94"/>
    <mergeCell ref="AY93:AZ94"/>
    <mergeCell ref="BB93:BI94"/>
    <mergeCell ref="BJ93:BK94"/>
    <mergeCell ref="BM93:BT94"/>
    <mergeCell ref="BU93:BV94"/>
    <mergeCell ref="BX93:CE94"/>
    <mergeCell ref="A91:S92"/>
    <mergeCell ref="U91:AB92"/>
    <mergeCell ref="AC91:AD92"/>
    <mergeCell ref="AF91:AM92"/>
    <mergeCell ref="AN91:AO92"/>
    <mergeCell ref="AQ91:AX92"/>
    <mergeCell ref="AY91:AZ92"/>
    <mergeCell ref="BB91:BI92"/>
    <mergeCell ref="BJ91:BK92"/>
    <mergeCell ref="BX87:CE88"/>
    <mergeCell ref="CF87:CG88"/>
    <mergeCell ref="A89:S90"/>
    <mergeCell ref="U89:AB90"/>
    <mergeCell ref="AC89:AD90"/>
    <mergeCell ref="AF89:AM90"/>
    <mergeCell ref="AN89:AO90"/>
    <mergeCell ref="AQ89:AX90"/>
    <mergeCell ref="AY89:AZ90"/>
    <mergeCell ref="U87:AB88"/>
    <mergeCell ref="AC87:AD88"/>
    <mergeCell ref="AF87:AM88"/>
    <mergeCell ref="AN87:AO88"/>
    <mergeCell ref="AQ87:AX88"/>
    <mergeCell ref="AY87:AZ88"/>
    <mergeCell ref="BB87:BI88"/>
    <mergeCell ref="BJ87:BK88"/>
    <mergeCell ref="BB89:BI90"/>
    <mergeCell ref="BJ89:BK90"/>
    <mergeCell ref="BM89:BT90"/>
    <mergeCell ref="BU89:BV90"/>
    <mergeCell ref="BX89:CE90"/>
    <mergeCell ref="CF89:CG90"/>
    <mergeCell ref="AN82:AO82"/>
    <mergeCell ref="AQ82:AX82"/>
    <mergeCell ref="AY82:AZ82"/>
    <mergeCell ref="U81:AB81"/>
    <mergeCell ref="AF81:AM81"/>
    <mergeCell ref="AQ81:AX81"/>
    <mergeCell ref="BJ82:BK82"/>
    <mergeCell ref="BM87:BT88"/>
    <mergeCell ref="BU87:BV88"/>
    <mergeCell ref="BX81:CE81"/>
    <mergeCell ref="BX82:CE82"/>
    <mergeCell ref="BU82:BV82"/>
    <mergeCell ref="BW84:CG85"/>
    <mergeCell ref="BM82:BT82"/>
    <mergeCell ref="AE84:AF84"/>
    <mergeCell ref="AG84:BK84"/>
    <mergeCell ref="BU84:BV85"/>
    <mergeCell ref="BL85:BT85"/>
    <mergeCell ref="AC84:AD84"/>
    <mergeCell ref="AC85:AD85"/>
    <mergeCell ref="AC82:AD82"/>
    <mergeCell ref="AF82:AM82"/>
    <mergeCell ref="CH39:CL39"/>
    <mergeCell ref="C35:D35"/>
    <mergeCell ref="AO18:AT18"/>
    <mergeCell ref="A21:B85"/>
    <mergeCell ref="AE47:AE48"/>
    <mergeCell ref="AF47:AM48"/>
    <mergeCell ref="AC50:AD50"/>
    <mergeCell ref="U51:AB51"/>
    <mergeCell ref="U50:AB50"/>
    <mergeCell ref="AF50:AM50"/>
    <mergeCell ref="AF51:AM51"/>
    <mergeCell ref="U55:AB55"/>
    <mergeCell ref="C27:D27"/>
    <mergeCell ref="E43:S44"/>
    <mergeCell ref="C49:D49"/>
    <mergeCell ref="E50:S50"/>
    <mergeCell ref="U20:V20"/>
    <mergeCell ref="W20:X20"/>
    <mergeCell ref="Y20:Z20"/>
    <mergeCell ref="AA20:AB20"/>
    <mergeCell ref="AC20:AD20"/>
    <mergeCell ref="AE20:AF20"/>
    <mergeCell ref="AG20:AH20"/>
    <mergeCell ref="AI20:AJ20"/>
    <mergeCell ref="CI83:CK83"/>
    <mergeCell ref="CI72:CK72"/>
    <mergeCell ref="CI73:CK73"/>
    <mergeCell ref="CI74:CK74"/>
    <mergeCell ref="CI75:CK75"/>
    <mergeCell ref="CI76:CK76"/>
    <mergeCell ref="CI77:CK77"/>
    <mergeCell ref="CI80:CK80"/>
    <mergeCell ref="CI61:CK61"/>
    <mergeCell ref="CI62:CK62"/>
    <mergeCell ref="CI63:CK63"/>
    <mergeCell ref="CI64:CK64"/>
    <mergeCell ref="CI65:CK65"/>
    <mergeCell ref="CI66:CK66"/>
    <mergeCell ref="CI67:CK67"/>
    <mergeCell ref="CI68:CK68"/>
    <mergeCell ref="CI69:CK69"/>
    <mergeCell ref="BX80:CE80"/>
    <mergeCell ref="CF80:CG80"/>
    <mergeCell ref="CI55:CK55"/>
    <mergeCell ref="CI56:CK56"/>
    <mergeCell ref="CI57:CK57"/>
    <mergeCell ref="CI60:CK60"/>
    <mergeCell ref="BU56:BV56"/>
    <mergeCell ref="CI81:CK81"/>
    <mergeCell ref="CI82:CK82"/>
    <mergeCell ref="BU64:BV64"/>
    <mergeCell ref="BX64:CE64"/>
    <mergeCell ref="CF82:CG82"/>
    <mergeCell ref="BX56:CE56"/>
    <mergeCell ref="CI58:CK58"/>
    <mergeCell ref="CI59:CK59"/>
    <mergeCell ref="CF70:CG70"/>
    <mergeCell ref="CI70:CK70"/>
    <mergeCell ref="CI78:CK78"/>
    <mergeCell ref="BX79:CE79"/>
    <mergeCell ref="CI79:CK79"/>
    <mergeCell ref="CI71:CK71"/>
    <mergeCell ref="BX78:CE78"/>
    <mergeCell ref="CF78:CG78"/>
    <mergeCell ref="BU80:BV80"/>
    <mergeCell ref="CH41:CL42"/>
    <mergeCell ref="CH43:CL44"/>
    <mergeCell ref="CH45:CL46"/>
    <mergeCell ref="CH47:CL48"/>
    <mergeCell ref="CF76:CG76"/>
    <mergeCell ref="BX77:CE77"/>
    <mergeCell ref="CF72:CG72"/>
    <mergeCell ref="CF74:CG74"/>
    <mergeCell ref="CF66:CG66"/>
    <mergeCell ref="CF68:CG68"/>
    <mergeCell ref="CF62:CG62"/>
    <mergeCell ref="CF64:CG64"/>
    <mergeCell ref="CF56:CG56"/>
    <mergeCell ref="CF60:CG60"/>
    <mergeCell ref="CF52:CG52"/>
    <mergeCell ref="CF54:CG54"/>
    <mergeCell ref="BX76:CE76"/>
    <mergeCell ref="BX74:CE74"/>
    <mergeCell ref="CI50:CK50"/>
    <mergeCell ref="CI51:CK51"/>
    <mergeCell ref="CI52:CK52"/>
    <mergeCell ref="CI53:CK53"/>
    <mergeCell ref="CI54:CK54"/>
    <mergeCell ref="BX71:CE71"/>
    <mergeCell ref="AC74:AD74"/>
    <mergeCell ref="AF74:AM74"/>
    <mergeCell ref="AN74:AO74"/>
    <mergeCell ref="AQ74:AX74"/>
    <mergeCell ref="AY74:AZ74"/>
    <mergeCell ref="BB74:BI74"/>
    <mergeCell ref="BJ74:BK74"/>
    <mergeCell ref="BM74:BT74"/>
    <mergeCell ref="BU74:BV74"/>
    <mergeCell ref="AF69:AM69"/>
    <mergeCell ref="AQ69:AX69"/>
    <mergeCell ref="BB69:BI69"/>
    <mergeCell ref="BM69:BT69"/>
    <mergeCell ref="BX69:CE69"/>
    <mergeCell ref="U72:AB72"/>
    <mergeCell ref="AC72:AD72"/>
    <mergeCell ref="AF72:AM72"/>
    <mergeCell ref="AN72:AO72"/>
    <mergeCell ref="AQ72:AX72"/>
    <mergeCell ref="AY72:AZ72"/>
    <mergeCell ref="BB72:BI72"/>
    <mergeCell ref="BJ72:BK72"/>
    <mergeCell ref="BM72:BT72"/>
    <mergeCell ref="BU72:BV72"/>
    <mergeCell ref="BX72:CE72"/>
    <mergeCell ref="BM70:BT70"/>
    <mergeCell ref="BU70:BV70"/>
    <mergeCell ref="BX70:CE70"/>
    <mergeCell ref="AF71:AM71"/>
    <mergeCell ref="AQ71:AX71"/>
    <mergeCell ref="BB71:BI71"/>
    <mergeCell ref="BM71:BT71"/>
    <mergeCell ref="AF67:AM67"/>
    <mergeCell ref="AQ67:AX67"/>
    <mergeCell ref="BB67:BI67"/>
    <mergeCell ref="BM67:BT67"/>
    <mergeCell ref="BX67:CE67"/>
    <mergeCell ref="U68:AB68"/>
    <mergeCell ref="AC68:AD68"/>
    <mergeCell ref="AF68:AM68"/>
    <mergeCell ref="AN68:AO68"/>
    <mergeCell ref="AQ68:AX68"/>
    <mergeCell ref="AY68:AZ68"/>
    <mergeCell ref="BB68:BI68"/>
    <mergeCell ref="BJ68:BK68"/>
    <mergeCell ref="BM68:BT68"/>
    <mergeCell ref="BU68:BV68"/>
    <mergeCell ref="BX68:CE68"/>
    <mergeCell ref="AF65:AM65"/>
    <mergeCell ref="AQ65:AX65"/>
    <mergeCell ref="BB65:BI65"/>
    <mergeCell ref="BM65:BT65"/>
    <mergeCell ref="BX65:CE65"/>
    <mergeCell ref="U66:AB66"/>
    <mergeCell ref="AC66:AD66"/>
    <mergeCell ref="AF66:AM66"/>
    <mergeCell ref="AN66:AO66"/>
    <mergeCell ref="AQ66:AX66"/>
    <mergeCell ref="AY66:AZ66"/>
    <mergeCell ref="BB66:BI66"/>
    <mergeCell ref="BJ66:BK66"/>
    <mergeCell ref="BM66:BT66"/>
    <mergeCell ref="BU66:BV66"/>
    <mergeCell ref="BX66:CE66"/>
    <mergeCell ref="U63:AB63"/>
    <mergeCell ref="AF63:AM63"/>
    <mergeCell ref="AQ63:AX63"/>
    <mergeCell ref="BB63:BI63"/>
    <mergeCell ref="BM63:BT63"/>
    <mergeCell ref="BX63:CE63"/>
    <mergeCell ref="AQ62:AX62"/>
    <mergeCell ref="U64:AB64"/>
    <mergeCell ref="AC64:AD64"/>
    <mergeCell ref="AF64:AM64"/>
    <mergeCell ref="AN64:AO64"/>
    <mergeCell ref="AQ64:AX64"/>
    <mergeCell ref="AY64:AZ64"/>
    <mergeCell ref="BB64:BI64"/>
    <mergeCell ref="BJ64:BK64"/>
    <mergeCell ref="BM64:BT64"/>
    <mergeCell ref="AN62:AO62"/>
    <mergeCell ref="AQ61:AX61"/>
    <mergeCell ref="BB61:BI61"/>
    <mergeCell ref="BM61:BT61"/>
    <mergeCell ref="BX61:CE61"/>
    <mergeCell ref="AY62:AZ62"/>
    <mergeCell ref="BB62:BI62"/>
    <mergeCell ref="BJ62:BK62"/>
    <mergeCell ref="BM62:BT62"/>
    <mergeCell ref="BU62:BV62"/>
    <mergeCell ref="BX62:CE62"/>
    <mergeCell ref="U56:AB56"/>
    <mergeCell ref="AC56:AD56"/>
    <mergeCell ref="AF56:AM56"/>
    <mergeCell ref="AN56:AO56"/>
    <mergeCell ref="BB56:BI56"/>
    <mergeCell ref="BJ56:BK56"/>
    <mergeCell ref="U58:AB58"/>
    <mergeCell ref="AC58:AD58"/>
    <mergeCell ref="AF58:AM58"/>
    <mergeCell ref="AN58:AO58"/>
    <mergeCell ref="AQ58:AX58"/>
    <mergeCell ref="AY58:AZ58"/>
    <mergeCell ref="BB58:BI58"/>
    <mergeCell ref="BJ58:BK58"/>
    <mergeCell ref="AQ57:AX57"/>
    <mergeCell ref="BB57:BI57"/>
    <mergeCell ref="U57:AB57"/>
    <mergeCell ref="BM57:BT57"/>
    <mergeCell ref="BX57:CE57"/>
    <mergeCell ref="BB60:BI60"/>
    <mergeCell ref="BJ60:BK60"/>
    <mergeCell ref="BM60:BT60"/>
    <mergeCell ref="BU60:BV60"/>
    <mergeCell ref="BX60:CE60"/>
    <mergeCell ref="BM58:BT58"/>
    <mergeCell ref="BU58:BV58"/>
    <mergeCell ref="BX58:CE58"/>
    <mergeCell ref="BM53:BT53"/>
    <mergeCell ref="BX53:CE53"/>
    <mergeCell ref="BB54:BI54"/>
    <mergeCell ref="BJ54:BK54"/>
    <mergeCell ref="BM54:BT54"/>
    <mergeCell ref="BU54:BV54"/>
    <mergeCell ref="BX54:CE54"/>
    <mergeCell ref="AF55:AM55"/>
    <mergeCell ref="AQ55:AX55"/>
    <mergeCell ref="BB55:BI55"/>
    <mergeCell ref="BM55:BT55"/>
    <mergeCell ref="BX55:CE55"/>
    <mergeCell ref="AF54:AM54"/>
    <mergeCell ref="AN54:AO54"/>
    <mergeCell ref="AQ54:AX54"/>
    <mergeCell ref="AY54:AZ54"/>
    <mergeCell ref="BM50:BT50"/>
    <mergeCell ref="BU50:BV50"/>
    <mergeCell ref="BX50:CE50"/>
    <mergeCell ref="CF50:CG50"/>
    <mergeCell ref="AQ51:AX51"/>
    <mergeCell ref="BB51:BI51"/>
    <mergeCell ref="BM51:BT51"/>
    <mergeCell ref="BX51:CE51"/>
    <mergeCell ref="BB52:BI52"/>
    <mergeCell ref="BJ52:BK52"/>
    <mergeCell ref="BM52:BT52"/>
    <mergeCell ref="BU52:BV52"/>
    <mergeCell ref="BX52:CE52"/>
    <mergeCell ref="BU48:BV48"/>
    <mergeCell ref="CF48:CG48"/>
    <mergeCell ref="BJ47:BK47"/>
    <mergeCell ref="BL47:BL48"/>
    <mergeCell ref="BM47:BT48"/>
    <mergeCell ref="BU47:BV47"/>
    <mergeCell ref="BW47:BW48"/>
    <mergeCell ref="BX47:CE48"/>
    <mergeCell ref="CF47:CG47"/>
    <mergeCell ref="AY44:AZ44"/>
    <mergeCell ref="BJ44:BK44"/>
    <mergeCell ref="BU44:BV44"/>
    <mergeCell ref="CF44:CG44"/>
    <mergeCell ref="BL43:BL44"/>
    <mergeCell ref="BM45:BT46"/>
    <mergeCell ref="BU45:BV45"/>
    <mergeCell ref="BW45:BW46"/>
    <mergeCell ref="BX45:CE46"/>
    <mergeCell ref="CF45:CG45"/>
    <mergeCell ref="BJ46:BK46"/>
    <mergeCell ref="BU46:BV46"/>
    <mergeCell ref="CF46:CG46"/>
    <mergeCell ref="BL45:BL46"/>
    <mergeCell ref="AQ47:AX48"/>
    <mergeCell ref="AY47:AZ47"/>
    <mergeCell ref="BA47:BA48"/>
    <mergeCell ref="BB47:BI48"/>
    <mergeCell ref="BB50:BI50"/>
    <mergeCell ref="BJ50:BK50"/>
    <mergeCell ref="U53:AB53"/>
    <mergeCell ref="AF53:AM53"/>
    <mergeCell ref="AQ53:AX53"/>
    <mergeCell ref="BB53:BI53"/>
    <mergeCell ref="AY48:AZ48"/>
    <mergeCell ref="AN50:AO50"/>
    <mergeCell ref="AQ50:AX50"/>
    <mergeCell ref="AY50:AZ50"/>
    <mergeCell ref="U52:AB52"/>
    <mergeCell ref="AC52:AD52"/>
    <mergeCell ref="AF52:AM52"/>
    <mergeCell ref="AN52:AO52"/>
    <mergeCell ref="AQ52:AX52"/>
    <mergeCell ref="AY52:AZ52"/>
    <mergeCell ref="BJ48:BK48"/>
    <mergeCell ref="D141:F141"/>
    <mergeCell ref="D142:F142"/>
    <mergeCell ref="D148:F148"/>
    <mergeCell ref="C83:S83"/>
    <mergeCell ref="C85:S85"/>
    <mergeCell ref="D118:E118"/>
    <mergeCell ref="D125:E125"/>
    <mergeCell ref="D128:E128"/>
    <mergeCell ref="D129:E129"/>
    <mergeCell ref="D130:E130"/>
    <mergeCell ref="D134:E134"/>
    <mergeCell ref="D112:E112"/>
    <mergeCell ref="D115:E115"/>
    <mergeCell ref="A86:CG86"/>
    <mergeCell ref="A87:S88"/>
    <mergeCell ref="BA101:BO101"/>
    <mergeCell ref="BA102:BT102"/>
    <mergeCell ref="BV102:BX102"/>
    <mergeCell ref="BQ101:BT101"/>
    <mergeCell ref="AS97:AY99"/>
    <mergeCell ref="AT101:AZ102"/>
    <mergeCell ref="AB98:AR99"/>
    <mergeCell ref="BQ98:CG99"/>
    <mergeCell ref="BQ97:BS97"/>
    <mergeCell ref="I5:J6"/>
    <mergeCell ref="A5:B6"/>
    <mergeCell ref="C5:D6"/>
    <mergeCell ref="E5:F6"/>
    <mergeCell ref="G5:H6"/>
    <mergeCell ref="K5:L6"/>
    <mergeCell ref="M5:N6"/>
    <mergeCell ref="A10:B20"/>
    <mergeCell ref="C20:D20"/>
    <mergeCell ref="E20:I20"/>
    <mergeCell ref="K20:L20"/>
    <mergeCell ref="M20:N20"/>
    <mergeCell ref="K10:AM11"/>
    <mergeCell ref="K15:AM15"/>
    <mergeCell ref="K12:AM14"/>
    <mergeCell ref="D28:S28"/>
    <mergeCell ref="D29:S29"/>
    <mergeCell ref="D30:S30"/>
    <mergeCell ref="C31:D31"/>
    <mergeCell ref="C40:D40"/>
    <mergeCell ref="E41:S41"/>
    <mergeCell ref="E42:S42"/>
    <mergeCell ref="E45:S45"/>
    <mergeCell ref="E64:S64"/>
    <mergeCell ref="E51:S51"/>
    <mergeCell ref="E58:S58"/>
    <mergeCell ref="E53:S53"/>
    <mergeCell ref="E54:S54"/>
    <mergeCell ref="E55:S55"/>
    <mergeCell ref="E56:S56"/>
    <mergeCell ref="E57:S57"/>
    <mergeCell ref="E60:S60"/>
    <mergeCell ref="E61:S61"/>
    <mergeCell ref="E62:S62"/>
    <mergeCell ref="E63:S63"/>
    <mergeCell ref="C39:D39"/>
    <mergeCell ref="BC9:BD9"/>
    <mergeCell ref="BE9:BG9"/>
    <mergeCell ref="BH9:BI9"/>
    <mergeCell ref="BX7:CF7"/>
    <mergeCell ref="BR7:BT7"/>
    <mergeCell ref="BU7:BW7"/>
    <mergeCell ref="BV9:CD9"/>
    <mergeCell ref="BQ9:BU9"/>
    <mergeCell ref="O5:P6"/>
    <mergeCell ref="Q5:R6"/>
    <mergeCell ref="S5:T6"/>
    <mergeCell ref="U5:V6"/>
    <mergeCell ref="Y5:Z6"/>
    <mergeCell ref="W5:X6"/>
    <mergeCell ref="AR9:AT9"/>
    <mergeCell ref="AU9:AW9"/>
    <mergeCell ref="AX9:AY9"/>
    <mergeCell ref="AZ9:BB9"/>
    <mergeCell ref="BH5:BO6"/>
    <mergeCell ref="AC5:BG6"/>
    <mergeCell ref="BW23:CG26"/>
    <mergeCell ref="AP23:AZ26"/>
    <mergeCell ref="AO12:AT13"/>
    <mergeCell ref="C21:S21"/>
    <mergeCell ref="C22:D22"/>
    <mergeCell ref="T21:AD21"/>
    <mergeCell ref="C15:I15"/>
    <mergeCell ref="C10:I11"/>
    <mergeCell ref="C12:I14"/>
    <mergeCell ref="C16:I19"/>
    <mergeCell ref="K16:AM19"/>
    <mergeCell ref="AI22:AL22"/>
    <mergeCell ref="O20:P20"/>
    <mergeCell ref="Q20:R20"/>
    <mergeCell ref="S20:T20"/>
    <mergeCell ref="AK20:CG20"/>
    <mergeCell ref="BU22:BV22"/>
    <mergeCell ref="BW22:BY22"/>
    <mergeCell ref="CA22:CD22"/>
    <mergeCell ref="AE21:CG21"/>
    <mergeCell ref="CF22:CG22"/>
    <mergeCell ref="BP22:BS22"/>
    <mergeCell ref="AN22:AO22"/>
    <mergeCell ref="AP22:AR22"/>
    <mergeCell ref="CD13:CG19"/>
    <mergeCell ref="AV10:AW10"/>
    <mergeCell ref="AX10:AZ10"/>
    <mergeCell ref="BB10:BD10"/>
    <mergeCell ref="AU19:AV19"/>
    <mergeCell ref="BN19:BO19"/>
    <mergeCell ref="AW19:AY19"/>
    <mergeCell ref="BJ19:BM19"/>
    <mergeCell ref="BE19:BH19"/>
    <mergeCell ref="CD10:CE10"/>
    <mergeCell ref="CD12:CG12"/>
    <mergeCell ref="CD11:CG11"/>
    <mergeCell ref="BP10:BT12"/>
    <mergeCell ref="CB10:CC12"/>
    <mergeCell ref="BZ10:CA12"/>
    <mergeCell ref="BU10:BY12"/>
    <mergeCell ref="BQ17:CB19"/>
    <mergeCell ref="BQ13:CB16"/>
    <mergeCell ref="CE39:CG39"/>
    <mergeCell ref="AM39:AO39"/>
    <mergeCell ref="AE39:AL39"/>
    <mergeCell ref="AP39:AW39"/>
    <mergeCell ref="BW41:BW42"/>
    <mergeCell ref="BX41:CE42"/>
    <mergeCell ref="CF41:CG41"/>
    <mergeCell ref="AN42:AO42"/>
    <mergeCell ref="AY42:AZ42"/>
    <mergeCell ref="BJ42:BK42"/>
    <mergeCell ref="BU42:BV42"/>
    <mergeCell ref="CF42:CG42"/>
    <mergeCell ref="BI39:BK39"/>
    <mergeCell ref="AE41:AE42"/>
    <mergeCell ref="AP31:AZ34"/>
    <mergeCell ref="BA31:BK34"/>
    <mergeCell ref="BA45:BA46"/>
    <mergeCell ref="BB45:BI46"/>
    <mergeCell ref="BJ45:BK45"/>
    <mergeCell ref="BL39:BS39"/>
    <mergeCell ref="AE27:AO30"/>
    <mergeCell ref="BW39:CD39"/>
    <mergeCell ref="BA43:BA44"/>
    <mergeCell ref="BB43:BI44"/>
    <mergeCell ref="BJ43:BK43"/>
    <mergeCell ref="AQ43:AX44"/>
    <mergeCell ref="AY43:AZ43"/>
    <mergeCell ref="AE45:AE46"/>
    <mergeCell ref="BW35:CG38"/>
    <mergeCell ref="BL31:BV34"/>
    <mergeCell ref="BW31:CG34"/>
    <mergeCell ref="BM43:BT44"/>
    <mergeCell ref="BU43:BV43"/>
    <mergeCell ref="BW43:BW44"/>
    <mergeCell ref="BX43:CE44"/>
    <mergeCell ref="CF43:CG43"/>
    <mergeCell ref="AN44:AO44"/>
    <mergeCell ref="C23:D23"/>
    <mergeCell ref="AF41:AM42"/>
    <mergeCell ref="AN41:AO41"/>
    <mergeCell ref="BU41:BV41"/>
    <mergeCell ref="AC42:AD42"/>
    <mergeCell ref="U41:AB42"/>
    <mergeCell ref="AC41:AD41"/>
    <mergeCell ref="AX39:AZ39"/>
    <mergeCell ref="BA39:BH39"/>
    <mergeCell ref="T22:AD39"/>
    <mergeCell ref="AT22:AW22"/>
    <mergeCell ref="AY22:AZ22"/>
    <mergeCell ref="BA22:BC22"/>
    <mergeCell ref="BE22:BH22"/>
    <mergeCell ref="BJ22:BK22"/>
    <mergeCell ref="BL22:BN22"/>
    <mergeCell ref="AE22:AG22"/>
    <mergeCell ref="AE35:AO38"/>
    <mergeCell ref="AP35:AZ38"/>
    <mergeCell ref="BA35:BK38"/>
    <mergeCell ref="BL35:BV38"/>
    <mergeCell ref="AE23:AO26"/>
    <mergeCell ref="T41:T42"/>
    <mergeCell ref="AE31:AO34"/>
    <mergeCell ref="AZ19:BC19"/>
    <mergeCell ref="AV12:BN17"/>
    <mergeCell ref="AP27:AZ30"/>
    <mergeCell ref="BA27:BK30"/>
    <mergeCell ref="BL27:BV30"/>
    <mergeCell ref="BA23:BK26"/>
    <mergeCell ref="BL23:BV26"/>
    <mergeCell ref="BL41:BL42"/>
    <mergeCell ref="BM41:BT42"/>
    <mergeCell ref="BT39:BV39"/>
    <mergeCell ref="AP41:AP42"/>
    <mergeCell ref="AQ41:AX42"/>
    <mergeCell ref="AY41:AZ41"/>
    <mergeCell ref="BA41:BA42"/>
    <mergeCell ref="BB41:BI42"/>
    <mergeCell ref="BJ41:BK41"/>
    <mergeCell ref="AO16:AT16"/>
    <mergeCell ref="AO17:AT17"/>
    <mergeCell ref="BW27:CG30"/>
    <mergeCell ref="E68:S68"/>
    <mergeCell ref="E69:S69"/>
    <mergeCell ref="E72:S72"/>
    <mergeCell ref="AF45:AM46"/>
    <mergeCell ref="AN45:AO45"/>
    <mergeCell ref="AP45:AP46"/>
    <mergeCell ref="AQ45:AX46"/>
    <mergeCell ref="AY45:AZ45"/>
    <mergeCell ref="AN46:AO46"/>
    <mergeCell ref="AY46:AZ46"/>
    <mergeCell ref="T45:T46"/>
    <mergeCell ref="AQ56:AX56"/>
    <mergeCell ref="AY56:AZ56"/>
    <mergeCell ref="U60:AB60"/>
    <mergeCell ref="AC60:AD60"/>
    <mergeCell ref="AF60:AM60"/>
    <mergeCell ref="AN60:AO60"/>
    <mergeCell ref="AQ60:AX60"/>
    <mergeCell ref="AY60:AZ60"/>
    <mergeCell ref="U62:AB62"/>
    <mergeCell ref="AC62:AD62"/>
    <mergeCell ref="AF62:AM62"/>
    <mergeCell ref="AF57:AM57"/>
    <mergeCell ref="U77:AB77"/>
    <mergeCell ref="T85:AB85"/>
    <mergeCell ref="AE43:AE44"/>
    <mergeCell ref="AF43:AM44"/>
    <mergeCell ref="AN43:AO43"/>
    <mergeCell ref="AP43:AP44"/>
    <mergeCell ref="E52:S52"/>
    <mergeCell ref="AC45:AD45"/>
    <mergeCell ref="AC43:AD43"/>
    <mergeCell ref="T47:T48"/>
    <mergeCell ref="E46:S46"/>
    <mergeCell ref="E47:S47"/>
    <mergeCell ref="E48:S48"/>
    <mergeCell ref="AC46:AD46"/>
    <mergeCell ref="U47:AB48"/>
    <mergeCell ref="AC48:AD48"/>
    <mergeCell ref="AC47:AD47"/>
    <mergeCell ref="U43:AB44"/>
    <mergeCell ref="AC44:AD44"/>
    <mergeCell ref="U45:AB46"/>
    <mergeCell ref="T43:T44"/>
    <mergeCell ref="AN48:AO48"/>
    <mergeCell ref="AN47:AO47"/>
    <mergeCell ref="AP47:AP48"/>
    <mergeCell ref="AZ98:BP99"/>
    <mergeCell ref="K97:N97"/>
    <mergeCell ref="AB97:AD97"/>
    <mergeCell ref="AZ97:BE97"/>
    <mergeCell ref="O97:AA97"/>
    <mergeCell ref="AE97:AR97"/>
    <mergeCell ref="BF97:BP97"/>
    <mergeCell ref="E70:S70"/>
    <mergeCell ref="U70:AB70"/>
    <mergeCell ref="AC70:AD70"/>
    <mergeCell ref="AF70:AM70"/>
    <mergeCell ref="AN70:AO70"/>
    <mergeCell ref="AQ70:AX70"/>
    <mergeCell ref="AY70:AZ70"/>
    <mergeCell ref="BB70:BI70"/>
    <mergeCell ref="BJ70:BK70"/>
    <mergeCell ref="E73:S73"/>
    <mergeCell ref="E74:S74"/>
    <mergeCell ref="E75:S75"/>
    <mergeCell ref="E76:S76"/>
    <mergeCell ref="E77:S77"/>
    <mergeCell ref="K98:AA99"/>
    <mergeCell ref="U76:AB76"/>
    <mergeCell ref="BM83:BT83"/>
    <mergeCell ref="BU76:BV76"/>
    <mergeCell ref="U54:AB54"/>
    <mergeCell ref="AC54:AD54"/>
    <mergeCell ref="U61:AB61"/>
    <mergeCell ref="AF61:AM61"/>
    <mergeCell ref="C82:D82"/>
    <mergeCell ref="E82:S82"/>
    <mergeCell ref="C84:D84"/>
    <mergeCell ref="E84:S84"/>
    <mergeCell ref="E65:S65"/>
    <mergeCell ref="E66:S66"/>
    <mergeCell ref="E67:S67"/>
    <mergeCell ref="E71:S71"/>
    <mergeCell ref="U71:AB71"/>
    <mergeCell ref="E78:S78"/>
    <mergeCell ref="U78:AB78"/>
    <mergeCell ref="E79:S79"/>
    <mergeCell ref="U79:AB79"/>
    <mergeCell ref="U65:AB65"/>
    <mergeCell ref="U67:AB67"/>
    <mergeCell ref="U69:AB69"/>
    <mergeCell ref="U75:AB75"/>
    <mergeCell ref="BM56:BT56"/>
    <mergeCell ref="AC76:AD76"/>
    <mergeCell ref="AF76:AM76"/>
    <mergeCell ref="AN76:AO76"/>
    <mergeCell ref="AQ76:AX76"/>
    <mergeCell ref="AY76:AZ76"/>
    <mergeCell ref="BB76:BI76"/>
    <mergeCell ref="BJ76:BK76"/>
    <mergeCell ref="BM76:BT76"/>
    <mergeCell ref="AQ80:AX80"/>
    <mergeCell ref="BB78:BI78"/>
    <mergeCell ref="BJ78:BK78"/>
    <mergeCell ref="BM78:BT78"/>
    <mergeCell ref="BU78:BV78"/>
    <mergeCell ref="D132:E132"/>
    <mergeCell ref="D133:F133"/>
    <mergeCell ref="AF79:AM79"/>
    <mergeCell ref="AQ79:AX79"/>
    <mergeCell ref="BB79:BI79"/>
    <mergeCell ref="BM79:BT79"/>
    <mergeCell ref="E80:S80"/>
    <mergeCell ref="E81:S81"/>
    <mergeCell ref="AY80:AZ80"/>
    <mergeCell ref="BB80:BI80"/>
    <mergeCell ref="BJ80:BK80"/>
    <mergeCell ref="BM80:BT80"/>
    <mergeCell ref="BB81:BI81"/>
    <mergeCell ref="BM81:BT81"/>
    <mergeCell ref="BT97:CG97"/>
    <mergeCell ref="A97:J99"/>
    <mergeCell ref="BX83:CE83"/>
    <mergeCell ref="U82:AB82"/>
    <mergeCell ref="BB82:BI82"/>
    <mergeCell ref="U83:AB83"/>
    <mergeCell ref="AF83:AM83"/>
    <mergeCell ref="AQ83:AX83"/>
    <mergeCell ref="BB83:BI83"/>
  </mergeCells>
  <phoneticPr fontId="1"/>
  <conditionalFormatting sqref="BH5:BO6">
    <cfRule type="expression" dxfId="14" priority="9">
      <formula>$BH$5="事業主控"</formula>
    </cfRule>
  </conditionalFormatting>
  <conditionalFormatting sqref="A148:CJ150 A110:CJ132 A133:C133 G133:CJ133 A134:CJ134 A136:CJ146 A135:C135 J135:CJ135">
    <cfRule type="expression" dxfId="13" priority="8">
      <formula>$BH$5&lt;&gt;"事業主控"</formula>
    </cfRule>
  </conditionalFormatting>
  <conditionalFormatting sqref="A147:CJ147">
    <cfRule type="expression" dxfId="12" priority="3">
      <formula>$BH$5&lt;&gt;"事業主控"</formula>
    </cfRule>
  </conditionalFormatting>
  <conditionalFormatting sqref="D133">
    <cfRule type="expression" dxfId="11" priority="2">
      <formula>$BH$5&lt;&gt;"事業主控"</formula>
    </cfRule>
  </conditionalFormatting>
  <conditionalFormatting sqref="D135">
    <cfRule type="expression" dxfId="10" priority="1">
      <formula>$BH$5&lt;&gt;"事業主控"</formula>
    </cfRule>
  </conditionalFormatting>
  <dataValidations count="9">
    <dataValidation imeMode="hiragana" allowBlank="1" showInputMessage="1" showErrorMessage="1" sqref="BU7:BW7 AZ98:CG99 AL10:AM19 BQ9:BU9 AV12:BN17 BQ13:CB19 K98:AR99 K10:K20 AE20 M20 O20 Q20 S20 U20 W20 Y20 AA20 AC20 AI20 L10:AJ19 AG20 AK10:AK20 AE23:CG26 AE31:CG38"/>
    <dataValidation imeMode="off" allowBlank="1" showInputMessage="1" showErrorMessage="1" sqref="CD13:CG19 CL76 AZ19:BC19 AU9:AW9 AZ9:BB9 BE9:BG9 CL80 AX10:AZ10 BB10:BD10 BE19:BH19 CL74 T22 AE22:CG22 BB80:BI83 CI87:CK96 BX60:CE61 BX45:CE48 AQ80:AX83 U60:AB61 U72:AB73 U45:AB48 CH52 CH41:CL48 CH50 CL50 CL82 CH54 T84:T85 U80:AB84 AF45:AM48 AQ45:AX48 BB45:BI48 BM45:BT48 BM60:BT61 AQ60:AX61 CH78 BM80:BT83 AF60:AM61 AF80:AM83 CH56 CH60 CH62 CH64 CH66 CH68 CH72 CH74 CH76 CH80 CH82 CL52 CL54 CL56 CL60 CL62 CL64 CL66 CL68 CL72 BJ19:BM19 U87 BM87 AF87 AQ87 BB87 BX87 BX95 BM89 AF89 AQ89 BB89 BX89 U89 BM91 AF91 AQ91 BB91 BX91 U91 BM93 AF93 AQ93 BB93 BX93 U93 BM95 AF95 AQ95 BB95 U95 BB60:BI61 CL70 CH70 CI50:CK83 CL78 BX80:CE83 BL84"/>
    <dataValidation type="whole" imeMode="off" allowBlank="1" showInputMessage="1" showErrorMessage="1" error="80%を超える除外率は設定されていません。" sqref="AE39:AL39 AP39:AW39 BA39:BH39 BL39:BS39 BW39:CD39">
      <formula1>0</formula1>
      <formula2>80</formula2>
    </dataValidation>
    <dataValidation type="list" allowBlank="1" showInputMessage="1" showErrorMessage="1" sqref="BH5:BO6">
      <formula1>$CN$1:$CN$3</formula1>
    </dataValidation>
    <dataValidation type="whole" imeMode="off" operator="greaterThanOrEqual" allowBlank="1" showInputMessage="1" showErrorMessage="1" sqref="BX41:CE44 BM41:BT44 AQ74:AX79 AF41:AM44 AQ41:AX44 BB41:BI44 BB74:BI79 BM74:BT79 AF74:AM79 AQ50:AX59 BB50:BI59 BM50:BT59 BX50:CE59 AQ62:AX71 BB62:BI71 BM62:BT71 BX62:CE71 AF62:AM71 AF50:AM59 BX74:CE79">
      <formula1>0</formula1>
    </dataValidation>
    <dataValidation imeMode="off" operator="greaterThanOrEqual" allowBlank="1" showInputMessage="1" showErrorMessage="1" sqref="AF72:AM73 BX72:CE73 AQ72:AX73 BB72:BI73 BM72:BT73 U41:AB44 U62:AB71 U50:AB59 U74:AB79"/>
    <dataValidation type="list" imeMode="off" allowBlank="1" showInputMessage="1" showErrorMessage="1" sqref="A5:H6 K5:V6 Y5:Z6">
      <formula1>"0,1,2,3,4,5,6,7,8,9,N"</formula1>
    </dataValidation>
    <dataValidation type="list" imeMode="off" allowBlank="1" showInputMessage="1" showErrorMessage="1" sqref="BZ10:CC12">
      <formula1>"0,1,2,3,4,5,6,7,8,9"</formula1>
    </dataValidation>
    <dataValidation type="list" imeMode="hiragana" allowBlank="1" showInputMessage="1" showErrorMessage="1" sqref="AE27:CG30">
      <formula1>"1 特例子会社に含まれる事業所,2 指定就労継続支援A型事業所,3 上記1及び2以外"</formula1>
    </dataValidation>
  </dataValidations>
  <printOptions horizontalCentered="1"/>
  <pageMargins left="0.19685039370078741" right="0.19685039370078741" top="0.39370078740157483" bottom="0.39370078740157483" header="0.31496062992125984" footer="0.31496062992125984"/>
  <pageSetup paperSize="9" scale="91" orientation="portrait" horizontalDpi="300" verticalDpi="300" r:id="rId1"/>
  <rowBreaks count="1" manualBreakCount="1">
    <brk id="106" max="8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94"/>
  <sheetViews>
    <sheetView view="pageBreakPreview" zoomScale="120" zoomScaleNormal="120" zoomScaleSheetLayoutView="120" workbookViewId="0">
      <selection activeCell="CH2" sqref="CH2"/>
    </sheetView>
  </sheetViews>
  <sheetFormatPr defaultColWidth="1.125" defaultRowHeight="9" customHeight="1" x14ac:dyDescent="0.4"/>
  <cols>
    <col min="1" max="19" width="1.125" style="66"/>
    <col min="20" max="30" width="0" style="66" hidden="1" customWidth="1"/>
    <col min="31" max="92" width="1.125" style="66"/>
    <col min="93" max="93" width="1.125" style="134"/>
    <col min="94" max="16384" width="1.125" style="66"/>
  </cols>
  <sheetData>
    <row r="1" spans="1:101" ht="9" customHeight="1" x14ac:dyDescent="0.4">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N1" s="38" t="s">
        <v>93</v>
      </c>
    </row>
    <row r="2" spans="1:101" ht="9" customHeight="1" x14ac:dyDescent="0.4">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N2" s="38" t="s">
        <v>94</v>
      </c>
    </row>
    <row r="3" spans="1:101" ht="9" customHeight="1" x14ac:dyDescent="0.4">
      <c r="A3" s="135" t="s">
        <v>98</v>
      </c>
      <c r="B3" s="136"/>
      <c r="C3" s="136"/>
      <c r="D3" s="136"/>
      <c r="E3" s="136"/>
      <c r="F3" s="136"/>
      <c r="G3" s="136"/>
      <c r="H3" s="136"/>
      <c r="I3" s="136"/>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137" t="s">
        <v>60</v>
      </c>
      <c r="CN3" s="38" t="s">
        <v>95</v>
      </c>
    </row>
    <row r="4" spans="1:101" ht="9" customHeight="1" x14ac:dyDescent="0.4">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row>
    <row r="5" spans="1:101" ht="9" customHeight="1" x14ac:dyDescent="0.4">
      <c r="A5" s="131"/>
      <c r="B5" s="515"/>
      <c r="C5" s="516"/>
      <c r="D5" s="515"/>
      <c r="E5" s="516"/>
      <c r="F5" s="515"/>
      <c r="G5" s="516"/>
      <c r="H5" s="515"/>
      <c r="I5" s="516"/>
      <c r="J5" s="519" t="s">
        <v>0</v>
      </c>
      <c r="K5" s="520"/>
      <c r="L5" s="515"/>
      <c r="M5" s="516"/>
      <c r="N5" s="515"/>
      <c r="O5" s="516"/>
      <c r="P5" s="515"/>
      <c r="Q5" s="516"/>
      <c r="R5" s="515"/>
      <c r="S5" s="516"/>
      <c r="T5" s="131"/>
      <c r="U5" s="131"/>
      <c r="V5" s="131"/>
      <c r="W5" s="131"/>
      <c r="X5" s="131"/>
      <c r="Y5" s="131"/>
      <c r="Z5" s="131"/>
      <c r="AA5" s="67"/>
      <c r="AB5" s="67"/>
      <c r="AC5" s="132"/>
      <c r="AD5" s="132"/>
      <c r="AE5" s="515"/>
      <c r="AF5" s="516"/>
      <c r="AG5" s="515"/>
      <c r="AH5" s="516"/>
      <c r="AI5" s="519" t="s">
        <v>0</v>
      </c>
      <c r="AJ5" s="520"/>
      <c r="AK5" s="515"/>
      <c r="AL5" s="516"/>
      <c r="AM5" s="132"/>
      <c r="AN5" s="132"/>
      <c r="AO5" s="521" t="s">
        <v>92</v>
      </c>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13" t="s">
        <v>89</v>
      </c>
      <c r="BO5" s="513" t="s">
        <v>99</v>
      </c>
      <c r="BP5" s="513"/>
      <c r="BQ5" s="513"/>
      <c r="BR5" s="513"/>
      <c r="BS5" s="513" t="s">
        <v>90</v>
      </c>
      <c r="BT5" s="514" t="str">
        <f>様式第6号!BH5</f>
        <v>正⃝</v>
      </c>
      <c r="BU5" s="514"/>
      <c r="BV5" s="514"/>
      <c r="BW5" s="514"/>
      <c r="BX5" s="514"/>
      <c r="BY5" s="514"/>
      <c r="BZ5" s="67"/>
      <c r="CA5" s="67"/>
      <c r="CB5" s="67"/>
      <c r="CC5" s="67"/>
      <c r="CD5" s="67"/>
      <c r="CE5" s="67"/>
      <c r="CF5" s="67"/>
      <c r="CG5" s="67"/>
      <c r="CO5" s="138"/>
    </row>
    <row r="6" spans="1:101" ht="9" customHeight="1" x14ac:dyDescent="0.4">
      <c r="A6" s="131"/>
      <c r="B6" s="517"/>
      <c r="C6" s="518"/>
      <c r="D6" s="517"/>
      <c r="E6" s="518"/>
      <c r="F6" s="517"/>
      <c r="G6" s="518"/>
      <c r="H6" s="517"/>
      <c r="I6" s="518"/>
      <c r="J6" s="519"/>
      <c r="K6" s="520"/>
      <c r="L6" s="517"/>
      <c r="M6" s="518"/>
      <c r="N6" s="517"/>
      <c r="O6" s="518"/>
      <c r="P6" s="517"/>
      <c r="Q6" s="518"/>
      <c r="R6" s="517"/>
      <c r="S6" s="518"/>
      <c r="T6" s="131"/>
      <c r="U6" s="131"/>
      <c r="V6" s="131"/>
      <c r="W6" s="131"/>
      <c r="X6" s="131"/>
      <c r="Y6" s="131"/>
      <c r="Z6" s="131"/>
      <c r="AA6" s="67"/>
      <c r="AB6" s="67"/>
      <c r="AC6" s="132"/>
      <c r="AD6" s="132"/>
      <c r="AE6" s="517"/>
      <c r="AF6" s="518"/>
      <c r="AG6" s="517"/>
      <c r="AH6" s="518"/>
      <c r="AI6" s="519"/>
      <c r="AJ6" s="520"/>
      <c r="AK6" s="517"/>
      <c r="AL6" s="518"/>
      <c r="AM6" s="132"/>
      <c r="AN6" s="132"/>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13"/>
      <c r="BO6" s="513"/>
      <c r="BP6" s="513"/>
      <c r="BQ6" s="513"/>
      <c r="BR6" s="513"/>
      <c r="BS6" s="513"/>
      <c r="BT6" s="514"/>
      <c r="BU6" s="514"/>
      <c r="BV6" s="514"/>
      <c r="BW6" s="514"/>
      <c r="BX6" s="514"/>
      <c r="BY6" s="514"/>
      <c r="BZ6" s="67"/>
      <c r="CA6" s="67"/>
      <c r="CB6" s="67"/>
      <c r="CC6" s="67"/>
      <c r="CD6" s="67"/>
      <c r="CE6" s="67"/>
      <c r="CF6" s="67"/>
      <c r="CG6" s="67"/>
    </row>
    <row r="7" spans="1:101" ht="9" customHeight="1" x14ac:dyDescent="0.4">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86"/>
      <c r="BS7" s="86"/>
      <c r="BT7" s="86"/>
      <c r="BU7" s="86"/>
      <c r="BV7" s="86"/>
      <c r="BW7" s="86"/>
      <c r="BX7" s="86"/>
      <c r="BY7" s="86"/>
      <c r="BZ7" s="86"/>
      <c r="CA7" s="86"/>
      <c r="CB7" s="86"/>
      <c r="CC7" s="86"/>
      <c r="CD7" s="86"/>
      <c r="CE7" s="86"/>
      <c r="CF7" s="86"/>
      <c r="CG7" s="67"/>
    </row>
    <row r="8" spans="1:101" ht="9" customHeight="1" x14ac:dyDescent="0.4">
      <c r="A8" s="85"/>
      <c r="B8" s="76"/>
      <c r="C8" s="78" t="s">
        <v>100</v>
      </c>
      <c r="D8" s="78"/>
      <c r="E8" s="77"/>
      <c r="F8" s="77"/>
      <c r="G8" s="77"/>
      <c r="H8" s="77"/>
      <c r="I8" s="77"/>
      <c r="J8" s="77"/>
      <c r="K8" s="77"/>
      <c r="L8" s="77"/>
      <c r="M8" s="77"/>
      <c r="N8" s="77"/>
      <c r="O8" s="77"/>
      <c r="P8" s="77"/>
      <c r="Q8" s="77"/>
      <c r="R8" s="77"/>
      <c r="S8" s="79"/>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row>
    <row r="9" spans="1:101" ht="9" customHeight="1" x14ac:dyDescent="0.4">
      <c r="A9" s="85"/>
      <c r="B9" s="84"/>
      <c r="C9" s="501"/>
      <c r="D9" s="501"/>
      <c r="E9" s="501"/>
      <c r="F9" s="501"/>
      <c r="G9" s="501"/>
      <c r="H9" s="501"/>
      <c r="I9" s="501"/>
      <c r="J9" s="501"/>
      <c r="K9" s="501"/>
      <c r="L9" s="501"/>
      <c r="M9" s="501"/>
      <c r="N9" s="501"/>
      <c r="O9" s="501"/>
      <c r="P9" s="501"/>
      <c r="Q9" s="501"/>
      <c r="R9" s="501"/>
      <c r="S9" s="87"/>
      <c r="T9" s="85"/>
      <c r="U9" s="85"/>
      <c r="V9" s="85"/>
      <c r="W9" s="85"/>
      <c r="X9" s="85"/>
      <c r="Y9" s="85"/>
      <c r="Z9" s="85"/>
      <c r="AA9" s="85"/>
      <c r="AB9" s="85"/>
      <c r="AC9" s="85"/>
      <c r="AD9" s="85"/>
      <c r="AE9" s="85"/>
      <c r="AF9" s="85"/>
      <c r="AG9" s="85"/>
      <c r="AH9" s="85"/>
      <c r="AI9" s="85"/>
      <c r="AJ9" s="85"/>
      <c r="AK9" s="85"/>
      <c r="AL9" s="85"/>
      <c r="AM9" s="85"/>
      <c r="AN9" s="85"/>
      <c r="AO9" s="85"/>
      <c r="AP9" s="85"/>
      <c r="AQ9" s="85"/>
      <c r="AR9" s="86"/>
      <c r="AS9" s="86"/>
      <c r="AT9" s="86"/>
      <c r="AU9" s="86"/>
      <c r="AV9" s="86"/>
      <c r="AW9" s="86"/>
      <c r="AX9" s="86"/>
      <c r="AY9" s="86"/>
      <c r="AZ9" s="86"/>
      <c r="BA9" s="86"/>
      <c r="BB9" s="86"/>
      <c r="BC9" s="86"/>
      <c r="BD9" s="86"/>
      <c r="BE9" s="86"/>
      <c r="BF9" s="86"/>
      <c r="BG9" s="86"/>
      <c r="BH9" s="86"/>
      <c r="BI9" s="86"/>
      <c r="BJ9" s="85"/>
      <c r="BK9" s="85"/>
      <c r="BL9" s="85"/>
      <c r="BM9" s="85"/>
      <c r="BN9" s="85"/>
      <c r="BO9" s="86"/>
      <c r="BP9" s="86"/>
      <c r="BQ9" s="86"/>
      <c r="BR9" s="86"/>
      <c r="BS9" s="86"/>
      <c r="BT9" s="86"/>
      <c r="BU9" s="86"/>
      <c r="BV9" s="86"/>
      <c r="BW9" s="86"/>
      <c r="BX9" s="86"/>
      <c r="BY9" s="86"/>
      <c r="BZ9" s="86"/>
      <c r="CA9" s="86"/>
      <c r="CB9" s="86"/>
      <c r="CC9" s="86"/>
      <c r="CD9" s="86"/>
      <c r="CE9" s="85"/>
      <c r="CF9" s="85"/>
      <c r="CG9" s="85"/>
    </row>
    <row r="10" spans="1:101" ht="9" customHeight="1" x14ac:dyDescent="0.4">
      <c r="A10" s="99"/>
      <c r="B10" s="83"/>
      <c r="C10" s="501"/>
      <c r="D10" s="501"/>
      <c r="E10" s="501"/>
      <c r="F10" s="501"/>
      <c r="G10" s="501"/>
      <c r="H10" s="501"/>
      <c r="I10" s="501"/>
      <c r="J10" s="501"/>
      <c r="K10" s="501"/>
      <c r="L10" s="501"/>
      <c r="M10" s="501"/>
      <c r="N10" s="501"/>
      <c r="O10" s="501"/>
      <c r="P10" s="501"/>
      <c r="Q10" s="501"/>
      <c r="R10" s="501"/>
      <c r="S10" s="87"/>
      <c r="T10" s="92"/>
      <c r="U10" s="92"/>
      <c r="V10" s="92"/>
      <c r="W10" s="92"/>
      <c r="X10" s="92"/>
      <c r="Y10" s="92"/>
      <c r="Z10" s="92"/>
      <c r="AA10" s="92"/>
      <c r="AB10" s="92"/>
      <c r="AC10" s="92"/>
      <c r="AD10" s="92"/>
      <c r="AE10" s="92"/>
      <c r="AF10" s="92"/>
      <c r="AG10" s="92"/>
      <c r="AH10" s="92"/>
      <c r="AI10" s="92"/>
      <c r="AJ10" s="92"/>
      <c r="AK10" s="92"/>
      <c r="AL10" s="92"/>
      <c r="AM10" s="92"/>
      <c r="AN10" s="92"/>
      <c r="AO10" s="85"/>
      <c r="AP10" s="85"/>
      <c r="AQ10" s="85"/>
      <c r="AR10" s="85"/>
      <c r="AS10" s="85"/>
      <c r="AT10" s="85"/>
      <c r="AU10" s="85"/>
      <c r="AV10" s="86"/>
      <c r="AW10" s="86"/>
      <c r="AX10" s="86"/>
      <c r="AY10" s="86"/>
      <c r="AZ10" s="86"/>
      <c r="BA10" s="85"/>
      <c r="BB10" s="86"/>
      <c r="BC10" s="86"/>
      <c r="BD10" s="86"/>
      <c r="BE10" s="85"/>
      <c r="BF10" s="85"/>
      <c r="BG10" s="85"/>
      <c r="BH10" s="85"/>
      <c r="BI10" s="85"/>
      <c r="BJ10" s="85"/>
      <c r="BK10" s="85"/>
      <c r="BL10" s="85"/>
      <c r="BM10" s="85"/>
      <c r="BN10" s="85"/>
      <c r="BO10" s="85"/>
      <c r="BP10" s="100"/>
      <c r="BQ10" s="86"/>
      <c r="BR10" s="86"/>
      <c r="BS10" s="86"/>
      <c r="BT10" s="86"/>
      <c r="BU10" s="100"/>
      <c r="BV10" s="86"/>
      <c r="BW10" s="86"/>
      <c r="BX10" s="86"/>
      <c r="BY10" s="86"/>
      <c r="BZ10" s="101"/>
      <c r="CA10" s="101"/>
      <c r="CB10" s="101"/>
      <c r="CC10" s="101"/>
      <c r="CD10" s="86"/>
      <c r="CE10" s="86"/>
      <c r="CF10" s="85"/>
      <c r="CG10" s="85"/>
    </row>
    <row r="11" spans="1:101" ht="9" customHeight="1" thickBot="1" x14ac:dyDescent="0.45">
      <c r="A11" s="99"/>
      <c r="B11" s="95"/>
      <c r="C11" s="502"/>
      <c r="D11" s="502"/>
      <c r="E11" s="502"/>
      <c r="F11" s="502"/>
      <c r="G11" s="502"/>
      <c r="H11" s="502"/>
      <c r="I11" s="502"/>
      <c r="J11" s="502"/>
      <c r="K11" s="502"/>
      <c r="L11" s="502"/>
      <c r="M11" s="502"/>
      <c r="N11" s="502"/>
      <c r="O11" s="502"/>
      <c r="P11" s="502"/>
      <c r="Q11" s="502"/>
      <c r="R11" s="502"/>
      <c r="S11" s="90"/>
      <c r="T11" s="92"/>
      <c r="U11" s="92"/>
      <c r="V11" s="92"/>
      <c r="W11" s="92"/>
      <c r="X11" s="92"/>
      <c r="Y11" s="92"/>
      <c r="Z11" s="92"/>
      <c r="AA11" s="92"/>
      <c r="AB11" s="92"/>
      <c r="AC11" s="92"/>
      <c r="AD11" s="92"/>
      <c r="AE11" s="92"/>
      <c r="AF11" s="92"/>
      <c r="AG11" s="92"/>
      <c r="AH11" s="503" t="s">
        <v>101</v>
      </c>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row>
    <row r="12" spans="1:101" ht="9" customHeight="1" x14ac:dyDescent="0.4">
      <c r="A12" s="99"/>
      <c r="B12" s="99"/>
      <c r="C12" s="86"/>
      <c r="D12" s="86"/>
      <c r="E12" s="86"/>
      <c r="F12" s="86"/>
      <c r="G12" s="86"/>
      <c r="H12" s="86"/>
      <c r="I12" s="86"/>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88"/>
      <c r="AP12" s="88"/>
      <c r="AQ12" s="88"/>
      <c r="AR12" s="88"/>
      <c r="AS12" s="88"/>
      <c r="AT12" s="88"/>
      <c r="AU12" s="85"/>
      <c r="AV12" s="89"/>
      <c r="AW12" s="89"/>
      <c r="AX12" s="89"/>
      <c r="AY12" s="89"/>
      <c r="AZ12" s="89"/>
      <c r="BA12" s="89"/>
      <c r="BB12" s="89"/>
      <c r="BC12" s="89"/>
      <c r="BD12" s="89"/>
      <c r="BE12" s="89"/>
      <c r="BF12" s="89"/>
      <c r="BG12" s="89"/>
      <c r="BH12" s="89"/>
      <c r="BI12" s="89"/>
      <c r="BJ12" s="89"/>
      <c r="BK12" s="89"/>
      <c r="BL12" s="89"/>
      <c r="BM12" s="89"/>
      <c r="BN12" s="89"/>
      <c r="BO12" s="85"/>
      <c r="BP12" s="86"/>
      <c r="BQ12" s="86"/>
      <c r="BR12" s="86"/>
      <c r="BS12" s="86"/>
      <c r="BT12" s="86"/>
      <c r="BU12" s="86"/>
      <c r="BV12" s="86"/>
      <c r="BW12" s="86"/>
      <c r="BX12" s="86"/>
      <c r="BY12" s="86"/>
      <c r="BZ12" s="101"/>
      <c r="CA12" s="101"/>
      <c r="CB12" s="101"/>
      <c r="CC12" s="101"/>
      <c r="CD12" s="86"/>
      <c r="CE12" s="86"/>
      <c r="CF12" s="86"/>
      <c r="CG12" s="86"/>
      <c r="CW12" s="139"/>
    </row>
    <row r="13" spans="1:101" ht="9" hidden="1" customHeight="1" x14ac:dyDescent="0.4">
      <c r="A13" s="99"/>
      <c r="B13" s="99"/>
      <c r="C13" s="86"/>
      <c r="D13" s="86"/>
      <c r="E13" s="86"/>
      <c r="F13" s="86"/>
      <c r="G13" s="86"/>
      <c r="H13" s="86"/>
      <c r="I13" s="86"/>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88"/>
      <c r="AP13" s="88"/>
      <c r="AQ13" s="88"/>
      <c r="AR13" s="88"/>
      <c r="AS13" s="88"/>
      <c r="AT13" s="88"/>
      <c r="AU13" s="85"/>
      <c r="AV13" s="89"/>
      <c r="AW13" s="89"/>
      <c r="AX13" s="89"/>
      <c r="AY13" s="89"/>
      <c r="AZ13" s="89"/>
      <c r="BA13" s="89"/>
      <c r="BB13" s="89"/>
      <c r="BC13" s="89"/>
      <c r="BD13" s="89"/>
      <c r="BE13" s="89"/>
      <c r="BF13" s="89"/>
      <c r="BG13" s="89"/>
      <c r="BH13" s="89"/>
      <c r="BI13" s="89"/>
      <c r="BJ13" s="89"/>
      <c r="BK13" s="89"/>
      <c r="BL13" s="89"/>
      <c r="BM13" s="89"/>
      <c r="BN13" s="89"/>
      <c r="BO13" s="85"/>
      <c r="BP13" s="85"/>
      <c r="BQ13" s="92"/>
      <c r="BR13" s="92"/>
      <c r="BS13" s="92"/>
      <c r="BT13" s="92"/>
      <c r="BU13" s="92"/>
      <c r="BV13" s="92"/>
      <c r="BW13" s="92"/>
      <c r="BX13" s="92"/>
      <c r="BY13" s="92"/>
      <c r="BZ13" s="92"/>
      <c r="CA13" s="92"/>
      <c r="CB13" s="92"/>
      <c r="CC13" s="85"/>
      <c r="CD13" s="93"/>
      <c r="CE13" s="93"/>
      <c r="CF13" s="93"/>
      <c r="CG13" s="93"/>
    </row>
    <row r="14" spans="1:101" ht="9" hidden="1" customHeight="1" x14ac:dyDescent="0.4">
      <c r="A14" s="99"/>
      <c r="B14" s="99"/>
      <c r="C14" s="86"/>
      <c r="D14" s="86"/>
      <c r="E14" s="86"/>
      <c r="F14" s="86"/>
      <c r="G14" s="86"/>
      <c r="H14" s="86"/>
      <c r="I14" s="86"/>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85"/>
      <c r="AP14" s="85"/>
      <c r="AQ14" s="85"/>
      <c r="AR14" s="85"/>
      <c r="AS14" s="85"/>
      <c r="AT14" s="85"/>
      <c r="AU14" s="85"/>
      <c r="AV14" s="89"/>
      <c r="AW14" s="89"/>
      <c r="AX14" s="89"/>
      <c r="AY14" s="89"/>
      <c r="AZ14" s="89"/>
      <c r="BA14" s="89"/>
      <c r="BB14" s="89"/>
      <c r="BC14" s="89"/>
      <c r="BD14" s="89"/>
      <c r="BE14" s="89"/>
      <c r="BF14" s="89"/>
      <c r="BG14" s="89"/>
      <c r="BH14" s="89"/>
      <c r="BI14" s="89"/>
      <c r="BJ14" s="89"/>
      <c r="BK14" s="89"/>
      <c r="BL14" s="89"/>
      <c r="BM14" s="89"/>
      <c r="BN14" s="89"/>
      <c r="BO14" s="85"/>
      <c r="BP14" s="85"/>
      <c r="BQ14" s="92"/>
      <c r="BR14" s="92"/>
      <c r="BS14" s="92"/>
      <c r="BT14" s="92"/>
      <c r="BU14" s="92"/>
      <c r="BV14" s="92"/>
      <c r="BW14" s="92"/>
      <c r="BX14" s="92"/>
      <c r="BY14" s="92"/>
      <c r="BZ14" s="92"/>
      <c r="CA14" s="92"/>
      <c r="CB14" s="92"/>
      <c r="CC14" s="85"/>
      <c r="CD14" s="93"/>
      <c r="CE14" s="93"/>
      <c r="CF14" s="93"/>
      <c r="CG14" s="93"/>
    </row>
    <row r="15" spans="1:101" ht="9" hidden="1" customHeight="1" x14ac:dyDescent="0.4">
      <c r="A15" s="99"/>
      <c r="B15" s="99"/>
      <c r="C15" s="86"/>
      <c r="D15" s="86"/>
      <c r="E15" s="86"/>
      <c r="F15" s="86"/>
      <c r="G15" s="86"/>
      <c r="H15" s="86"/>
      <c r="I15" s="86"/>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85"/>
      <c r="AP15" s="85"/>
      <c r="AQ15" s="85"/>
      <c r="AR15" s="85"/>
      <c r="AS15" s="85"/>
      <c r="AT15" s="85"/>
      <c r="AU15" s="85"/>
      <c r="AV15" s="89"/>
      <c r="AW15" s="89"/>
      <c r="AX15" s="89"/>
      <c r="AY15" s="89"/>
      <c r="AZ15" s="89"/>
      <c r="BA15" s="89"/>
      <c r="BB15" s="89"/>
      <c r="BC15" s="89"/>
      <c r="BD15" s="89"/>
      <c r="BE15" s="89"/>
      <c r="BF15" s="89"/>
      <c r="BG15" s="89"/>
      <c r="BH15" s="89"/>
      <c r="BI15" s="89"/>
      <c r="BJ15" s="89"/>
      <c r="BK15" s="89"/>
      <c r="BL15" s="89"/>
      <c r="BM15" s="89"/>
      <c r="BN15" s="89"/>
      <c r="BO15" s="85"/>
      <c r="BP15" s="85"/>
      <c r="BQ15" s="92"/>
      <c r="BR15" s="92"/>
      <c r="BS15" s="92"/>
      <c r="BT15" s="92"/>
      <c r="BU15" s="92"/>
      <c r="BV15" s="92"/>
      <c r="BW15" s="92"/>
      <c r="BX15" s="92"/>
      <c r="BY15" s="92"/>
      <c r="BZ15" s="92"/>
      <c r="CA15" s="92"/>
      <c r="CB15" s="92"/>
      <c r="CC15" s="85"/>
      <c r="CD15" s="93"/>
      <c r="CE15" s="93"/>
      <c r="CF15" s="93"/>
      <c r="CG15" s="93"/>
    </row>
    <row r="16" spans="1:101" ht="9" hidden="1" customHeight="1" x14ac:dyDescent="0.4">
      <c r="A16" s="99"/>
      <c r="B16" s="99"/>
      <c r="C16" s="100"/>
      <c r="D16" s="86"/>
      <c r="E16" s="86"/>
      <c r="F16" s="86"/>
      <c r="G16" s="86"/>
      <c r="H16" s="86"/>
      <c r="I16" s="86"/>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4"/>
      <c r="AP16" s="94"/>
      <c r="AQ16" s="94"/>
      <c r="AR16" s="94"/>
      <c r="AS16" s="94"/>
      <c r="AT16" s="94"/>
      <c r="AU16" s="85"/>
      <c r="AV16" s="89"/>
      <c r="AW16" s="89"/>
      <c r="AX16" s="89"/>
      <c r="AY16" s="89"/>
      <c r="AZ16" s="89"/>
      <c r="BA16" s="89"/>
      <c r="BB16" s="89"/>
      <c r="BC16" s="89"/>
      <c r="BD16" s="89"/>
      <c r="BE16" s="89"/>
      <c r="BF16" s="89"/>
      <c r="BG16" s="89"/>
      <c r="BH16" s="89"/>
      <c r="BI16" s="89"/>
      <c r="BJ16" s="89"/>
      <c r="BK16" s="89"/>
      <c r="BL16" s="89"/>
      <c r="BM16" s="89"/>
      <c r="BN16" s="89"/>
      <c r="BO16" s="85"/>
      <c r="BP16" s="85"/>
      <c r="BQ16" s="92"/>
      <c r="BR16" s="92"/>
      <c r="BS16" s="92"/>
      <c r="BT16" s="92"/>
      <c r="BU16" s="92"/>
      <c r="BV16" s="92"/>
      <c r="BW16" s="92"/>
      <c r="BX16" s="92"/>
      <c r="BY16" s="92"/>
      <c r="BZ16" s="92"/>
      <c r="CA16" s="92"/>
      <c r="CB16" s="92"/>
      <c r="CC16" s="85"/>
      <c r="CD16" s="93"/>
      <c r="CE16" s="93"/>
      <c r="CF16" s="93"/>
      <c r="CG16" s="93"/>
    </row>
    <row r="17" spans="1:85" ht="9" hidden="1" customHeight="1" x14ac:dyDescent="0.4">
      <c r="A17" s="99"/>
      <c r="B17" s="99"/>
      <c r="C17" s="86"/>
      <c r="D17" s="86"/>
      <c r="E17" s="86"/>
      <c r="F17" s="86"/>
      <c r="G17" s="86"/>
      <c r="H17" s="86"/>
      <c r="I17" s="86"/>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4"/>
      <c r="AP17" s="94"/>
      <c r="AQ17" s="94"/>
      <c r="AR17" s="94"/>
      <c r="AS17" s="94"/>
      <c r="AT17" s="94"/>
      <c r="AU17" s="85"/>
      <c r="AV17" s="89"/>
      <c r="AW17" s="89"/>
      <c r="AX17" s="89"/>
      <c r="AY17" s="89"/>
      <c r="AZ17" s="89"/>
      <c r="BA17" s="89"/>
      <c r="BB17" s="89"/>
      <c r="BC17" s="89"/>
      <c r="BD17" s="89"/>
      <c r="BE17" s="89"/>
      <c r="BF17" s="89"/>
      <c r="BG17" s="89"/>
      <c r="BH17" s="89"/>
      <c r="BI17" s="89"/>
      <c r="BJ17" s="89"/>
      <c r="BK17" s="89"/>
      <c r="BL17" s="89"/>
      <c r="BM17" s="89"/>
      <c r="BN17" s="89"/>
      <c r="BO17" s="85"/>
      <c r="BP17" s="85"/>
      <c r="BQ17" s="92"/>
      <c r="BR17" s="92"/>
      <c r="BS17" s="92"/>
      <c r="BT17" s="92"/>
      <c r="BU17" s="92"/>
      <c r="BV17" s="92"/>
      <c r="BW17" s="92"/>
      <c r="BX17" s="92"/>
      <c r="BY17" s="92"/>
      <c r="BZ17" s="92"/>
      <c r="CA17" s="92"/>
      <c r="CB17" s="92"/>
      <c r="CC17" s="85"/>
      <c r="CD17" s="93"/>
      <c r="CE17" s="93"/>
      <c r="CF17" s="93"/>
      <c r="CG17" s="93"/>
    </row>
    <row r="18" spans="1:85" ht="9" hidden="1" customHeight="1" x14ac:dyDescent="0.4">
      <c r="A18" s="99"/>
      <c r="B18" s="99"/>
      <c r="C18" s="86"/>
      <c r="D18" s="86"/>
      <c r="E18" s="86"/>
      <c r="F18" s="86"/>
      <c r="G18" s="86"/>
      <c r="H18" s="86"/>
      <c r="I18" s="86"/>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4"/>
      <c r="AP18" s="94"/>
      <c r="AQ18" s="94"/>
      <c r="AR18" s="94"/>
      <c r="AS18" s="94"/>
      <c r="AT18" s="94"/>
      <c r="AU18" s="85"/>
      <c r="AV18" s="85"/>
      <c r="AW18" s="85"/>
      <c r="AX18" s="85"/>
      <c r="AY18" s="85"/>
      <c r="AZ18" s="85"/>
      <c r="BA18" s="85"/>
      <c r="BB18" s="85"/>
      <c r="BC18" s="85"/>
      <c r="BD18" s="85"/>
      <c r="BE18" s="85"/>
      <c r="BF18" s="85"/>
      <c r="BG18" s="85"/>
      <c r="BH18" s="85"/>
      <c r="BI18" s="85"/>
      <c r="BJ18" s="85"/>
      <c r="BK18" s="85"/>
      <c r="BL18" s="85"/>
      <c r="BM18" s="85"/>
      <c r="BN18" s="85"/>
      <c r="BO18" s="85"/>
      <c r="BP18" s="85"/>
      <c r="BQ18" s="92"/>
      <c r="BR18" s="92"/>
      <c r="BS18" s="92"/>
      <c r="BT18" s="92"/>
      <c r="BU18" s="92"/>
      <c r="BV18" s="92"/>
      <c r="BW18" s="92"/>
      <c r="BX18" s="92"/>
      <c r="BY18" s="92"/>
      <c r="BZ18" s="92"/>
      <c r="CA18" s="92"/>
      <c r="CB18" s="92"/>
      <c r="CC18" s="85"/>
      <c r="CD18" s="93"/>
      <c r="CE18" s="93"/>
      <c r="CF18" s="93"/>
      <c r="CG18" s="93"/>
    </row>
    <row r="19" spans="1:85" ht="9" hidden="1" customHeight="1" x14ac:dyDescent="0.4">
      <c r="A19" s="102"/>
      <c r="B19" s="102"/>
      <c r="C19" s="81"/>
      <c r="D19" s="81"/>
      <c r="E19" s="81"/>
      <c r="F19" s="81"/>
      <c r="G19" s="81"/>
      <c r="H19" s="81"/>
      <c r="I19" s="81"/>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80"/>
      <c r="AP19" s="80"/>
      <c r="AQ19" s="80"/>
      <c r="AR19" s="80"/>
      <c r="AS19" s="80"/>
      <c r="AT19" s="80"/>
      <c r="AU19" s="81"/>
      <c r="AV19" s="81"/>
      <c r="AW19" s="81"/>
      <c r="AX19" s="81"/>
      <c r="AY19" s="81"/>
      <c r="AZ19" s="81"/>
      <c r="BA19" s="81"/>
      <c r="BB19" s="81"/>
      <c r="BC19" s="81"/>
      <c r="BD19" s="80"/>
      <c r="BE19" s="81"/>
      <c r="BF19" s="81"/>
      <c r="BG19" s="81"/>
      <c r="BH19" s="81"/>
      <c r="BI19" s="80"/>
      <c r="BJ19" s="81"/>
      <c r="BK19" s="81"/>
      <c r="BL19" s="81"/>
      <c r="BM19" s="81"/>
      <c r="BN19" s="81"/>
      <c r="BO19" s="81"/>
      <c r="BP19" s="80"/>
      <c r="BQ19" s="97"/>
      <c r="BR19" s="97"/>
      <c r="BS19" s="97"/>
      <c r="BT19" s="97"/>
      <c r="BU19" s="97"/>
      <c r="BV19" s="97"/>
      <c r="BW19" s="97"/>
      <c r="BX19" s="97"/>
      <c r="BY19" s="97"/>
      <c r="BZ19" s="97"/>
      <c r="CA19" s="97"/>
      <c r="CB19" s="97"/>
      <c r="CC19" s="80"/>
      <c r="CD19" s="98"/>
      <c r="CE19" s="98"/>
      <c r="CF19" s="98"/>
      <c r="CG19" s="98"/>
    </row>
    <row r="20" spans="1:85" ht="9" customHeight="1" x14ac:dyDescent="0.4">
      <c r="A20" s="504" t="s">
        <v>83</v>
      </c>
      <c r="B20" s="505"/>
      <c r="C20" s="510" t="s">
        <v>20</v>
      </c>
      <c r="D20" s="511"/>
      <c r="E20" s="511"/>
      <c r="F20" s="511"/>
      <c r="G20" s="511"/>
      <c r="H20" s="511"/>
      <c r="I20" s="511"/>
      <c r="J20" s="511"/>
      <c r="K20" s="511"/>
      <c r="L20" s="511"/>
      <c r="M20" s="511"/>
      <c r="N20" s="511"/>
      <c r="O20" s="511"/>
      <c r="P20" s="511"/>
      <c r="Q20" s="511"/>
      <c r="R20" s="511"/>
      <c r="S20" s="512"/>
      <c r="T20" s="140"/>
      <c r="U20" s="141"/>
      <c r="V20" s="141"/>
      <c r="W20" s="141"/>
      <c r="X20" s="141"/>
      <c r="Y20" s="141"/>
      <c r="Z20" s="141"/>
      <c r="AA20" s="141"/>
      <c r="AB20" s="141"/>
      <c r="AC20" s="141"/>
      <c r="AD20" s="142"/>
      <c r="AE20" s="306" t="s">
        <v>23</v>
      </c>
      <c r="AF20" s="306"/>
      <c r="AG20" s="306"/>
      <c r="AH20" s="306"/>
      <c r="AI20" s="306"/>
      <c r="AJ20" s="306"/>
      <c r="AK20" s="306"/>
      <c r="AL20" s="306"/>
      <c r="AM20" s="306"/>
      <c r="AN20" s="306"/>
      <c r="AO20" s="306"/>
      <c r="AP20" s="306"/>
      <c r="AQ20" s="306"/>
      <c r="AR20" s="306"/>
      <c r="AS20" s="306"/>
      <c r="AT20" s="306"/>
      <c r="AU20" s="306"/>
      <c r="AV20" s="306"/>
      <c r="AW20" s="306"/>
      <c r="AX20" s="306"/>
      <c r="AY20" s="306"/>
      <c r="AZ20" s="306"/>
      <c r="BA20" s="306"/>
      <c r="BB20" s="306"/>
      <c r="BC20" s="306"/>
      <c r="BD20" s="306"/>
      <c r="BE20" s="306"/>
      <c r="BF20" s="306"/>
      <c r="BG20" s="306"/>
      <c r="BH20" s="306"/>
      <c r="BI20" s="306"/>
      <c r="BJ20" s="306"/>
      <c r="BK20" s="306"/>
      <c r="BL20" s="306"/>
      <c r="BM20" s="306"/>
      <c r="BN20" s="306"/>
      <c r="BO20" s="306"/>
      <c r="BP20" s="306"/>
      <c r="BQ20" s="306"/>
      <c r="BR20" s="306"/>
      <c r="BS20" s="306"/>
      <c r="BT20" s="306"/>
      <c r="BU20" s="306"/>
      <c r="BV20" s="306"/>
      <c r="BW20" s="306"/>
      <c r="BX20" s="306"/>
      <c r="BY20" s="306"/>
      <c r="BZ20" s="306"/>
      <c r="CA20" s="306"/>
      <c r="CB20" s="306"/>
      <c r="CC20" s="306"/>
      <c r="CD20" s="306"/>
      <c r="CE20" s="306"/>
      <c r="CF20" s="306"/>
      <c r="CG20" s="307"/>
    </row>
    <row r="21" spans="1:85" ht="9" customHeight="1" x14ac:dyDescent="0.4">
      <c r="A21" s="506"/>
      <c r="B21" s="507"/>
      <c r="C21" s="488" t="s">
        <v>19</v>
      </c>
      <c r="D21" s="306"/>
      <c r="E21" s="40" t="s">
        <v>21</v>
      </c>
      <c r="F21" s="40"/>
      <c r="G21" s="40"/>
      <c r="H21" s="40"/>
      <c r="I21" s="40"/>
      <c r="J21" s="40"/>
      <c r="K21" s="40"/>
      <c r="L21" s="40"/>
      <c r="M21" s="40"/>
      <c r="N21" s="40"/>
      <c r="O21" s="40"/>
      <c r="P21" s="40"/>
      <c r="Q21" s="40"/>
      <c r="R21" s="40"/>
      <c r="S21" s="41"/>
      <c r="T21" s="143"/>
      <c r="U21" s="144"/>
      <c r="V21" s="144"/>
      <c r="W21" s="144"/>
      <c r="X21" s="144"/>
      <c r="Y21" s="144"/>
      <c r="Z21" s="144"/>
      <c r="AA21" s="144"/>
      <c r="AB21" s="144"/>
      <c r="AC21" s="144"/>
      <c r="AD21" s="145"/>
      <c r="AE21" s="489"/>
      <c r="AF21" s="489"/>
      <c r="AG21" s="489"/>
      <c r="AH21" s="39" t="s">
        <v>22</v>
      </c>
      <c r="AI21" s="489"/>
      <c r="AJ21" s="489"/>
      <c r="AK21" s="489"/>
      <c r="AL21" s="489"/>
      <c r="AM21" s="39" t="s">
        <v>22</v>
      </c>
      <c r="AN21" s="489"/>
      <c r="AO21" s="490"/>
      <c r="AP21" s="491"/>
      <c r="AQ21" s="489"/>
      <c r="AR21" s="489"/>
      <c r="AS21" s="39" t="s">
        <v>22</v>
      </c>
      <c r="AT21" s="489"/>
      <c r="AU21" s="489"/>
      <c r="AV21" s="489"/>
      <c r="AW21" s="489"/>
      <c r="AX21" s="39" t="s">
        <v>22</v>
      </c>
      <c r="AY21" s="489"/>
      <c r="AZ21" s="490"/>
      <c r="BA21" s="491"/>
      <c r="BB21" s="489"/>
      <c r="BC21" s="489"/>
      <c r="BD21" s="39" t="s">
        <v>22</v>
      </c>
      <c r="BE21" s="489"/>
      <c r="BF21" s="489"/>
      <c r="BG21" s="489"/>
      <c r="BH21" s="489"/>
      <c r="BI21" s="39" t="s">
        <v>22</v>
      </c>
      <c r="BJ21" s="489"/>
      <c r="BK21" s="490"/>
      <c r="BL21" s="491"/>
      <c r="BM21" s="489"/>
      <c r="BN21" s="489"/>
      <c r="BO21" s="39" t="s">
        <v>22</v>
      </c>
      <c r="BP21" s="489"/>
      <c r="BQ21" s="489"/>
      <c r="BR21" s="489"/>
      <c r="BS21" s="489"/>
      <c r="BT21" s="39" t="s">
        <v>22</v>
      </c>
      <c r="BU21" s="489"/>
      <c r="BV21" s="490"/>
      <c r="BW21" s="491"/>
      <c r="BX21" s="489"/>
      <c r="BY21" s="489"/>
      <c r="BZ21" s="39" t="s">
        <v>22</v>
      </c>
      <c r="CA21" s="489"/>
      <c r="CB21" s="489"/>
      <c r="CC21" s="489"/>
      <c r="CD21" s="489"/>
      <c r="CE21" s="39" t="s">
        <v>22</v>
      </c>
      <c r="CF21" s="489"/>
      <c r="CG21" s="490"/>
    </row>
    <row r="22" spans="1:85" ht="9" customHeight="1" x14ac:dyDescent="0.4">
      <c r="A22" s="506"/>
      <c r="B22" s="507"/>
      <c r="C22" s="254" t="s">
        <v>25</v>
      </c>
      <c r="D22" s="252"/>
      <c r="E22" s="146" t="s">
        <v>26</v>
      </c>
      <c r="F22" s="146"/>
      <c r="G22" s="146"/>
      <c r="H22" s="146"/>
      <c r="I22" s="146"/>
      <c r="J22" s="146"/>
      <c r="K22" s="146"/>
      <c r="L22" s="146"/>
      <c r="M22" s="146"/>
      <c r="N22" s="146"/>
      <c r="O22" s="146"/>
      <c r="P22" s="146"/>
      <c r="Q22" s="146"/>
      <c r="R22" s="146"/>
      <c r="S22" s="147"/>
      <c r="T22" s="148"/>
      <c r="U22" s="149"/>
      <c r="V22" s="149"/>
      <c r="W22" s="149"/>
      <c r="X22" s="149"/>
      <c r="Y22" s="149"/>
      <c r="Z22" s="149"/>
      <c r="AA22" s="149"/>
      <c r="AB22" s="149"/>
      <c r="AC22" s="149"/>
      <c r="AD22" s="150"/>
      <c r="AE22" s="492"/>
      <c r="AF22" s="492"/>
      <c r="AG22" s="492"/>
      <c r="AH22" s="492"/>
      <c r="AI22" s="492"/>
      <c r="AJ22" s="492"/>
      <c r="AK22" s="492"/>
      <c r="AL22" s="492"/>
      <c r="AM22" s="492"/>
      <c r="AN22" s="492"/>
      <c r="AO22" s="493"/>
      <c r="AP22" s="498"/>
      <c r="AQ22" s="492"/>
      <c r="AR22" s="492"/>
      <c r="AS22" s="492"/>
      <c r="AT22" s="492"/>
      <c r="AU22" s="492"/>
      <c r="AV22" s="492"/>
      <c r="AW22" s="492"/>
      <c r="AX22" s="492"/>
      <c r="AY22" s="492"/>
      <c r="AZ22" s="493"/>
      <c r="BA22" s="498"/>
      <c r="BB22" s="492"/>
      <c r="BC22" s="492"/>
      <c r="BD22" s="492"/>
      <c r="BE22" s="492"/>
      <c r="BF22" s="492"/>
      <c r="BG22" s="492"/>
      <c r="BH22" s="492"/>
      <c r="BI22" s="492"/>
      <c r="BJ22" s="492"/>
      <c r="BK22" s="493"/>
      <c r="BL22" s="498"/>
      <c r="BM22" s="492"/>
      <c r="BN22" s="492"/>
      <c r="BO22" s="492"/>
      <c r="BP22" s="492"/>
      <c r="BQ22" s="492"/>
      <c r="BR22" s="492"/>
      <c r="BS22" s="492"/>
      <c r="BT22" s="492"/>
      <c r="BU22" s="492"/>
      <c r="BV22" s="493"/>
      <c r="BW22" s="498"/>
      <c r="BX22" s="492"/>
      <c r="BY22" s="492"/>
      <c r="BZ22" s="492"/>
      <c r="CA22" s="492"/>
      <c r="CB22" s="492"/>
      <c r="CC22" s="492"/>
      <c r="CD22" s="492"/>
      <c r="CE22" s="492"/>
      <c r="CF22" s="492"/>
      <c r="CG22" s="493"/>
    </row>
    <row r="23" spans="1:85" ht="9" customHeight="1" x14ac:dyDescent="0.4">
      <c r="A23" s="506"/>
      <c r="B23" s="507"/>
      <c r="C23" s="64"/>
      <c r="D23" s="67"/>
      <c r="E23" s="67"/>
      <c r="F23" s="67"/>
      <c r="G23" s="67"/>
      <c r="H23" s="67"/>
      <c r="I23" s="67"/>
      <c r="J23" s="67"/>
      <c r="K23" s="67"/>
      <c r="L23" s="67"/>
      <c r="M23" s="67"/>
      <c r="N23" s="67"/>
      <c r="O23" s="67"/>
      <c r="P23" s="67"/>
      <c r="Q23" s="67"/>
      <c r="R23" s="67"/>
      <c r="S23" s="65"/>
      <c r="T23" s="148"/>
      <c r="U23" s="149"/>
      <c r="V23" s="149"/>
      <c r="W23" s="149"/>
      <c r="X23" s="149"/>
      <c r="Y23" s="149"/>
      <c r="Z23" s="149"/>
      <c r="AA23" s="149"/>
      <c r="AB23" s="149"/>
      <c r="AC23" s="149"/>
      <c r="AD23" s="150"/>
      <c r="AE23" s="494"/>
      <c r="AF23" s="494"/>
      <c r="AG23" s="494"/>
      <c r="AH23" s="494"/>
      <c r="AI23" s="494"/>
      <c r="AJ23" s="494"/>
      <c r="AK23" s="494"/>
      <c r="AL23" s="494"/>
      <c r="AM23" s="494"/>
      <c r="AN23" s="494"/>
      <c r="AO23" s="495"/>
      <c r="AP23" s="499"/>
      <c r="AQ23" s="494"/>
      <c r="AR23" s="494"/>
      <c r="AS23" s="494"/>
      <c r="AT23" s="494"/>
      <c r="AU23" s="494"/>
      <c r="AV23" s="494"/>
      <c r="AW23" s="494"/>
      <c r="AX23" s="494"/>
      <c r="AY23" s="494"/>
      <c r="AZ23" s="495"/>
      <c r="BA23" s="499"/>
      <c r="BB23" s="494"/>
      <c r="BC23" s="494"/>
      <c r="BD23" s="494"/>
      <c r="BE23" s="494"/>
      <c r="BF23" s="494"/>
      <c r="BG23" s="494"/>
      <c r="BH23" s="494"/>
      <c r="BI23" s="494"/>
      <c r="BJ23" s="494"/>
      <c r="BK23" s="495"/>
      <c r="BL23" s="499"/>
      <c r="BM23" s="494"/>
      <c r="BN23" s="494"/>
      <c r="BO23" s="494"/>
      <c r="BP23" s="494"/>
      <c r="BQ23" s="494"/>
      <c r="BR23" s="494"/>
      <c r="BS23" s="494"/>
      <c r="BT23" s="494"/>
      <c r="BU23" s="494"/>
      <c r="BV23" s="495"/>
      <c r="BW23" s="499"/>
      <c r="BX23" s="494"/>
      <c r="BY23" s="494"/>
      <c r="BZ23" s="494"/>
      <c r="CA23" s="494"/>
      <c r="CB23" s="494"/>
      <c r="CC23" s="494"/>
      <c r="CD23" s="494"/>
      <c r="CE23" s="494"/>
      <c r="CF23" s="494"/>
      <c r="CG23" s="495"/>
    </row>
    <row r="24" spans="1:85" ht="9" customHeight="1" x14ac:dyDescent="0.4">
      <c r="A24" s="506"/>
      <c r="B24" s="507"/>
      <c r="C24" s="64"/>
      <c r="D24" s="67"/>
      <c r="E24" s="67"/>
      <c r="F24" s="67"/>
      <c r="G24" s="67"/>
      <c r="H24" s="67"/>
      <c r="I24" s="67"/>
      <c r="J24" s="67"/>
      <c r="K24" s="67"/>
      <c r="L24" s="67"/>
      <c r="M24" s="67"/>
      <c r="N24" s="67"/>
      <c r="O24" s="67"/>
      <c r="P24" s="67"/>
      <c r="Q24" s="67"/>
      <c r="R24" s="67"/>
      <c r="S24" s="65"/>
      <c r="T24" s="148"/>
      <c r="U24" s="149"/>
      <c r="V24" s="149"/>
      <c r="W24" s="149"/>
      <c r="X24" s="149"/>
      <c r="Y24" s="149"/>
      <c r="Z24" s="149"/>
      <c r="AA24" s="149"/>
      <c r="AB24" s="149"/>
      <c r="AC24" s="149"/>
      <c r="AD24" s="150"/>
      <c r="AE24" s="494"/>
      <c r="AF24" s="494"/>
      <c r="AG24" s="494"/>
      <c r="AH24" s="494"/>
      <c r="AI24" s="494"/>
      <c r="AJ24" s="494"/>
      <c r="AK24" s="494"/>
      <c r="AL24" s="494"/>
      <c r="AM24" s="494"/>
      <c r="AN24" s="494"/>
      <c r="AO24" s="495"/>
      <c r="AP24" s="499"/>
      <c r="AQ24" s="494"/>
      <c r="AR24" s="494"/>
      <c r="AS24" s="494"/>
      <c r="AT24" s="494"/>
      <c r="AU24" s="494"/>
      <c r="AV24" s="494"/>
      <c r="AW24" s="494"/>
      <c r="AX24" s="494"/>
      <c r="AY24" s="494"/>
      <c r="AZ24" s="495"/>
      <c r="BA24" s="499"/>
      <c r="BB24" s="494"/>
      <c r="BC24" s="494"/>
      <c r="BD24" s="494"/>
      <c r="BE24" s="494"/>
      <c r="BF24" s="494"/>
      <c r="BG24" s="494"/>
      <c r="BH24" s="494"/>
      <c r="BI24" s="494"/>
      <c r="BJ24" s="494"/>
      <c r="BK24" s="495"/>
      <c r="BL24" s="499"/>
      <c r="BM24" s="494"/>
      <c r="BN24" s="494"/>
      <c r="BO24" s="494"/>
      <c r="BP24" s="494"/>
      <c r="BQ24" s="494"/>
      <c r="BR24" s="494"/>
      <c r="BS24" s="494"/>
      <c r="BT24" s="494"/>
      <c r="BU24" s="494"/>
      <c r="BV24" s="495"/>
      <c r="BW24" s="499"/>
      <c r="BX24" s="494"/>
      <c r="BY24" s="494"/>
      <c r="BZ24" s="494"/>
      <c r="CA24" s="494"/>
      <c r="CB24" s="494"/>
      <c r="CC24" s="494"/>
      <c r="CD24" s="494"/>
      <c r="CE24" s="494"/>
      <c r="CF24" s="494"/>
      <c r="CG24" s="495"/>
    </row>
    <row r="25" spans="1:85" ht="9" customHeight="1" x14ac:dyDescent="0.4">
      <c r="A25" s="506"/>
      <c r="B25" s="507"/>
      <c r="C25" s="72"/>
      <c r="D25" s="151"/>
      <c r="E25" s="151"/>
      <c r="F25" s="151"/>
      <c r="G25" s="151"/>
      <c r="H25" s="151"/>
      <c r="I25" s="151"/>
      <c r="J25" s="151"/>
      <c r="K25" s="151"/>
      <c r="L25" s="151"/>
      <c r="M25" s="151"/>
      <c r="N25" s="151"/>
      <c r="O25" s="151"/>
      <c r="P25" s="151"/>
      <c r="Q25" s="151"/>
      <c r="R25" s="151"/>
      <c r="S25" s="152"/>
      <c r="T25" s="148"/>
      <c r="U25" s="149"/>
      <c r="V25" s="149"/>
      <c r="W25" s="149"/>
      <c r="X25" s="149"/>
      <c r="Y25" s="149"/>
      <c r="Z25" s="149"/>
      <c r="AA25" s="149"/>
      <c r="AB25" s="149"/>
      <c r="AC25" s="149"/>
      <c r="AD25" s="150"/>
      <c r="AE25" s="496"/>
      <c r="AF25" s="496"/>
      <c r="AG25" s="496"/>
      <c r="AH25" s="496"/>
      <c r="AI25" s="496"/>
      <c r="AJ25" s="496"/>
      <c r="AK25" s="496"/>
      <c r="AL25" s="496"/>
      <c r="AM25" s="496"/>
      <c r="AN25" s="496"/>
      <c r="AO25" s="497"/>
      <c r="AP25" s="500"/>
      <c r="AQ25" s="496"/>
      <c r="AR25" s="496"/>
      <c r="AS25" s="496"/>
      <c r="AT25" s="496"/>
      <c r="AU25" s="496"/>
      <c r="AV25" s="496"/>
      <c r="AW25" s="496"/>
      <c r="AX25" s="496"/>
      <c r="AY25" s="496"/>
      <c r="AZ25" s="497"/>
      <c r="BA25" s="500"/>
      <c r="BB25" s="496"/>
      <c r="BC25" s="496"/>
      <c r="BD25" s="496"/>
      <c r="BE25" s="496"/>
      <c r="BF25" s="496"/>
      <c r="BG25" s="496"/>
      <c r="BH25" s="496"/>
      <c r="BI25" s="496"/>
      <c r="BJ25" s="496"/>
      <c r="BK25" s="497"/>
      <c r="BL25" s="500"/>
      <c r="BM25" s="496"/>
      <c r="BN25" s="496"/>
      <c r="BO25" s="496"/>
      <c r="BP25" s="496"/>
      <c r="BQ25" s="496"/>
      <c r="BR25" s="496"/>
      <c r="BS25" s="496"/>
      <c r="BT25" s="496"/>
      <c r="BU25" s="496"/>
      <c r="BV25" s="497"/>
      <c r="BW25" s="500"/>
      <c r="BX25" s="496"/>
      <c r="BY25" s="496"/>
      <c r="BZ25" s="496"/>
      <c r="CA25" s="496"/>
      <c r="CB25" s="496"/>
      <c r="CC25" s="496"/>
      <c r="CD25" s="496"/>
      <c r="CE25" s="496"/>
      <c r="CF25" s="496"/>
      <c r="CG25" s="497"/>
    </row>
    <row r="26" spans="1:85" ht="9" customHeight="1" x14ac:dyDescent="0.4">
      <c r="A26" s="506"/>
      <c r="B26" s="507"/>
      <c r="C26" s="254" t="s">
        <v>27</v>
      </c>
      <c r="D26" s="252"/>
      <c r="E26" s="146" t="s">
        <v>28</v>
      </c>
      <c r="F26" s="146"/>
      <c r="G26" s="146"/>
      <c r="H26" s="146"/>
      <c r="I26" s="146"/>
      <c r="J26" s="146"/>
      <c r="K26" s="146"/>
      <c r="L26" s="146"/>
      <c r="M26" s="146"/>
      <c r="N26" s="146"/>
      <c r="O26" s="146"/>
      <c r="P26" s="146"/>
      <c r="Q26" s="146"/>
      <c r="R26" s="146"/>
      <c r="S26" s="147"/>
      <c r="T26" s="148"/>
      <c r="U26" s="149"/>
      <c r="V26" s="149"/>
      <c r="W26" s="149"/>
      <c r="X26" s="149"/>
      <c r="Y26" s="149"/>
      <c r="Z26" s="149"/>
      <c r="AA26" s="149"/>
      <c r="AB26" s="149"/>
      <c r="AC26" s="149"/>
      <c r="AD26" s="150"/>
      <c r="AE26" s="492"/>
      <c r="AF26" s="492"/>
      <c r="AG26" s="492"/>
      <c r="AH26" s="492"/>
      <c r="AI26" s="492"/>
      <c r="AJ26" s="492"/>
      <c r="AK26" s="492"/>
      <c r="AL26" s="492"/>
      <c r="AM26" s="492"/>
      <c r="AN26" s="492"/>
      <c r="AO26" s="493"/>
      <c r="AP26" s="498"/>
      <c r="AQ26" s="492"/>
      <c r="AR26" s="492"/>
      <c r="AS26" s="492"/>
      <c r="AT26" s="492"/>
      <c r="AU26" s="492"/>
      <c r="AV26" s="492"/>
      <c r="AW26" s="492"/>
      <c r="AX26" s="492"/>
      <c r="AY26" s="492"/>
      <c r="AZ26" s="493"/>
      <c r="BA26" s="498"/>
      <c r="BB26" s="492"/>
      <c r="BC26" s="492"/>
      <c r="BD26" s="492"/>
      <c r="BE26" s="492"/>
      <c r="BF26" s="492"/>
      <c r="BG26" s="492"/>
      <c r="BH26" s="492"/>
      <c r="BI26" s="492"/>
      <c r="BJ26" s="492"/>
      <c r="BK26" s="493"/>
      <c r="BL26" s="498"/>
      <c r="BM26" s="492"/>
      <c r="BN26" s="492"/>
      <c r="BO26" s="492"/>
      <c r="BP26" s="492"/>
      <c r="BQ26" s="492"/>
      <c r="BR26" s="492"/>
      <c r="BS26" s="492"/>
      <c r="BT26" s="492"/>
      <c r="BU26" s="492"/>
      <c r="BV26" s="493"/>
      <c r="BW26" s="498"/>
      <c r="BX26" s="492"/>
      <c r="BY26" s="492"/>
      <c r="BZ26" s="492"/>
      <c r="CA26" s="492"/>
      <c r="CB26" s="492"/>
      <c r="CC26" s="492"/>
      <c r="CD26" s="492"/>
      <c r="CE26" s="492"/>
      <c r="CF26" s="492"/>
      <c r="CG26" s="493"/>
    </row>
    <row r="27" spans="1:85" ht="9" customHeight="1" x14ac:dyDescent="0.4">
      <c r="A27" s="506"/>
      <c r="B27" s="507"/>
      <c r="C27" s="64"/>
      <c r="D27" s="67"/>
      <c r="E27" s="67"/>
      <c r="F27" s="67"/>
      <c r="G27" s="67"/>
      <c r="H27" s="67"/>
      <c r="I27" s="67"/>
      <c r="J27" s="67"/>
      <c r="K27" s="67"/>
      <c r="L27" s="67"/>
      <c r="M27" s="67"/>
      <c r="N27" s="67"/>
      <c r="O27" s="67"/>
      <c r="P27" s="67"/>
      <c r="Q27" s="67"/>
      <c r="R27" s="67"/>
      <c r="S27" s="65"/>
      <c r="T27" s="148"/>
      <c r="U27" s="149"/>
      <c r="V27" s="149"/>
      <c r="W27" s="149"/>
      <c r="X27" s="149"/>
      <c r="Y27" s="149"/>
      <c r="Z27" s="149"/>
      <c r="AA27" s="149"/>
      <c r="AB27" s="149"/>
      <c r="AC27" s="149"/>
      <c r="AD27" s="150"/>
      <c r="AE27" s="494"/>
      <c r="AF27" s="494"/>
      <c r="AG27" s="494"/>
      <c r="AH27" s="494"/>
      <c r="AI27" s="494"/>
      <c r="AJ27" s="494"/>
      <c r="AK27" s="494"/>
      <c r="AL27" s="494"/>
      <c r="AM27" s="494"/>
      <c r="AN27" s="494"/>
      <c r="AO27" s="495"/>
      <c r="AP27" s="499"/>
      <c r="AQ27" s="494"/>
      <c r="AR27" s="494"/>
      <c r="AS27" s="494"/>
      <c r="AT27" s="494"/>
      <c r="AU27" s="494"/>
      <c r="AV27" s="494"/>
      <c r="AW27" s="494"/>
      <c r="AX27" s="494"/>
      <c r="AY27" s="494"/>
      <c r="AZ27" s="495"/>
      <c r="BA27" s="499"/>
      <c r="BB27" s="494"/>
      <c r="BC27" s="494"/>
      <c r="BD27" s="494"/>
      <c r="BE27" s="494"/>
      <c r="BF27" s="494"/>
      <c r="BG27" s="494"/>
      <c r="BH27" s="494"/>
      <c r="BI27" s="494"/>
      <c r="BJ27" s="494"/>
      <c r="BK27" s="495"/>
      <c r="BL27" s="499"/>
      <c r="BM27" s="494"/>
      <c r="BN27" s="494"/>
      <c r="BO27" s="494"/>
      <c r="BP27" s="494"/>
      <c r="BQ27" s="494"/>
      <c r="BR27" s="494"/>
      <c r="BS27" s="494"/>
      <c r="BT27" s="494"/>
      <c r="BU27" s="494"/>
      <c r="BV27" s="495"/>
      <c r="BW27" s="499"/>
      <c r="BX27" s="494"/>
      <c r="BY27" s="494"/>
      <c r="BZ27" s="494"/>
      <c r="CA27" s="494"/>
      <c r="CB27" s="494"/>
      <c r="CC27" s="494"/>
      <c r="CD27" s="494"/>
      <c r="CE27" s="494"/>
      <c r="CF27" s="494"/>
      <c r="CG27" s="495"/>
    </row>
    <row r="28" spans="1:85" ht="9" customHeight="1" x14ac:dyDescent="0.4">
      <c r="A28" s="506"/>
      <c r="B28" s="507"/>
      <c r="C28" s="64"/>
      <c r="D28" s="67"/>
      <c r="E28" s="67"/>
      <c r="F28" s="67"/>
      <c r="G28" s="67"/>
      <c r="H28" s="67"/>
      <c r="I28" s="67"/>
      <c r="J28" s="67"/>
      <c r="K28" s="67"/>
      <c r="L28" s="67"/>
      <c r="M28" s="67"/>
      <c r="N28" s="67"/>
      <c r="O28" s="67"/>
      <c r="P28" s="67"/>
      <c r="Q28" s="67"/>
      <c r="R28" s="67"/>
      <c r="S28" s="65"/>
      <c r="T28" s="148"/>
      <c r="U28" s="149"/>
      <c r="V28" s="149"/>
      <c r="W28" s="149"/>
      <c r="X28" s="149"/>
      <c r="Y28" s="149"/>
      <c r="Z28" s="149"/>
      <c r="AA28" s="149"/>
      <c r="AB28" s="149"/>
      <c r="AC28" s="149"/>
      <c r="AD28" s="150"/>
      <c r="AE28" s="494"/>
      <c r="AF28" s="494"/>
      <c r="AG28" s="494"/>
      <c r="AH28" s="494"/>
      <c r="AI28" s="494"/>
      <c r="AJ28" s="494"/>
      <c r="AK28" s="494"/>
      <c r="AL28" s="494"/>
      <c r="AM28" s="494"/>
      <c r="AN28" s="494"/>
      <c r="AO28" s="495"/>
      <c r="AP28" s="499"/>
      <c r="AQ28" s="494"/>
      <c r="AR28" s="494"/>
      <c r="AS28" s="494"/>
      <c r="AT28" s="494"/>
      <c r="AU28" s="494"/>
      <c r="AV28" s="494"/>
      <c r="AW28" s="494"/>
      <c r="AX28" s="494"/>
      <c r="AY28" s="494"/>
      <c r="AZ28" s="495"/>
      <c r="BA28" s="499"/>
      <c r="BB28" s="494"/>
      <c r="BC28" s="494"/>
      <c r="BD28" s="494"/>
      <c r="BE28" s="494"/>
      <c r="BF28" s="494"/>
      <c r="BG28" s="494"/>
      <c r="BH28" s="494"/>
      <c r="BI28" s="494"/>
      <c r="BJ28" s="494"/>
      <c r="BK28" s="495"/>
      <c r="BL28" s="499"/>
      <c r="BM28" s="494"/>
      <c r="BN28" s="494"/>
      <c r="BO28" s="494"/>
      <c r="BP28" s="494"/>
      <c r="BQ28" s="494"/>
      <c r="BR28" s="494"/>
      <c r="BS28" s="494"/>
      <c r="BT28" s="494"/>
      <c r="BU28" s="494"/>
      <c r="BV28" s="495"/>
      <c r="BW28" s="499"/>
      <c r="BX28" s="494"/>
      <c r="BY28" s="494"/>
      <c r="BZ28" s="494"/>
      <c r="CA28" s="494"/>
      <c r="CB28" s="494"/>
      <c r="CC28" s="494"/>
      <c r="CD28" s="494"/>
      <c r="CE28" s="494"/>
      <c r="CF28" s="494"/>
      <c r="CG28" s="495"/>
    </row>
    <row r="29" spans="1:85" ht="9" customHeight="1" x14ac:dyDescent="0.4">
      <c r="A29" s="506"/>
      <c r="B29" s="507"/>
      <c r="C29" s="72"/>
      <c r="D29" s="151"/>
      <c r="E29" s="151"/>
      <c r="F29" s="151"/>
      <c r="G29" s="151"/>
      <c r="H29" s="151"/>
      <c r="I29" s="151"/>
      <c r="J29" s="151"/>
      <c r="K29" s="151"/>
      <c r="L29" s="151"/>
      <c r="M29" s="151"/>
      <c r="N29" s="151"/>
      <c r="O29" s="151"/>
      <c r="P29" s="151"/>
      <c r="Q29" s="151"/>
      <c r="R29" s="151"/>
      <c r="S29" s="152"/>
      <c r="T29" s="148"/>
      <c r="U29" s="149"/>
      <c r="V29" s="149"/>
      <c r="W29" s="149"/>
      <c r="X29" s="149"/>
      <c r="Y29" s="149"/>
      <c r="Z29" s="149"/>
      <c r="AA29" s="149"/>
      <c r="AB29" s="149"/>
      <c r="AC29" s="149"/>
      <c r="AD29" s="150"/>
      <c r="AE29" s="496"/>
      <c r="AF29" s="496"/>
      <c r="AG29" s="496"/>
      <c r="AH29" s="496"/>
      <c r="AI29" s="496"/>
      <c r="AJ29" s="496"/>
      <c r="AK29" s="496"/>
      <c r="AL29" s="496"/>
      <c r="AM29" s="496"/>
      <c r="AN29" s="496"/>
      <c r="AO29" s="497"/>
      <c r="AP29" s="500"/>
      <c r="AQ29" s="496"/>
      <c r="AR29" s="496"/>
      <c r="AS29" s="496"/>
      <c r="AT29" s="496"/>
      <c r="AU29" s="496"/>
      <c r="AV29" s="496"/>
      <c r="AW29" s="496"/>
      <c r="AX29" s="496"/>
      <c r="AY29" s="496"/>
      <c r="AZ29" s="497"/>
      <c r="BA29" s="500"/>
      <c r="BB29" s="496"/>
      <c r="BC29" s="496"/>
      <c r="BD29" s="496"/>
      <c r="BE29" s="496"/>
      <c r="BF29" s="496"/>
      <c r="BG29" s="496"/>
      <c r="BH29" s="496"/>
      <c r="BI29" s="496"/>
      <c r="BJ29" s="496"/>
      <c r="BK29" s="497"/>
      <c r="BL29" s="500"/>
      <c r="BM29" s="496"/>
      <c r="BN29" s="496"/>
      <c r="BO29" s="496"/>
      <c r="BP29" s="496"/>
      <c r="BQ29" s="496"/>
      <c r="BR29" s="496"/>
      <c r="BS29" s="496"/>
      <c r="BT29" s="496"/>
      <c r="BU29" s="496"/>
      <c r="BV29" s="497"/>
      <c r="BW29" s="500"/>
      <c r="BX29" s="496"/>
      <c r="BY29" s="496"/>
      <c r="BZ29" s="496"/>
      <c r="CA29" s="496"/>
      <c r="CB29" s="496"/>
      <c r="CC29" s="496"/>
      <c r="CD29" s="496"/>
      <c r="CE29" s="496"/>
      <c r="CF29" s="496"/>
      <c r="CG29" s="497"/>
    </row>
    <row r="30" spans="1:85" ht="9" customHeight="1" x14ac:dyDescent="0.4">
      <c r="A30" s="506"/>
      <c r="B30" s="507"/>
      <c r="C30" s="254" t="s">
        <v>29</v>
      </c>
      <c r="D30" s="252"/>
      <c r="E30" s="146" t="s">
        <v>30</v>
      </c>
      <c r="F30" s="146"/>
      <c r="G30" s="146"/>
      <c r="H30" s="146"/>
      <c r="I30" s="146"/>
      <c r="J30" s="146"/>
      <c r="K30" s="146"/>
      <c r="L30" s="146"/>
      <c r="M30" s="146"/>
      <c r="N30" s="146"/>
      <c r="O30" s="146"/>
      <c r="P30" s="146"/>
      <c r="Q30" s="146"/>
      <c r="R30" s="146"/>
      <c r="S30" s="147"/>
      <c r="T30" s="148"/>
      <c r="U30" s="149"/>
      <c r="V30" s="149"/>
      <c r="W30" s="149"/>
      <c r="X30" s="149"/>
      <c r="Y30" s="149"/>
      <c r="Z30" s="149"/>
      <c r="AA30" s="149"/>
      <c r="AB30" s="149"/>
      <c r="AC30" s="149"/>
      <c r="AD30" s="150"/>
      <c r="AE30" s="492"/>
      <c r="AF30" s="492"/>
      <c r="AG30" s="492"/>
      <c r="AH30" s="492"/>
      <c r="AI30" s="492"/>
      <c r="AJ30" s="492"/>
      <c r="AK30" s="492"/>
      <c r="AL30" s="492"/>
      <c r="AM30" s="492"/>
      <c r="AN30" s="492"/>
      <c r="AO30" s="493"/>
      <c r="AP30" s="498"/>
      <c r="AQ30" s="492"/>
      <c r="AR30" s="492"/>
      <c r="AS30" s="492"/>
      <c r="AT30" s="492"/>
      <c r="AU30" s="492"/>
      <c r="AV30" s="492"/>
      <c r="AW30" s="492"/>
      <c r="AX30" s="492"/>
      <c r="AY30" s="492"/>
      <c r="AZ30" s="493"/>
      <c r="BA30" s="498"/>
      <c r="BB30" s="492"/>
      <c r="BC30" s="492"/>
      <c r="BD30" s="492"/>
      <c r="BE30" s="492"/>
      <c r="BF30" s="492"/>
      <c r="BG30" s="492"/>
      <c r="BH30" s="492"/>
      <c r="BI30" s="492"/>
      <c r="BJ30" s="492"/>
      <c r="BK30" s="493"/>
      <c r="BL30" s="498"/>
      <c r="BM30" s="492"/>
      <c r="BN30" s="492"/>
      <c r="BO30" s="492"/>
      <c r="BP30" s="492"/>
      <c r="BQ30" s="492"/>
      <c r="BR30" s="492"/>
      <c r="BS30" s="492"/>
      <c r="BT30" s="492"/>
      <c r="BU30" s="492"/>
      <c r="BV30" s="493"/>
      <c r="BW30" s="498"/>
      <c r="BX30" s="492"/>
      <c r="BY30" s="492"/>
      <c r="BZ30" s="492"/>
      <c r="CA30" s="492"/>
      <c r="CB30" s="492"/>
      <c r="CC30" s="492"/>
      <c r="CD30" s="492"/>
      <c r="CE30" s="492"/>
      <c r="CF30" s="492"/>
      <c r="CG30" s="493"/>
    </row>
    <row r="31" spans="1:85" ht="9" customHeight="1" x14ac:dyDescent="0.4">
      <c r="A31" s="506"/>
      <c r="B31" s="507"/>
      <c r="C31" s="64"/>
      <c r="D31" s="67"/>
      <c r="E31" s="67"/>
      <c r="F31" s="67"/>
      <c r="G31" s="67"/>
      <c r="H31" s="67"/>
      <c r="I31" s="67"/>
      <c r="J31" s="67"/>
      <c r="K31" s="67"/>
      <c r="L31" s="67"/>
      <c r="M31" s="67"/>
      <c r="N31" s="67"/>
      <c r="O31" s="67"/>
      <c r="P31" s="67"/>
      <c r="Q31" s="67"/>
      <c r="R31" s="67"/>
      <c r="S31" s="65"/>
      <c r="T31" s="148"/>
      <c r="U31" s="149"/>
      <c r="V31" s="149"/>
      <c r="W31" s="149"/>
      <c r="X31" s="149"/>
      <c r="Y31" s="149"/>
      <c r="Z31" s="149"/>
      <c r="AA31" s="149"/>
      <c r="AB31" s="149"/>
      <c r="AC31" s="149"/>
      <c r="AD31" s="150"/>
      <c r="AE31" s="494"/>
      <c r="AF31" s="494"/>
      <c r="AG31" s="494"/>
      <c r="AH31" s="494"/>
      <c r="AI31" s="494"/>
      <c r="AJ31" s="494"/>
      <c r="AK31" s="494"/>
      <c r="AL31" s="494"/>
      <c r="AM31" s="494"/>
      <c r="AN31" s="494"/>
      <c r="AO31" s="495"/>
      <c r="AP31" s="499"/>
      <c r="AQ31" s="494"/>
      <c r="AR31" s="494"/>
      <c r="AS31" s="494"/>
      <c r="AT31" s="494"/>
      <c r="AU31" s="494"/>
      <c r="AV31" s="494"/>
      <c r="AW31" s="494"/>
      <c r="AX31" s="494"/>
      <c r="AY31" s="494"/>
      <c r="AZ31" s="495"/>
      <c r="BA31" s="499"/>
      <c r="BB31" s="494"/>
      <c r="BC31" s="494"/>
      <c r="BD31" s="494"/>
      <c r="BE31" s="494"/>
      <c r="BF31" s="494"/>
      <c r="BG31" s="494"/>
      <c r="BH31" s="494"/>
      <c r="BI31" s="494"/>
      <c r="BJ31" s="494"/>
      <c r="BK31" s="495"/>
      <c r="BL31" s="499"/>
      <c r="BM31" s="494"/>
      <c r="BN31" s="494"/>
      <c r="BO31" s="494"/>
      <c r="BP31" s="494"/>
      <c r="BQ31" s="494"/>
      <c r="BR31" s="494"/>
      <c r="BS31" s="494"/>
      <c r="BT31" s="494"/>
      <c r="BU31" s="494"/>
      <c r="BV31" s="495"/>
      <c r="BW31" s="499"/>
      <c r="BX31" s="494"/>
      <c r="BY31" s="494"/>
      <c r="BZ31" s="494"/>
      <c r="CA31" s="494"/>
      <c r="CB31" s="494"/>
      <c r="CC31" s="494"/>
      <c r="CD31" s="494"/>
      <c r="CE31" s="494"/>
      <c r="CF31" s="494"/>
      <c r="CG31" s="495"/>
    </row>
    <row r="32" spans="1:85" ht="9" customHeight="1" x14ac:dyDescent="0.4">
      <c r="A32" s="506"/>
      <c r="B32" s="507"/>
      <c r="C32" s="64"/>
      <c r="D32" s="67"/>
      <c r="E32" s="67"/>
      <c r="F32" s="67"/>
      <c r="G32" s="67"/>
      <c r="H32" s="67"/>
      <c r="I32" s="67"/>
      <c r="J32" s="67"/>
      <c r="K32" s="67"/>
      <c r="L32" s="67"/>
      <c r="M32" s="67"/>
      <c r="N32" s="67"/>
      <c r="O32" s="67"/>
      <c r="P32" s="67"/>
      <c r="Q32" s="67"/>
      <c r="R32" s="67"/>
      <c r="S32" s="65"/>
      <c r="T32" s="148"/>
      <c r="U32" s="149"/>
      <c r="V32" s="149"/>
      <c r="W32" s="149"/>
      <c r="X32" s="149"/>
      <c r="Y32" s="149"/>
      <c r="Z32" s="149"/>
      <c r="AA32" s="149"/>
      <c r="AB32" s="149"/>
      <c r="AC32" s="149"/>
      <c r="AD32" s="150"/>
      <c r="AE32" s="494"/>
      <c r="AF32" s="494"/>
      <c r="AG32" s="494"/>
      <c r="AH32" s="494"/>
      <c r="AI32" s="494"/>
      <c r="AJ32" s="494"/>
      <c r="AK32" s="494"/>
      <c r="AL32" s="494"/>
      <c r="AM32" s="494"/>
      <c r="AN32" s="494"/>
      <c r="AO32" s="495"/>
      <c r="AP32" s="499"/>
      <c r="AQ32" s="494"/>
      <c r="AR32" s="494"/>
      <c r="AS32" s="494"/>
      <c r="AT32" s="494"/>
      <c r="AU32" s="494"/>
      <c r="AV32" s="494"/>
      <c r="AW32" s="494"/>
      <c r="AX32" s="494"/>
      <c r="AY32" s="494"/>
      <c r="AZ32" s="495"/>
      <c r="BA32" s="499"/>
      <c r="BB32" s="494"/>
      <c r="BC32" s="494"/>
      <c r="BD32" s="494"/>
      <c r="BE32" s="494"/>
      <c r="BF32" s="494"/>
      <c r="BG32" s="494"/>
      <c r="BH32" s="494"/>
      <c r="BI32" s="494"/>
      <c r="BJ32" s="494"/>
      <c r="BK32" s="495"/>
      <c r="BL32" s="499"/>
      <c r="BM32" s="494"/>
      <c r="BN32" s="494"/>
      <c r="BO32" s="494"/>
      <c r="BP32" s="494"/>
      <c r="BQ32" s="494"/>
      <c r="BR32" s="494"/>
      <c r="BS32" s="494"/>
      <c r="BT32" s="494"/>
      <c r="BU32" s="494"/>
      <c r="BV32" s="495"/>
      <c r="BW32" s="499"/>
      <c r="BX32" s="494"/>
      <c r="BY32" s="494"/>
      <c r="BZ32" s="494"/>
      <c r="CA32" s="494"/>
      <c r="CB32" s="494"/>
      <c r="CC32" s="494"/>
      <c r="CD32" s="494"/>
      <c r="CE32" s="494"/>
      <c r="CF32" s="494"/>
      <c r="CG32" s="495"/>
    </row>
    <row r="33" spans="1:93" ht="9" customHeight="1" x14ac:dyDescent="0.4">
      <c r="A33" s="506"/>
      <c r="B33" s="507"/>
      <c r="C33" s="72"/>
      <c r="D33" s="151"/>
      <c r="E33" s="151"/>
      <c r="F33" s="151"/>
      <c r="G33" s="151"/>
      <c r="H33" s="151"/>
      <c r="I33" s="151"/>
      <c r="J33" s="151"/>
      <c r="K33" s="151"/>
      <c r="L33" s="151"/>
      <c r="M33" s="151"/>
      <c r="N33" s="151"/>
      <c r="O33" s="151"/>
      <c r="P33" s="151"/>
      <c r="Q33" s="151"/>
      <c r="R33" s="151"/>
      <c r="S33" s="152"/>
      <c r="T33" s="148"/>
      <c r="U33" s="149"/>
      <c r="V33" s="149"/>
      <c r="W33" s="149"/>
      <c r="X33" s="149"/>
      <c r="Y33" s="149"/>
      <c r="Z33" s="149"/>
      <c r="AA33" s="149"/>
      <c r="AB33" s="149"/>
      <c r="AC33" s="149"/>
      <c r="AD33" s="150"/>
      <c r="AE33" s="496"/>
      <c r="AF33" s="496"/>
      <c r="AG33" s="496"/>
      <c r="AH33" s="496"/>
      <c r="AI33" s="496"/>
      <c r="AJ33" s="496"/>
      <c r="AK33" s="496"/>
      <c r="AL33" s="496"/>
      <c r="AM33" s="496"/>
      <c r="AN33" s="496"/>
      <c r="AO33" s="497"/>
      <c r="AP33" s="500"/>
      <c r="AQ33" s="496"/>
      <c r="AR33" s="496"/>
      <c r="AS33" s="496"/>
      <c r="AT33" s="496"/>
      <c r="AU33" s="496"/>
      <c r="AV33" s="496"/>
      <c r="AW33" s="496"/>
      <c r="AX33" s="496"/>
      <c r="AY33" s="496"/>
      <c r="AZ33" s="497"/>
      <c r="BA33" s="500"/>
      <c r="BB33" s="496"/>
      <c r="BC33" s="496"/>
      <c r="BD33" s="496"/>
      <c r="BE33" s="496"/>
      <c r="BF33" s="496"/>
      <c r="BG33" s="496"/>
      <c r="BH33" s="496"/>
      <c r="BI33" s="496"/>
      <c r="BJ33" s="496"/>
      <c r="BK33" s="497"/>
      <c r="BL33" s="500"/>
      <c r="BM33" s="496"/>
      <c r="BN33" s="496"/>
      <c r="BO33" s="496"/>
      <c r="BP33" s="496"/>
      <c r="BQ33" s="496"/>
      <c r="BR33" s="496"/>
      <c r="BS33" s="496"/>
      <c r="BT33" s="496"/>
      <c r="BU33" s="496"/>
      <c r="BV33" s="497"/>
      <c r="BW33" s="500"/>
      <c r="BX33" s="496"/>
      <c r="BY33" s="496"/>
      <c r="BZ33" s="496"/>
      <c r="CA33" s="496"/>
      <c r="CB33" s="496"/>
      <c r="CC33" s="496"/>
      <c r="CD33" s="496"/>
      <c r="CE33" s="496"/>
      <c r="CF33" s="496"/>
      <c r="CG33" s="497"/>
    </row>
    <row r="34" spans="1:93" ht="9" customHeight="1" x14ac:dyDescent="0.4">
      <c r="A34" s="506"/>
      <c r="B34" s="507"/>
      <c r="C34" s="488" t="s">
        <v>31</v>
      </c>
      <c r="D34" s="306"/>
      <c r="E34" s="40" t="s">
        <v>32</v>
      </c>
      <c r="F34" s="40"/>
      <c r="G34" s="40"/>
      <c r="H34" s="40"/>
      <c r="I34" s="40"/>
      <c r="J34" s="40"/>
      <c r="K34" s="40"/>
      <c r="L34" s="40"/>
      <c r="M34" s="40"/>
      <c r="N34" s="40"/>
      <c r="O34" s="40"/>
      <c r="P34" s="40"/>
      <c r="Q34" s="40"/>
      <c r="R34" s="40"/>
      <c r="S34" s="41"/>
      <c r="T34" s="153"/>
      <c r="U34" s="154"/>
      <c r="V34" s="154"/>
      <c r="W34" s="154"/>
      <c r="X34" s="154"/>
      <c r="Y34" s="154"/>
      <c r="Z34" s="154"/>
      <c r="AA34" s="154"/>
      <c r="AB34" s="154"/>
      <c r="AC34" s="154"/>
      <c r="AD34" s="155"/>
      <c r="AE34" s="485"/>
      <c r="AF34" s="485"/>
      <c r="AG34" s="485"/>
      <c r="AH34" s="485"/>
      <c r="AI34" s="485"/>
      <c r="AJ34" s="485"/>
      <c r="AK34" s="485"/>
      <c r="AL34" s="485"/>
      <c r="AM34" s="306" t="s">
        <v>42</v>
      </c>
      <c r="AN34" s="306"/>
      <c r="AO34" s="307"/>
      <c r="AP34" s="484"/>
      <c r="AQ34" s="485"/>
      <c r="AR34" s="485"/>
      <c r="AS34" s="485"/>
      <c r="AT34" s="485"/>
      <c r="AU34" s="485"/>
      <c r="AV34" s="485"/>
      <c r="AW34" s="485"/>
      <c r="AX34" s="306" t="s">
        <v>42</v>
      </c>
      <c r="AY34" s="306"/>
      <c r="AZ34" s="307"/>
      <c r="BA34" s="484"/>
      <c r="BB34" s="485"/>
      <c r="BC34" s="485"/>
      <c r="BD34" s="485"/>
      <c r="BE34" s="485"/>
      <c r="BF34" s="485"/>
      <c r="BG34" s="485"/>
      <c r="BH34" s="485"/>
      <c r="BI34" s="306" t="s">
        <v>42</v>
      </c>
      <c r="BJ34" s="306"/>
      <c r="BK34" s="307"/>
      <c r="BL34" s="484"/>
      <c r="BM34" s="485"/>
      <c r="BN34" s="485"/>
      <c r="BO34" s="485"/>
      <c r="BP34" s="485"/>
      <c r="BQ34" s="485"/>
      <c r="BR34" s="485"/>
      <c r="BS34" s="485"/>
      <c r="BT34" s="306" t="s">
        <v>42</v>
      </c>
      <c r="BU34" s="306"/>
      <c r="BV34" s="307"/>
      <c r="BW34" s="484"/>
      <c r="BX34" s="485"/>
      <c r="BY34" s="485"/>
      <c r="BZ34" s="485"/>
      <c r="CA34" s="485"/>
      <c r="CB34" s="485"/>
      <c r="CC34" s="485"/>
      <c r="CD34" s="485"/>
      <c r="CE34" s="306" t="s">
        <v>42</v>
      </c>
      <c r="CF34" s="306"/>
      <c r="CG34" s="307"/>
      <c r="CH34" s="486" t="str">
        <f>IF(CH36="","","頁小計")</f>
        <v/>
      </c>
      <c r="CI34" s="487"/>
      <c r="CJ34" s="487"/>
      <c r="CK34" s="487"/>
      <c r="CL34" s="487"/>
    </row>
    <row r="35" spans="1:93" ht="9" customHeight="1" x14ac:dyDescent="0.4">
      <c r="A35" s="506"/>
      <c r="B35" s="507"/>
      <c r="C35" s="254" t="s">
        <v>43</v>
      </c>
      <c r="D35" s="252"/>
      <c r="E35" s="40" t="s">
        <v>44</v>
      </c>
      <c r="F35" s="40"/>
      <c r="G35" s="40"/>
      <c r="H35" s="40"/>
      <c r="I35" s="40"/>
      <c r="J35" s="40"/>
      <c r="K35" s="40"/>
      <c r="L35" s="40"/>
      <c r="M35" s="40"/>
      <c r="N35" s="40"/>
      <c r="O35" s="40"/>
      <c r="P35" s="40"/>
      <c r="Q35" s="40"/>
      <c r="R35" s="40"/>
      <c r="S35" s="40"/>
      <c r="T35" s="125"/>
      <c r="U35" s="125"/>
      <c r="V35" s="125"/>
      <c r="W35" s="125"/>
      <c r="X35" s="125"/>
      <c r="Y35" s="125"/>
      <c r="Z35" s="125"/>
      <c r="AA35" s="125"/>
      <c r="AB35" s="125"/>
      <c r="AC35" s="125"/>
      <c r="AD35" s="125"/>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1"/>
    </row>
    <row r="36" spans="1:93" ht="9" customHeight="1" x14ac:dyDescent="0.15">
      <c r="A36" s="506"/>
      <c r="B36" s="507"/>
      <c r="C36" s="64"/>
      <c r="D36" s="65"/>
      <c r="E36" s="235" t="s">
        <v>45</v>
      </c>
      <c r="F36" s="235"/>
      <c r="G36" s="235"/>
      <c r="H36" s="235"/>
      <c r="I36" s="235"/>
      <c r="J36" s="235"/>
      <c r="K36" s="235"/>
      <c r="L36" s="235"/>
      <c r="M36" s="235"/>
      <c r="N36" s="235"/>
      <c r="O36" s="235"/>
      <c r="P36" s="235"/>
      <c r="Q36" s="235"/>
      <c r="R36" s="235"/>
      <c r="S36" s="236"/>
      <c r="T36" s="481"/>
      <c r="U36" s="103"/>
      <c r="V36" s="103"/>
      <c r="W36" s="103"/>
      <c r="X36" s="103"/>
      <c r="Y36" s="103"/>
      <c r="Z36" s="103"/>
      <c r="AA36" s="103"/>
      <c r="AB36" s="103"/>
      <c r="AC36" s="475"/>
      <c r="AD36" s="476"/>
      <c r="AE36" s="252"/>
      <c r="AF36" s="483"/>
      <c r="AG36" s="483"/>
      <c r="AH36" s="483"/>
      <c r="AI36" s="483"/>
      <c r="AJ36" s="483"/>
      <c r="AK36" s="483"/>
      <c r="AL36" s="483"/>
      <c r="AM36" s="483"/>
      <c r="AN36" s="252"/>
      <c r="AO36" s="255"/>
      <c r="AP36" s="254"/>
      <c r="AQ36" s="483"/>
      <c r="AR36" s="483"/>
      <c r="AS36" s="483"/>
      <c r="AT36" s="483"/>
      <c r="AU36" s="483"/>
      <c r="AV36" s="483"/>
      <c r="AW36" s="483"/>
      <c r="AX36" s="483"/>
      <c r="AY36" s="252"/>
      <c r="AZ36" s="255"/>
      <c r="BA36" s="254"/>
      <c r="BB36" s="483"/>
      <c r="BC36" s="483"/>
      <c r="BD36" s="483"/>
      <c r="BE36" s="483"/>
      <c r="BF36" s="483"/>
      <c r="BG36" s="483"/>
      <c r="BH36" s="483"/>
      <c r="BI36" s="483"/>
      <c r="BJ36" s="252"/>
      <c r="BK36" s="255"/>
      <c r="BL36" s="254"/>
      <c r="BM36" s="483"/>
      <c r="BN36" s="483"/>
      <c r="BO36" s="483"/>
      <c r="BP36" s="483"/>
      <c r="BQ36" s="483"/>
      <c r="BR36" s="483"/>
      <c r="BS36" s="483"/>
      <c r="BT36" s="483"/>
      <c r="BU36" s="252"/>
      <c r="BV36" s="255"/>
      <c r="BW36" s="254"/>
      <c r="BX36" s="483"/>
      <c r="BY36" s="483"/>
      <c r="BZ36" s="483"/>
      <c r="CA36" s="483"/>
      <c r="CB36" s="483"/>
      <c r="CC36" s="483"/>
      <c r="CD36" s="483"/>
      <c r="CE36" s="483"/>
      <c r="CF36" s="252"/>
      <c r="CG36" s="255"/>
      <c r="CH36" s="428" t="str">
        <f>IF(AND(AF36="",AQ36="",BB36="",BM36="",BX36=""),"",SUM(AF36,AQ36,BB36,BM36,BX36))</f>
        <v/>
      </c>
      <c r="CI36" s="429"/>
      <c r="CJ36" s="429"/>
      <c r="CK36" s="429"/>
      <c r="CL36" s="429"/>
    </row>
    <row r="37" spans="1:93" ht="9" customHeight="1" x14ac:dyDescent="0.15">
      <c r="A37" s="506"/>
      <c r="B37" s="507"/>
      <c r="C37" s="64"/>
      <c r="D37" s="65"/>
      <c r="E37" s="238" t="s">
        <v>46</v>
      </c>
      <c r="F37" s="238"/>
      <c r="G37" s="238"/>
      <c r="H37" s="238"/>
      <c r="I37" s="238"/>
      <c r="J37" s="238"/>
      <c r="K37" s="238"/>
      <c r="L37" s="238"/>
      <c r="M37" s="238"/>
      <c r="N37" s="238"/>
      <c r="O37" s="238"/>
      <c r="P37" s="238"/>
      <c r="Q37" s="238"/>
      <c r="R37" s="238"/>
      <c r="S37" s="239"/>
      <c r="T37" s="482"/>
      <c r="U37" s="124"/>
      <c r="V37" s="124"/>
      <c r="W37" s="124"/>
      <c r="X37" s="124"/>
      <c r="Y37" s="124"/>
      <c r="Z37" s="124"/>
      <c r="AA37" s="124"/>
      <c r="AB37" s="124"/>
      <c r="AC37" s="479"/>
      <c r="AD37" s="480"/>
      <c r="AE37" s="278"/>
      <c r="AF37" s="470"/>
      <c r="AG37" s="470"/>
      <c r="AH37" s="470"/>
      <c r="AI37" s="470"/>
      <c r="AJ37" s="470"/>
      <c r="AK37" s="470"/>
      <c r="AL37" s="470"/>
      <c r="AM37" s="470"/>
      <c r="AN37" s="278" t="s">
        <v>88</v>
      </c>
      <c r="AO37" s="287"/>
      <c r="AP37" s="280"/>
      <c r="AQ37" s="470"/>
      <c r="AR37" s="470"/>
      <c r="AS37" s="470"/>
      <c r="AT37" s="470"/>
      <c r="AU37" s="470"/>
      <c r="AV37" s="470"/>
      <c r="AW37" s="470"/>
      <c r="AX37" s="470"/>
      <c r="AY37" s="278" t="s">
        <v>88</v>
      </c>
      <c r="AZ37" s="287"/>
      <c r="BA37" s="280"/>
      <c r="BB37" s="470"/>
      <c r="BC37" s="470"/>
      <c r="BD37" s="470"/>
      <c r="BE37" s="470"/>
      <c r="BF37" s="470"/>
      <c r="BG37" s="470"/>
      <c r="BH37" s="470"/>
      <c r="BI37" s="470"/>
      <c r="BJ37" s="278" t="s">
        <v>88</v>
      </c>
      <c r="BK37" s="287"/>
      <c r="BL37" s="280"/>
      <c r="BM37" s="470"/>
      <c r="BN37" s="470"/>
      <c r="BO37" s="470"/>
      <c r="BP37" s="470"/>
      <c r="BQ37" s="470"/>
      <c r="BR37" s="470"/>
      <c r="BS37" s="470"/>
      <c r="BT37" s="470"/>
      <c r="BU37" s="278" t="s">
        <v>88</v>
      </c>
      <c r="BV37" s="287"/>
      <c r="BW37" s="280"/>
      <c r="BX37" s="470"/>
      <c r="BY37" s="470"/>
      <c r="BZ37" s="470"/>
      <c r="CA37" s="470"/>
      <c r="CB37" s="470"/>
      <c r="CC37" s="470"/>
      <c r="CD37" s="470"/>
      <c r="CE37" s="470"/>
      <c r="CF37" s="278" t="s">
        <v>88</v>
      </c>
      <c r="CG37" s="287"/>
      <c r="CH37" s="428"/>
      <c r="CI37" s="429"/>
      <c r="CJ37" s="429"/>
      <c r="CK37" s="429"/>
      <c r="CL37" s="429"/>
    </row>
    <row r="38" spans="1:93" ht="9" customHeight="1" x14ac:dyDescent="0.15">
      <c r="A38" s="506"/>
      <c r="B38" s="507"/>
      <c r="C38" s="64"/>
      <c r="D38" s="65"/>
      <c r="E38" s="439" t="s">
        <v>47</v>
      </c>
      <c r="F38" s="439"/>
      <c r="G38" s="439"/>
      <c r="H38" s="439"/>
      <c r="I38" s="439"/>
      <c r="J38" s="439"/>
      <c r="K38" s="439"/>
      <c r="L38" s="439"/>
      <c r="M38" s="439"/>
      <c r="N38" s="439"/>
      <c r="O38" s="439"/>
      <c r="P38" s="439"/>
      <c r="Q38" s="439"/>
      <c r="R38" s="439"/>
      <c r="S38" s="440"/>
      <c r="T38" s="481"/>
      <c r="U38" s="103"/>
      <c r="V38" s="103"/>
      <c r="W38" s="103"/>
      <c r="X38" s="103"/>
      <c r="Y38" s="103"/>
      <c r="Z38" s="103"/>
      <c r="AA38" s="103"/>
      <c r="AB38" s="103"/>
      <c r="AC38" s="475"/>
      <c r="AD38" s="476"/>
      <c r="AE38" s="252"/>
      <c r="AF38" s="483"/>
      <c r="AG38" s="483"/>
      <c r="AH38" s="483"/>
      <c r="AI38" s="483"/>
      <c r="AJ38" s="483"/>
      <c r="AK38" s="483"/>
      <c r="AL38" s="483"/>
      <c r="AM38" s="483"/>
      <c r="AN38" s="252"/>
      <c r="AO38" s="255"/>
      <c r="AP38" s="254"/>
      <c r="AQ38" s="483"/>
      <c r="AR38" s="483"/>
      <c r="AS38" s="483"/>
      <c r="AT38" s="483"/>
      <c r="AU38" s="483"/>
      <c r="AV38" s="483"/>
      <c r="AW38" s="483"/>
      <c r="AX38" s="483"/>
      <c r="AY38" s="252"/>
      <c r="AZ38" s="255"/>
      <c r="BA38" s="254"/>
      <c r="BB38" s="483"/>
      <c r="BC38" s="483"/>
      <c r="BD38" s="483"/>
      <c r="BE38" s="483"/>
      <c r="BF38" s="483"/>
      <c r="BG38" s="483"/>
      <c r="BH38" s="483"/>
      <c r="BI38" s="483"/>
      <c r="BJ38" s="252"/>
      <c r="BK38" s="255"/>
      <c r="BL38" s="254"/>
      <c r="BM38" s="483"/>
      <c r="BN38" s="483"/>
      <c r="BO38" s="483"/>
      <c r="BP38" s="483"/>
      <c r="BQ38" s="483"/>
      <c r="BR38" s="483"/>
      <c r="BS38" s="483"/>
      <c r="BT38" s="483"/>
      <c r="BU38" s="252"/>
      <c r="BV38" s="255"/>
      <c r="BW38" s="254"/>
      <c r="BX38" s="483"/>
      <c r="BY38" s="483"/>
      <c r="BZ38" s="483"/>
      <c r="CA38" s="483"/>
      <c r="CB38" s="483"/>
      <c r="CC38" s="483"/>
      <c r="CD38" s="483"/>
      <c r="CE38" s="483"/>
      <c r="CF38" s="252"/>
      <c r="CG38" s="255"/>
      <c r="CH38" s="428" t="str">
        <f t="shared" ref="CH38" si="0">IF(AND(AF38="",AQ38="",BB38="",BM38="",BX38=""),"",SUM(AF38,AQ38,BB38,BM38,BX38))</f>
        <v/>
      </c>
      <c r="CI38" s="429"/>
      <c r="CJ38" s="429"/>
      <c r="CK38" s="429"/>
      <c r="CL38" s="429"/>
    </row>
    <row r="39" spans="1:93" ht="9" customHeight="1" x14ac:dyDescent="0.15">
      <c r="A39" s="506"/>
      <c r="B39" s="507"/>
      <c r="C39" s="64"/>
      <c r="D39" s="65"/>
      <c r="E39" s="441"/>
      <c r="F39" s="441"/>
      <c r="G39" s="441"/>
      <c r="H39" s="441"/>
      <c r="I39" s="441"/>
      <c r="J39" s="441"/>
      <c r="K39" s="441"/>
      <c r="L39" s="441"/>
      <c r="M39" s="441"/>
      <c r="N39" s="441"/>
      <c r="O39" s="441"/>
      <c r="P39" s="441"/>
      <c r="Q39" s="441"/>
      <c r="R39" s="441"/>
      <c r="S39" s="442"/>
      <c r="T39" s="482"/>
      <c r="U39" s="124"/>
      <c r="V39" s="124"/>
      <c r="W39" s="124"/>
      <c r="X39" s="124"/>
      <c r="Y39" s="124"/>
      <c r="Z39" s="124"/>
      <c r="AA39" s="124"/>
      <c r="AB39" s="124"/>
      <c r="AC39" s="479"/>
      <c r="AD39" s="480"/>
      <c r="AE39" s="278"/>
      <c r="AF39" s="470"/>
      <c r="AG39" s="470"/>
      <c r="AH39" s="470"/>
      <c r="AI39" s="470"/>
      <c r="AJ39" s="470"/>
      <c r="AK39" s="470"/>
      <c r="AL39" s="470"/>
      <c r="AM39" s="470"/>
      <c r="AN39" s="278" t="s">
        <v>88</v>
      </c>
      <c r="AO39" s="287"/>
      <c r="AP39" s="280"/>
      <c r="AQ39" s="470"/>
      <c r="AR39" s="470"/>
      <c r="AS39" s="470"/>
      <c r="AT39" s="470"/>
      <c r="AU39" s="470"/>
      <c r="AV39" s="470"/>
      <c r="AW39" s="470"/>
      <c r="AX39" s="470"/>
      <c r="AY39" s="278" t="s">
        <v>88</v>
      </c>
      <c r="AZ39" s="287"/>
      <c r="BA39" s="280"/>
      <c r="BB39" s="470"/>
      <c r="BC39" s="470"/>
      <c r="BD39" s="470"/>
      <c r="BE39" s="470"/>
      <c r="BF39" s="470"/>
      <c r="BG39" s="470"/>
      <c r="BH39" s="470"/>
      <c r="BI39" s="470"/>
      <c r="BJ39" s="278" t="s">
        <v>88</v>
      </c>
      <c r="BK39" s="287"/>
      <c r="BL39" s="280"/>
      <c r="BM39" s="470"/>
      <c r="BN39" s="470"/>
      <c r="BO39" s="470"/>
      <c r="BP39" s="470"/>
      <c r="BQ39" s="470"/>
      <c r="BR39" s="470"/>
      <c r="BS39" s="470"/>
      <c r="BT39" s="470"/>
      <c r="BU39" s="278" t="s">
        <v>88</v>
      </c>
      <c r="BV39" s="287"/>
      <c r="BW39" s="280"/>
      <c r="BX39" s="470"/>
      <c r="BY39" s="470"/>
      <c r="BZ39" s="470"/>
      <c r="CA39" s="470"/>
      <c r="CB39" s="470"/>
      <c r="CC39" s="470"/>
      <c r="CD39" s="470"/>
      <c r="CE39" s="470"/>
      <c r="CF39" s="278" t="s">
        <v>88</v>
      </c>
      <c r="CG39" s="287"/>
      <c r="CH39" s="428"/>
      <c r="CI39" s="429"/>
      <c r="CJ39" s="429"/>
      <c r="CK39" s="429"/>
      <c r="CL39" s="429"/>
    </row>
    <row r="40" spans="1:93" ht="9" customHeight="1" x14ac:dyDescent="0.15">
      <c r="A40" s="506"/>
      <c r="B40" s="507"/>
      <c r="C40" s="64"/>
      <c r="D40" s="65"/>
      <c r="E40" s="263" t="s">
        <v>48</v>
      </c>
      <c r="F40" s="263"/>
      <c r="G40" s="263"/>
      <c r="H40" s="263"/>
      <c r="I40" s="263"/>
      <c r="J40" s="263"/>
      <c r="K40" s="263"/>
      <c r="L40" s="263"/>
      <c r="M40" s="263"/>
      <c r="N40" s="263"/>
      <c r="O40" s="263"/>
      <c r="P40" s="263"/>
      <c r="Q40" s="263"/>
      <c r="R40" s="263"/>
      <c r="S40" s="264"/>
      <c r="T40" s="481"/>
      <c r="U40" s="103"/>
      <c r="V40" s="103"/>
      <c r="W40" s="103"/>
      <c r="X40" s="103"/>
      <c r="Y40" s="103"/>
      <c r="Z40" s="103"/>
      <c r="AA40" s="103"/>
      <c r="AB40" s="103"/>
      <c r="AC40" s="475"/>
      <c r="AD40" s="476"/>
      <c r="AE40" s="252"/>
      <c r="AF40" s="294"/>
      <c r="AG40" s="294"/>
      <c r="AH40" s="294"/>
      <c r="AI40" s="294"/>
      <c r="AJ40" s="294"/>
      <c r="AK40" s="294"/>
      <c r="AL40" s="294"/>
      <c r="AM40" s="294"/>
      <c r="AN40" s="252"/>
      <c r="AO40" s="255"/>
      <c r="AP40" s="254"/>
      <c r="AQ40" s="294"/>
      <c r="AR40" s="294"/>
      <c r="AS40" s="294"/>
      <c r="AT40" s="294"/>
      <c r="AU40" s="294"/>
      <c r="AV40" s="294"/>
      <c r="AW40" s="294"/>
      <c r="AX40" s="294"/>
      <c r="AY40" s="252"/>
      <c r="AZ40" s="255"/>
      <c r="BA40" s="254"/>
      <c r="BB40" s="294"/>
      <c r="BC40" s="294"/>
      <c r="BD40" s="294"/>
      <c r="BE40" s="294"/>
      <c r="BF40" s="294"/>
      <c r="BG40" s="294"/>
      <c r="BH40" s="294"/>
      <c r="BI40" s="294"/>
      <c r="BJ40" s="252"/>
      <c r="BK40" s="255"/>
      <c r="BL40" s="254"/>
      <c r="BM40" s="294"/>
      <c r="BN40" s="294"/>
      <c r="BO40" s="294"/>
      <c r="BP40" s="294"/>
      <c r="BQ40" s="294"/>
      <c r="BR40" s="294"/>
      <c r="BS40" s="294"/>
      <c r="BT40" s="294"/>
      <c r="BU40" s="252"/>
      <c r="BV40" s="255"/>
      <c r="BW40" s="254"/>
      <c r="BX40" s="294"/>
      <c r="BY40" s="294"/>
      <c r="BZ40" s="294"/>
      <c r="CA40" s="294"/>
      <c r="CB40" s="294"/>
      <c r="CC40" s="294"/>
      <c r="CD40" s="294"/>
      <c r="CE40" s="294"/>
      <c r="CF40" s="252"/>
      <c r="CG40" s="255"/>
      <c r="CH40" s="430" t="str">
        <f t="shared" ref="CH40" si="1">IF(AND(AF40="",AQ40="",BB40="",BM40="",BX40=""),"",SUM(AF40,AQ40,BB40,BM40,BX40))</f>
        <v/>
      </c>
      <c r="CI40" s="431"/>
      <c r="CJ40" s="431"/>
      <c r="CK40" s="431"/>
      <c r="CL40" s="431"/>
    </row>
    <row r="41" spans="1:93" ht="9" customHeight="1" x14ac:dyDescent="0.15">
      <c r="A41" s="506"/>
      <c r="B41" s="507"/>
      <c r="C41" s="64"/>
      <c r="D41" s="65"/>
      <c r="E41" s="238" t="s">
        <v>49</v>
      </c>
      <c r="F41" s="238"/>
      <c r="G41" s="238"/>
      <c r="H41" s="238"/>
      <c r="I41" s="238"/>
      <c r="J41" s="238"/>
      <c r="K41" s="238"/>
      <c r="L41" s="238"/>
      <c r="M41" s="238"/>
      <c r="N41" s="238"/>
      <c r="O41" s="238"/>
      <c r="P41" s="238"/>
      <c r="Q41" s="238"/>
      <c r="R41" s="238"/>
      <c r="S41" s="239"/>
      <c r="T41" s="482"/>
      <c r="U41" s="124"/>
      <c r="V41" s="124"/>
      <c r="W41" s="124"/>
      <c r="X41" s="124"/>
      <c r="Y41" s="124"/>
      <c r="Z41" s="124"/>
      <c r="AA41" s="124"/>
      <c r="AB41" s="124"/>
      <c r="AC41" s="479"/>
      <c r="AD41" s="480"/>
      <c r="AE41" s="278"/>
      <c r="AF41" s="241"/>
      <c r="AG41" s="241"/>
      <c r="AH41" s="241"/>
      <c r="AI41" s="241"/>
      <c r="AJ41" s="241"/>
      <c r="AK41" s="241"/>
      <c r="AL41" s="241"/>
      <c r="AM41" s="241"/>
      <c r="AN41" s="278" t="s">
        <v>88</v>
      </c>
      <c r="AO41" s="287"/>
      <c r="AP41" s="280"/>
      <c r="AQ41" s="241"/>
      <c r="AR41" s="241"/>
      <c r="AS41" s="241"/>
      <c r="AT41" s="241"/>
      <c r="AU41" s="241"/>
      <c r="AV41" s="241"/>
      <c r="AW41" s="241"/>
      <c r="AX41" s="241"/>
      <c r="AY41" s="278" t="s">
        <v>88</v>
      </c>
      <c r="AZ41" s="287"/>
      <c r="BA41" s="280"/>
      <c r="BB41" s="241"/>
      <c r="BC41" s="241"/>
      <c r="BD41" s="241"/>
      <c r="BE41" s="241"/>
      <c r="BF41" s="241"/>
      <c r="BG41" s="241"/>
      <c r="BH41" s="241"/>
      <c r="BI41" s="241"/>
      <c r="BJ41" s="278" t="s">
        <v>88</v>
      </c>
      <c r="BK41" s="287"/>
      <c r="BL41" s="280"/>
      <c r="BM41" s="241"/>
      <c r="BN41" s="241"/>
      <c r="BO41" s="241"/>
      <c r="BP41" s="241"/>
      <c r="BQ41" s="241"/>
      <c r="BR41" s="241"/>
      <c r="BS41" s="241"/>
      <c r="BT41" s="241"/>
      <c r="BU41" s="278" t="s">
        <v>88</v>
      </c>
      <c r="BV41" s="287"/>
      <c r="BW41" s="280"/>
      <c r="BX41" s="241"/>
      <c r="BY41" s="241"/>
      <c r="BZ41" s="241"/>
      <c r="CA41" s="241"/>
      <c r="CB41" s="241"/>
      <c r="CC41" s="241"/>
      <c r="CD41" s="241"/>
      <c r="CE41" s="241"/>
      <c r="CF41" s="278" t="s">
        <v>88</v>
      </c>
      <c r="CG41" s="287"/>
      <c r="CH41" s="430"/>
      <c r="CI41" s="431"/>
      <c r="CJ41" s="431"/>
      <c r="CK41" s="431"/>
      <c r="CL41" s="431"/>
    </row>
    <row r="42" spans="1:93" ht="9" customHeight="1" x14ac:dyDescent="0.15">
      <c r="A42" s="506"/>
      <c r="B42" s="507"/>
      <c r="C42" s="64"/>
      <c r="D42" s="65"/>
      <c r="E42" s="263" t="s">
        <v>50</v>
      </c>
      <c r="F42" s="263"/>
      <c r="G42" s="263"/>
      <c r="H42" s="263"/>
      <c r="I42" s="263"/>
      <c r="J42" s="263"/>
      <c r="K42" s="263"/>
      <c r="L42" s="263"/>
      <c r="M42" s="263"/>
      <c r="N42" s="263"/>
      <c r="O42" s="263"/>
      <c r="P42" s="263"/>
      <c r="Q42" s="263"/>
      <c r="R42" s="263"/>
      <c r="S42" s="264"/>
      <c r="T42" s="481"/>
      <c r="U42" s="103"/>
      <c r="V42" s="103"/>
      <c r="W42" s="103"/>
      <c r="X42" s="103"/>
      <c r="Y42" s="103"/>
      <c r="Z42" s="103"/>
      <c r="AA42" s="103"/>
      <c r="AB42" s="103"/>
      <c r="AC42" s="475"/>
      <c r="AD42" s="476"/>
      <c r="AE42" s="252"/>
      <c r="AF42" s="294"/>
      <c r="AG42" s="294"/>
      <c r="AH42" s="294"/>
      <c r="AI42" s="294"/>
      <c r="AJ42" s="294"/>
      <c r="AK42" s="294"/>
      <c r="AL42" s="294"/>
      <c r="AM42" s="294"/>
      <c r="AN42" s="252"/>
      <c r="AO42" s="255"/>
      <c r="AP42" s="254"/>
      <c r="AQ42" s="294"/>
      <c r="AR42" s="294"/>
      <c r="AS42" s="294"/>
      <c r="AT42" s="294"/>
      <c r="AU42" s="294"/>
      <c r="AV42" s="294"/>
      <c r="AW42" s="294"/>
      <c r="AX42" s="294"/>
      <c r="AY42" s="252"/>
      <c r="AZ42" s="255"/>
      <c r="BA42" s="254"/>
      <c r="BB42" s="294"/>
      <c r="BC42" s="294"/>
      <c r="BD42" s="294"/>
      <c r="BE42" s="294"/>
      <c r="BF42" s="294"/>
      <c r="BG42" s="294"/>
      <c r="BH42" s="294"/>
      <c r="BI42" s="294"/>
      <c r="BJ42" s="252"/>
      <c r="BK42" s="255"/>
      <c r="BL42" s="254"/>
      <c r="BM42" s="294"/>
      <c r="BN42" s="294"/>
      <c r="BO42" s="294"/>
      <c r="BP42" s="294"/>
      <c r="BQ42" s="294"/>
      <c r="BR42" s="294"/>
      <c r="BS42" s="294"/>
      <c r="BT42" s="294"/>
      <c r="BU42" s="252"/>
      <c r="BV42" s="255"/>
      <c r="BW42" s="254"/>
      <c r="BX42" s="294"/>
      <c r="BY42" s="294"/>
      <c r="BZ42" s="294"/>
      <c r="CA42" s="294"/>
      <c r="CB42" s="294"/>
      <c r="CC42" s="294"/>
      <c r="CD42" s="294"/>
      <c r="CE42" s="294"/>
      <c r="CF42" s="252"/>
      <c r="CG42" s="255"/>
      <c r="CH42" s="430" t="str">
        <f t="shared" ref="CH42" si="2">IF(AND(AF42="",AQ42="",BB42="",BM42="",BX42=""),"",SUM(AF42,AQ42,BB42,BM42,BX42))</f>
        <v/>
      </c>
      <c r="CI42" s="431"/>
      <c r="CJ42" s="431"/>
      <c r="CK42" s="431"/>
      <c r="CL42" s="431"/>
    </row>
    <row r="43" spans="1:93" ht="9" customHeight="1" x14ac:dyDescent="0.15">
      <c r="A43" s="506"/>
      <c r="B43" s="507"/>
      <c r="C43" s="64"/>
      <c r="D43" s="65"/>
      <c r="E43" s="281" t="s">
        <v>51</v>
      </c>
      <c r="F43" s="281"/>
      <c r="G43" s="281"/>
      <c r="H43" s="281"/>
      <c r="I43" s="281"/>
      <c r="J43" s="281"/>
      <c r="K43" s="281"/>
      <c r="L43" s="281"/>
      <c r="M43" s="281"/>
      <c r="N43" s="281"/>
      <c r="O43" s="281"/>
      <c r="P43" s="281"/>
      <c r="Q43" s="281"/>
      <c r="R43" s="281"/>
      <c r="S43" s="282"/>
      <c r="T43" s="482"/>
      <c r="U43" s="124"/>
      <c r="V43" s="124"/>
      <c r="W43" s="124"/>
      <c r="X43" s="124"/>
      <c r="Y43" s="124"/>
      <c r="Z43" s="124"/>
      <c r="AA43" s="124"/>
      <c r="AB43" s="124"/>
      <c r="AC43" s="479"/>
      <c r="AD43" s="480"/>
      <c r="AE43" s="278"/>
      <c r="AF43" s="241"/>
      <c r="AG43" s="241"/>
      <c r="AH43" s="241"/>
      <c r="AI43" s="241"/>
      <c r="AJ43" s="241"/>
      <c r="AK43" s="241"/>
      <c r="AL43" s="241"/>
      <c r="AM43" s="241"/>
      <c r="AN43" s="278" t="s">
        <v>88</v>
      </c>
      <c r="AO43" s="287"/>
      <c r="AP43" s="280"/>
      <c r="AQ43" s="241"/>
      <c r="AR43" s="241"/>
      <c r="AS43" s="241"/>
      <c r="AT43" s="241"/>
      <c r="AU43" s="241"/>
      <c r="AV43" s="241"/>
      <c r="AW43" s="241"/>
      <c r="AX43" s="241"/>
      <c r="AY43" s="278" t="s">
        <v>88</v>
      </c>
      <c r="AZ43" s="287"/>
      <c r="BA43" s="280"/>
      <c r="BB43" s="241"/>
      <c r="BC43" s="241"/>
      <c r="BD43" s="241"/>
      <c r="BE43" s="241"/>
      <c r="BF43" s="241"/>
      <c r="BG43" s="241"/>
      <c r="BH43" s="241"/>
      <c r="BI43" s="241"/>
      <c r="BJ43" s="278" t="s">
        <v>88</v>
      </c>
      <c r="BK43" s="287"/>
      <c r="BL43" s="280"/>
      <c r="BM43" s="241"/>
      <c r="BN43" s="241"/>
      <c r="BO43" s="241"/>
      <c r="BP43" s="241"/>
      <c r="BQ43" s="241"/>
      <c r="BR43" s="241"/>
      <c r="BS43" s="241"/>
      <c r="BT43" s="241"/>
      <c r="BU43" s="278" t="s">
        <v>88</v>
      </c>
      <c r="BV43" s="287"/>
      <c r="BW43" s="280"/>
      <c r="BX43" s="241"/>
      <c r="BY43" s="241"/>
      <c r="BZ43" s="241"/>
      <c r="CA43" s="241"/>
      <c r="CB43" s="241"/>
      <c r="CC43" s="241"/>
      <c r="CD43" s="241"/>
      <c r="CE43" s="241"/>
      <c r="CF43" s="278" t="s">
        <v>88</v>
      </c>
      <c r="CG43" s="287"/>
      <c r="CH43" s="430"/>
      <c r="CI43" s="431"/>
      <c r="CJ43" s="431"/>
      <c r="CK43" s="431"/>
      <c r="CL43" s="431"/>
    </row>
    <row r="44" spans="1:93" ht="9" customHeight="1" x14ac:dyDescent="0.4">
      <c r="A44" s="506"/>
      <c r="B44" s="507"/>
      <c r="C44" s="254" t="s">
        <v>52</v>
      </c>
      <c r="D44" s="252"/>
      <c r="E44" s="40" t="s">
        <v>53</v>
      </c>
      <c r="F44" s="40"/>
      <c r="G44" s="40"/>
      <c r="H44" s="40"/>
      <c r="I44" s="40"/>
      <c r="J44" s="40"/>
      <c r="K44" s="40"/>
      <c r="L44" s="40"/>
      <c r="M44" s="40"/>
      <c r="N44" s="40"/>
      <c r="O44" s="40"/>
      <c r="P44" s="40"/>
      <c r="Q44" s="40"/>
      <c r="R44" s="40"/>
      <c r="S44" s="40"/>
      <c r="T44" s="125"/>
      <c r="U44" s="82"/>
      <c r="V44" s="82"/>
      <c r="W44" s="82"/>
      <c r="X44" s="82"/>
      <c r="Y44" s="82"/>
      <c r="Z44" s="82"/>
      <c r="AA44" s="82"/>
      <c r="AB44" s="82"/>
      <c r="AC44" s="125"/>
      <c r="AD44" s="125"/>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1"/>
    </row>
    <row r="45" spans="1:93" ht="9" customHeight="1" x14ac:dyDescent="0.15">
      <c r="A45" s="506"/>
      <c r="B45" s="507"/>
      <c r="C45" s="64"/>
      <c r="D45" s="67"/>
      <c r="E45" s="262" t="s">
        <v>72</v>
      </c>
      <c r="F45" s="263"/>
      <c r="G45" s="263"/>
      <c r="H45" s="263"/>
      <c r="I45" s="263"/>
      <c r="J45" s="263"/>
      <c r="K45" s="263"/>
      <c r="L45" s="263"/>
      <c r="M45" s="263"/>
      <c r="N45" s="263"/>
      <c r="O45" s="263"/>
      <c r="P45" s="263"/>
      <c r="Q45" s="263"/>
      <c r="R45" s="263"/>
      <c r="S45" s="264"/>
      <c r="T45" s="126"/>
      <c r="U45" s="103"/>
      <c r="V45" s="103"/>
      <c r="W45" s="103"/>
      <c r="X45" s="103"/>
      <c r="Y45" s="103"/>
      <c r="Z45" s="103"/>
      <c r="AA45" s="103"/>
      <c r="AB45" s="103"/>
      <c r="AC45" s="475"/>
      <c r="AD45" s="476"/>
      <c r="AE45" s="42"/>
      <c r="AF45" s="473"/>
      <c r="AG45" s="473"/>
      <c r="AH45" s="473"/>
      <c r="AI45" s="473"/>
      <c r="AJ45" s="473"/>
      <c r="AK45" s="473"/>
      <c r="AL45" s="473"/>
      <c r="AM45" s="473"/>
      <c r="AN45" s="230" t="s">
        <v>88</v>
      </c>
      <c r="AO45" s="231"/>
      <c r="AP45" s="43"/>
      <c r="AQ45" s="473"/>
      <c r="AR45" s="473"/>
      <c r="AS45" s="473"/>
      <c r="AT45" s="473"/>
      <c r="AU45" s="473"/>
      <c r="AV45" s="473"/>
      <c r="AW45" s="473"/>
      <c r="AX45" s="473"/>
      <c r="AY45" s="230" t="s">
        <v>88</v>
      </c>
      <c r="AZ45" s="231"/>
      <c r="BA45" s="43"/>
      <c r="BB45" s="473"/>
      <c r="BC45" s="473"/>
      <c r="BD45" s="473"/>
      <c r="BE45" s="473"/>
      <c r="BF45" s="473"/>
      <c r="BG45" s="473"/>
      <c r="BH45" s="473"/>
      <c r="BI45" s="473"/>
      <c r="BJ45" s="230" t="s">
        <v>88</v>
      </c>
      <c r="BK45" s="231"/>
      <c r="BL45" s="43"/>
      <c r="BM45" s="473"/>
      <c r="BN45" s="473"/>
      <c r="BO45" s="473"/>
      <c r="BP45" s="473"/>
      <c r="BQ45" s="473"/>
      <c r="BR45" s="473"/>
      <c r="BS45" s="473"/>
      <c r="BT45" s="473"/>
      <c r="BU45" s="230" t="s">
        <v>88</v>
      </c>
      <c r="BV45" s="231"/>
      <c r="BW45" s="43"/>
      <c r="BX45" s="473"/>
      <c r="BY45" s="473"/>
      <c r="BZ45" s="473"/>
      <c r="CA45" s="473"/>
      <c r="CB45" s="473"/>
      <c r="CC45" s="473"/>
      <c r="CD45" s="473"/>
      <c r="CE45" s="473"/>
      <c r="CF45" s="230" t="s">
        <v>88</v>
      </c>
      <c r="CG45" s="231"/>
      <c r="CH45" s="68"/>
      <c r="CI45" s="432"/>
      <c r="CJ45" s="432"/>
      <c r="CK45" s="432"/>
      <c r="CL45" s="69"/>
    </row>
    <row r="46" spans="1:93" ht="9" customHeight="1" x14ac:dyDescent="0.15">
      <c r="A46" s="506"/>
      <c r="B46" s="507"/>
      <c r="C46" s="64"/>
      <c r="D46" s="67"/>
      <c r="E46" s="237"/>
      <c r="F46" s="238"/>
      <c r="G46" s="238"/>
      <c r="H46" s="238"/>
      <c r="I46" s="238"/>
      <c r="J46" s="238"/>
      <c r="K46" s="238"/>
      <c r="L46" s="238"/>
      <c r="M46" s="238"/>
      <c r="N46" s="238"/>
      <c r="O46" s="238"/>
      <c r="P46" s="238"/>
      <c r="Q46" s="238"/>
      <c r="R46" s="238"/>
      <c r="S46" s="239"/>
      <c r="T46" s="127"/>
      <c r="U46" s="124"/>
      <c r="V46" s="124"/>
      <c r="W46" s="124"/>
      <c r="X46" s="124"/>
      <c r="Y46" s="124"/>
      <c r="Z46" s="124"/>
      <c r="AA46" s="124"/>
      <c r="AB46" s="124"/>
      <c r="AC46" s="128"/>
      <c r="AD46" s="129"/>
      <c r="AE46" s="44" t="s">
        <v>89</v>
      </c>
      <c r="AF46" s="470"/>
      <c r="AG46" s="470"/>
      <c r="AH46" s="470"/>
      <c r="AI46" s="470"/>
      <c r="AJ46" s="470"/>
      <c r="AK46" s="470"/>
      <c r="AL46" s="470"/>
      <c r="AM46" s="470"/>
      <c r="AN46" s="45" t="s">
        <v>90</v>
      </c>
      <c r="AO46" s="46"/>
      <c r="AP46" s="47" t="s">
        <v>89</v>
      </c>
      <c r="AQ46" s="470"/>
      <c r="AR46" s="470"/>
      <c r="AS46" s="470"/>
      <c r="AT46" s="470"/>
      <c r="AU46" s="470"/>
      <c r="AV46" s="470"/>
      <c r="AW46" s="470"/>
      <c r="AX46" s="470"/>
      <c r="AY46" s="45" t="s">
        <v>90</v>
      </c>
      <c r="AZ46" s="46"/>
      <c r="BA46" s="47" t="s">
        <v>89</v>
      </c>
      <c r="BB46" s="470"/>
      <c r="BC46" s="470"/>
      <c r="BD46" s="470"/>
      <c r="BE46" s="470"/>
      <c r="BF46" s="470"/>
      <c r="BG46" s="470"/>
      <c r="BH46" s="470"/>
      <c r="BI46" s="470"/>
      <c r="BJ46" s="45" t="s">
        <v>90</v>
      </c>
      <c r="BK46" s="46"/>
      <c r="BL46" s="47" t="s">
        <v>89</v>
      </c>
      <c r="BM46" s="470"/>
      <c r="BN46" s="470"/>
      <c r="BO46" s="470"/>
      <c r="BP46" s="470"/>
      <c r="BQ46" s="470"/>
      <c r="BR46" s="470"/>
      <c r="BS46" s="470"/>
      <c r="BT46" s="470"/>
      <c r="BU46" s="45" t="s">
        <v>90</v>
      </c>
      <c r="BV46" s="46"/>
      <c r="BW46" s="47" t="s">
        <v>89</v>
      </c>
      <c r="BX46" s="470"/>
      <c r="BY46" s="470"/>
      <c r="BZ46" s="470"/>
      <c r="CA46" s="470"/>
      <c r="CB46" s="470"/>
      <c r="CC46" s="470"/>
      <c r="CD46" s="470"/>
      <c r="CE46" s="470"/>
      <c r="CF46" s="45" t="s">
        <v>90</v>
      </c>
      <c r="CG46" s="46"/>
      <c r="CH46" s="66" t="str">
        <f>IF($CI46="","","(")</f>
        <v/>
      </c>
      <c r="CI46" s="432"/>
      <c r="CJ46" s="432"/>
      <c r="CK46" s="432"/>
      <c r="CL46" s="66" t="str">
        <f>IF($CI46="","",")")</f>
        <v/>
      </c>
      <c r="CO46" s="138" t="str">
        <f>IF(OR(AF45&lt;AF46,AQ45&lt;AQ46,BB45&lt;BB46,BM45&lt;BM46,BX45&lt;BX46),"（　）内は内数のため上段の数値以下の数値となります","")</f>
        <v/>
      </c>
    </row>
    <row r="47" spans="1:93" ht="9" customHeight="1" x14ac:dyDescent="0.15">
      <c r="A47" s="506"/>
      <c r="B47" s="507"/>
      <c r="C47" s="64"/>
      <c r="D47" s="67"/>
      <c r="E47" s="262" t="s">
        <v>73</v>
      </c>
      <c r="F47" s="263"/>
      <c r="G47" s="263"/>
      <c r="H47" s="263"/>
      <c r="I47" s="263"/>
      <c r="J47" s="263"/>
      <c r="K47" s="263"/>
      <c r="L47" s="263"/>
      <c r="M47" s="263"/>
      <c r="N47" s="263"/>
      <c r="O47" s="263"/>
      <c r="P47" s="263"/>
      <c r="Q47" s="263"/>
      <c r="R47" s="263"/>
      <c r="S47" s="264"/>
      <c r="T47" s="126"/>
      <c r="U47" s="103"/>
      <c r="V47" s="103"/>
      <c r="W47" s="103"/>
      <c r="X47" s="103"/>
      <c r="Y47" s="103"/>
      <c r="Z47" s="103"/>
      <c r="AA47" s="103"/>
      <c r="AB47" s="103"/>
      <c r="AC47" s="475"/>
      <c r="AD47" s="476"/>
      <c r="AE47" s="42"/>
      <c r="AF47" s="473"/>
      <c r="AG47" s="473"/>
      <c r="AH47" s="473"/>
      <c r="AI47" s="473"/>
      <c r="AJ47" s="473"/>
      <c r="AK47" s="473"/>
      <c r="AL47" s="473"/>
      <c r="AM47" s="473"/>
      <c r="AN47" s="230" t="s">
        <v>88</v>
      </c>
      <c r="AO47" s="231"/>
      <c r="AP47" s="43"/>
      <c r="AQ47" s="473"/>
      <c r="AR47" s="473"/>
      <c r="AS47" s="473"/>
      <c r="AT47" s="473"/>
      <c r="AU47" s="473"/>
      <c r="AV47" s="473"/>
      <c r="AW47" s="473"/>
      <c r="AX47" s="473"/>
      <c r="AY47" s="230" t="s">
        <v>88</v>
      </c>
      <c r="AZ47" s="231"/>
      <c r="BA47" s="43"/>
      <c r="BB47" s="473"/>
      <c r="BC47" s="473"/>
      <c r="BD47" s="473"/>
      <c r="BE47" s="473"/>
      <c r="BF47" s="473"/>
      <c r="BG47" s="473"/>
      <c r="BH47" s="473"/>
      <c r="BI47" s="473"/>
      <c r="BJ47" s="230" t="s">
        <v>88</v>
      </c>
      <c r="BK47" s="231"/>
      <c r="BL47" s="43"/>
      <c r="BM47" s="473"/>
      <c r="BN47" s="473"/>
      <c r="BO47" s="473"/>
      <c r="BP47" s="473"/>
      <c r="BQ47" s="473"/>
      <c r="BR47" s="473"/>
      <c r="BS47" s="473"/>
      <c r="BT47" s="473"/>
      <c r="BU47" s="230" t="s">
        <v>88</v>
      </c>
      <c r="BV47" s="231"/>
      <c r="BW47" s="43"/>
      <c r="BX47" s="473"/>
      <c r="BY47" s="473"/>
      <c r="BZ47" s="473"/>
      <c r="CA47" s="473"/>
      <c r="CB47" s="473"/>
      <c r="CC47" s="473"/>
      <c r="CD47" s="473"/>
      <c r="CE47" s="473"/>
      <c r="CF47" s="230" t="s">
        <v>88</v>
      </c>
      <c r="CG47" s="231"/>
      <c r="CH47" s="68"/>
      <c r="CI47" s="432"/>
      <c r="CJ47" s="432"/>
      <c r="CK47" s="432"/>
      <c r="CL47" s="69"/>
    </row>
    <row r="48" spans="1:93" ht="9" customHeight="1" x14ac:dyDescent="0.15">
      <c r="A48" s="506"/>
      <c r="B48" s="507"/>
      <c r="C48" s="64"/>
      <c r="D48" s="67"/>
      <c r="E48" s="259" t="s">
        <v>74</v>
      </c>
      <c r="F48" s="260"/>
      <c r="G48" s="260"/>
      <c r="H48" s="260"/>
      <c r="I48" s="260"/>
      <c r="J48" s="260"/>
      <c r="K48" s="260"/>
      <c r="L48" s="260"/>
      <c r="M48" s="260"/>
      <c r="N48" s="260"/>
      <c r="O48" s="260"/>
      <c r="P48" s="260"/>
      <c r="Q48" s="260"/>
      <c r="R48" s="260"/>
      <c r="S48" s="261"/>
      <c r="T48" s="127"/>
      <c r="U48" s="124"/>
      <c r="V48" s="124"/>
      <c r="W48" s="124"/>
      <c r="X48" s="124"/>
      <c r="Y48" s="124"/>
      <c r="Z48" s="124"/>
      <c r="AA48" s="124"/>
      <c r="AB48" s="124"/>
      <c r="AC48" s="128"/>
      <c r="AD48" s="129"/>
      <c r="AE48" s="44" t="s">
        <v>89</v>
      </c>
      <c r="AF48" s="470"/>
      <c r="AG48" s="470"/>
      <c r="AH48" s="470"/>
      <c r="AI48" s="470"/>
      <c r="AJ48" s="470"/>
      <c r="AK48" s="470"/>
      <c r="AL48" s="470"/>
      <c r="AM48" s="470"/>
      <c r="AN48" s="45" t="s">
        <v>90</v>
      </c>
      <c r="AO48" s="46"/>
      <c r="AP48" s="47" t="s">
        <v>89</v>
      </c>
      <c r="AQ48" s="470"/>
      <c r="AR48" s="470"/>
      <c r="AS48" s="470"/>
      <c r="AT48" s="470"/>
      <c r="AU48" s="470"/>
      <c r="AV48" s="470"/>
      <c r="AW48" s="470"/>
      <c r="AX48" s="470"/>
      <c r="AY48" s="45" t="s">
        <v>90</v>
      </c>
      <c r="AZ48" s="46"/>
      <c r="BA48" s="47" t="s">
        <v>89</v>
      </c>
      <c r="BB48" s="470"/>
      <c r="BC48" s="470"/>
      <c r="BD48" s="470"/>
      <c r="BE48" s="470"/>
      <c r="BF48" s="470"/>
      <c r="BG48" s="470"/>
      <c r="BH48" s="470"/>
      <c r="BI48" s="470"/>
      <c r="BJ48" s="45" t="s">
        <v>90</v>
      </c>
      <c r="BK48" s="46"/>
      <c r="BL48" s="47" t="s">
        <v>89</v>
      </c>
      <c r="BM48" s="470"/>
      <c r="BN48" s="470"/>
      <c r="BO48" s="470"/>
      <c r="BP48" s="470"/>
      <c r="BQ48" s="470"/>
      <c r="BR48" s="470"/>
      <c r="BS48" s="470"/>
      <c r="BT48" s="470"/>
      <c r="BU48" s="45" t="s">
        <v>90</v>
      </c>
      <c r="BV48" s="46"/>
      <c r="BW48" s="47" t="s">
        <v>89</v>
      </c>
      <c r="BX48" s="470"/>
      <c r="BY48" s="470"/>
      <c r="BZ48" s="470"/>
      <c r="CA48" s="470"/>
      <c r="CB48" s="470"/>
      <c r="CC48" s="470"/>
      <c r="CD48" s="470"/>
      <c r="CE48" s="470"/>
      <c r="CF48" s="45" t="s">
        <v>90</v>
      </c>
      <c r="CG48" s="46"/>
      <c r="CH48" s="66" t="str">
        <f t="shared" ref="CH48" si="3">IF($CI48="","","(")</f>
        <v/>
      </c>
      <c r="CI48" s="432"/>
      <c r="CJ48" s="432"/>
      <c r="CK48" s="432"/>
      <c r="CL48" s="66" t="str">
        <f t="shared" ref="CL48" si="4">IF($CI48="","",")")</f>
        <v/>
      </c>
      <c r="CO48" s="138" t="str">
        <f t="shared" ref="CO48" si="5">IF(OR(AF47&lt;AF48,AQ47&lt;AQ48,BB47&lt;BB48,BM47&lt;BM48,BX47&lt;BX48),"（　）内は内数のため上段の数値以下の数値となります","")</f>
        <v/>
      </c>
    </row>
    <row r="49" spans="1:93" ht="9" customHeight="1" x14ac:dyDescent="0.15">
      <c r="A49" s="506"/>
      <c r="B49" s="507"/>
      <c r="C49" s="64"/>
      <c r="D49" s="67"/>
      <c r="E49" s="262" t="s">
        <v>75</v>
      </c>
      <c r="F49" s="263"/>
      <c r="G49" s="263"/>
      <c r="H49" s="263"/>
      <c r="I49" s="263"/>
      <c r="J49" s="263"/>
      <c r="K49" s="263"/>
      <c r="L49" s="263"/>
      <c r="M49" s="263"/>
      <c r="N49" s="263"/>
      <c r="O49" s="263"/>
      <c r="P49" s="263"/>
      <c r="Q49" s="263"/>
      <c r="R49" s="263"/>
      <c r="S49" s="264"/>
      <c r="T49" s="126"/>
      <c r="U49" s="103"/>
      <c r="V49" s="103"/>
      <c r="W49" s="103"/>
      <c r="X49" s="103"/>
      <c r="Y49" s="103"/>
      <c r="Z49" s="103"/>
      <c r="AA49" s="103"/>
      <c r="AB49" s="103"/>
      <c r="AC49" s="475"/>
      <c r="AD49" s="476"/>
      <c r="AE49" s="42"/>
      <c r="AF49" s="473"/>
      <c r="AG49" s="473"/>
      <c r="AH49" s="473"/>
      <c r="AI49" s="473"/>
      <c r="AJ49" s="473"/>
      <c r="AK49" s="473"/>
      <c r="AL49" s="473"/>
      <c r="AM49" s="473"/>
      <c r="AN49" s="230" t="s">
        <v>88</v>
      </c>
      <c r="AO49" s="231"/>
      <c r="AP49" s="43"/>
      <c r="AQ49" s="473"/>
      <c r="AR49" s="473"/>
      <c r="AS49" s="473"/>
      <c r="AT49" s="473"/>
      <c r="AU49" s="473"/>
      <c r="AV49" s="473"/>
      <c r="AW49" s="473"/>
      <c r="AX49" s="473"/>
      <c r="AY49" s="230" t="s">
        <v>88</v>
      </c>
      <c r="AZ49" s="231"/>
      <c r="BA49" s="43"/>
      <c r="BB49" s="473"/>
      <c r="BC49" s="473"/>
      <c r="BD49" s="473"/>
      <c r="BE49" s="473"/>
      <c r="BF49" s="473"/>
      <c r="BG49" s="473"/>
      <c r="BH49" s="473"/>
      <c r="BI49" s="473"/>
      <c r="BJ49" s="230" t="s">
        <v>88</v>
      </c>
      <c r="BK49" s="231"/>
      <c r="BL49" s="43"/>
      <c r="BM49" s="473"/>
      <c r="BN49" s="473"/>
      <c r="BO49" s="473"/>
      <c r="BP49" s="473"/>
      <c r="BQ49" s="473"/>
      <c r="BR49" s="473"/>
      <c r="BS49" s="473"/>
      <c r="BT49" s="473"/>
      <c r="BU49" s="230" t="s">
        <v>88</v>
      </c>
      <c r="BV49" s="231"/>
      <c r="BW49" s="43"/>
      <c r="BX49" s="473"/>
      <c r="BY49" s="473"/>
      <c r="BZ49" s="473"/>
      <c r="CA49" s="473"/>
      <c r="CB49" s="473"/>
      <c r="CC49" s="473"/>
      <c r="CD49" s="473"/>
      <c r="CE49" s="473"/>
      <c r="CF49" s="230" t="s">
        <v>88</v>
      </c>
      <c r="CG49" s="231"/>
      <c r="CH49" s="68"/>
      <c r="CI49" s="432"/>
      <c r="CJ49" s="432"/>
      <c r="CK49" s="432"/>
      <c r="CL49" s="69"/>
    </row>
    <row r="50" spans="1:93" ht="9" customHeight="1" x14ac:dyDescent="0.15">
      <c r="A50" s="506"/>
      <c r="B50" s="507"/>
      <c r="C50" s="64"/>
      <c r="D50" s="67"/>
      <c r="E50" s="259" t="s">
        <v>76</v>
      </c>
      <c r="F50" s="260"/>
      <c r="G50" s="260"/>
      <c r="H50" s="260"/>
      <c r="I50" s="260"/>
      <c r="J50" s="260"/>
      <c r="K50" s="260"/>
      <c r="L50" s="260"/>
      <c r="M50" s="260"/>
      <c r="N50" s="260"/>
      <c r="O50" s="260"/>
      <c r="P50" s="260"/>
      <c r="Q50" s="260"/>
      <c r="R50" s="260"/>
      <c r="S50" s="261"/>
      <c r="T50" s="127"/>
      <c r="U50" s="124"/>
      <c r="V50" s="124"/>
      <c r="W50" s="124"/>
      <c r="X50" s="124"/>
      <c r="Y50" s="124"/>
      <c r="Z50" s="124"/>
      <c r="AA50" s="124"/>
      <c r="AB50" s="124"/>
      <c r="AC50" s="128"/>
      <c r="AD50" s="129"/>
      <c r="AE50" s="44" t="s">
        <v>89</v>
      </c>
      <c r="AF50" s="470"/>
      <c r="AG50" s="470"/>
      <c r="AH50" s="470"/>
      <c r="AI50" s="470"/>
      <c r="AJ50" s="470"/>
      <c r="AK50" s="470"/>
      <c r="AL50" s="470"/>
      <c r="AM50" s="470"/>
      <c r="AN50" s="45" t="s">
        <v>90</v>
      </c>
      <c r="AO50" s="46"/>
      <c r="AP50" s="47" t="s">
        <v>89</v>
      </c>
      <c r="AQ50" s="470"/>
      <c r="AR50" s="470"/>
      <c r="AS50" s="470"/>
      <c r="AT50" s="470"/>
      <c r="AU50" s="470"/>
      <c r="AV50" s="470"/>
      <c r="AW50" s="470"/>
      <c r="AX50" s="470"/>
      <c r="AY50" s="45" t="s">
        <v>90</v>
      </c>
      <c r="AZ50" s="46"/>
      <c r="BA50" s="47" t="s">
        <v>89</v>
      </c>
      <c r="BB50" s="470"/>
      <c r="BC50" s="470"/>
      <c r="BD50" s="470"/>
      <c r="BE50" s="470"/>
      <c r="BF50" s="470"/>
      <c r="BG50" s="470"/>
      <c r="BH50" s="470"/>
      <c r="BI50" s="470"/>
      <c r="BJ50" s="45" t="s">
        <v>90</v>
      </c>
      <c r="BK50" s="46"/>
      <c r="BL50" s="47" t="s">
        <v>89</v>
      </c>
      <c r="BM50" s="470"/>
      <c r="BN50" s="470"/>
      <c r="BO50" s="470"/>
      <c r="BP50" s="470"/>
      <c r="BQ50" s="470"/>
      <c r="BR50" s="470"/>
      <c r="BS50" s="470"/>
      <c r="BT50" s="470"/>
      <c r="BU50" s="45" t="s">
        <v>90</v>
      </c>
      <c r="BV50" s="46"/>
      <c r="BW50" s="47" t="s">
        <v>89</v>
      </c>
      <c r="BX50" s="470"/>
      <c r="BY50" s="470"/>
      <c r="BZ50" s="470"/>
      <c r="CA50" s="470"/>
      <c r="CB50" s="470"/>
      <c r="CC50" s="470"/>
      <c r="CD50" s="470"/>
      <c r="CE50" s="470"/>
      <c r="CF50" s="45" t="s">
        <v>90</v>
      </c>
      <c r="CG50" s="46"/>
      <c r="CH50" s="66" t="str">
        <f t="shared" ref="CH50" si="6">IF($CI50="","","(")</f>
        <v/>
      </c>
      <c r="CI50" s="432"/>
      <c r="CJ50" s="432"/>
      <c r="CK50" s="432"/>
      <c r="CL50" s="66" t="str">
        <f t="shared" ref="CL50" si="7">IF($CI50="","",")")</f>
        <v/>
      </c>
      <c r="CO50" s="138" t="str">
        <f t="shared" ref="CO50" si="8">IF(OR(AF49&lt;AF50,AQ49&lt;AQ50,BB49&lt;BB50,BM49&lt;BM50,BX49&lt;BX50),"（　）内は内数のため上段の数値以下の数値となります","")</f>
        <v/>
      </c>
    </row>
    <row r="51" spans="1:93" ht="9" customHeight="1" x14ac:dyDescent="0.15">
      <c r="A51" s="506"/>
      <c r="B51" s="507"/>
      <c r="C51" s="64"/>
      <c r="D51" s="67"/>
      <c r="E51" s="262" t="s">
        <v>77</v>
      </c>
      <c r="F51" s="263"/>
      <c r="G51" s="263"/>
      <c r="H51" s="263"/>
      <c r="I51" s="263"/>
      <c r="J51" s="263"/>
      <c r="K51" s="263"/>
      <c r="L51" s="263"/>
      <c r="M51" s="263"/>
      <c r="N51" s="263"/>
      <c r="O51" s="263"/>
      <c r="P51" s="263"/>
      <c r="Q51" s="263"/>
      <c r="R51" s="263"/>
      <c r="S51" s="264"/>
      <c r="T51" s="126"/>
      <c r="U51" s="103"/>
      <c r="V51" s="103"/>
      <c r="W51" s="103"/>
      <c r="X51" s="103"/>
      <c r="Y51" s="103"/>
      <c r="Z51" s="103"/>
      <c r="AA51" s="103"/>
      <c r="AB51" s="103"/>
      <c r="AC51" s="475"/>
      <c r="AD51" s="476"/>
      <c r="AE51" s="42"/>
      <c r="AF51" s="473"/>
      <c r="AG51" s="473"/>
      <c r="AH51" s="473"/>
      <c r="AI51" s="473"/>
      <c r="AJ51" s="473"/>
      <c r="AK51" s="473"/>
      <c r="AL51" s="473"/>
      <c r="AM51" s="473"/>
      <c r="AN51" s="230" t="s">
        <v>88</v>
      </c>
      <c r="AO51" s="231"/>
      <c r="AP51" s="43"/>
      <c r="AQ51" s="473"/>
      <c r="AR51" s="473"/>
      <c r="AS51" s="473"/>
      <c r="AT51" s="473"/>
      <c r="AU51" s="473"/>
      <c r="AV51" s="473"/>
      <c r="AW51" s="473"/>
      <c r="AX51" s="473"/>
      <c r="AY51" s="230" t="s">
        <v>88</v>
      </c>
      <c r="AZ51" s="231"/>
      <c r="BA51" s="43"/>
      <c r="BB51" s="473"/>
      <c r="BC51" s="473"/>
      <c r="BD51" s="473"/>
      <c r="BE51" s="473"/>
      <c r="BF51" s="473"/>
      <c r="BG51" s="473"/>
      <c r="BH51" s="473"/>
      <c r="BI51" s="473"/>
      <c r="BJ51" s="230" t="s">
        <v>88</v>
      </c>
      <c r="BK51" s="231"/>
      <c r="BL51" s="43"/>
      <c r="BM51" s="473"/>
      <c r="BN51" s="473"/>
      <c r="BO51" s="473"/>
      <c r="BP51" s="473"/>
      <c r="BQ51" s="473"/>
      <c r="BR51" s="473"/>
      <c r="BS51" s="473"/>
      <c r="BT51" s="473"/>
      <c r="BU51" s="230" t="s">
        <v>88</v>
      </c>
      <c r="BV51" s="231"/>
      <c r="BW51" s="43"/>
      <c r="BX51" s="473"/>
      <c r="BY51" s="473"/>
      <c r="BZ51" s="473"/>
      <c r="CA51" s="473"/>
      <c r="CB51" s="473"/>
      <c r="CC51" s="473"/>
      <c r="CD51" s="473"/>
      <c r="CE51" s="473"/>
      <c r="CF51" s="230" t="s">
        <v>88</v>
      </c>
      <c r="CG51" s="231"/>
      <c r="CH51" s="68"/>
      <c r="CI51" s="432"/>
      <c r="CJ51" s="432"/>
      <c r="CK51" s="432"/>
      <c r="CL51" s="69"/>
    </row>
    <row r="52" spans="1:93" ht="9" customHeight="1" x14ac:dyDescent="0.15">
      <c r="A52" s="506"/>
      <c r="B52" s="507"/>
      <c r="C52" s="64"/>
      <c r="D52" s="67"/>
      <c r="E52" s="259" t="s">
        <v>78</v>
      </c>
      <c r="F52" s="260"/>
      <c r="G52" s="260"/>
      <c r="H52" s="260"/>
      <c r="I52" s="260"/>
      <c r="J52" s="260"/>
      <c r="K52" s="260"/>
      <c r="L52" s="260"/>
      <c r="M52" s="260"/>
      <c r="N52" s="260"/>
      <c r="O52" s="260"/>
      <c r="P52" s="260"/>
      <c r="Q52" s="260"/>
      <c r="R52" s="260"/>
      <c r="S52" s="261"/>
      <c r="T52" s="127"/>
      <c r="U52" s="124"/>
      <c r="V52" s="124"/>
      <c r="W52" s="124"/>
      <c r="X52" s="124"/>
      <c r="Y52" s="124"/>
      <c r="Z52" s="124"/>
      <c r="AA52" s="124"/>
      <c r="AB52" s="124"/>
      <c r="AC52" s="128"/>
      <c r="AD52" s="129"/>
      <c r="AE52" s="44" t="s">
        <v>89</v>
      </c>
      <c r="AF52" s="470"/>
      <c r="AG52" s="470"/>
      <c r="AH52" s="470"/>
      <c r="AI52" s="470"/>
      <c r="AJ52" s="470"/>
      <c r="AK52" s="470"/>
      <c r="AL52" s="470"/>
      <c r="AM52" s="470"/>
      <c r="AN52" s="45" t="s">
        <v>90</v>
      </c>
      <c r="AO52" s="46"/>
      <c r="AP52" s="47" t="s">
        <v>89</v>
      </c>
      <c r="AQ52" s="470"/>
      <c r="AR52" s="470"/>
      <c r="AS52" s="470"/>
      <c r="AT52" s="470"/>
      <c r="AU52" s="470"/>
      <c r="AV52" s="470"/>
      <c r="AW52" s="470"/>
      <c r="AX52" s="470"/>
      <c r="AY52" s="45" t="s">
        <v>90</v>
      </c>
      <c r="AZ52" s="46"/>
      <c r="BA52" s="47" t="s">
        <v>89</v>
      </c>
      <c r="BB52" s="470"/>
      <c r="BC52" s="470"/>
      <c r="BD52" s="470"/>
      <c r="BE52" s="470"/>
      <c r="BF52" s="470"/>
      <c r="BG52" s="470"/>
      <c r="BH52" s="470"/>
      <c r="BI52" s="470"/>
      <c r="BJ52" s="45" t="s">
        <v>90</v>
      </c>
      <c r="BK52" s="46"/>
      <c r="BL52" s="47" t="s">
        <v>89</v>
      </c>
      <c r="BM52" s="470"/>
      <c r="BN52" s="470"/>
      <c r="BO52" s="470"/>
      <c r="BP52" s="470"/>
      <c r="BQ52" s="470"/>
      <c r="BR52" s="470"/>
      <c r="BS52" s="470"/>
      <c r="BT52" s="470"/>
      <c r="BU52" s="45" t="s">
        <v>90</v>
      </c>
      <c r="BV52" s="46"/>
      <c r="BW52" s="47" t="s">
        <v>89</v>
      </c>
      <c r="BX52" s="470"/>
      <c r="BY52" s="470"/>
      <c r="BZ52" s="470"/>
      <c r="CA52" s="470"/>
      <c r="CB52" s="470"/>
      <c r="CC52" s="470"/>
      <c r="CD52" s="470"/>
      <c r="CE52" s="470"/>
      <c r="CF52" s="45" t="s">
        <v>90</v>
      </c>
      <c r="CG52" s="46"/>
      <c r="CH52" s="66" t="str">
        <f t="shared" ref="CH52" si="9">IF($CI52="","","(")</f>
        <v/>
      </c>
      <c r="CI52" s="432"/>
      <c r="CJ52" s="432"/>
      <c r="CK52" s="432"/>
      <c r="CL52" s="66" t="str">
        <f t="shared" ref="CL52" si="10">IF($CI52="","",")")</f>
        <v/>
      </c>
      <c r="CO52" s="138" t="str">
        <f>IF(OR(AF51&lt;AF52,AQ51&lt;AQ52,BB51&lt;BB52,BM51&lt;BM52,BX51&lt;BX52),"（　）内は内数のため上段の数値以下の数値となります","")</f>
        <v/>
      </c>
    </row>
    <row r="53" spans="1:93" ht="9" customHeight="1" x14ac:dyDescent="0.15">
      <c r="A53" s="506"/>
      <c r="B53" s="507"/>
      <c r="C53" s="64"/>
      <c r="D53" s="67"/>
      <c r="E53" s="196" t="s">
        <v>161</v>
      </c>
      <c r="F53" s="197"/>
      <c r="G53" s="197"/>
      <c r="H53" s="197"/>
      <c r="I53" s="197"/>
      <c r="J53" s="197"/>
      <c r="K53" s="197"/>
      <c r="L53" s="197"/>
      <c r="M53" s="197"/>
      <c r="N53" s="197"/>
      <c r="O53" s="197"/>
      <c r="P53" s="197"/>
      <c r="Q53" s="197"/>
      <c r="R53" s="197"/>
      <c r="S53" s="198"/>
      <c r="T53" s="203"/>
      <c r="U53" s="104" t="s">
        <v>167</v>
      </c>
      <c r="V53" s="104"/>
      <c r="W53" s="104"/>
      <c r="X53" s="104"/>
      <c r="Y53" s="104"/>
      <c r="Z53" s="104"/>
      <c r="AA53" s="104"/>
      <c r="AB53" s="104"/>
      <c r="AC53" s="181" t="s">
        <v>88</v>
      </c>
      <c r="AD53" s="204"/>
      <c r="AE53" s="137"/>
      <c r="AF53" s="205"/>
      <c r="AG53" s="205"/>
      <c r="AH53" s="205"/>
      <c r="AI53" s="205"/>
      <c r="AJ53" s="205"/>
      <c r="AK53" s="205"/>
      <c r="AL53" s="205"/>
      <c r="AM53" s="205"/>
      <c r="AN53" s="184" t="s">
        <v>88</v>
      </c>
      <c r="AO53" s="185"/>
      <c r="AP53" s="206"/>
      <c r="AQ53" s="205"/>
      <c r="AR53" s="205"/>
      <c r="AS53" s="205"/>
      <c r="AT53" s="205"/>
      <c r="AU53" s="205"/>
      <c r="AV53" s="205"/>
      <c r="AW53" s="205"/>
      <c r="AX53" s="205"/>
      <c r="AY53" s="184" t="s">
        <v>88</v>
      </c>
      <c r="AZ53" s="185"/>
      <c r="BA53" s="206"/>
      <c r="BB53" s="205"/>
      <c r="BC53" s="205"/>
      <c r="BD53" s="205"/>
      <c r="BE53" s="205"/>
      <c r="BF53" s="205"/>
      <c r="BG53" s="205"/>
      <c r="BH53" s="205"/>
      <c r="BI53" s="205"/>
      <c r="BJ53" s="184" t="s">
        <v>88</v>
      </c>
      <c r="BK53" s="185"/>
      <c r="BL53" s="206"/>
      <c r="BM53" s="205"/>
      <c r="BN53" s="205"/>
      <c r="BO53" s="205"/>
      <c r="BP53" s="205"/>
      <c r="BQ53" s="205"/>
      <c r="BR53" s="205"/>
      <c r="BS53" s="205"/>
      <c r="BT53" s="205"/>
      <c r="BU53" s="184" t="s">
        <v>88</v>
      </c>
      <c r="BV53" s="185"/>
      <c r="BW53" s="206"/>
      <c r="BX53" s="205"/>
      <c r="BY53" s="205"/>
      <c r="BZ53" s="205"/>
      <c r="CA53" s="205"/>
      <c r="CB53" s="205"/>
      <c r="CC53" s="205"/>
      <c r="CD53" s="205"/>
      <c r="CE53" s="205"/>
      <c r="CF53" s="184" t="s">
        <v>88</v>
      </c>
      <c r="CG53" s="185"/>
      <c r="CI53" s="202"/>
      <c r="CJ53" s="202"/>
      <c r="CK53" s="202"/>
      <c r="CO53" s="138"/>
    </row>
    <row r="54" spans="1:93" ht="9" customHeight="1" x14ac:dyDescent="0.15">
      <c r="A54" s="506"/>
      <c r="B54" s="507"/>
      <c r="C54" s="64"/>
      <c r="D54" s="67"/>
      <c r="E54" s="199" t="s">
        <v>165</v>
      </c>
      <c r="F54" s="200"/>
      <c r="G54" s="200"/>
      <c r="H54" s="200"/>
      <c r="I54" s="200"/>
      <c r="J54" s="200"/>
      <c r="K54" s="200"/>
      <c r="L54" s="200"/>
      <c r="M54" s="200"/>
      <c r="N54" s="200"/>
      <c r="O54" s="200"/>
      <c r="P54" s="200"/>
      <c r="Q54" s="200"/>
      <c r="R54" s="200"/>
      <c r="S54" s="201"/>
      <c r="T54" s="127" t="s">
        <v>129</v>
      </c>
      <c r="U54" s="124" t="s">
        <v>167</v>
      </c>
      <c r="V54" s="124"/>
      <c r="W54" s="124"/>
      <c r="X54" s="124"/>
      <c r="Y54" s="124"/>
      <c r="Z54" s="124"/>
      <c r="AA54" s="124"/>
      <c r="AB54" s="124"/>
      <c r="AC54" s="128" t="s">
        <v>168</v>
      </c>
      <c r="AD54" s="129"/>
      <c r="AE54" s="44" t="s">
        <v>129</v>
      </c>
      <c r="AF54" s="205"/>
      <c r="AG54" s="205"/>
      <c r="AH54" s="205"/>
      <c r="AI54" s="205"/>
      <c r="AJ54" s="205"/>
      <c r="AK54" s="205"/>
      <c r="AL54" s="205"/>
      <c r="AM54" s="205"/>
      <c r="AN54" s="184" t="s">
        <v>168</v>
      </c>
      <c r="AO54" s="185"/>
      <c r="AP54" s="206" t="s">
        <v>129</v>
      </c>
      <c r="AQ54" s="205"/>
      <c r="AR54" s="205"/>
      <c r="AS54" s="205"/>
      <c r="AT54" s="205"/>
      <c r="AU54" s="205"/>
      <c r="AV54" s="205"/>
      <c r="AW54" s="205"/>
      <c r="AX54" s="205"/>
      <c r="AY54" s="184" t="s">
        <v>168</v>
      </c>
      <c r="AZ54" s="185"/>
      <c r="BA54" s="206" t="s">
        <v>129</v>
      </c>
      <c r="BB54" s="205"/>
      <c r="BC54" s="205"/>
      <c r="BD54" s="205"/>
      <c r="BE54" s="205"/>
      <c r="BF54" s="205"/>
      <c r="BG54" s="205"/>
      <c r="BH54" s="205"/>
      <c r="BI54" s="205"/>
      <c r="BJ54" s="184" t="s">
        <v>168</v>
      </c>
      <c r="BK54" s="185"/>
      <c r="BL54" s="206" t="s">
        <v>129</v>
      </c>
      <c r="BM54" s="205"/>
      <c r="BN54" s="205"/>
      <c r="BO54" s="205"/>
      <c r="BP54" s="205"/>
      <c r="BQ54" s="205"/>
      <c r="BR54" s="205"/>
      <c r="BS54" s="205"/>
      <c r="BT54" s="205"/>
      <c r="BU54" s="184" t="s">
        <v>168</v>
      </c>
      <c r="BV54" s="185"/>
      <c r="BW54" s="206" t="s">
        <v>129</v>
      </c>
      <c r="BX54" s="205"/>
      <c r="BY54" s="205"/>
      <c r="BZ54" s="205"/>
      <c r="CA54" s="205"/>
      <c r="CB54" s="205"/>
      <c r="CC54" s="205"/>
      <c r="CD54" s="205"/>
      <c r="CE54" s="205"/>
      <c r="CF54" s="184" t="s">
        <v>168</v>
      </c>
      <c r="CG54" s="185"/>
      <c r="CI54" s="202"/>
      <c r="CJ54" s="202"/>
      <c r="CK54" s="202"/>
      <c r="CO54" s="138"/>
    </row>
    <row r="55" spans="1:93" ht="9" customHeight="1" x14ac:dyDescent="0.15">
      <c r="A55" s="506"/>
      <c r="B55" s="507"/>
      <c r="C55" s="64"/>
      <c r="D55" s="67"/>
      <c r="E55" s="234" t="s">
        <v>162</v>
      </c>
      <c r="F55" s="235"/>
      <c r="G55" s="235"/>
      <c r="H55" s="235"/>
      <c r="I55" s="235"/>
      <c r="J55" s="235"/>
      <c r="K55" s="235"/>
      <c r="L55" s="235"/>
      <c r="M55" s="235"/>
      <c r="N55" s="235"/>
      <c r="O55" s="235"/>
      <c r="P55" s="235"/>
      <c r="Q55" s="235"/>
      <c r="R55" s="235"/>
      <c r="S55" s="236"/>
      <c r="T55" s="207"/>
      <c r="U55" s="104"/>
      <c r="V55" s="104"/>
      <c r="W55" s="104"/>
      <c r="X55" s="104"/>
      <c r="Y55" s="104"/>
      <c r="Z55" s="104"/>
      <c r="AA55" s="104"/>
      <c r="AB55" s="104"/>
      <c r="AC55" s="477"/>
      <c r="AD55" s="478"/>
      <c r="AE55" s="136"/>
      <c r="AF55" s="240"/>
      <c r="AG55" s="240"/>
      <c r="AH55" s="240"/>
      <c r="AI55" s="240"/>
      <c r="AJ55" s="240"/>
      <c r="AK55" s="240"/>
      <c r="AL55" s="240"/>
      <c r="AM55" s="240"/>
      <c r="AN55" s="230" t="s">
        <v>88</v>
      </c>
      <c r="AO55" s="231"/>
      <c r="AP55" s="43"/>
      <c r="AQ55" s="240"/>
      <c r="AR55" s="240"/>
      <c r="AS55" s="240"/>
      <c r="AT55" s="240"/>
      <c r="AU55" s="240"/>
      <c r="AV55" s="240"/>
      <c r="AW55" s="240"/>
      <c r="AX55" s="240"/>
      <c r="AY55" s="230" t="s">
        <v>88</v>
      </c>
      <c r="AZ55" s="231"/>
      <c r="BA55" s="43"/>
      <c r="BB55" s="240"/>
      <c r="BC55" s="240"/>
      <c r="BD55" s="240"/>
      <c r="BE55" s="240"/>
      <c r="BF55" s="240"/>
      <c r="BG55" s="240"/>
      <c r="BH55" s="240"/>
      <c r="BI55" s="240"/>
      <c r="BJ55" s="230" t="s">
        <v>88</v>
      </c>
      <c r="BK55" s="231"/>
      <c r="BL55" s="43"/>
      <c r="BM55" s="240"/>
      <c r="BN55" s="240"/>
      <c r="BO55" s="240"/>
      <c r="BP55" s="240"/>
      <c r="BQ55" s="240"/>
      <c r="BR55" s="240"/>
      <c r="BS55" s="240"/>
      <c r="BT55" s="240"/>
      <c r="BU55" s="230" t="s">
        <v>88</v>
      </c>
      <c r="BV55" s="231"/>
      <c r="BW55" s="43"/>
      <c r="BX55" s="240"/>
      <c r="BY55" s="240"/>
      <c r="BZ55" s="240"/>
      <c r="CA55" s="240"/>
      <c r="CB55" s="240"/>
      <c r="CC55" s="240"/>
      <c r="CD55" s="240"/>
      <c r="CE55" s="240"/>
      <c r="CF55" s="230" t="s">
        <v>88</v>
      </c>
      <c r="CG55" s="231"/>
      <c r="CH55" s="68"/>
      <c r="CI55" s="433"/>
      <c r="CJ55" s="433"/>
      <c r="CK55" s="433"/>
      <c r="CL55" s="69"/>
    </row>
    <row r="56" spans="1:93" ht="9" customHeight="1" x14ac:dyDescent="0.15">
      <c r="A56" s="506"/>
      <c r="B56" s="507"/>
      <c r="C56" s="64"/>
      <c r="D56" s="67"/>
      <c r="E56" s="237" t="s">
        <v>166</v>
      </c>
      <c r="F56" s="238"/>
      <c r="G56" s="238"/>
      <c r="H56" s="238"/>
      <c r="I56" s="238"/>
      <c r="J56" s="238"/>
      <c r="K56" s="238"/>
      <c r="L56" s="238"/>
      <c r="M56" s="238"/>
      <c r="N56" s="238"/>
      <c r="O56" s="238"/>
      <c r="P56" s="238"/>
      <c r="Q56" s="238"/>
      <c r="R56" s="238"/>
      <c r="S56" s="239"/>
      <c r="T56" s="127"/>
      <c r="U56" s="124"/>
      <c r="V56" s="124"/>
      <c r="W56" s="124"/>
      <c r="X56" s="124"/>
      <c r="Y56" s="124"/>
      <c r="Z56" s="124"/>
      <c r="AA56" s="124"/>
      <c r="AB56" s="124"/>
      <c r="AC56" s="128"/>
      <c r="AD56" s="129"/>
      <c r="AE56" s="44" t="s">
        <v>89</v>
      </c>
      <c r="AF56" s="241"/>
      <c r="AG56" s="241"/>
      <c r="AH56" s="241"/>
      <c r="AI56" s="241"/>
      <c r="AJ56" s="241"/>
      <c r="AK56" s="241"/>
      <c r="AL56" s="241"/>
      <c r="AM56" s="241"/>
      <c r="AN56" s="45" t="s">
        <v>90</v>
      </c>
      <c r="AO56" s="46"/>
      <c r="AP56" s="47" t="s">
        <v>89</v>
      </c>
      <c r="AQ56" s="241"/>
      <c r="AR56" s="241"/>
      <c r="AS56" s="241"/>
      <c r="AT56" s="241"/>
      <c r="AU56" s="241"/>
      <c r="AV56" s="241"/>
      <c r="AW56" s="241"/>
      <c r="AX56" s="241"/>
      <c r="AY56" s="45" t="s">
        <v>90</v>
      </c>
      <c r="AZ56" s="46"/>
      <c r="BA56" s="47" t="s">
        <v>89</v>
      </c>
      <c r="BB56" s="241"/>
      <c r="BC56" s="241"/>
      <c r="BD56" s="241"/>
      <c r="BE56" s="241"/>
      <c r="BF56" s="241"/>
      <c r="BG56" s="241"/>
      <c r="BH56" s="241"/>
      <c r="BI56" s="241"/>
      <c r="BJ56" s="45" t="s">
        <v>90</v>
      </c>
      <c r="BK56" s="46"/>
      <c r="BL56" s="47" t="s">
        <v>89</v>
      </c>
      <c r="BM56" s="241"/>
      <c r="BN56" s="241"/>
      <c r="BO56" s="241"/>
      <c r="BP56" s="241"/>
      <c r="BQ56" s="241"/>
      <c r="BR56" s="241"/>
      <c r="BS56" s="241"/>
      <c r="BT56" s="241"/>
      <c r="BU56" s="45" t="s">
        <v>90</v>
      </c>
      <c r="BV56" s="46"/>
      <c r="BW56" s="47" t="s">
        <v>89</v>
      </c>
      <c r="BX56" s="241"/>
      <c r="BY56" s="241"/>
      <c r="BZ56" s="241"/>
      <c r="CA56" s="241"/>
      <c r="CB56" s="241"/>
      <c r="CC56" s="241"/>
      <c r="CD56" s="241"/>
      <c r="CE56" s="241"/>
      <c r="CF56" s="45" t="s">
        <v>90</v>
      </c>
      <c r="CG56" s="46"/>
      <c r="CH56" s="66" t="str">
        <f t="shared" ref="CH56" si="11">IF($CI56="","","(")</f>
        <v/>
      </c>
      <c r="CI56" s="433"/>
      <c r="CJ56" s="433"/>
      <c r="CK56" s="433"/>
      <c r="CL56" s="66" t="str">
        <f t="shared" ref="CL56" si="12">IF($CI56="","",")")</f>
        <v/>
      </c>
      <c r="CO56" s="138"/>
    </row>
    <row r="57" spans="1:93" ht="9" customHeight="1" x14ac:dyDescent="0.15">
      <c r="A57" s="506"/>
      <c r="B57" s="507"/>
      <c r="C57" s="64"/>
      <c r="D57" s="67"/>
      <c r="E57" s="262" t="s">
        <v>163</v>
      </c>
      <c r="F57" s="263"/>
      <c r="G57" s="263"/>
      <c r="H57" s="263"/>
      <c r="I57" s="263"/>
      <c r="J57" s="263"/>
      <c r="K57" s="263"/>
      <c r="L57" s="263"/>
      <c r="M57" s="263"/>
      <c r="N57" s="263"/>
      <c r="O57" s="263"/>
      <c r="P57" s="263"/>
      <c r="Q57" s="263"/>
      <c r="R57" s="263"/>
      <c r="S57" s="264"/>
      <c r="T57" s="126"/>
      <c r="U57" s="103"/>
      <c r="V57" s="103"/>
      <c r="W57" s="103"/>
      <c r="X57" s="103"/>
      <c r="Y57" s="103"/>
      <c r="Z57" s="103"/>
      <c r="AA57" s="103"/>
      <c r="AB57" s="103"/>
      <c r="AC57" s="475"/>
      <c r="AD57" s="476"/>
      <c r="AE57" s="42"/>
      <c r="AF57" s="471"/>
      <c r="AG57" s="471"/>
      <c r="AH57" s="471"/>
      <c r="AI57" s="471"/>
      <c r="AJ57" s="471"/>
      <c r="AK57" s="471"/>
      <c r="AL57" s="471"/>
      <c r="AM57" s="471"/>
      <c r="AN57" s="230" t="s">
        <v>88</v>
      </c>
      <c r="AO57" s="231"/>
      <c r="AP57" s="43"/>
      <c r="AQ57" s="471"/>
      <c r="AR57" s="471"/>
      <c r="AS57" s="471"/>
      <c r="AT57" s="471"/>
      <c r="AU57" s="471"/>
      <c r="AV57" s="471"/>
      <c r="AW57" s="471"/>
      <c r="AX57" s="471"/>
      <c r="AY57" s="230" t="s">
        <v>88</v>
      </c>
      <c r="AZ57" s="231"/>
      <c r="BA57" s="43"/>
      <c r="BB57" s="471"/>
      <c r="BC57" s="471"/>
      <c r="BD57" s="471"/>
      <c r="BE57" s="471"/>
      <c r="BF57" s="471"/>
      <c r="BG57" s="471"/>
      <c r="BH57" s="471"/>
      <c r="BI57" s="471"/>
      <c r="BJ57" s="230" t="s">
        <v>88</v>
      </c>
      <c r="BK57" s="231"/>
      <c r="BL57" s="43"/>
      <c r="BM57" s="471"/>
      <c r="BN57" s="471"/>
      <c r="BO57" s="471"/>
      <c r="BP57" s="471"/>
      <c r="BQ57" s="471"/>
      <c r="BR57" s="471"/>
      <c r="BS57" s="471"/>
      <c r="BT57" s="471"/>
      <c r="BU57" s="230" t="s">
        <v>88</v>
      </c>
      <c r="BV57" s="231"/>
      <c r="BW57" s="43"/>
      <c r="BX57" s="471"/>
      <c r="BY57" s="471"/>
      <c r="BZ57" s="471"/>
      <c r="CA57" s="471"/>
      <c r="CB57" s="471"/>
      <c r="CC57" s="471"/>
      <c r="CD57" s="471"/>
      <c r="CE57" s="471"/>
      <c r="CF57" s="230" t="s">
        <v>88</v>
      </c>
      <c r="CG57" s="231"/>
      <c r="CH57" s="68"/>
      <c r="CI57" s="432"/>
      <c r="CJ57" s="432"/>
      <c r="CK57" s="432"/>
      <c r="CL57" s="69"/>
    </row>
    <row r="58" spans="1:93" ht="9" customHeight="1" x14ac:dyDescent="0.15">
      <c r="A58" s="506"/>
      <c r="B58" s="507"/>
      <c r="C58" s="64"/>
      <c r="D58" s="67"/>
      <c r="E58" s="237"/>
      <c r="F58" s="238"/>
      <c r="G58" s="238"/>
      <c r="H58" s="238"/>
      <c r="I58" s="238"/>
      <c r="J58" s="238"/>
      <c r="K58" s="238"/>
      <c r="L58" s="238"/>
      <c r="M58" s="238"/>
      <c r="N58" s="238"/>
      <c r="O58" s="238"/>
      <c r="P58" s="238"/>
      <c r="Q58" s="238"/>
      <c r="R58" s="238"/>
      <c r="S58" s="239"/>
      <c r="T58" s="127"/>
      <c r="U58" s="124"/>
      <c r="V58" s="124"/>
      <c r="W58" s="124"/>
      <c r="X58" s="124"/>
      <c r="Y58" s="124"/>
      <c r="Z58" s="124"/>
      <c r="AA58" s="124"/>
      <c r="AB58" s="124"/>
      <c r="AC58" s="128"/>
      <c r="AD58" s="129"/>
      <c r="AE58" s="44" t="s">
        <v>89</v>
      </c>
      <c r="AF58" s="472"/>
      <c r="AG58" s="472"/>
      <c r="AH58" s="472"/>
      <c r="AI58" s="472"/>
      <c r="AJ58" s="472"/>
      <c r="AK58" s="472"/>
      <c r="AL58" s="472"/>
      <c r="AM58" s="472"/>
      <c r="AN58" s="45" t="s">
        <v>90</v>
      </c>
      <c r="AO58" s="46"/>
      <c r="AP58" s="47" t="s">
        <v>89</v>
      </c>
      <c r="AQ58" s="472"/>
      <c r="AR58" s="472"/>
      <c r="AS58" s="472"/>
      <c r="AT58" s="472"/>
      <c r="AU58" s="472"/>
      <c r="AV58" s="472"/>
      <c r="AW58" s="472"/>
      <c r="AX58" s="472"/>
      <c r="AY58" s="45" t="s">
        <v>90</v>
      </c>
      <c r="AZ58" s="46"/>
      <c r="BA58" s="47" t="s">
        <v>89</v>
      </c>
      <c r="BB58" s="472"/>
      <c r="BC58" s="472"/>
      <c r="BD58" s="472"/>
      <c r="BE58" s="472"/>
      <c r="BF58" s="472"/>
      <c r="BG58" s="472"/>
      <c r="BH58" s="472"/>
      <c r="BI58" s="472"/>
      <c r="BJ58" s="45" t="s">
        <v>90</v>
      </c>
      <c r="BK58" s="46"/>
      <c r="BL58" s="47" t="s">
        <v>89</v>
      </c>
      <c r="BM58" s="472"/>
      <c r="BN58" s="472"/>
      <c r="BO58" s="472"/>
      <c r="BP58" s="472"/>
      <c r="BQ58" s="472"/>
      <c r="BR58" s="472"/>
      <c r="BS58" s="472"/>
      <c r="BT58" s="472"/>
      <c r="BU58" s="45" t="s">
        <v>90</v>
      </c>
      <c r="BV58" s="46"/>
      <c r="BW58" s="47" t="s">
        <v>89</v>
      </c>
      <c r="BX58" s="472"/>
      <c r="BY58" s="472"/>
      <c r="BZ58" s="472"/>
      <c r="CA58" s="472"/>
      <c r="CB58" s="472"/>
      <c r="CC58" s="472"/>
      <c r="CD58" s="472"/>
      <c r="CE58" s="472"/>
      <c r="CF58" s="45" t="s">
        <v>90</v>
      </c>
      <c r="CG58" s="46"/>
      <c r="CH58" s="66" t="str">
        <f t="shared" ref="CH58" si="13">IF($CI58="","","(")</f>
        <v/>
      </c>
      <c r="CI58" s="432"/>
      <c r="CJ58" s="432"/>
      <c r="CK58" s="432"/>
      <c r="CL58" s="66" t="str">
        <f t="shared" ref="CL58" si="14">IF($CI58="","",")")</f>
        <v/>
      </c>
      <c r="CO58" s="138" t="str">
        <f>IF(OR(AF57&lt;AF58,AQ57&lt;AQ58,BB57&lt;BB58,BM57&lt;BM58,BX57&lt;BX58),"（　）内は内数のため上段の数値以下の数値となります","")</f>
        <v/>
      </c>
    </row>
    <row r="59" spans="1:93" ht="9" customHeight="1" x14ac:dyDescent="0.15">
      <c r="A59" s="506"/>
      <c r="B59" s="507"/>
      <c r="C59" s="64"/>
      <c r="D59" s="67"/>
      <c r="E59" s="262" t="s">
        <v>164</v>
      </c>
      <c r="F59" s="263"/>
      <c r="G59" s="263"/>
      <c r="H59" s="263"/>
      <c r="I59" s="263"/>
      <c r="J59" s="263"/>
      <c r="K59" s="263"/>
      <c r="L59" s="263"/>
      <c r="M59" s="263"/>
      <c r="N59" s="263"/>
      <c r="O59" s="263"/>
      <c r="P59" s="263"/>
      <c r="Q59" s="263"/>
      <c r="R59" s="263"/>
      <c r="S59" s="264"/>
      <c r="T59" s="126"/>
      <c r="U59" s="103"/>
      <c r="V59" s="103"/>
      <c r="W59" s="103"/>
      <c r="X59" s="103"/>
      <c r="Y59" s="103"/>
      <c r="Z59" s="103"/>
      <c r="AA59" s="103"/>
      <c r="AB59" s="103"/>
      <c r="AC59" s="475"/>
      <c r="AD59" s="476"/>
      <c r="AE59" s="42"/>
      <c r="AF59" s="471"/>
      <c r="AG59" s="471"/>
      <c r="AH59" s="471"/>
      <c r="AI59" s="471"/>
      <c r="AJ59" s="471"/>
      <c r="AK59" s="471"/>
      <c r="AL59" s="471"/>
      <c r="AM59" s="471"/>
      <c r="AN59" s="230" t="s">
        <v>88</v>
      </c>
      <c r="AO59" s="231"/>
      <c r="AP59" s="43"/>
      <c r="AQ59" s="471"/>
      <c r="AR59" s="471"/>
      <c r="AS59" s="471"/>
      <c r="AT59" s="471"/>
      <c r="AU59" s="471"/>
      <c r="AV59" s="471"/>
      <c r="AW59" s="471"/>
      <c r="AX59" s="471"/>
      <c r="AY59" s="230" t="s">
        <v>88</v>
      </c>
      <c r="AZ59" s="231"/>
      <c r="BA59" s="43"/>
      <c r="BB59" s="471"/>
      <c r="BC59" s="471"/>
      <c r="BD59" s="471"/>
      <c r="BE59" s="471"/>
      <c r="BF59" s="471"/>
      <c r="BG59" s="471"/>
      <c r="BH59" s="471"/>
      <c r="BI59" s="471"/>
      <c r="BJ59" s="230" t="s">
        <v>88</v>
      </c>
      <c r="BK59" s="231"/>
      <c r="BL59" s="43"/>
      <c r="BM59" s="471"/>
      <c r="BN59" s="471"/>
      <c r="BO59" s="471"/>
      <c r="BP59" s="471"/>
      <c r="BQ59" s="471"/>
      <c r="BR59" s="471"/>
      <c r="BS59" s="471"/>
      <c r="BT59" s="471"/>
      <c r="BU59" s="230" t="s">
        <v>88</v>
      </c>
      <c r="BV59" s="231"/>
      <c r="BW59" s="43"/>
      <c r="BX59" s="471"/>
      <c r="BY59" s="471"/>
      <c r="BZ59" s="471"/>
      <c r="CA59" s="471"/>
      <c r="CB59" s="471"/>
      <c r="CC59" s="471"/>
      <c r="CD59" s="471"/>
      <c r="CE59" s="471"/>
      <c r="CF59" s="230" t="s">
        <v>88</v>
      </c>
      <c r="CG59" s="231"/>
      <c r="CH59" s="68"/>
      <c r="CI59" s="432"/>
      <c r="CJ59" s="432"/>
      <c r="CK59" s="432"/>
      <c r="CL59" s="69"/>
    </row>
    <row r="60" spans="1:93" ht="9" customHeight="1" x14ac:dyDescent="0.15">
      <c r="A60" s="506"/>
      <c r="B60" s="507"/>
      <c r="C60" s="64"/>
      <c r="D60" s="67"/>
      <c r="E60" s="259" t="s">
        <v>79</v>
      </c>
      <c r="F60" s="260"/>
      <c r="G60" s="260"/>
      <c r="H60" s="260"/>
      <c r="I60" s="260"/>
      <c r="J60" s="260"/>
      <c r="K60" s="260"/>
      <c r="L60" s="260"/>
      <c r="M60" s="260"/>
      <c r="N60" s="260"/>
      <c r="O60" s="260"/>
      <c r="P60" s="260"/>
      <c r="Q60" s="260"/>
      <c r="R60" s="260"/>
      <c r="S60" s="261"/>
      <c r="T60" s="127"/>
      <c r="U60" s="124"/>
      <c r="V60" s="124"/>
      <c r="W60" s="124"/>
      <c r="X60" s="124"/>
      <c r="Y60" s="124"/>
      <c r="Z60" s="124"/>
      <c r="AA60" s="124"/>
      <c r="AB60" s="124"/>
      <c r="AC60" s="128"/>
      <c r="AD60" s="129"/>
      <c r="AE60" s="44" t="s">
        <v>89</v>
      </c>
      <c r="AF60" s="472"/>
      <c r="AG60" s="472"/>
      <c r="AH60" s="472"/>
      <c r="AI60" s="472"/>
      <c r="AJ60" s="472"/>
      <c r="AK60" s="472"/>
      <c r="AL60" s="472"/>
      <c r="AM60" s="472"/>
      <c r="AN60" s="45" t="s">
        <v>90</v>
      </c>
      <c r="AO60" s="46"/>
      <c r="AP60" s="47" t="s">
        <v>89</v>
      </c>
      <c r="AQ60" s="472"/>
      <c r="AR60" s="472"/>
      <c r="AS60" s="472"/>
      <c r="AT60" s="472"/>
      <c r="AU60" s="472"/>
      <c r="AV60" s="472"/>
      <c r="AW60" s="472"/>
      <c r="AX60" s="472"/>
      <c r="AY60" s="45" t="s">
        <v>90</v>
      </c>
      <c r="AZ60" s="46"/>
      <c r="BA60" s="47" t="s">
        <v>89</v>
      </c>
      <c r="BB60" s="472"/>
      <c r="BC60" s="472"/>
      <c r="BD60" s="472"/>
      <c r="BE60" s="472"/>
      <c r="BF60" s="472"/>
      <c r="BG60" s="472"/>
      <c r="BH60" s="472"/>
      <c r="BI60" s="472"/>
      <c r="BJ60" s="45" t="s">
        <v>90</v>
      </c>
      <c r="BK60" s="46"/>
      <c r="BL60" s="47" t="s">
        <v>89</v>
      </c>
      <c r="BM60" s="472"/>
      <c r="BN60" s="472"/>
      <c r="BO60" s="472"/>
      <c r="BP60" s="472"/>
      <c r="BQ60" s="472"/>
      <c r="BR60" s="472"/>
      <c r="BS60" s="472"/>
      <c r="BT60" s="472"/>
      <c r="BU60" s="45" t="s">
        <v>90</v>
      </c>
      <c r="BV60" s="46"/>
      <c r="BW60" s="47" t="s">
        <v>89</v>
      </c>
      <c r="BX60" s="472"/>
      <c r="BY60" s="472"/>
      <c r="BZ60" s="472"/>
      <c r="CA60" s="472"/>
      <c r="CB60" s="472"/>
      <c r="CC60" s="472"/>
      <c r="CD60" s="472"/>
      <c r="CE60" s="472"/>
      <c r="CF60" s="45" t="s">
        <v>90</v>
      </c>
      <c r="CG60" s="46"/>
      <c r="CH60" s="66" t="str">
        <f t="shared" ref="CH60" si="15">IF($CI60="","","(")</f>
        <v/>
      </c>
      <c r="CI60" s="432"/>
      <c r="CJ60" s="432"/>
      <c r="CK60" s="432"/>
      <c r="CL60" s="66" t="str">
        <f t="shared" ref="CL60" si="16">IF($CI60="","",")")</f>
        <v/>
      </c>
      <c r="CO60" s="138" t="str">
        <f t="shared" ref="CO60" si="17">IF(OR(AF59&lt;AF60,AQ59&lt;AQ60,BB59&lt;BB60,BM59&lt;BM60,BX59&lt;BX60),"（　）内は内数のため上段の数値以下の数値となります","")</f>
        <v/>
      </c>
    </row>
    <row r="61" spans="1:93" ht="9" customHeight="1" x14ac:dyDescent="0.15">
      <c r="A61" s="506"/>
      <c r="B61" s="507"/>
      <c r="C61" s="64"/>
      <c r="D61" s="67"/>
      <c r="E61" s="262" t="s">
        <v>169</v>
      </c>
      <c r="F61" s="263"/>
      <c r="G61" s="263"/>
      <c r="H61" s="263"/>
      <c r="I61" s="263"/>
      <c r="J61" s="263"/>
      <c r="K61" s="263"/>
      <c r="L61" s="263"/>
      <c r="M61" s="263"/>
      <c r="N61" s="263"/>
      <c r="O61" s="263"/>
      <c r="P61" s="263"/>
      <c r="Q61" s="263"/>
      <c r="R61" s="263"/>
      <c r="S61" s="264"/>
      <c r="T61" s="126"/>
      <c r="U61" s="103"/>
      <c r="V61" s="103"/>
      <c r="W61" s="103"/>
      <c r="X61" s="103"/>
      <c r="Y61" s="103"/>
      <c r="Z61" s="103"/>
      <c r="AA61" s="103"/>
      <c r="AB61" s="103"/>
      <c r="AC61" s="475"/>
      <c r="AD61" s="476"/>
      <c r="AE61" s="42"/>
      <c r="AF61" s="471"/>
      <c r="AG61" s="471"/>
      <c r="AH61" s="471"/>
      <c r="AI61" s="471"/>
      <c r="AJ61" s="471"/>
      <c r="AK61" s="471"/>
      <c r="AL61" s="471"/>
      <c r="AM61" s="471"/>
      <c r="AN61" s="230" t="s">
        <v>88</v>
      </c>
      <c r="AO61" s="231"/>
      <c r="AP61" s="43"/>
      <c r="AQ61" s="471"/>
      <c r="AR61" s="471"/>
      <c r="AS61" s="471"/>
      <c r="AT61" s="471"/>
      <c r="AU61" s="471"/>
      <c r="AV61" s="471"/>
      <c r="AW61" s="471"/>
      <c r="AX61" s="471"/>
      <c r="AY61" s="230" t="s">
        <v>88</v>
      </c>
      <c r="AZ61" s="231"/>
      <c r="BA61" s="43"/>
      <c r="BB61" s="471"/>
      <c r="BC61" s="471"/>
      <c r="BD61" s="471"/>
      <c r="BE61" s="471"/>
      <c r="BF61" s="471"/>
      <c r="BG61" s="471"/>
      <c r="BH61" s="471"/>
      <c r="BI61" s="471"/>
      <c r="BJ61" s="230" t="s">
        <v>88</v>
      </c>
      <c r="BK61" s="231"/>
      <c r="BL61" s="43"/>
      <c r="BM61" s="471"/>
      <c r="BN61" s="471"/>
      <c r="BO61" s="471"/>
      <c r="BP61" s="471"/>
      <c r="BQ61" s="471"/>
      <c r="BR61" s="471"/>
      <c r="BS61" s="471"/>
      <c r="BT61" s="471"/>
      <c r="BU61" s="230" t="s">
        <v>88</v>
      </c>
      <c r="BV61" s="231"/>
      <c r="BW61" s="43"/>
      <c r="BX61" s="471"/>
      <c r="BY61" s="471"/>
      <c r="BZ61" s="471"/>
      <c r="CA61" s="471"/>
      <c r="CB61" s="471"/>
      <c r="CC61" s="471"/>
      <c r="CD61" s="471"/>
      <c r="CE61" s="471"/>
      <c r="CF61" s="230" t="s">
        <v>88</v>
      </c>
      <c r="CG61" s="231"/>
      <c r="CH61" s="68"/>
      <c r="CI61" s="432"/>
      <c r="CJ61" s="432"/>
      <c r="CK61" s="432"/>
      <c r="CL61" s="69"/>
    </row>
    <row r="62" spans="1:93" ht="9" customHeight="1" x14ac:dyDescent="0.15">
      <c r="A62" s="506"/>
      <c r="B62" s="507"/>
      <c r="C62" s="64"/>
      <c r="D62" s="67"/>
      <c r="E62" s="259" t="s">
        <v>76</v>
      </c>
      <c r="F62" s="260"/>
      <c r="G62" s="260"/>
      <c r="H62" s="260"/>
      <c r="I62" s="260"/>
      <c r="J62" s="260"/>
      <c r="K62" s="260"/>
      <c r="L62" s="260"/>
      <c r="M62" s="260"/>
      <c r="N62" s="260"/>
      <c r="O62" s="260"/>
      <c r="P62" s="260"/>
      <c r="Q62" s="260"/>
      <c r="R62" s="260"/>
      <c r="S62" s="261"/>
      <c r="T62" s="127"/>
      <c r="U62" s="124"/>
      <c r="V62" s="124"/>
      <c r="W62" s="124"/>
      <c r="X62" s="124"/>
      <c r="Y62" s="124"/>
      <c r="Z62" s="124"/>
      <c r="AA62" s="124"/>
      <c r="AB62" s="124"/>
      <c r="AC62" s="128"/>
      <c r="AD62" s="129"/>
      <c r="AE62" s="44" t="s">
        <v>89</v>
      </c>
      <c r="AF62" s="472"/>
      <c r="AG62" s="472"/>
      <c r="AH62" s="472"/>
      <c r="AI62" s="472"/>
      <c r="AJ62" s="472"/>
      <c r="AK62" s="472"/>
      <c r="AL62" s="472"/>
      <c r="AM62" s="472"/>
      <c r="AN62" s="45" t="s">
        <v>90</v>
      </c>
      <c r="AO62" s="46"/>
      <c r="AP62" s="47" t="s">
        <v>89</v>
      </c>
      <c r="AQ62" s="472"/>
      <c r="AR62" s="472"/>
      <c r="AS62" s="472"/>
      <c r="AT62" s="472"/>
      <c r="AU62" s="472"/>
      <c r="AV62" s="472"/>
      <c r="AW62" s="472"/>
      <c r="AX62" s="472"/>
      <c r="AY62" s="45" t="s">
        <v>90</v>
      </c>
      <c r="AZ62" s="46"/>
      <c r="BA62" s="47" t="s">
        <v>89</v>
      </c>
      <c r="BB62" s="472"/>
      <c r="BC62" s="472"/>
      <c r="BD62" s="472"/>
      <c r="BE62" s="472"/>
      <c r="BF62" s="472"/>
      <c r="BG62" s="472"/>
      <c r="BH62" s="472"/>
      <c r="BI62" s="472"/>
      <c r="BJ62" s="45" t="s">
        <v>90</v>
      </c>
      <c r="BK62" s="46"/>
      <c r="BL62" s="47" t="s">
        <v>89</v>
      </c>
      <c r="BM62" s="472"/>
      <c r="BN62" s="472"/>
      <c r="BO62" s="472"/>
      <c r="BP62" s="472"/>
      <c r="BQ62" s="472"/>
      <c r="BR62" s="472"/>
      <c r="BS62" s="472"/>
      <c r="BT62" s="472"/>
      <c r="BU62" s="45" t="s">
        <v>90</v>
      </c>
      <c r="BV62" s="46"/>
      <c r="BW62" s="47" t="s">
        <v>89</v>
      </c>
      <c r="BX62" s="472"/>
      <c r="BY62" s="472"/>
      <c r="BZ62" s="472"/>
      <c r="CA62" s="472"/>
      <c r="CB62" s="472"/>
      <c r="CC62" s="472"/>
      <c r="CD62" s="472"/>
      <c r="CE62" s="472"/>
      <c r="CF62" s="45" t="s">
        <v>90</v>
      </c>
      <c r="CG62" s="46"/>
      <c r="CH62" s="66" t="str">
        <f t="shared" ref="CH62" si="18">IF($CI62="","","(")</f>
        <v/>
      </c>
      <c r="CI62" s="432"/>
      <c r="CJ62" s="432"/>
      <c r="CK62" s="432"/>
      <c r="CL62" s="66" t="str">
        <f t="shared" ref="CL62" si="19">IF($CI62="","",")")</f>
        <v/>
      </c>
      <c r="CO62" s="138" t="str">
        <f t="shared" ref="CO62" si="20">IF(OR(AF61&lt;AF62,AQ61&lt;AQ62,BB61&lt;BB62,BM61&lt;BM62,BX61&lt;BX62),"（　）内は内数のため上段の数値以下の数値となります","")</f>
        <v/>
      </c>
    </row>
    <row r="63" spans="1:93" ht="9" customHeight="1" x14ac:dyDescent="0.15">
      <c r="A63" s="506"/>
      <c r="B63" s="507"/>
      <c r="C63" s="64"/>
      <c r="D63" s="71"/>
      <c r="E63" s="262" t="s">
        <v>170</v>
      </c>
      <c r="F63" s="263"/>
      <c r="G63" s="263"/>
      <c r="H63" s="263"/>
      <c r="I63" s="263"/>
      <c r="J63" s="263"/>
      <c r="K63" s="263"/>
      <c r="L63" s="263"/>
      <c r="M63" s="263"/>
      <c r="N63" s="263"/>
      <c r="O63" s="263"/>
      <c r="P63" s="263"/>
      <c r="Q63" s="263"/>
      <c r="R63" s="263"/>
      <c r="S63" s="264"/>
      <c r="T63" s="126"/>
      <c r="U63" s="103"/>
      <c r="V63" s="103"/>
      <c r="W63" s="103"/>
      <c r="X63" s="103"/>
      <c r="Y63" s="103"/>
      <c r="Z63" s="103"/>
      <c r="AA63" s="103"/>
      <c r="AB63" s="103"/>
      <c r="AC63" s="475"/>
      <c r="AD63" s="476"/>
      <c r="AE63" s="42"/>
      <c r="AF63" s="471"/>
      <c r="AG63" s="471"/>
      <c r="AH63" s="471"/>
      <c r="AI63" s="471"/>
      <c r="AJ63" s="471"/>
      <c r="AK63" s="471"/>
      <c r="AL63" s="471"/>
      <c r="AM63" s="471"/>
      <c r="AN63" s="230" t="s">
        <v>88</v>
      </c>
      <c r="AO63" s="231"/>
      <c r="AP63" s="43"/>
      <c r="AQ63" s="471"/>
      <c r="AR63" s="471"/>
      <c r="AS63" s="471"/>
      <c r="AT63" s="471"/>
      <c r="AU63" s="471"/>
      <c r="AV63" s="471"/>
      <c r="AW63" s="471"/>
      <c r="AX63" s="471"/>
      <c r="AY63" s="230" t="s">
        <v>88</v>
      </c>
      <c r="AZ63" s="231"/>
      <c r="BA63" s="43"/>
      <c r="BB63" s="471"/>
      <c r="BC63" s="471"/>
      <c r="BD63" s="471"/>
      <c r="BE63" s="471"/>
      <c r="BF63" s="471"/>
      <c r="BG63" s="471"/>
      <c r="BH63" s="471"/>
      <c r="BI63" s="471"/>
      <c r="BJ63" s="230" t="s">
        <v>88</v>
      </c>
      <c r="BK63" s="231"/>
      <c r="BL63" s="43"/>
      <c r="BM63" s="471"/>
      <c r="BN63" s="471"/>
      <c r="BO63" s="471"/>
      <c r="BP63" s="471"/>
      <c r="BQ63" s="471"/>
      <c r="BR63" s="471"/>
      <c r="BS63" s="471"/>
      <c r="BT63" s="471"/>
      <c r="BU63" s="230" t="s">
        <v>88</v>
      </c>
      <c r="BV63" s="231"/>
      <c r="BW63" s="43"/>
      <c r="BX63" s="471"/>
      <c r="BY63" s="471"/>
      <c r="BZ63" s="471"/>
      <c r="CA63" s="471"/>
      <c r="CB63" s="471"/>
      <c r="CC63" s="471"/>
      <c r="CD63" s="471"/>
      <c r="CE63" s="471"/>
      <c r="CF63" s="230" t="s">
        <v>88</v>
      </c>
      <c r="CG63" s="231"/>
      <c r="CH63" s="68"/>
      <c r="CI63" s="432"/>
      <c r="CJ63" s="432"/>
      <c r="CK63" s="432"/>
      <c r="CL63" s="69"/>
    </row>
    <row r="64" spans="1:93" ht="9" customHeight="1" x14ac:dyDescent="0.15">
      <c r="A64" s="506"/>
      <c r="B64" s="507"/>
      <c r="C64" s="64"/>
      <c r="D64" s="71"/>
      <c r="E64" s="259" t="s">
        <v>78</v>
      </c>
      <c r="F64" s="260"/>
      <c r="G64" s="260"/>
      <c r="H64" s="260"/>
      <c r="I64" s="260"/>
      <c r="J64" s="260"/>
      <c r="K64" s="260"/>
      <c r="L64" s="260"/>
      <c r="M64" s="260"/>
      <c r="N64" s="260"/>
      <c r="O64" s="260"/>
      <c r="P64" s="260"/>
      <c r="Q64" s="260"/>
      <c r="R64" s="260"/>
      <c r="S64" s="261"/>
      <c r="T64" s="127"/>
      <c r="U64" s="124"/>
      <c r="V64" s="124"/>
      <c r="W64" s="124"/>
      <c r="X64" s="124"/>
      <c r="Y64" s="124"/>
      <c r="Z64" s="124"/>
      <c r="AA64" s="124"/>
      <c r="AB64" s="124"/>
      <c r="AC64" s="128"/>
      <c r="AD64" s="129"/>
      <c r="AE64" s="44" t="s">
        <v>89</v>
      </c>
      <c r="AF64" s="472"/>
      <c r="AG64" s="472"/>
      <c r="AH64" s="472"/>
      <c r="AI64" s="472"/>
      <c r="AJ64" s="472"/>
      <c r="AK64" s="472"/>
      <c r="AL64" s="472"/>
      <c r="AM64" s="472"/>
      <c r="AN64" s="45" t="s">
        <v>90</v>
      </c>
      <c r="AO64" s="46"/>
      <c r="AP64" s="47" t="s">
        <v>89</v>
      </c>
      <c r="AQ64" s="472"/>
      <c r="AR64" s="472"/>
      <c r="AS64" s="472"/>
      <c r="AT64" s="472"/>
      <c r="AU64" s="472"/>
      <c r="AV64" s="472"/>
      <c r="AW64" s="472"/>
      <c r="AX64" s="472"/>
      <c r="AY64" s="45" t="s">
        <v>90</v>
      </c>
      <c r="AZ64" s="46"/>
      <c r="BA64" s="47" t="s">
        <v>89</v>
      </c>
      <c r="BB64" s="472"/>
      <c r="BC64" s="472"/>
      <c r="BD64" s="472"/>
      <c r="BE64" s="472"/>
      <c r="BF64" s="472"/>
      <c r="BG64" s="472"/>
      <c r="BH64" s="472"/>
      <c r="BI64" s="472"/>
      <c r="BJ64" s="45" t="s">
        <v>90</v>
      </c>
      <c r="BK64" s="46"/>
      <c r="BL64" s="47" t="s">
        <v>89</v>
      </c>
      <c r="BM64" s="472"/>
      <c r="BN64" s="472"/>
      <c r="BO64" s="472"/>
      <c r="BP64" s="472"/>
      <c r="BQ64" s="472"/>
      <c r="BR64" s="472"/>
      <c r="BS64" s="472"/>
      <c r="BT64" s="472"/>
      <c r="BU64" s="45" t="s">
        <v>90</v>
      </c>
      <c r="BV64" s="46"/>
      <c r="BW64" s="47" t="s">
        <v>89</v>
      </c>
      <c r="BX64" s="472"/>
      <c r="BY64" s="472"/>
      <c r="BZ64" s="472"/>
      <c r="CA64" s="472"/>
      <c r="CB64" s="472"/>
      <c r="CC64" s="472"/>
      <c r="CD64" s="472"/>
      <c r="CE64" s="472"/>
      <c r="CF64" s="45" t="s">
        <v>90</v>
      </c>
      <c r="CG64" s="46"/>
      <c r="CH64" s="66" t="str">
        <f t="shared" ref="CH64" si="21">IF($CI64="","","(")</f>
        <v/>
      </c>
      <c r="CI64" s="432"/>
      <c r="CJ64" s="432"/>
      <c r="CK64" s="432"/>
      <c r="CL64" s="66" t="str">
        <f t="shared" ref="CL64" si="22">IF($CI64="","",")")</f>
        <v/>
      </c>
      <c r="CO64" s="138" t="str">
        <f t="shared" ref="CO64" si="23">IF(OR(AF63&lt;AF64,AQ63&lt;AQ64,BB63&lt;BB64,BM63&lt;BM64,BX63&lt;BX64),"（　）内は内数のため上段の数値以下の数値となります","")</f>
        <v/>
      </c>
    </row>
    <row r="65" spans="1:93" ht="9" customHeight="1" x14ac:dyDescent="0.15">
      <c r="A65" s="506"/>
      <c r="B65" s="507"/>
      <c r="C65" s="64"/>
      <c r="D65" s="71"/>
      <c r="E65" s="262" t="s">
        <v>171</v>
      </c>
      <c r="F65" s="263"/>
      <c r="G65" s="263"/>
      <c r="H65" s="263"/>
      <c r="I65" s="263"/>
      <c r="J65" s="263"/>
      <c r="K65" s="263"/>
      <c r="L65" s="263"/>
      <c r="M65" s="263"/>
      <c r="N65" s="263"/>
      <c r="O65" s="263"/>
      <c r="P65" s="263"/>
      <c r="Q65" s="263"/>
      <c r="R65" s="263"/>
      <c r="S65" s="264"/>
      <c r="T65" s="203"/>
      <c r="U65" s="104"/>
      <c r="V65" s="104"/>
      <c r="W65" s="104"/>
      <c r="X65" s="104"/>
      <c r="Y65" s="104"/>
      <c r="Z65" s="104"/>
      <c r="AA65" s="104"/>
      <c r="AB65" s="104"/>
      <c r="AC65" s="181"/>
      <c r="AD65" s="204"/>
      <c r="AE65" s="42"/>
      <c r="AF65" s="471"/>
      <c r="AG65" s="471"/>
      <c r="AH65" s="471"/>
      <c r="AI65" s="471"/>
      <c r="AJ65" s="471"/>
      <c r="AK65" s="471"/>
      <c r="AL65" s="471"/>
      <c r="AM65" s="471"/>
      <c r="AN65" s="230" t="s">
        <v>88</v>
      </c>
      <c r="AO65" s="231"/>
      <c r="AP65" s="43"/>
      <c r="AQ65" s="471"/>
      <c r="AR65" s="471"/>
      <c r="AS65" s="471"/>
      <c r="AT65" s="471"/>
      <c r="AU65" s="471"/>
      <c r="AV65" s="471"/>
      <c r="AW65" s="471"/>
      <c r="AX65" s="471"/>
      <c r="AY65" s="230" t="s">
        <v>88</v>
      </c>
      <c r="AZ65" s="231"/>
      <c r="BA65" s="43"/>
      <c r="BB65" s="471"/>
      <c r="BC65" s="471"/>
      <c r="BD65" s="471"/>
      <c r="BE65" s="471"/>
      <c r="BF65" s="471"/>
      <c r="BG65" s="471"/>
      <c r="BH65" s="471"/>
      <c r="BI65" s="471"/>
      <c r="BJ65" s="230" t="s">
        <v>88</v>
      </c>
      <c r="BK65" s="231"/>
      <c r="BL65" s="43"/>
      <c r="BM65" s="471"/>
      <c r="BN65" s="471"/>
      <c r="BO65" s="471"/>
      <c r="BP65" s="471"/>
      <c r="BQ65" s="471"/>
      <c r="BR65" s="471"/>
      <c r="BS65" s="471"/>
      <c r="BT65" s="471"/>
      <c r="BU65" s="230" t="s">
        <v>88</v>
      </c>
      <c r="BV65" s="231"/>
      <c r="BW65" s="43"/>
      <c r="BX65" s="471"/>
      <c r="BY65" s="471"/>
      <c r="BZ65" s="471"/>
      <c r="CA65" s="471"/>
      <c r="CB65" s="471"/>
      <c r="CC65" s="471"/>
      <c r="CD65" s="471"/>
      <c r="CE65" s="471"/>
      <c r="CF65" s="230" t="s">
        <v>88</v>
      </c>
      <c r="CG65" s="231"/>
      <c r="CI65" s="202"/>
      <c r="CJ65" s="202"/>
      <c r="CK65" s="202"/>
      <c r="CO65" s="138"/>
    </row>
    <row r="66" spans="1:93" ht="9" customHeight="1" x14ac:dyDescent="0.15">
      <c r="A66" s="506"/>
      <c r="B66" s="507"/>
      <c r="C66" s="64"/>
      <c r="D66" s="71"/>
      <c r="E66" s="259" t="s">
        <v>165</v>
      </c>
      <c r="F66" s="260"/>
      <c r="G66" s="260"/>
      <c r="H66" s="260"/>
      <c r="I66" s="260"/>
      <c r="J66" s="260"/>
      <c r="K66" s="260"/>
      <c r="L66" s="260"/>
      <c r="M66" s="260"/>
      <c r="N66" s="260"/>
      <c r="O66" s="260"/>
      <c r="P66" s="260"/>
      <c r="Q66" s="260"/>
      <c r="R66" s="260"/>
      <c r="S66" s="261"/>
      <c r="T66" s="203"/>
      <c r="U66" s="104"/>
      <c r="V66" s="104"/>
      <c r="W66" s="104"/>
      <c r="X66" s="104"/>
      <c r="Y66" s="104"/>
      <c r="Z66" s="104"/>
      <c r="AA66" s="104"/>
      <c r="AB66" s="104"/>
      <c r="AC66" s="181"/>
      <c r="AD66" s="204"/>
      <c r="AE66" s="44" t="s">
        <v>89</v>
      </c>
      <c r="AF66" s="472"/>
      <c r="AG66" s="472"/>
      <c r="AH66" s="472"/>
      <c r="AI66" s="472"/>
      <c r="AJ66" s="472"/>
      <c r="AK66" s="472"/>
      <c r="AL66" s="472"/>
      <c r="AM66" s="472"/>
      <c r="AN66" s="45" t="s">
        <v>90</v>
      </c>
      <c r="AO66" s="46"/>
      <c r="AP66" s="47" t="s">
        <v>89</v>
      </c>
      <c r="AQ66" s="472"/>
      <c r="AR66" s="472"/>
      <c r="AS66" s="472"/>
      <c r="AT66" s="472"/>
      <c r="AU66" s="472"/>
      <c r="AV66" s="472"/>
      <c r="AW66" s="472"/>
      <c r="AX66" s="472"/>
      <c r="AY66" s="45" t="s">
        <v>90</v>
      </c>
      <c r="AZ66" s="46"/>
      <c r="BA66" s="47" t="s">
        <v>89</v>
      </c>
      <c r="BB66" s="472"/>
      <c r="BC66" s="472"/>
      <c r="BD66" s="472"/>
      <c r="BE66" s="472"/>
      <c r="BF66" s="472"/>
      <c r="BG66" s="472"/>
      <c r="BH66" s="472"/>
      <c r="BI66" s="472"/>
      <c r="BJ66" s="45" t="s">
        <v>90</v>
      </c>
      <c r="BK66" s="46"/>
      <c r="BL66" s="47" t="s">
        <v>89</v>
      </c>
      <c r="BM66" s="472"/>
      <c r="BN66" s="472"/>
      <c r="BO66" s="472"/>
      <c r="BP66" s="472"/>
      <c r="BQ66" s="472"/>
      <c r="BR66" s="472"/>
      <c r="BS66" s="472"/>
      <c r="BT66" s="472"/>
      <c r="BU66" s="45" t="s">
        <v>90</v>
      </c>
      <c r="BV66" s="46"/>
      <c r="BW66" s="47" t="s">
        <v>89</v>
      </c>
      <c r="BX66" s="472"/>
      <c r="BY66" s="472"/>
      <c r="BZ66" s="472"/>
      <c r="CA66" s="472"/>
      <c r="CB66" s="472"/>
      <c r="CC66" s="472"/>
      <c r="CD66" s="472"/>
      <c r="CE66" s="472"/>
      <c r="CF66" s="45" t="s">
        <v>90</v>
      </c>
      <c r="CG66" s="46"/>
      <c r="CI66" s="202"/>
      <c r="CJ66" s="202"/>
      <c r="CK66" s="202"/>
      <c r="CO66" s="138"/>
    </row>
    <row r="67" spans="1:93" ht="9" customHeight="1" x14ac:dyDescent="0.15">
      <c r="A67" s="506"/>
      <c r="B67" s="507"/>
      <c r="C67" s="64"/>
      <c r="D67" s="71"/>
      <c r="E67" s="234" t="s">
        <v>172</v>
      </c>
      <c r="F67" s="235"/>
      <c r="G67" s="235"/>
      <c r="H67" s="235"/>
      <c r="I67" s="235"/>
      <c r="J67" s="235"/>
      <c r="K67" s="235"/>
      <c r="L67" s="235"/>
      <c r="M67" s="235"/>
      <c r="N67" s="235"/>
      <c r="O67" s="235"/>
      <c r="P67" s="235"/>
      <c r="Q67" s="235"/>
      <c r="R67" s="235"/>
      <c r="S67" s="236"/>
      <c r="T67" s="126"/>
      <c r="U67" s="103"/>
      <c r="V67" s="103"/>
      <c r="W67" s="103"/>
      <c r="X67" s="103"/>
      <c r="Y67" s="103"/>
      <c r="Z67" s="103"/>
      <c r="AA67" s="103"/>
      <c r="AB67" s="103"/>
      <c r="AC67" s="475"/>
      <c r="AD67" s="476"/>
      <c r="AE67" s="42"/>
      <c r="AF67" s="427"/>
      <c r="AG67" s="427"/>
      <c r="AH67" s="427"/>
      <c r="AI67" s="427"/>
      <c r="AJ67" s="427"/>
      <c r="AK67" s="427"/>
      <c r="AL67" s="427"/>
      <c r="AM67" s="427"/>
      <c r="AN67" s="230" t="s">
        <v>88</v>
      </c>
      <c r="AO67" s="231"/>
      <c r="AP67" s="43"/>
      <c r="AQ67" s="427"/>
      <c r="AR67" s="427"/>
      <c r="AS67" s="427"/>
      <c r="AT67" s="427"/>
      <c r="AU67" s="427"/>
      <c r="AV67" s="427"/>
      <c r="AW67" s="427"/>
      <c r="AX67" s="427"/>
      <c r="AY67" s="230" t="s">
        <v>88</v>
      </c>
      <c r="AZ67" s="231"/>
      <c r="BA67" s="43"/>
      <c r="BB67" s="427"/>
      <c r="BC67" s="427"/>
      <c r="BD67" s="427"/>
      <c r="BE67" s="427"/>
      <c r="BF67" s="427"/>
      <c r="BG67" s="427"/>
      <c r="BH67" s="427"/>
      <c r="BI67" s="427"/>
      <c r="BJ67" s="230" t="s">
        <v>88</v>
      </c>
      <c r="BK67" s="231"/>
      <c r="BL67" s="43"/>
      <c r="BM67" s="427"/>
      <c r="BN67" s="427"/>
      <c r="BO67" s="427"/>
      <c r="BP67" s="427"/>
      <c r="BQ67" s="427"/>
      <c r="BR67" s="427"/>
      <c r="BS67" s="427"/>
      <c r="BT67" s="427"/>
      <c r="BU67" s="230" t="s">
        <v>88</v>
      </c>
      <c r="BV67" s="231"/>
      <c r="BW67" s="43"/>
      <c r="BX67" s="427"/>
      <c r="BY67" s="427"/>
      <c r="BZ67" s="427"/>
      <c r="CA67" s="427"/>
      <c r="CB67" s="427"/>
      <c r="CC67" s="427"/>
      <c r="CD67" s="427"/>
      <c r="CE67" s="427"/>
      <c r="CF67" s="230" t="s">
        <v>88</v>
      </c>
      <c r="CG67" s="231"/>
      <c r="CH67" s="68"/>
      <c r="CI67" s="433"/>
      <c r="CJ67" s="433"/>
      <c r="CK67" s="433"/>
      <c r="CL67" s="69"/>
    </row>
    <row r="68" spans="1:93" ht="9" customHeight="1" x14ac:dyDescent="0.15">
      <c r="A68" s="506"/>
      <c r="B68" s="507"/>
      <c r="C68" s="64"/>
      <c r="D68" s="71"/>
      <c r="E68" s="273" t="s">
        <v>173</v>
      </c>
      <c r="F68" s="274"/>
      <c r="G68" s="274"/>
      <c r="H68" s="274"/>
      <c r="I68" s="274"/>
      <c r="J68" s="274"/>
      <c r="K68" s="274"/>
      <c r="L68" s="274"/>
      <c r="M68" s="274"/>
      <c r="N68" s="274"/>
      <c r="O68" s="274"/>
      <c r="P68" s="274"/>
      <c r="Q68" s="274"/>
      <c r="R68" s="274"/>
      <c r="S68" s="275"/>
      <c r="T68" s="127"/>
      <c r="U68" s="124"/>
      <c r="V68" s="124"/>
      <c r="W68" s="124"/>
      <c r="X68" s="124"/>
      <c r="Y68" s="124"/>
      <c r="Z68" s="124"/>
      <c r="AA68" s="124"/>
      <c r="AB68" s="124"/>
      <c r="AC68" s="128"/>
      <c r="AD68" s="129"/>
      <c r="AE68" s="44" t="s">
        <v>89</v>
      </c>
      <c r="AF68" s="468"/>
      <c r="AG68" s="468"/>
      <c r="AH68" s="468"/>
      <c r="AI68" s="468"/>
      <c r="AJ68" s="468"/>
      <c r="AK68" s="468"/>
      <c r="AL68" s="468"/>
      <c r="AM68" s="468"/>
      <c r="AN68" s="45" t="s">
        <v>90</v>
      </c>
      <c r="AO68" s="46"/>
      <c r="AP68" s="47" t="s">
        <v>89</v>
      </c>
      <c r="AQ68" s="468"/>
      <c r="AR68" s="468"/>
      <c r="AS68" s="468"/>
      <c r="AT68" s="468"/>
      <c r="AU68" s="468"/>
      <c r="AV68" s="468"/>
      <c r="AW68" s="468"/>
      <c r="AX68" s="468"/>
      <c r="AY68" s="45" t="s">
        <v>90</v>
      </c>
      <c r="AZ68" s="46"/>
      <c r="BA68" s="47" t="s">
        <v>89</v>
      </c>
      <c r="BB68" s="468"/>
      <c r="BC68" s="468"/>
      <c r="BD68" s="468"/>
      <c r="BE68" s="468"/>
      <c r="BF68" s="468"/>
      <c r="BG68" s="468"/>
      <c r="BH68" s="468"/>
      <c r="BI68" s="468"/>
      <c r="BJ68" s="45" t="s">
        <v>90</v>
      </c>
      <c r="BK68" s="46"/>
      <c r="BL68" s="47" t="s">
        <v>89</v>
      </c>
      <c r="BM68" s="468"/>
      <c r="BN68" s="468"/>
      <c r="BO68" s="468"/>
      <c r="BP68" s="468"/>
      <c r="BQ68" s="468"/>
      <c r="BR68" s="468"/>
      <c r="BS68" s="468"/>
      <c r="BT68" s="468"/>
      <c r="BU68" s="45" t="s">
        <v>90</v>
      </c>
      <c r="BV68" s="46"/>
      <c r="BW68" s="47" t="s">
        <v>89</v>
      </c>
      <c r="BX68" s="468"/>
      <c r="BY68" s="468"/>
      <c r="BZ68" s="468"/>
      <c r="CA68" s="468"/>
      <c r="CB68" s="468"/>
      <c r="CC68" s="468"/>
      <c r="CD68" s="468"/>
      <c r="CE68" s="468"/>
      <c r="CF68" s="45" t="s">
        <v>90</v>
      </c>
      <c r="CG68" s="46"/>
      <c r="CH68" s="66" t="str">
        <f t="shared" ref="CH68" si="24">IF($CI68="","","(")</f>
        <v/>
      </c>
      <c r="CI68" s="433"/>
      <c r="CJ68" s="433"/>
      <c r="CK68" s="433"/>
      <c r="CL68" s="66" t="str">
        <f t="shared" ref="CL68" si="25">IF($CI68="","",")")</f>
        <v/>
      </c>
      <c r="CO68" s="138"/>
    </row>
    <row r="69" spans="1:93" ht="9" customHeight="1" x14ac:dyDescent="0.15">
      <c r="A69" s="506"/>
      <c r="B69" s="507"/>
      <c r="C69" s="64"/>
      <c r="D69" s="65"/>
      <c r="E69" s="235" t="s">
        <v>153</v>
      </c>
      <c r="F69" s="235"/>
      <c r="G69" s="235"/>
      <c r="H69" s="235"/>
      <c r="I69" s="235"/>
      <c r="J69" s="235"/>
      <c r="K69" s="235"/>
      <c r="L69" s="235"/>
      <c r="M69" s="235"/>
      <c r="N69" s="235"/>
      <c r="O69" s="235"/>
      <c r="P69" s="235"/>
      <c r="Q69" s="235"/>
      <c r="R69" s="235"/>
      <c r="S69" s="236"/>
      <c r="T69" s="126"/>
      <c r="U69" s="103"/>
      <c r="V69" s="103"/>
      <c r="W69" s="103"/>
      <c r="X69" s="103"/>
      <c r="Y69" s="103"/>
      <c r="Z69" s="103"/>
      <c r="AA69" s="103"/>
      <c r="AB69" s="103"/>
      <c r="AC69" s="475"/>
      <c r="AD69" s="476"/>
      <c r="AE69" s="42"/>
      <c r="AF69" s="473"/>
      <c r="AG69" s="473"/>
      <c r="AH69" s="473"/>
      <c r="AI69" s="473"/>
      <c r="AJ69" s="473"/>
      <c r="AK69" s="473"/>
      <c r="AL69" s="473"/>
      <c r="AM69" s="473"/>
      <c r="AN69" s="230" t="s">
        <v>88</v>
      </c>
      <c r="AO69" s="231"/>
      <c r="AP69" s="43"/>
      <c r="AQ69" s="473"/>
      <c r="AR69" s="473"/>
      <c r="AS69" s="473"/>
      <c r="AT69" s="473"/>
      <c r="AU69" s="473"/>
      <c r="AV69" s="473"/>
      <c r="AW69" s="473"/>
      <c r="AX69" s="473"/>
      <c r="AY69" s="230" t="s">
        <v>88</v>
      </c>
      <c r="AZ69" s="231"/>
      <c r="BA69" s="43"/>
      <c r="BB69" s="473"/>
      <c r="BC69" s="473"/>
      <c r="BD69" s="473"/>
      <c r="BE69" s="473"/>
      <c r="BF69" s="473"/>
      <c r="BG69" s="473"/>
      <c r="BH69" s="473"/>
      <c r="BI69" s="473"/>
      <c r="BJ69" s="230" t="s">
        <v>88</v>
      </c>
      <c r="BK69" s="231"/>
      <c r="BL69" s="43"/>
      <c r="BM69" s="473"/>
      <c r="BN69" s="473"/>
      <c r="BO69" s="473"/>
      <c r="BP69" s="473"/>
      <c r="BQ69" s="473"/>
      <c r="BR69" s="473"/>
      <c r="BS69" s="473"/>
      <c r="BT69" s="473"/>
      <c r="BU69" s="230" t="s">
        <v>88</v>
      </c>
      <c r="BV69" s="231"/>
      <c r="BW69" s="43"/>
      <c r="BX69" s="473"/>
      <c r="BY69" s="473"/>
      <c r="BZ69" s="473"/>
      <c r="CA69" s="473"/>
      <c r="CB69" s="473"/>
      <c r="CC69" s="473"/>
      <c r="CD69" s="473"/>
      <c r="CE69" s="473"/>
      <c r="CF69" s="230" t="s">
        <v>88</v>
      </c>
      <c r="CG69" s="231"/>
      <c r="CH69" s="68"/>
      <c r="CI69" s="432"/>
      <c r="CJ69" s="432"/>
      <c r="CK69" s="432"/>
      <c r="CL69" s="69"/>
    </row>
    <row r="70" spans="1:93" ht="9" customHeight="1" x14ac:dyDescent="0.15">
      <c r="A70" s="506"/>
      <c r="B70" s="507"/>
      <c r="C70" s="64"/>
      <c r="D70" s="65"/>
      <c r="E70" s="238"/>
      <c r="F70" s="238"/>
      <c r="G70" s="238"/>
      <c r="H70" s="238"/>
      <c r="I70" s="238"/>
      <c r="J70" s="238"/>
      <c r="K70" s="238"/>
      <c r="L70" s="238"/>
      <c r="M70" s="238"/>
      <c r="N70" s="238"/>
      <c r="O70" s="238"/>
      <c r="P70" s="238"/>
      <c r="Q70" s="238"/>
      <c r="R70" s="238"/>
      <c r="S70" s="239"/>
      <c r="T70" s="127"/>
      <c r="U70" s="124"/>
      <c r="V70" s="124"/>
      <c r="W70" s="124"/>
      <c r="X70" s="124"/>
      <c r="Y70" s="124"/>
      <c r="Z70" s="124"/>
      <c r="AA70" s="124"/>
      <c r="AB70" s="124"/>
      <c r="AC70" s="128"/>
      <c r="AD70" s="129"/>
      <c r="AE70" s="44" t="s">
        <v>89</v>
      </c>
      <c r="AF70" s="470"/>
      <c r="AG70" s="470"/>
      <c r="AH70" s="470"/>
      <c r="AI70" s="470"/>
      <c r="AJ70" s="470"/>
      <c r="AK70" s="470"/>
      <c r="AL70" s="470"/>
      <c r="AM70" s="470"/>
      <c r="AN70" s="45" t="s">
        <v>90</v>
      </c>
      <c r="AO70" s="46"/>
      <c r="AP70" s="47" t="s">
        <v>89</v>
      </c>
      <c r="AQ70" s="470"/>
      <c r="AR70" s="470"/>
      <c r="AS70" s="470"/>
      <c r="AT70" s="470"/>
      <c r="AU70" s="470"/>
      <c r="AV70" s="470"/>
      <c r="AW70" s="470"/>
      <c r="AX70" s="470"/>
      <c r="AY70" s="45" t="s">
        <v>90</v>
      </c>
      <c r="AZ70" s="46"/>
      <c r="BA70" s="47" t="s">
        <v>89</v>
      </c>
      <c r="BB70" s="470"/>
      <c r="BC70" s="470"/>
      <c r="BD70" s="470"/>
      <c r="BE70" s="470"/>
      <c r="BF70" s="470"/>
      <c r="BG70" s="470"/>
      <c r="BH70" s="470"/>
      <c r="BI70" s="470"/>
      <c r="BJ70" s="45" t="s">
        <v>90</v>
      </c>
      <c r="BK70" s="46"/>
      <c r="BL70" s="47" t="s">
        <v>89</v>
      </c>
      <c r="BM70" s="470"/>
      <c r="BN70" s="470"/>
      <c r="BO70" s="470"/>
      <c r="BP70" s="470"/>
      <c r="BQ70" s="470"/>
      <c r="BR70" s="470"/>
      <c r="BS70" s="470"/>
      <c r="BT70" s="470"/>
      <c r="BU70" s="45" t="s">
        <v>90</v>
      </c>
      <c r="BV70" s="46"/>
      <c r="BW70" s="47" t="s">
        <v>89</v>
      </c>
      <c r="BX70" s="470"/>
      <c r="BY70" s="470"/>
      <c r="BZ70" s="470"/>
      <c r="CA70" s="470"/>
      <c r="CB70" s="470"/>
      <c r="CC70" s="470"/>
      <c r="CD70" s="470"/>
      <c r="CE70" s="470"/>
      <c r="CF70" s="45" t="s">
        <v>90</v>
      </c>
      <c r="CG70" s="46"/>
      <c r="CH70" s="66" t="str">
        <f t="shared" ref="CH70" si="26">IF($CI70="","","(")</f>
        <v/>
      </c>
      <c r="CI70" s="432"/>
      <c r="CJ70" s="432"/>
      <c r="CK70" s="432"/>
      <c r="CL70" s="66" t="str">
        <f t="shared" ref="CL70" si="27">IF($CI70="","",")")</f>
        <v/>
      </c>
      <c r="CO70" s="138" t="str">
        <f>IF(OR(AF69&lt;AF70,AQ69&lt;AQ70,BB69&lt;BB70,BM69&lt;BM70,BX69&lt;BX70),"（　）内は内数のため上段の数値以下の数値となります","")</f>
        <v/>
      </c>
    </row>
    <row r="71" spans="1:93" ht="9" customHeight="1" x14ac:dyDescent="0.15">
      <c r="A71" s="506"/>
      <c r="B71" s="507"/>
      <c r="C71" s="64"/>
      <c r="D71" s="71"/>
      <c r="E71" s="262" t="s">
        <v>174</v>
      </c>
      <c r="F71" s="263"/>
      <c r="G71" s="263"/>
      <c r="H71" s="263"/>
      <c r="I71" s="263"/>
      <c r="J71" s="263"/>
      <c r="K71" s="263"/>
      <c r="L71" s="263"/>
      <c r="M71" s="263"/>
      <c r="N71" s="263"/>
      <c r="O71" s="263"/>
      <c r="P71" s="263"/>
      <c r="Q71" s="263"/>
      <c r="R71" s="263"/>
      <c r="S71" s="264"/>
      <c r="T71" s="126"/>
      <c r="U71" s="103"/>
      <c r="V71" s="103"/>
      <c r="W71" s="103"/>
      <c r="X71" s="103"/>
      <c r="Y71" s="103"/>
      <c r="Z71" s="103"/>
      <c r="AA71" s="103"/>
      <c r="AB71" s="103"/>
      <c r="AC71" s="475"/>
      <c r="AD71" s="476"/>
      <c r="AE71" s="42"/>
      <c r="AF71" s="473"/>
      <c r="AG71" s="473"/>
      <c r="AH71" s="473"/>
      <c r="AI71" s="473"/>
      <c r="AJ71" s="473"/>
      <c r="AK71" s="473"/>
      <c r="AL71" s="473"/>
      <c r="AM71" s="473"/>
      <c r="AN71" s="230" t="s">
        <v>88</v>
      </c>
      <c r="AO71" s="231"/>
      <c r="AP71" s="43"/>
      <c r="AQ71" s="473"/>
      <c r="AR71" s="473"/>
      <c r="AS71" s="473"/>
      <c r="AT71" s="473"/>
      <c r="AU71" s="473"/>
      <c r="AV71" s="473"/>
      <c r="AW71" s="473"/>
      <c r="AX71" s="473"/>
      <c r="AY71" s="230" t="s">
        <v>88</v>
      </c>
      <c r="AZ71" s="231"/>
      <c r="BA71" s="43"/>
      <c r="BB71" s="473"/>
      <c r="BC71" s="473"/>
      <c r="BD71" s="473"/>
      <c r="BE71" s="473"/>
      <c r="BF71" s="473"/>
      <c r="BG71" s="473"/>
      <c r="BH71" s="473"/>
      <c r="BI71" s="473"/>
      <c r="BJ71" s="230" t="s">
        <v>88</v>
      </c>
      <c r="BK71" s="231"/>
      <c r="BL71" s="43"/>
      <c r="BM71" s="473"/>
      <c r="BN71" s="473"/>
      <c r="BO71" s="473"/>
      <c r="BP71" s="473"/>
      <c r="BQ71" s="473"/>
      <c r="BR71" s="473"/>
      <c r="BS71" s="473"/>
      <c r="BT71" s="473"/>
      <c r="BU71" s="230" t="s">
        <v>88</v>
      </c>
      <c r="BV71" s="231"/>
      <c r="BW71" s="43"/>
      <c r="BX71" s="473"/>
      <c r="BY71" s="473"/>
      <c r="BZ71" s="473"/>
      <c r="CA71" s="473"/>
      <c r="CB71" s="473"/>
      <c r="CC71" s="473"/>
      <c r="CD71" s="473"/>
      <c r="CE71" s="473"/>
      <c r="CF71" s="230" t="s">
        <v>88</v>
      </c>
      <c r="CG71" s="231"/>
      <c r="CH71" s="68"/>
      <c r="CI71" s="432"/>
      <c r="CJ71" s="432"/>
      <c r="CK71" s="432"/>
      <c r="CL71" s="69"/>
    </row>
    <row r="72" spans="1:93" ht="9" customHeight="1" x14ac:dyDescent="0.15">
      <c r="A72" s="506"/>
      <c r="B72" s="507"/>
      <c r="C72" s="64"/>
      <c r="D72" s="71"/>
      <c r="E72" s="259" t="s">
        <v>76</v>
      </c>
      <c r="F72" s="260"/>
      <c r="G72" s="260"/>
      <c r="H72" s="260"/>
      <c r="I72" s="260"/>
      <c r="J72" s="260"/>
      <c r="K72" s="260"/>
      <c r="L72" s="260"/>
      <c r="M72" s="260"/>
      <c r="N72" s="260"/>
      <c r="O72" s="260"/>
      <c r="P72" s="260"/>
      <c r="Q72" s="260"/>
      <c r="R72" s="260"/>
      <c r="S72" s="261"/>
      <c r="T72" s="127"/>
      <c r="U72" s="124"/>
      <c r="V72" s="124"/>
      <c r="W72" s="124"/>
      <c r="X72" s="124"/>
      <c r="Y72" s="124"/>
      <c r="Z72" s="124"/>
      <c r="AA72" s="124"/>
      <c r="AB72" s="124"/>
      <c r="AC72" s="128"/>
      <c r="AD72" s="129"/>
      <c r="AE72" s="44" t="s">
        <v>89</v>
      </c>
      <c r="AF72" s="470"/>
      <c r="AG72" s="470"/>
      <c r="AH72" s="470"/>
      <c r="AI72" s="470"/>
      <c r="AJ72" s="470"/>
      <c r="AK72" s="470"/>
      <c r="AL72" s="470"/>
      <c r="AM72" s="470"/>
      <c r="AN72" s="45" t="s">
        <v>90</v>
      </c>
      <c r="AO72" s="46"/>
      <c r="AP72" s="47" t="s">
        <v>89</v>
      </c>
      <c r="AQ72" s="470"/>
      <c r="AR72" s="470"/>
      <c r="AS72" s="470"/>
      <c r="AT72" s="470"/>
      <c r="AU72" s="470"/>
      <c r="AV72" s="470"/>
      <c r="AW72" s="470"/>
      <c r="AX72" s="470"/>
      <c r="AY72" s="45" t="s">
        <v>90</v>
      </c>
      <c r="AZ72" s="46"/>
      <c r="BA72" s="47" t="s">
        <v>89</v>
      </c>
      <c r="BB72" s="470"/>
      <c r="BC72" s="470"/>
      <c r="BD72" s="470"/>
      <c r="BE72" s="470"/>
      <c r="BF72" s="470"/>
      <c r="BG72" s="470"/>
      <c r="BH72" s="470"/>
      <c r="BI72" s="470"/>
      <c r="BJ72" s="45" t="s">
        <v>90</v>
      </c>
      <c r="BK72" s="46"/>
      <c r="BL72" s="47" t="s">
        <v>89</v>
      </c>
      <c r="BM72" s="470"/>
      <c r="BN72" s="470"/>
      <c r="BO72" s="470"/>
      <c r="BP72" s="470"/>
      <c r="BQ72" s="470"/>
      <c r="BR72" s="470"/>
      <c r="BS72" s="470"/>
      <c r="BT72" s="470"/>
      <c r="BU72" s="45" t="s">
        <v>90</v>
      </c>
      <c r="BV72" s="46"/>
      <c r="BW72" s="47" t="s">
        <v>89</v>
      </c>
      <c r="BX72" s="470"/>
      <c r="BY72" s="470"/>
      <c r="BZ72" s="470"/>
      <c r="CA72" s="470"/>
      <c r="CB72" s="470"/>
      <c r="CC72" s="470"/>
      <c r="CD72" s="470"/>
      <c r="CE72" s="470"/>
      <c r="CF72" s="45" t="s">
        <v>90</v>
      </c>
      <c r="CG72" s="46"/>
      <c r="CH72" s="66" t="str">
        <f t="shared" ref="CH72" si="28">IF($CI72="","","(")</f>
        <v/>
      </c>
      <c r="CI72" s="432"/>
      <c r="CJ72" s="432"/>
      <c r="CK72" s="432"/>
      <c r="CL72" s="66" t="str">
        <f t="shared" ref="CL72" si="29">IF($CI72="","",")")</f>
        <v/>
      </c>
      <c r="CO72" s="138" t="str">
        <f>IF(OR(AF71&lt;AF72,AQ71&lt;AQ72,BB71&lt;BB72,BM71&lt;BM72,BX71&lt;BX72),"（　）内は内数のため上段の数値以下の数値となります","")</f>
        <v/>
      </c>
    </row>
    <row r="73" spans="1:93" ht="9" customHeight="1" x14ac:dyDescent="0.15">
      <c r="A73" s="506"/>
      <c r="B73" s="507"/>
      <c r="C73" s="64"/>
      <c r="D73" s="71"/>
      <c r="E73" s="262" t="s">
        <v>175</v>
      </c>
      <c r="F73" s="263"/>
      <c r="G73" s="263"/>
      <c r="H73" s="263"/>
      <c r="I73" s="263"/>
      <c r="J73" s="263"/>
      <c r="K73" s="263"/>
      <c r="L73" s="263"/>
      <c r="M73" s="263"/>
      <c r="N73" s="263"/>
      <c r="O73" s="263"/>
      <c r="P73" s="263"/>
      <c r="Q73" s="263"/>
      <c r="R73" s="263"/>
      <c r="S73" s="264"/>
      <c r="T73" s="203"/>
      <c r="U73" s="104"/>
      <c r="V73" s="104"/>
      <c r="W73" s="104"/>
      <c r="X73" s="104"/>
      <c r="Y73" s="104"/>
      <c r="Z73" s="104"/>
      <c r="AA73" s="104"/>
      <c r="AB73" s="104"/>
      <c r="AC73" s="181"/>
      <c r="AD73" s="204"/>
      <c r="AE73" s="42"/>
      <c r="AF73" s="473"/>
      <c r="AG73" s="473"/>
      <c r="AH73" s="473"/>
      <c r="AI73" s="473"/>
      <c r="AJ73" s="473"/>
      <c r="AK73" s="473"/>
      <c r="AL73" s="473"/>
      <c r="AM73" s="473"/>
      <c r="AN73" s="230" t="s">
        <v>88</v>
      </c>
      <c r="AO73" s="231"/>
      <c r="AP73" s="43"/>
      <c r="AQ73" s="473"/>
      <c r="AR73" s="473"/>
      <c r="AS73" s="473"/>
      <c r="AT73" s="473"/>
      <c r="AU73" s="473"/>
      <c r="AV73" s="473"/>
      <c r="AW73" s="473"/>
      <c r="AX73" s="473"/>
      <c r="AY73" s="230" t="s">
        <v>88</v>
      </c>
      <c r="AZ73" s="231"/>
      <c r="BA73" s="43"/>
      <c r="BB73" s="473"/>
      <c r="BC73" s="473"/>
      <c r="BD73" s="473"/>
      <c r="BE73" s="473"/>
      <c r="BF73" s="473"/>
      <c r="BG73" s="473"/>
      <c r="BH73" s="473"/>
      <c r="BI73" s="473"/>
      <c r="BJ73" s="230" t="s">
        <v>88</v>
      </c>
      <c r="BK73" s="231"/>
      <c r="BL73" s="43"/>
      <c r="BM73" s="473"/>
      <c r="BN73" s="473"/>
      <c r="BO73" s="473"/>
      <c r="BP73" s="473"/>
      <c r="BQ73" s="473"/>
      <c r="BR73" s="473"/>
      <c r="BS73" s="473"/>
      <c r="BT73" s="473"/>
      <c r="BU73" s="230" t="s">
        <v>88</v>
      </c>
      <c r="BV73" s="231"/>
      <c r="BW73" s="43"/>
      <c r="BX73" s="473"/>
      <c r="BY73" s="473"/>
      <c r="BZ73" s="473"/>
      <c r="CA73" s="473"/>
      <c r="CB73" s="473"/>
      <c r="CC73" s="473"/>
      <c r="CD73" s="473"/>
      <c r="CE73" s="473"/>
      <c r="CF73" s="230" t="s">
        <v>88</v>
      </c>
      <c r="CG73" s="231"/>
      <c r="CI73" s="202"/>
      <c r="CJ73" s="202"/>
      <c r="CK73" s="202"/>
      <c r="CO73" s="138"/>
    </row>
    <row r="74" spans="1:93" ht="9" customHeight="1" x14ac:dyDescent="0.15">
      <c r="A74" s="506"/>
      <c r="B74" s="507"/>
      <c r="C74" s="64"/>
      <c r="D74" s="71"/>
      <c r="E74" s="259" t="s">
        <v>165</v>
      </c>
      <c r="F74" s="260"/>
      <c r="G74" s="260"/>
      <c r="H74" s="260"/>
      <c r="I74" s="260"/>
      <c r="J74" s="260"/>
      <c r="K74" s="260"/>
      <c r="L74" s="260"/>
      <c r="M74" s="260"/>
      <c r="N74" s="260"/>
      <c r="O74" s="260"/>
      <c r="P74" s="260"/>
      <c r="Q74" s="260"/>
      <c r="R74" s="260"/>
      <c r="S74" s="261"/>
      <c r="T74" s="203"/>
      <c r="U74" s="104"/>
      <c r="V74" s="104"/>
      <c r="W74" s="104"/>
      <c r="X74" s="104"/>
      <c r="Y74" s="104"/>
      <c r="Z74" s="104"/>
      <c r="AA74" s="104"/>
      <c r="AB74" s="104"/>
      <c r="AC74" s="181"/>
      <c r="AD74" s="204"/>
      <c r="AE74" s="44" t="s">
        <v>89</v>
      </c>
      <c r="AF74" s="470"/>
      <c r="AG74" s="470"/>
      <c r="AH74" s="470"/>
      <c r="AI74" s="470"/>
      <c r="AJ74" s="470"/>
      <c r="AK74" s="470"/>
      <c r="AL74" s="470"/>
      <c r="AM74" s="470"/>
      <c r="AN74" s="45" t="s">
        <v>90</v>
      </c>
      <c r="AO74" s="46"/>
      <c r="AP74" s="47" t="s">
        <v>89</v>
      </c>
      <c r="AQ74" s="470"/>
      <c r="AR74" s="470"/>
      <c r="AS74" s="470"/>
      <c r="AT74" s="470"/>
      <c r="AU74" s="470"/>
      <c r="AV74" s="470"/>
      <c r="AW74" s="470"/>
      <c r="AX74" s="470"/>
      <c r="AY74" s="45" t="s">
        <v>90</v>
      </c>
      <c r="AZ74" s="46"/>
      <c r="BA74" s="47" t="s">
        <v>89</v>
      </c>
      <c r="BB74" s="470"/>
      <c r="BC74" s="470"/>
      <c r="BD74" s="470"/>
      <c r="BE74" s="470"/>
      <c r="BF74" s="470"/>
      <c r="BG74" s="470"/>
      <c r="BH74" s="470"/>
      <c r="BI74" s="470"/>
      <c r="BJ74" s="45" t="s">
        <v>90</v>
      </c>
      <c r="BK74" s="46"/>
      <c r="BL74" s="47" t="s">
        <v>89</v>
      </c>
      <c r="BM74" s="470"/>
      <c r="BN74" s="470"/>
      <c r="BO74" s="470"/>
      <c r="BP74" s="470"/>
      <c r="BQ74" s="470"/>
      <c r="BR74" s="470"/>
      <c r="BS74" s="470"/>
      <c r="BT74" s="470"/>
      <c r="BU74" s="45" t="s">
        <v>90</v>
      </c>
      <c r="BV74" s="46"/>
      <c r="BW74" s="47" t="s">
        <v>89</v>
      </c>
      <c r="BX74" s="470"/>
      <c r="BY74" s="470"/>
      <c r="BZ74" s="470"/>
      <c r="CA74" s="470"/>
      <c r="CB74" s="470"/>
      <c r="CC74" s="470"/>
      <c r="CD74" s="470"/>
      <c r="CE74" s="470"/>
      <c r="CF74" s="45" t="s">
        <v>90</v>
      </c>
      <c r="CG74" s="46"/>
      <c r="CI74" s="202"/>
      <c r="CJ74" s="202"/>
      <c r="CK74" s="202"/>
      <c r="CO74" s="138"/>
    </row>
    <row r="75" spans="1:93" ht="9" customHeight="1" x14ac:dyDescent="0.15">
      <c r="A75" s="506"/>
      <c r="B75" s="507"/>
      <c r="C75" s="64"/>
      <c r="D75" s="71"/>
      <c r="E75" s="234" t="s">
        <v>176</v>
      </c>
      <c r="F75" s="235"/>
      <c r="G75" s="235"/>
      <c r="H75" s="235"/>
      <c r="I75" s="235"/>
      <c r="J75" s="235"/>
      <c r="K75" s="235"/>
      <c r="L75" s="235"/>
      <c r="M75" s="235"/>
      <c r="N75" s="235"/>
      <c r="O75" s="235"/>
      <c r="P75" s="235"/>
      <c r="Q75" s="235"/>
      <c r="R75" s="235"/>
      <c r="S75" s="236"/>
      <c r="T75" s="126"/>
      <c r="U75" s="103"/>
      <c r="V75" s="103"/>
      <c r="W75" s="103"/>
      <c r="X75" s="103"/>
      <c r="Y75" s="103"/>
      <c r="Z75" s="103"/>
      <c r="AA75" s="103"/>
      <c r="AB75" s="103"/>
      <c r="AC75" s="475"/>
      <c r="AD75" s="476"/>
      <c r="AE75" s="42"/>
      <c r="AF75" s="240" t="str">
        <f>IF(AND(AF$41="",AF$43=""),"",AF69+AF71)</f>
        <v/>
      </c>
      <c r="AG75" s="240"/>
      <c r="AH75" s="240"/>
      <c r="AI75" s="240"/>
      <c r="AJ75" s="240"/>
      <c r="AK75" s="240"/>
      <c r="AL75" s="240"/>
      <c r="AM75" s="240"/>
      <c r="AN75" s="230" t="s">
        <v>88</v>
      </c>
      <c r="AO75" s="231"/>
      <c r="AP75" s="43"/>
      <c r="AQ75" s="240" t="str">
        <f>IF(AND(AQ$41="",AQ$43=""),"",AQ69+AQ71)</f>
        <v/>
      </c>
      <c r="AR75" s="240"/>
      <c r="AS75" s="240"/>
      <c r="AT75" s="240"/>
      <c r="AU75" s="240"/>
      <c r="AV75" s="240"/>
      <c r="AW75" s="240"/>
      <c r="AX75" s="240"/>
      <c r="AY75" s="230" t="s">
        <v>88</v>
      </c>
      <c r="AZ75" s="231"/>
      <c r="BA75" s="43"/>
      <c r="BB75" s="240" t="str">
        <f>IF(AND(BB$41="",BB$43=""),"",BB69+BB71)</f>
        <v/>
      </c>
      <c r="BC75" s="240"/>
      <c r="BD75" s="240"/>
      <c r="BE75" s="240"/>
      <c r="BF75" s="240"/>
      <c r="BG75" s="240"/>
      <c r="BH75" s="240"/>
      <c r="BI75" s="240"/>
      <c r="BJ75" s="230" t="s">
        <v>88</v>
      </c>
      <c r="BK75" s="231"/>
      <c r="BL75" s="43"/>
      <c r="BM75" s="240" t="str">
        <f>IF(AND(BM$41="",BM$43=""),"",BM69+BM71)</f>
        <v/>
      </c>
      <c r="BN75" s="240"/>
      <c r="BO75" s="240"/>
      <c r="BP75" s="240"/>
      <c r="BQ75" s="240"/>
      <c r="BR75" s="240"/>
      <c r="BS75" s="240"/>
      <c r="BT75" s="240"/>
      <c r="BU75" s="230" t="s">
        <v>88</v>
      </c>
      <c r="BV75" s="231"/>
      <c r="BW75" s="43"/>
      <c r="BX75" s="240" t="str">
        <f>IF(AND(BX$41="",BX$43=""),"",BX69+BX71)</f>
        <v/>
      </c>
      <c r="BY75" s="240"/>
      <c r="BZ75" s="240"/>
      <c r="CA75" s="240"/>
      <c r="CB75" s="240"/>
      <c r="CC75" s="240"/>
      <c r="CD75" s="240"/>
      <c r="CE75" s="240"/>
      <c r="CF75" s="230" t="s">
        <v>88</v>
      </c>
      <c r="CG75" s="231"/>
      <c r="CH75" s="68"/>
      <c r="CI75" s="433"/>
      <c r="CJ75" s="433"/>
      <c r="CK75" s="433"/>
      <c r="CL75" s="69"/>
    </row>
    <row r="76" spans="1:93" ht="9" customHeight="1" x14ac:dyDescent="0.15">
      <c r="A76" s="506"/>
      <c r="B76" s="507"/>
      <c r="C76" s="72"/>
      <c r="D76" s="73"/>
      <c r="E76" s="237" t="s">
        <v>177</v>
      </c>
      <c r="F76" s="238"/>
      <c r="G76" s="238"/>
      <c r="H76" s="238"/>
      <c r="I76" s="238"/>
      <c r="J76" s="238"/>
      <c r="K76" s="238"/>
      <c r="L76" s="238"/>
      <c r="M76" s="238"/>
      <c r="N76" s="238"/>
      <c r="O76" s="238"/>
      <c r="P76" s="238"/>
      <c r="Q76" s="238"/>
      <c r="R76" s="238"/>
      <c r="S76" s="239"/>
      <c r="T76" s="127"/>
      <c r="U76" s="124"/>
      <c r="V76" s="124"/>
      <c r="W76" s="124"/>
      <c r="X76" s="124"/>
      <c r="Y76" s="124"/>
      <c r="Z76" s="124"/>
      <c r="AA76" s="124"/>
      <c r="AB76" s="124"/>
      <c r="AC76" s="128"/>
      <c r="AD76" s="129"/>
      <c r="AE76" s="44" t="s">
        <v>89</v>
      </c>
      <c r="AF76" s="241" t="str">
        <f>IF(AND(AF$41="",AF$43=""),"",AF70+AF72)</f>
        <v/>
      </c>
      <c r="AG76" s="241"/>
      <c r="AH76" s="241"/>
      <c r="AI76" s="241"/>
      <c r="AJ76" s="241"/>
      <c r="AK76" s="241"/>
      <c r="AL76" s="241"/>
      <c r="AM76" s="241"/>
      <c r="AN76" s="45" t="s">
        <v>90</v>
      </c>
      <c r="AO76" s="46"/>
      <c r="AP76" s="47" t="s">
        <v>89</v>
      </c>
      <c r="AQ76" s="241" t="str">
        <f>IF(AND(AQ$41="",AQ$43=""),"",AQ70+AQ72)</f>
        <v/>
      </c>
      <c r="AR76" s="241"/>
      <c r="AS76" s="241"/>
      <c r="AT76" s="241"/>
      <c r="AU76" s="241"/>
      <c r="AV76" s="241"/>
      <c r="AW76" s="241"/>
      <c r="AX76" s="241"/>
      <c r="AY76" s="45" t="s">
        <v>90</v>
      </c>
      <c r="AZ76" s="46"/>
      <c r="BA76" s="47" t="s">
        <v>89</v>
      </c>
      <c r="BB76" s="241" t="str">
        <f>IF(AND(BB$41="",BB$43=""),"",BB70+BB72)</f>
        <v/>
      </c>
      <c r="BC76" s="241"/>
      <c r="BD76" s="241"/>
      <c r="BE76" s="241"/>
      <c r="BF76" s="241"/>
      <c r="BG76" s="241"/>
      <c r="BH76" s="241"/>
      <c r="BI76" s="241"/>
      <c r="BJ76" s="45" t="s">
        <v>90</v>
      </c>
      <c r="BK76" s="46"/>
      <c r="BL76" s="47" t="s">
        <v>89</v>
      </c>
      <c r="BM76" s="241" t="str">
        <f>IF(AND(BM$41="",BM$43=""),"",BM70+BM72)</f>
        <v/>
      </c>
      <c r="BN76" s="241"/>
      <c r="BO76" s="241"/>
      <c r="BP76" s="241"/>
      <c r="BQ76" s="241"/>
      <c r="BR76" s="241"/>
      <c r="BS76" s="241"/>
      <c r="BT76" s="241"/>
      <c r="BU76" s="45" t="s">
        <v>90</v>
      </c>
      <c r="BV76" s="46"/>
      <c r="BW76" s="47" t="s">
        <v>89</v>
      </c>
      <c r="BX76" s="241" t="str">
        <f>IF(AND(BX$41="",BX$43=""),"",BX70+BX72)</f>
        <v/>
      </c>
      <c r="BY76" s="241"/>
      <c r="BZ76" s="241"/>
      <c r="CA76" s="241"/>
      <c r="CB76" s="241"/>
      <c r="CC76" s="241"/>
      <c r="CD76" s="241"/>
      <c r="CE76" s="241"/>
      <c r="CF76" s="45" t="s">
        <v>90</v>
      </c>
      <c r="CG76" s="46"/>
      <c r="CH76" s="66" t="str">
        <f t="shared" ref="CH76" si="30">IF($CI76="","","(")</f>
        <v/>
      </c>
      <c r="CI76" s="433"/>
      <c r="CJ76" s="433"/>
      <c r="CK76" s="433"/>
      <c r="CL76" s="66" t="str">
        <f t="shared" ref="CL76" si="31">IF($CI76="","",")")</f>
        <v/>
      </c>
    </row>
    <row r="77" spans="1:93" ht="9" customHeight="1" x14ac:dyDescent="0.15">
      <c r="A77" s="506"/>
      <c r="B77" s="507"/>
      <c r="C77" s="254" t="s">
        <v>54</v>
      </c>
      <c r="D77" s="252"/>
      <c r="E77" s="252" t="s">
        <v>55</v>
      </c>
      <c r="F77" s="252"/>
      <c r="G77" s="252"/>
      <c r="H77" s="252"/>
      <c r="I77" s="252"/>
      <c r="J77" s="252"/>
      <c r="K77" s="252"/>
      <c r="L77" s="252"/>
      <c r="M77" s="252"/>
      <c r="N77" s="252"/>
      <c r="O77" s="252"/>
      <c r="P77" s="252"/>
      <c r="Q77" s="252"/>
      <c r="R77" s="252"/>
      <c r="S77" s="255"/>
      <c r="T77" s="126"/>
      <c r="U77" s="103"/>
      <c r="V77" s="103"/>
      <c r="W77" s="103"/>
      <c r="X77" s="103"/>
      <c r="Y77" s="103"/>
      <c r="Z77" s="103"/>
      <c r="AA77" s="103"/>
      <c r="AB77" s="103"/>
      <c r="AC77" s="475"/>
      <c r="AD77" s="476"/>
      <c r="AE77" s="42"/>
      <c r="AF77" s="240"/>
      <c r="AG77" s="240"/>
      <c r="AH77" s="240"/>
      <c r="AI77" s="240"/>
      <c r="AJ77" s="240"/>
      <c r="AK77" s="240"/>
      <c r="AL77" s="240"/>
      <c r="AM77" s="240"/>
      <c r="AN77" s="230" t="s">
        <v>88</v>
      </c>
      <c r="AO77" s="231"/>
      <c r="AP77" s="43"/>
      <c r="AQ77" s="240"/>
      <c r="AR77" s="240"/>
      <c r="AS77" s="240"/>
      <c r="AT77" s="240"/>
      <c r="AU77" s="240"/>
      <c r="AV77" s="240"/>
      <c r="AW77" s="240"/>
      <c r="AX77" s="240"/>
      <c r="AY77" s="230" t="s">
        <v>88</v>
      </c>
      <c r="AZ77" s="231"/>
      <c r="BA77" s="43"/>
      <c r="BB77" s="240"/>
      <c r="BC77" s="240"/>
      <c r="BD77" s="240"/>
      <c r="BE77" s="240"/>
      <c r="BF77" s="240"/>
      <c r="BG77" s="240"/>
      <c r="BH77" s="240"/>
      <c r="BI77" s="240"/>
      <c r="BJ77" s="230" t="s">
        <v>88</v>
      </c>
      <c r="BK77" s="231"/>
      <c r="BL77" s="43"/>
      <c r="BM77" s="240"/>
      <c r="BN77" s="240"/>
      <c r="BO77" s="240"/>
      <c r="BP77" s="240"/>
      <c r="BQ77" s="240"/>
      <c r="BR77" s="240"/>
      <c r="BS77" s="240"/>
      <c r="BT77" s="240"/>
      <c r="BU77" s="230" t="s">
        <v>88</v>
      </c>
      <c r="BV77" s="231"/>
      <c r="BW77" s="43"/>
      <c r="BX77" s="240"/>
      <c r="BY77" s="240"/>
      <c r="BZ77" s="240"/>
      <c r="CA77" s="240"/>
      <c r="CB77" s="240"/>
      <c r="CC77" s="240"/>
      <c r="CD77" s="240"/>
      <c r="CE77" s="240"/>
      <c r="CF77" s="230" t="s">
        <v>88</v>
      </c>
      <c r="CG77" s="231"/>
      <c r="CH77" s="68"/>
      <c r="CI77" s="433"/>
      <c r="CJ77" s="433"/>
      <c r="CK77" s="433"/>
      <c r="CL77" s="69"/>
    </row>
    <row r="78" spans="1:93" ht="9" customHeight="1" x14ac:dyDescent="0.15">
      <c r="A78" s="508"/>
      <c r="B78" s="509"/>
      <c r="C78" s="280" t="s">
        <v>178</v>
      </c>
      <c r="D78" s="278"/>
      <c r="E78" s="278"/>
      <c r="F78" s="278"/>
      <c r="G78" s="278"/>
      <c r="H78" s="278"/>
      <c r="I78" s="278"/>
      <c r="J78" s="278"/>
      <c r="K78" s="278"/>
      <c r="L78" s="278"/>
      <c r="M78" s="278"/>
      <c r="N78" s="278"/>
      <c r="O78" s="278"/>
      <c r="P78" s="278"/>
      <c r="Q78" s="278"/>
      <c r="R78" s="278"/>
      <c r="S78" s="287"/>
      <c r="T78" s="127"/>
      <c r="U78" s="124"/>
      <c r="V78" s="124"/>
      <c r="W78" s="124"/>
      <c r="X78" s="124"/>
      <c r="Y78" s="124"/>
      <c r="Z78" s="124"/>
      <c r="AA78" s="124"/>
      <c r="AB78" s="124"/>
      <c r="AC78" s="128"/>
      <c r="AD78" s="129"/>
      <c r="AE78" s="44" t="s">
        <v>89</v>
      </c>
      <c r="AF78" s="241"/>
      <c r="AG78" s="241"/>
      <c r="AH78" s="241"/>
      <c r="AI78" s="241"/>
      <c r="AJ78" s="241"/>
      <c r="AK78" s="241"/>
      <c r="AL78" s="241"/>
      <c r="AM78" s="241"/>
      <c r="AN78" s="45" t="s">
        <v>90</v>
      </c>
      <c r="AO78" s="46"/>
      <c r="AP78" s="47" t="s">
        <v>89</v>
      </c>
      <c r="AQ78" s="241"/>
      <c r="AR78" s="241"/>
      <c r="AS78" s="241"/>
      <c r="AT78" s="241"/>
      <c r="AU78" s="241"/>
      <c r="AV78" s="241"/>
      <c r="AW78" s="241"/>
      <c r="AX78" s="241"/>
      <c r="AY78" s="45" t="s">
        <v>90</v>
      </c>
      <c r="AZ78" s="46"/>
      <c r="BA78" s="47" t="s">
        <v>89</v>
      </c>
      <c r="BB78" s="241"/>
      <c r="BC78" s="241"/>
      <c r="BD78" s="241"/>
      <c r="BE78" s="241"/>
      <c r="BF78" s="241"/>
      <c r="BG78" s="241"/>
      <c r="BH78" s="241"/>
      <c r="BI78" s="241"/>
      <c r="BJ78" s="45" t="s">
        <v>90</v>
      </c>
      <c r="BK78" s="46"/>
      <c r="BL78" s="47" t="s">
        <v>89</v>
      </c>
      <c r="BM78" s="241"/>
      <c r="BN78" s="241"/>
      <c r="BO78" s="241"/>
      <c r="BP78" s="241"/>
      <c r="BQ78" s="241"/>
      <c r="BR78" s="241"/>
      <c r="BS78" s="241"/>
      <c r="BT78" s="241"/>
      <c r="BU78" s="45" t="s">
        <v>90</v>
      </c>
      <c r="BV78" s="46"/>
      <c r="BW78" s="47" t="s">
        <v>89</v>
      </c>
      <c r="BX78" s="241"/>
      <c r="BY78" s="241"/>
      <c r="BZ78" s="241"/>
      <c r="CA78" s="241"/>
      <c r="CB78" s="241"/>
      <c r="CC78" s="241"/>
      <c r="CD78" s="241"/>
      <c r="CE78" s="241"/>
      <c r="CF78" s="45" t="s">
        <v>90</v>
      </c>
      <c r="CG78" s="46"/>
      <c r="CH78" s="66" t="str">
        <f t="shared" ref="CH78" si="32">IF($CI78="","","(")</f>
        <v/>
      </c>
      <c r="CI78" s="433"/>
      <c r="CJ78" s="433"/>
      <c r="CK78" s="433"/>
      <c r="CL78" s="66" t="str">
        <f t="shared" ref="CL78" si="33">IF($CI78="","",")")</f>
        <v/>
      </c>
    </row>
    <row r="79" spans="1:93" ht="9" customHeight="1" x14ac:dyDescent="0.15">
      <c r="A79" s="107"/>
      <c r="B79" s="107"/>
      <c r="C79" s="78"/>
      <c r="D79" s="78"/>
      <c r="E79" s="78"/>
      <c r="F79" s="78"/>
      <c r="G79" s="78"/>
      <c r="H79" s="78"/>
      <c r="I79" s="78"/>
      <c r="J79" s="78"/>
      <c r="K79" s="78"/>
      <c r="L79" s="78"/>
      <c r="M79" s="78"/>
      <c r="N79" s="78"/>
      <c r="O79" s="78"/>
      <c r="P79" s="78"/>
      <c r="Q79" s="78"/>
      <c r="R79" s="78"/>
      <c r="S79" s="78"/>
      <c r="T79" s="103"/>
      <c r="U79" s="103"/>
      <c r="V79" s="103"/>
      <c r="W79" s="103"/>
      <c r="X79" s="103"/>
      <c r="Y79" s="103"/>
      <c r="Z79" s="103"/>
      <c r="AA79" s="103"/>
      <c r="AB79" s="103"/>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row>
    <row r="80" spans="1:93" ht="9" customHeight="1" x14ac:dyDescent="0.15">
      <c r="A80" s="108"/>
      <c r="B80" s="108"/>
      <c r="C80" s="86"/>
      <c r="D80" s="86"/>
      <c r="E80" s="86"/>
      <c r="F80" s="86"/>
      <c r="G80" s="86"/>
      <c r="H80" s="86"/>
      <c r="I80" s="86"/>
      <c r="J80" s="86"/>
      <c r="K80" s="86"/>
      <c r="L80" s="86"/>
      <c r="M80" s="86"/>
      <c r="N80" s="86"/>
      <c r="O80" s="86"/>
      <c r="P80" s="86"/>
      <c r="Q80" s="86"/>
      <c r="R80" s="86"/>
      <c r="S80" s="86"/>
      <c r="T80" s="104"/>
      <c r="U80" s="104"/>
      <c r="V80" s="104"/>
      <c r="W80" s="104"/>
      <c r="X80" s="104"/>
      <c r="Y80" s="104"/>
      <c r="Z80" s="104"/>
      <c r="AA80" s="104"/>
      <c r="AB80" s="104"/>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row>
    <row r="81" spans="1:93" ht="9" customHeight="1" x14ac:dyDescent="0.15">
      <c r="A81" s="108"/>
      <c r="B81" s="108"/>
      <c r="C81" s="86"/>
      <c r="D81" s="86"/>
      <c r="E81" s="86"/>
      <c r="F81" s="86"/>
      <c r="G81" s="86"/>
      <c r="H81" s="86"/>
      <c r="I81" s="86"/>
      <c r="J81" s="86"/>
      <c r="K81" s="86"/>
      <c r="L81" s="86"/>
      <c r="M81" s="86"/>
      <c r="N81" s="86"/>
      <c r="O81" s="86"/>
      <c r="P81" s="86"/>
      <c r="Q81" s="86"/>
      <c r="R81" s="86"/>
      <c r="S81" s="86"/>
      <c r="T81" s="104"/>
      <c r="U81" s="104"/>
      <c r="V81" s="104"/>
      <c r="W81" s="104"/>
      <c r="X81" s="104"/>
      <c r="Y81" s="104"/>
      <c r="Z81" s="104"/>
      <c r="AA81" s="104"/>
      <c r="AB81" s="104"/>
      <c r="AC81" s="109"/>
      <c r="AD81" s="109"/>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O81" s="138"/>
    </row>
    <row r="82" spans="1:93" ht="9" customHeight="1" x14ac:dyDescent="0.15">
      <c r="A82" s="108"/>
      <c r="B82" s="108"/>
      <c r="C82" s="110"/>
      <c r="D82" s="110"/>
      <c r="E82" s="86"/>
      <c r="F82" s="86"/>
      <c r="G82" s="86"/>
      <c r="H82" s="86"/>
      <c r="I82" s="86"/>
      <c r="J82" s="86"/>
      <c r="K82" s="86"/>
      <c r="L82" s="86"/>
      <c r="M82" s="86"/>
      <c r="N82" s="86"/>
      <c r="O82" s="86"/>
      <c r="P82" s="86"/>
      <c r="Q82" s="86"/>
      <c r="R82" s="86"/>
      <c r="S82" s="86"/>
      <c r="T82" s="104"/>
      <c r="U82" s="104"/>
      <c r="V82" s="104"/>
      <c r="W82" s="104"/>
      <c r="X82" s="104"/>
      <c r="Y82" s="104"/>
      <c r="Z82" s="104"/>
      <c r="AA82" s="104"/>
      <c r="AB82" s="104"/>
      <c r="AC82" s="109"/>
      <c r="AD82" s="109"/>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row>
    <row r="83" spans="1:93" ht="9" customHeight="1" x14ac:dyDescent="0.15">
      <c r="A83" s="108"/>
      <c r="B83" s="108"/>
      <c r="C83" s="86"/>
      <c r="D83" s="86"/>
      <c r="E83" s="86"/>
      <c r="F83" s="86"/>
      <c r="G83" s="86"/>
      <c r="H83" s="86"/>
      <c r="I83" s="86"/>
      <c r="J83" s="86"/>
      <c r="K83" s="86"/>
      <c r="L83" s="86"/>
      <c r="M83" s="86"/>
      <c r="N83" s="86"/>
      <c r="O83" s="86"/>
      <c r="P83" s="86"/>
      <c r="Q83" s="86"/>
      <c r="R83" s="86"/>
      <c r="S83" s="86"/>
      <c r="T83" s="105"/>
      <c r="U83" s="105"/>
      <c r="V83" s="105"/>
      <c r="W83" s="105"/>
      <c r="X83" s="105"/>
      <c r="Y83" s="105"/>
      <c r="Z83" s="105"/>
      <c r="AA83" s="105"/>
      <c r="AB83" s="105"/>
      <c r="AC83" s="109"/>
      <c r="AD83" s="109"/>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O83" s="66"/>
    </row>
    <row r="84" spans="1:93" ht="9" customHeight="1" x14ac:dyDescent="0.4">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O84" s="66"/>
    </row>
    <row r="85" spans="1:93" ht="9" customHeight="1" x14ac:dyDescent="0.4">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O85" s="66"/>
    </row>
    <row r="86" spans="1:93" ht="9" customHeight="1" x14ac:dyDescent="0.4">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67"/>
      <c r="CO86" s="66"/>
    </row>
    <row r="87" spans="1:93" ht="9" customHeight="1" x14ac:dyDescent="0.4">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O87" s="66"/>
    </row>
    <row r="88" spans="1:93" ht="9" customHeight="1" x14ac:dyDescent="0.15">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474" t="s">
        <v>87</v>
      </c>
      <c r="AU88" s="252"/>
      <c r="AV88" s="252"/>
      <c r="AW88" s="252"/>
      <c r="AX88" s="252"/>
      <c r="AY88" s="252"/>
      <c r="AZ88" s="255"/>
      <c r="BA88" s="156"/>
      <c r="BB88" s="78"/>
      <c r="BC88" s="78"/>
      <c r="BD88" s="78"/>
      <c r="BE88" s="78"/>
      <c r="BF88" s="78"/>
      <c r="BG88" s="78"/>
      <c r="BH88" s="78"/>
      <c r="BI88" s="78"/>
      <c r="BJ88" s="78"/>
      <c r="BK88" s="78"/>
      <c r="BL88" s="78"/>
      <c r="BM88" s="78"/>
      <c r="BN88" s="78"/>
      <c r="BO88" s="78"/>
      <c r="BP88" s="157"/>
      <c r="BQ88" s="78"/>
      <c r="BR88" s="78"/>
      <c r="BS88" s="78"/>
      <c r="BT88" s="78"/>
      <c r="BU88" s="78"/>
      <c r="BV88" s="78"/>
      <c r="BW88" s="78"/>
      <c r="BX88" s="78"/>
      <c r="BY88" s="78"/>
      <c r="BZ88" s="78"/>
      <c r="CA88" s="78"/>
      <c r="CB88" s="78"/>
      <c r="CC88" s="78"/>
      <c r="CD88" s="158"/>
      <c r="CE88" s="158"/>
      <c r="CF88" s="159"/>
      <c r="CG88" s="67"/>
      <c r="CO88" s="66"/>
    </row>
    <row r="89" spans="1:93" ht="9" customHeight="1" x14ac:dyDescent="0.15">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280"/>
      <c r="AU89" s="278"/>
      <c r="AV89" s="278"/>
      <c r="AW89" s="278"/>
      <c r="AX89" s="278"/>
      <c r="AY89" s="278"/>
      <c r="AZ89" s="287"/>
      <c r="BA89" s="160"/>
      <c r="BB89" s="81"/>
      <c r="BC89" s="81"/>
      <c r="BD89" s="81"/>
      <c r="BE89" s="81"/>
      <c r="BF89" s="81"/>
      <c r="BG89" s="81"/>
      <c r="BH89" s="81"/>
      <c r="BI89" s="81"/>
      <c r="BJ89" s="81"/>
      <c r="BK89" s="81"/>
      <c r="BL89" s="81"/>
      <c r="BM89" s="81"/>
      <c r="BN89" s="81"/>
      <c r="BO89" s="81"/>
      <c r="BP89" s="81"/>
      <c r="BQ89" s="81"/>
      <c r="BR89" s="81"/>
      <c r="BS89" s="81"/>
      <c r="BT89" s="81"/>
      <c r="BU89" s="161"/>
      <c r="BV89" s="81"/>
      <c r="BW89" s="81"/>
      <c r="BX89" s="81"/>
      <c r="BY89" s="81"/>
      <c r="BZ89" s="81"/>
      <c r="CA89" s="81"/>
      <c r="CB89" s="81"/>
      <c r="CC89" s="81"/>
      <c r="CD89" s="162"/>
      <c r="CE89" s="162"/>
      <c r="CF89" s="163"/>
      <c r="CG89" s="67"/>
      <c r="CO89" s="66"/>
    </row>
    <row r="90" spans="1:93" ht="9" customHeight="1" x14ac:dyDescent="0.4">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O90" s="66"/>
    </row>
    <row r="91" spans="1:93" ht="9" customHeight="1" x14ac:dyDescent="0.4">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O91" s="66"/>
    </row>
    <row r="92" spans="1:93" ht="9" customHeight="1" x14ac:dyDescent="0.4">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O92" s="66"/>
    </row>
    <row r="93" spans="1:93" ht="9" customHeight="1" x14ac:dyDescent="0.4">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c r="CG93" s="67"/>
      <c r="CK93" s="164" t="s">
        <v>158</v>
      </c>
      <c r="CO93" s="66"/>
    </row>
    <row r="94" spans="1:93" ht="9" customHeight="1" x14ac:dyDescent="0.4">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c r="CO94" s="66"/>
    </row>
  </sheetData>
  <sheetProtection algorithmName="SHA-512" hashValue="Nz4dfikuXbkCWOeM1z3R81qaB2UuAdkc+yEjBSVaFNWshLtjJPMWmeLiPI2+q0qLVd+WyDnMTDWp7+x3dal/gQ==" saltValue="MEbEO/j70kjMlnm1KJbzmg==" spinCount="100000" sheet="1" objects="1" scenarios="1"/>
  <mergeCells count="490">
    <mergeCell ref="B5:C6"/>
    <mergeCell ref="D5:E6"/>
    <mergeCell ref="F5:G6"/>
    <mergeCell ref="H5:I6"/>
    <mergeCell ref="J5:K6"/>
    <mergeCell ref="L5:M6"/>
    <mergeCell ref="AK5:AL6"/>
    <mergeCell ref="AO5:BM6"/>
    <mergeCell ref="BN5:BN6"/>
    <mergeCell ref="BO5:BR6"/>
    <mergeCell ref="BS5:BS6"/>
    <mergeCell ref="BT5:BY6"/>
    <mergeCell ref="N5:O6"/>
    <mergeCell ref="P5:Q6"/>
    <mergeCell ref="R5:S6"/>
    <mergeCell ref="AE5:AF6"/>
    <mergeCell ref="AG5:AH6"/>
    <mergeCell ref="AI5:AJ6"/>
    <mergeCell ref="C9:R11"/>
    <mergeCell ref="AH11:CG11"/>
    <mergeCell ref="A20:B78"/>
    <mergeCell ref="C20:S20"/>
    <mergeCell ref="AE20:CG20"/>
    <mergeCell ref="C21:D21"/>
    <mergeCell ref="AE21:AG21"/>
    <mergeCell ref="AI21:AL21"/>
    <mergeCell ref="AN21:AO21"/>
    <mergeCell ref="AP21:AR21"/>
    <mergeCell ref="BP21:BS21"/>
    <mergeCell ref="BU21:BV21"/>
    <mergeCell ref="BW21:BY21"/>
    <mergeCell ref="CA21:CD21"/>
    <mergeCell ref="CF21:CG21"/>
    <mergeCell ref="C22:D22"/>
    <mergeCell ref="AE22:AO25"/>
    <mergeCell ref="AP22:AZ25"/>
    <mergeCell ref="BA22:BK25"/>
    <mergeCell ref="BL22:BV25"/>
    <mergeCell ref="AT21:AW21"/>
    <mergeCell ref="AY21:AZ21"/>
    <mergeCell ref="BA21:BC21"/>
    <mergeCell ref="BE21:BH21"/>
    <mergeCell ref="BJ21:BK21"/>
    <mergeCell ref="BL21:BN21"/>
    <mergeCell ref="C30:D30"/>
    <mergeCell ref="AE30:AO33"/>
    <mergeCell ref="AP30:AZ33"/>
    <mergeCell ref="BA30:BK33"/>
    <mergeCell ref="BL30:BV33"/>
    <mergeCell ref="BW30:CG33"/>
    <mergeCell ref="BW22:CG25"/>
    <mergeCell ref="C26:D26"/>
    <mergeCell ref="AE26:AO29"/>
    <mergeCell ref="AP26:AZ29"/>
    <mergeCell ref="BA26:BK29"/>
    <mergeCell ref="BL26:BV29"/>
    <mergeCell ref="BW26:CG29"/>
    <mergeCell ref="BI34:BK34"/>
    <mergeCell ref="BL34:BS34"/>
    <mergeCell ref="BT34:BV34"/>
    <mergeCell ref="BW34:CD34"/>
    <mergeCell ref="CE34:CG34"/>
    <mergeCell ref="CH34:CL34"/>
    <mergeCell ref="C34:D34"/>
    <mergeCell ref="AE34:AL34"/>
    <mergeCell ref="AM34:AO34"/>
    <mergeCell ref="AP34:AW34"/>
    <mergeCell ref="AX34:AZ34"/>
    <mergeCell ref="BA34:BH34"/>
    <mergeCell ref="AY36:AZ36"/>
    <mergeCell ref="BA36:BA37"/>
    <mergeCell ref="BB36:BI37"/>
    <mergeCell ref="C35:D35"/>
    <mergeCell ref="E36:S36"/>
    <mergeCell ref="T36:T37"/>
    <mergeCell ref="AC36:AD36"/>
    <mergeCell ref="AE36:AE37"/>
    <mergeCell ref="AF36:AM37"/>
    <mergeCell ref="E38:S39"/>
    <mergeCell ref="T38:T39"/>
    <mergeCell ref="AC38:AD38"/>
    <mergeCell ref="AE38:AE39"/>
    <mergeCell ref="AF38:AM39"/>
    <mergeCell ref="AN38:AO38"/>
    <mergeCell ref="CF36:CG36"/>
    <mergeCell ref="CH36:CL37"/>
    <mergeCell ref="E37:S37"/>
    <mergeCell ref="AC37:AD37"/>
    <mergeCell ref="AN37:AO37"/>
    <mergeCell ref="AY37:AZ37"/>
    <mergeCell ref="BJ37:BK37"/>
    <mergeCell ref="BU37:BV37"/>
    <mergeCell ref="CF37:CG37"/>
    <mergeCell ref="BJ36:BK36"/>
    <mergeCell ref="BL36:BL37"/>
    <mergeCell ref="BM36:BT37"/>
    <mergeCell ref="BU36:BV36"/>
    <mergeCell ref="BW36:BW37"/>
    <mergeCell ref="BX36:CE37"/>
    <mergeCell ref="AN36:AO36"/>
    <mergeCell ref="AP36:AP37"/>
    <mergeCell ref="AQ36:AX37"/>
    <mergeCell ref="CH38:CL39"/>
    <mergeCell ref="AC39:AD39"/>
    <mergeCell ref="AN39:AO39"/>
    <mergeCell ref="AY39:AZ39"/>
    <mergeCell ref="BJ39:BK39"/>
    <mergeCell ref="BU39:BV39"/>
    <mergeCell ref="CF39:CG39"/>
    <mergeCell ref="BL38:BL39"/>
    <mergeCell ref="BM38:BT39"/>
    <mergeCell ref="BU38:BV38"/>
    <mergeCell ref="BW38:BW39"/>
    <mergeCell ref="BX38:CE39"/>
    <mergeCell ref="CF38:CG38"/>
    <mergeCell ref="AP38:AP39"/>
    <mergeCell ref="AQ38:AX39"/>
    <mergeCell ref="AY38:AZ38"/>
    <mergeCell ref="BA38:BA39"/>
    <mergeCell ref="BB38:BI39"/>
    <mergeCell ref="BJ38:BK38"/>
    <mergeCell ref="AY40:AZ40"/>
    <mergeCell ref="BA40:BA41"/>
    <mergeCell ref="BB40:BI41"/>
    <mergeCell ref="BJ40:BK40"/>
    <mergeCell ref="E40:S40"/>
    <mergeCell ref="T40:T41"/>
    <mergeCell ref="AC40:AD40"/>
    <mergeCell ref="AE40:AE41"/>
    <mergeCell ref="AF40:AM41"/>
    <mergeCell ref="AN40:AO40"/>
    <mergeCell ref="BB42:BI43"/>
    <mergeCell ref="BJ42:BK42"/>
    <mergeCell ref="E42:S42"/>
    <mergeCell ref="T42:T43"/>
    <mergeCell ref="AC42:AD42"/>
    <mergeCell ref="AE42:AE43"/>
    <mergeCell ref="AF42:AM43"/>
    <mergeCell ref="AN42:AO42"/>
    <mergeCell ref="CH40:CL41"/>
    <mergeCell ref="E41:S41"/>
    <mergeCell ref="AC41:AD41"/>
    <mergeCell ref="AN41:AO41"/>
    <mergeCell ref="AY41:AZ41"/>
    <mergeCell ref="BJ41:BK41"/>
    <mergeCell ref="BU41:BV41"/>
    <mergeCell ref="CF41:CG41"/>
    <mergeCell ref="BL40:BL41"/>
    <mergeCell ref="BM40:BT41"/>
    <mergeCell ref="BU40:BV40"/>
    <mergeCell ref="BW40:BW41"/>
    <mergeCell ref="BX40:CE41"/>
    <mergeCell ref="CF40:CG40"/>
    <mergeCell ref="AP40:AP41"/>
    <mergeCell ref="AQ40:AX41"/>
    <mergeCell ref="C44:D44"/>
    <mergeCell ref="E45:S45"/>
    <mergeCell ref="AC45:AD45"/>
    <mergeCell ref="AF45:AM45"/>
    <mergeCell ref="AN45:AO45"/>
    <mergeCell ref="AQ45:AX45"/>
    <mergeCell ref="CH42:CL43"/>
    <mergeCell ref="E43:S43"/>
    <mergeCell ref="AC43:AD43"/>
    <mergeCell ref="AN43:AO43"/>
    <mergeCell ref="AY43:AZ43"/>
    <mergeCell ref="BJ43:BK43"/>
    <mergeCell ref="BU43:BV43"/>
    <mergeCell ref="CF43:CG43"/>
    <mergeCell ref="BL42:BL43"/>
    <mergeCell ref="BM42:BT43"/>
    <mergeCell ref="BU42:BV42"/>
    <mergeCell ref="BW42:BW43"/>
    <mergeCell ref="BX42:CE43"/>
    <mergeCell ref="CF42:CG42"/>
    <mergeCell ref="AP42:AP43"/>
    <mergeCell ref="AQ42:AX43"/>
    <mergeCell ref="AY42:AZ42"/>
    <mergeCell ref="BA42:BA43"/>
    <mergeCell ref="CF45:CG45"/>
    <mergeCell ref="CI45:CK45"/>
    <mergeCell ref="E46:S46"/>
    <mergeCell ref="AF46:AM46"/>
    <mergeCell ref="AQ46:AX46"/>
    <mergeCell ref="BB46:BI46"/>
    <mergeCell ref="BM46:BT46"/>
    <mergeCell ref="BX46:CE46"/>
    <mergeCell ref="CI46:CK46"/>
    <mergeCell ref="AY45:AZ45"/>
    <mergeCell ref="BB45:BI45"/>
    <mergeCell ref="BJ45:BK45"/>
    <mergeCell ref="BM45:BT45"/>
    <mergeCell ref="BU45:BV45"/>
    <mergeCell ref="BX45:CE45"/>
    <mergeCell ref="CI47:CK47"/>
    <mergeCell ref="E48:S48"/>
    <mergeCell ref="AF48:AM48"/>
    <mergeCell ref="AQ48:AX48"/>
    <mergeCell ref="BB48:BI48"/>
    <mergeCell ref="BM48:BT48"/>
    <mergeCell ref="BX48:CE48"/>
    <mergeCell ref="CI48:CK48"/>
    <mergeCell ref="BB47:BI47"/>
    <mergeCell ref="BJ47:BK47"/>
    <mergeCell ref="BM47:BT47"/>
    <mergeCell ref="BU47:BV47"/>
    <mergeCell ref="BX47:CE47"/>
    <mergeCell ref="CF47:CG47"/>
    <mergeCell ref="E47:S47"/>
    <mergeCell ref="AC47:AD47"/>
    <mergeCell ref="AF47:AM47"/>
    <mergeCell ref="AN47:AO47"/>
    <mergeCell ref="AQ47:AX47"/>
    <mergeCell ref="AY47:AZ47"/>
    <mergeCell ref="CI49:CK49"/>
    <mergeCell ref="E50:S50"/>
    <mergeCell ref="AF50:AM50"/>
    <mergeCell ref="AQ50:AX50"/>
    <mergeCell ref="BB50:BI50"/>
    <mergeCell ref="BM50:BT50"/>
    <mergeCell ref="BX50:CE50"/>
    <mergeCell ref="CI50:CK50"/>
    <mergeCell ref="BB49:BI49"/>
    <mergeCell ref="BJ49:BK49"/>
    <mergeCell ref="BM49:BT49"/>
    <mergeCell ref="BU49:BV49"/>
    <mergeCell ref="BX49:CE49"/>
    <mergeCell ref="CF49:CG49"/>
    <mergeCell ref="E49:S49"/>
    <mergeCell ref="AC49:AD49"/>
    <mergeCell ref="AF49:AM49"/>
    <mergeCell ref="AN49:AO49"/>
    <mergeCell ref="AQ49:AX49"/>
    <mergeCell ref="AY49:AZ49"/>
    <mergeCell ref="CI51:CK51"/>
    <mergeCell ref="E52:S52"/>
    <mergeCell ref="AF52:AM52"/>
    <mergeCell ref="AQ52:AX52"/>
    <mergeCell ref="BB52:BI52"/>
    <mergeCell ref="BM52:BT52"/>
    <mergeCell ref="BX52:CE52"/>
    <mergeCell ref="CI52:CK52"/>
    <mergeCell ref="BB51:BI51"/>
    <mergeCell ref="BJ51:BK51"/>
    <mergeCell ref="BM51:BT51"/>
    <mergeCell ref="BU51:BV51"/>
    <mergeCell ref="BX51:CE51"/>
    <mergeCell ref="CF51:CG51"/>
    <mergeCell ref="E51:S51"/>
    <mergeCell ref="AC51:AD51"/>
    <mergeCell ref="AF51:AM51"/>
    <mergeCell ref="AN51:AO51"/>
    <mergeCell ref="AQ51:AX51"/>
    <mergeCell ref="AY51:AZ51"/>
    <mergeCell ref="CI55:CK55"/>
    <mergeCell ref="E56:S56"/>
    <mergeCell ref="AF56:AM56"/>
    <mergeCell ref="AQ56:AX56"/>
    <mergeCell ref="BB56:BI56"/>
    <mergeCell ref="BM56:BT56"/>
    <mergeCell ref="BX56:CE56"/>
    <mergeCell ref="CI56:CK56"/>
    <mergeCell ref="BB55:BI55"/>
    <mergeCell ref="BJ55:BK55"/>
    <mergeCell ref="BM55:BT55"/>
    <mergeCell ref="BU55:BV55"/>
    <mergeCell ref="BX55:CE55"/>
    <mergeCell ref="CF55:CG55"/>
    <mergeCell ref="E55:S55"/>
    <mergeCell ref="AC55:AD55"/>
    <mergeCell ref="AF55:AM55"/>
    <mergeCell ref="AN55:AO55"/>
    <mergeCell ref="AQ55:AX55"/>
    <mergeCell ref="AY55:AZ55"/>
    <mergeCell ref="CI57:CK57"/>
    <mergeCell ref="E58:S58"/>
    <mergeCell ref="AF58:AM58"/>
    <mergeCell ref="AQ58:AX58"/>
    <mergeCell ref="BB58:BI58"/>
    <mergeCell ref="BM58:BT58"/>
    <mergeCell ref="BX58:CE58"/>
    <mergeCell ref="CI58:CK58"/>
    <mergeCell ref="BB57:BI57"/>
    <mergeCell ref="BJ57:BK57"/>
    <mergeCell ref="BM57:BT57"/>
    <mergeCell ref="BU57:BV57"/>
    <mergeCell ref="BX57:CE57"/>
    <mergeCell ref="CF57:CG57"/>
    <mergeCell ref="E57:S57"/>
    <mergeCell ref="AC57:AD57"/>
    <mergeCell ref="AF57:AM57"/>
    <mergeCell ref="AN57:AO57"/>
    <mergeCell ref="AQ57:AX57"/>
    <mergeCell ref="AY57:AZ57"/>
    <mergeCell ref="CI59:CK59"/>
    <mergeCell ref="E60:S60"/>
    <mergeCell ref="AF60:AM60"/>
    <mergeCell ref="AQ60:AX60"/>
    <mergeCell ref="BB60:BI60"/>
    <mergeCell ref="BM60:BT60"/>
    <mergeCell ref="BX60:CE60"/>
    <mergeCell ref="CI60:CK60"/>
    <mergeCell ref="BB59:BI59"/>
    <mergeCell ref="BJ59:BK59"/>
    <mergeCell ref="BM59:BT59"/>
    <mergeCell ref="BU59:BV59"/>
    <mergeCell ref="BX59:CE59"/>
    <mergeCell ref="CF59:CG59"/>
    <mergeCell ref="E59:S59"/>
    <mergeCell ref="AC59:AD59"/>
    <mergeCell ref="AF59:AM59"/>
    <mergeCell ref="AN59:AO59"/>
    <mergeCell ref="AQ59:AX59"/>
    <mergeCell ref="AY59:AZ59"/>
    <mergeCell ref="CI61:CK61"/>
    <mergeCell ref="E62:S62"/>
    <mergeCell ref="AF62:AM62"/>
    <mergeCell ref="AQ62:AX62"/>
    <mergeCell ref="BB62:BI62"/>
    <mergeCell ref="BM62:BT62"/>
    <mergeCell ref="BX62:CE62"/>
    <mergeCell ref="CI62:CK62"/>
    <mergeCell ref="BB61:BI61"/>
    <mergeCell ref="BJ61:BK61"/>
    <mergeCell ref="BM61:BT61"/>
    <mergeCell ref="BU61:BV61"/>
    <mergeCell ref="BX61:CE61"/>
    <mergeCell ref="CF61:CG61"/>
    <mergeCell ref="E61:S61"/>
    <mergeCell ref="AC61:AD61"/>
    <mergeCell ref="AF61:AM61"/>
    <mergeCell ref="AN61:AO61"/>
    <mergeCell ref="AQ61:AX61"/>
    <mergeCell ref="AY61:AZ61"/>
    <mergeCell ref="CI63:CK63"/>
    <mergeCell ref="E64:S64"/>
    <mergeCell ref="AF64:AM64"/>
    <mergeCell ref="AQ64:AX64"/>
    <mergeCell ref="BB64:BI64"/>
    <mergeCell ref="BM64:BT64"/>
    <mergeCell ref="BX64:CE64"/>
    <mergeCell ref="CI64:CK64"/>
    <mergeCell ref="BB63:BI63"/>
    <mergeCell ref="BJ63:BK63"/>
    <mergeCell ref="BM63:BT63"/>
    <mergeCell ref="BU63:BV63"/>
    <mergeCell ref="BX63:CE63"/>
    <mergeCell ref="CF63:CG63"/>
    <mergeCell ref="E63:S63"/>
    <mergeCell ref="AC63:AD63"/>
    <mergeCell ref="AF63:AM63"/>
    <mergeCell ref="AN63:AO63"/>
    <mergeCell ref="AQ63:AX63"/>
    <mergeCell ref="AY63:AZ63"/>
    <mergeCell ref="CI67:CK67"/>
    <mergeCell ref="E68:S68"/>
    <mergeCell ref="AF68:AM68"/>
    <mergeCell ref="AQ68:AX68"/>
    <mergeCell ref="BB68:BI68"/>
    <mergeCell ref="BM68:BT68"/>
    <mergeCell ref="BX68:CE68"/>
    <mergeCell ref="CI68:CK68"/>
    <mergeCell ref="BB67:BI67"/>
    <mergeCell ref="BJ67:BK67"/>
    <mergeCell ref="BM67:BT67"/>
    <mergeCell ref="BU67:BV67"/>
    <mergeCell ref="BX67:CE67"/>
    <mergeCell ref="CF67:CG67"/>
    <mergeCell ref="E67:S67"/>
    <mergeCell ref="AC67:AD67"/>
    <mergeCell ref="AF67:AM67"/>
    <mergeCell ref="AN67:AO67"/>
    <mergeCell ref="AQ67:AX67"/>
    <mergeCell ref="AY67:AZ67"/>
    <mergeCell ref="CI69:CK69"/>
    <mergeCell ref="E70:S70"/>
    <mergeCell ref="AF70:AM70"/>
    <mergeCell ref="AQ70:AX70"/>
    <mergeCell ref="BB70:BI70"/>
    <mergeCell ref="BM70:BT70"/>
    <mergeCell ref="BX70:CE70"/>
    <mergeCell ref="CI70:CK70"/>
    <mergeCell ref="BB69:BI69"/>
    <mergeCell ref="BJ69:BK69"/>
    <mergeCell ref="BM69:BT69"/>
    <mergeCell ref="BU69:BV69"/>
    <mergeCell ref="BX69:CE69"/>
    <mergeCell ref="CF69:CG69"/>
    <mergeCell ref="E69:S69"/>
    <mergeCell ref="AC69:AD69"/>
    <mergeCell ref="AF69:AM69"/>
    <mergeCell ref="AN69:AO69"/>
    <mergeCell ref="AQ69:AX69"/>
    <mergeCell ref="AY69:AZ69"/>
    <mergeCell ref="CI71:CK71"/>
    <mergeCell ref="E72:S72"/>
    <mergeCell ref="AF72:AM72"/>
    <mergeCell ref="AQ72:AX72"/>
    <mergeCell ref="BB72:BI72"/>
    <mergeCell ref="BM72:BT72"/>
    <mergeCell ref="BX72:CE72"/>
    <mergeCell ref="CI72:CK72"/>
    <mergeCell ref="BB71:BI71"/>
    <mergeCell ref="BJ71:BK71"/>
    <mergeCell ref="BM71:BT71"/>
    <mergeCell ref="BU71:BV71"/>
    <mergeCell ref="BX71:CE71"/>
    <mergeCell ref="CF71:CG71"/>
    <mergeCell ref="E71:S71"/>
    <mergeCell ref="AC71:AD71"/>
    <mergeCell ref="AF71:AM71"/>
    <mergeCell ref="AN71:AO71"/>
    <mergeCell ref="AQ71:AX71"/>
    <mergeCell ref="AY71:AZ71"/>
    <mergeCell ref="CI75:CK75"/>
    <mergeCell ref="E76:S76"/>
    <mergeCell ref="AF76:AM76"/>
    <mergeCell ref="AQ76:AX76"/>
    <mergeCell ref="BB76:BI76"/>
    <mergeCell ref="BM76:BT76"/>
    <mergeCell ref="BX76:CE76"/>
    <mergeCell ref="CI76:CK76"/>
    <mergeCell ref="BB75:BI75"/>
    <mergeCell ref="BJ75:BK75"/>
    <mergeCell ref="BM75:BT75"/>
    <mergeCell ref="BU75:BV75"/>
    <mergeCell ref="BX75:CE75"/>
    <mergeCell ref="CF75:CG75"/>
    <mergeCell ref="E75:S75"/>
    <mergeCell ref="AC75:AD75"/>
    <mergeCell ref="AF75:AM75"/>
    <mergeCell ref="AN75:AO75"/>
    <mergeCell ref="AQ75:AX75"/>
    <mergeCell ref="AY75:AZ75"/>
    <mergeCell ref="AT88:AZ89"/>
    <mergeCell ref="CF77:CG77"/>
    <mergeCell ref="CI77:CK77"/>
    <mergeCell ref="C78:S78"/>
    <mergeCell ref="AF78:AM78"/>
    <mergeCell ref="AQ78:AX78"/>
    <mergeCell ref="BB78:BI78"/>
    <mergeCell ref="BM78:BT78"/>
    <mergeCell ref="BX78:CE78"/>
    <mergeCell ref="CI78:CK78"/>
    <mergeCell ref="AY77:AZ77"/>
    <mergeCell ref="BB77:BI77"/>
    <mergeCell ref="BJ77:BK77"/>
    <mergeCell ref="BM77:BT77"/>
    <mergeCell ref="BU77:BV77"/>
    <mergeCell ref="BX77:CE77"/>
    <mergeCell ref="C77:D77"/>
    <mergeCell ref="E77:S77"/>
    <mergeCell ref="AC77:AD77"/>
    <mergeCell ref="AF77:AM77"/>
    <mergeCell ref="AN77:AO77"/>
    <mergeCell ref="AQ77:AX77"/>
    <mergeCell ref="CF65:CG65"/>
    <mergeCell ref="AF66:AM66"/>
    <mergeCell ref="AQ66:AX66"/>
    <mergeCell ref="BB66:BI66"/>
    <mergeCell ref="BM66:BT66"/>
    <mergeCell ref="BX66:CE66"/>
    <mergeCell ref="AF73:AM73"/>
    <mergeCell ref="AN73:AO73"/>
    <mergeCell ref="AQ73:AX73"/>
    <mergeCell ref="AY73:AZ73"/>
    <mergeCell ref="BB73:BI73"/>
    <mergeCell ref="BJ73:BK73"/>
    <mergeCell ref="BM73:BT73"/>
    <mergeCell ref="BU73:BV73"/>
    <mergeCell ref="BX73:CE73"/>
    <mergeCell ref="CF73:CG73"/>
    <mergeCell ref="AF65:AM65"/>
    <mergeCell ref="AN65:AO65"/>
    <mergeCell ref="AQ65:AX65"/>
    <mergeCell ref="AY65:AZ65"/>
    <mergeCell ref="BB65:BI65"/>
    <mergeCell ref="BJ65:BK65"/>
    <mergeCell ref="BM65:BT65"/>
    <mergeCell ref="AF74:AM74"/>
    <mergeCell ref="AQ74:AX74"/>
    <mergeCell ref="BB74:BI74"/>
    <mergeCell ref="BM74:BT74"/>
    <mergeCell ref="BX74:CE74"/>
    <mergeCell ref="E73:S73"/>
    <mergeCell ref="E74:S74"/>
    <mergeCell ref="BU65:BV65"/>
    <mergeCell ref="BX65:CE65"/>
    <mergeCell ref="E65:S65"/>
    <mergeCell ref="E66:S66"/>
  </mergeCells>
  <phoneticPr fontId="1"/>
  <conditionalFormatting sqref="A95:CJ95">
    <cfRule type="expression" dxfId="9" priority="2">
      <formula>$BH$5&lt;&gt;"事業主控"</formula>
    </cfRule>
  </conditionalFormatting>
  <conditionalFormatting sqref="BT5:BY6">
    <cfRule type="expression" dxfId="8" priority="1">
      <formula>$BT$5="事業主控"</formula>
    </cfRule>
  </conditionalFormatting>
  <dataValidations count="5">
    <dataValidation imeMode="hiragana" allowBlank="1" showInputMessage="1" showErrorMessage="1" sqref="BU7:BW7 AE22:CG33 BQ13:CB19 BQ9:BU9 AV12:BN17 K12:S19 T10:AH19 AI10:AM10 AI12:AM19"/>
    <dataValidation imeMode="off" allowBlank="1" showInputMessage="1" showErrorMessage="1" sqref="BJ19:BM19 AK5:AL6 CD13:CG19 AU9:AW9 AZ9:BB9 BE9:BG9 CL69 CL71 AX10:AZ10 BB10:BD10 AZ19:BC19 BE19:BH19 T21 AE21:CG21 AQ75:AX78 BB75:BI78 BM75:BT78 BX40:CE43 AF75:AM78 U55:AB56 U67:AB68 U40:AB43 CH47 CH36:CL43 CH45 CL45 CL77 CH49 U75:AB78 CL75 AF40:AM43 AQ40:AX43 BB40:BI43 BM40:BT43 BX55:CE56 BM55:BT56 BB55:BI56 AQ55:AX56 AF55:AM56 BZ12:CC12 CH51 CH55 CH57 CH59 CH61 CH63 CH67 CH69 CH71 CH75 CH77 CL47 CL49 CL51 CL55 CL57 CL59 CL61 CL63 CL67 A5:I6 L5:S6 AE5:AH6 BZ10:CC10 BX75:CE78 CI45:CK78"/>
    <dataValidation type="whole" imeMode="off" allowBlank="1" showInputMessage="1" showErrorMessage="1" error="80%を超える除外率は設定されていません。" sqref="AE34:AL34 AP34:AW34 BA34:BH34 BL34:BS34 BW34:CD34">
      <formula1>0</formula1>
      <formula2>80</formula2>
    </dataValidation>
    <dataValidation type="whole" imeMode="off" operator="greaterThanOrEqual" allowBlank="1" showInputMessage="1" showErrorMessage="1" sqref="BX36:CE39 BM36:BT39 AQ69:AX74 AF36:AM39 AQ36:AX39 BB36:BI39 BB69:BI74 BM69:BT74 AF69:AM74 AF45:AM54 AQ45:AX54 BB45:BI54 BM45:BT54 BX45:CE54 BB57:BI66 BM57:BT66 BX57:CE66 AF57:AM66 AQ57:AX66 BX69:CE74">
      <formula1>0</formula1>
    </dataValidation>
    <dataValidation imeMode="off" operator="greaterThanOrEqual" allowBlank="1" showInputMessage="1" showErrorMessage="1" sqref="AF67:AM68 AQ67:AX68 BB67:BI68 BM67:BT68 BX67:CE68 U36:AB39 U45:AB54 U57:AB66 U69:AB74"/>
  </dataValidations>
  <printOptions horizontalCentered="1"/>
  <pageMargins left="0.39370078740157483" right="0.19685039370078741" top="0.39370078740157483" bottom="0.39370078740157483" header="0.31496062992125984" footer="0.31496062992125984"/>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1"/>
  <sheetViews>
    <sheetView view="pageBreakPreview" topLeftCell="A84" zoomScale="120" zoomScaleNormal="120" zoomScaleSheetLayoutView="120" workbookViewId="0">
      <selection activeCell="AF89" sqref="AF89:AM90"/>
    </sheetView>
  </sheetViews>
  <sheetFormatPr defaultColWidth="1.125" defaultRowHeight="9" customHeight="1" x14ac:dyDescent="0.4"/>
  <cols>
    <col min="1" max="19" width="1.125" style="10"/>
    <col min="20" max="30" width="0" style="10" hidden="1" customWidth="1"/>
    <col min="31" max="92" width="1.125" style="10"/>
    <col min="93" max="93" width="1.125" style="63"/>
    <col min="94" max="16384" width="1.125" style="10"/>
  </cols>
  <sheetData>
    <row r="1" spans="1:101" ht="9" customHeight="1" x14ac:dyDescent="0.4">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N1" s="38" t="s">
        <v>93</v>
      </c>
    </row>
    <row r="2" spans="1:101" ht="9" customHeight="1" x14ac:dyDescent="0.4">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N2" s="38" t="s">
        <v>94</v>
      </c>
    </row>
    <row r="3" spans="1:101" ht="9" customHeight="1" x14ac:dyDescent="0.4">
      <c r="A3" s="75" t="s">
        <v>98</v>
      </c>
      <c r="B3" s="74"/>
      <c r="C3" s="74"/>
      <c r="D3" s="74"/>
      <c r="E3" s="74"/>
      <c r="F3" s="74"/>
      <c r="G3" s="74"/>
      <c r="H3" s="74"/>
      <c r="I3" s="74"/>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35" t="s">
        <v>60</v>
      </c>
      <c r="CN3" s="38" t="s">
        <v>95</v>
      </c>
    </row>
    <row r="4" spans="1:101" ht="9" customHeight="1" x14ac:dyDescent="0.4">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row>
    <row r="5" spans="1:101" ht="9" customHeight="1" x14ac:dyDescent="0.4">
      <c r="A5" s="130"/>
      <c r="B5" s="515">
        <f>IF(様式第6号!A5="","",様式第6号!A5)</f>
        <v>1</v>
      </c>
      <c r="C5" s="516"/>
      <c r="D5" s="515">
        <f>IF(様式第6号!C5="","",様式第6号!C5)</f>
        <v>3</v>
      </c>
      <c r="E5" s="516"/>
      <c r="F5" s="515">
        <f>IF(様式第6号!E5="","",様式第6号!E5)</f>
        <v>0</v>
      </c>
      <c r="G5" s="516"/>
      <c r="H5" s="515" t="str">
        <f>IF(様式第6号!G5="","",様式第6号!G5)</f>
        <v/>
      </c>
      <c r="I5" s="516"/>
      <c r="J5" s="394" t="s">
        <v>0</v>
      </c>
      <c r="K5" s="395"/>
      <c r="L5" s="515" t="str">
        <f>IF(様式第6号!K5="","",様式第6号!K5)</f>
        <v/>
      </c>
      <c r="M5" s="516"/>
      <c r="N5" s="515" t="str">
        <f>IF(様式第6号!M5="","",様式第6号!M5)</f>
        <v/>
      </c>
      <c r="O5" s="516"/>
      <c r="P5" s="515" t="str">
        <f>IF(様式第6号!O5="","",様式第6号!O5)</f>
        <v/>
      </c>
      <c r="Q5" s="516"/>
      <c r="R5" s="515" t="str">
        <f>IF(様式第6号!Q5="","",様式第6号!Q5)</f>
        <v/>
      </c>
      <c r="S5" s="516"/>
      <c r="T5" s="130"/>
      <c r="U5" s="130"/>
      <c r="V5" s="130"/>
      <c r="W5" s="131"/>
      <c r="X5" s="131"/>
      <c r="Y5" s="130"/>
      <c r="Z5" s="130"/>
      <c r="AA5" s="67"/>
      <c r="AB5" s="67"/>
      <c r="AC5" s="132"/>
      <c r="AD5" s="132"/>
      <c r="AE5" s="515" t="str">
        <f>IF(様式第6号!S5="","",様式第6号!S5)</f>
        <v/>
      </c>
      <c r="AF5" s="516"/>
      <c r="AG5" s="515" t="str">
        <f>IF(様式第6号!U5="","",様式第6号!U5)</f>
        <v/>
      </c>
      <c r="AH5" s="516"/>
      <c r="AI5" s="394" t="s">
        <v>0</v>
      </c>
      <c r="AJ5" s="395"/>
      <c r="AK5" s="515" t="str">
        <f>IF(様式第6号!Y5="","",様式第6号!Y5)</f>
        <v/>
      </c>
      <c r="AL5" s="516"/>
      <c r="AM5" s="132"/>
      <c r="AN5" s="132"/>
      <c r="AO5" s="521" t="s">
        <v>92</v>
      </c>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13" t="s">
        <v>89</v>
      </c>
      <c r="BO5" s="513" t="s">
        <v>99</v>
      </c>
      <c r="BP5" s="513"/>
      <c r="BQ5" s="513"/>
      <c r="BR5" s="513"/>
      <c r="BS5" s="513" t="s">
        <v>90</v>
      </c>
      <c r="BT5" s="529" t="str">
        <f>様式第6号!BH5</f>
        <v>正⃝</v>
      </c>
      <c r="BU5" s="529"/>
      <c r="BV5" s="529"/>
      <c r="BW5" s="529"/>
      <c r="BX5" s="529"/>
      <c r="BY5" s="529"/>
      <c r="BZ5" s="11"/>
      <c r="CA5" s="11"/>
      <c r="CB5" s="11"/>
      <c r="CC5" s="11"/>
      <c r="CD5" s="11"/>
      <c r="CE5" s="11"/>
      <c r="CF5" s="11"/>
      <c r="CG5" s="11"/>
      <c r="CO5" s="62" t="str">
        <f>IF(OR($A$5="",$C$5="",$E$5="",$G$5="",$K$5="",$M$5="",$O$5="",$Q$5="",$S$5="",$U$5="",$Y$5=""),"様式第６号の左上枠内に事業所番号を入力してください","")</f>
        <v>様式第６号の左上枠内に事業所番号を入力してください</v>
      </c>
    </row>
    <row r="6" spans="1:101" ht="9" customHeight="1" x14ac:dyDescent="0.4">
      <c r="A6" s="130"/>
      <c r="B6" s="517"/>
      <c r="C6" s="518"/>
      <c r="D6" s="517"/>
      <c r="E6" s="518"/>
      <c r="F6" s="517"/>
      <c r="G6" s="518"/>
      <c r="H6" s="517"/>
      <c r="I6" s="518"/>
      <c r="J6" s="394"/>
      <c r="K6" s="395"/>
      <c r="L6" s="517"/>
      <c r="M6" s="518"/>
      <c r="N6" s="517"/>
      <c r="O6" s="518"/>
      <c r="P6" s="517"/>
      <c r="Q6" s="518"/>
      <c r="R6" s="517"/>
      <c r="S6" s="518"/>
      <c r="T6" s="130"/>
      <c r="U6" s="130"/>
      <c r="V6" s="130"/>
      <c r="W6" s="131"/>
      <c r="X6" s="131"/>
      <c r="Y6" s="130"/>
      <c r="Z6" s="130"/>
      <c r="AA6" s="67"/>
      <c r="AB6" s="67"/>
      <c r="AC6" s="132"/>
      <c r="AD6" s="132"/>
      <c r="AE6" s="517"/>
      <c r="AF6" s="518"/>
      <c r="AG6" s="517"/>
      <c r="AH6" s="518"/>
      <c r="AI6" s="394"/>
      <c r="AJ6" s="395"/>
      <c r="AK6" s="517"/>
      <c r="AL6" s="518"/>
      <c r="AM6" s="132"/>
      <c r="AN6" s="132"/>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13"/>
      <c r="BO6" s="513"/>
      <c r="BP6" s="513"/>
      <c r="BQ6" s="513"/>
      <c r="BR6" s="513"/>
      <c r="BS6" s="513"/>
      <c r="BT6" s="529"/>
      <c r="BU6" s="529"/>
      <c r="BV6" s="529"/>
      <c r="BW6" s="529"/>
      <c r="BX6" s="529"/>
      <c r="BY6" s="529"/>
      <c r="BZ6" s="11"/>
      <c r="CA6" s="11"/>
      <c r="CB6" s="11"/>
      <c r="CC6" s="11"/>
      <c r="CD6" s="11"/>
      <c r="CE6" s="11"/>
      <c r="CF6" s="11"/>
      <c r="CG6" s="11"/>
    </row>
    <row r="7" spans="1:101" ht="9" customHeight="1" x14ac:dyDescent="0.4">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86"/>
      <c r="BS7" s="86"/>
      <c r="BT7" s="86"/>
      <c r="BU7" s="86"/>
      <c r="BV7" s="86"/>
      <c r="BW7" s="86"/>
      <c r="BX7" s="86"/>
      <c r="BY7" s="86"/>
      <c r="BZ7" s="86"/>
      <c r="CA7" s="86"/>
      <c r="CB7" s="86"/>
      <c r="CC7" s="86"/>
      <c r="CD7" s="86"/>
      <c r="CE7" s="86"/>
      <c r="CF7" s="86"/>
      <c r="CG7" s="11"/>
    </row>
    <row r="8" spans="1:101" ht="9" customHeight="1" x14ac:dyDescent="0.4">
      <c r="A8" s="85"/>
      <c r="B8" s="76"/>
      <c r="C8" s="78" t="s">
        <v>100</v>
      </c>
      <c r="D8" s="78"/>
      <c r="E8" s="77"/>
      <c r="F8" s="77"/>
      <c r="G8" s="77"/>
      <c r="H8" s="77"/>
      <c r="I8" s="77"/>
      <c r="J8" s="77"/>
      <c r="K8" s="77"/>
      <c r="L8" s="77"/>
      <c r="M8" s="77"/>
      <c r="N8" s="77"/>
      <c r="O8" s="77"/>
      <c r="P8" s="77"/>
      <c r="Q8" s="77"/>
      <c r="R8" s="77"/>
      <c r="S8" s="79"/>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row>
    <row r="9" spans="1:101" ht="9" customHeight="1" x14ac:dyDescent="0.4">
      <c r="A9" s="85"/>
      <c r="B9" s="84"/>
      <c r="C9" s="525" t="str">
        <f>IF(様式第6号!K12="","",様式第6号!K12)</f>
        <v/>
      </c>
      <c r="D9" s="525"/>
      <c r="E9" s="525"/>
      <c r="F9" s="525"/>
      <c r="G9" s="525"/>
      <c r="H9" s="525"/>
      <c r="I9" s="525"/>
      <c r="J9" s="525"/>
      <c r="K9" s="525"/>
      <c r="L9" s="525"/>
      <c r="M9" s="525"/>
      <c r="N9" s="525"/>
      <c r="O9" s="525"/>
      <c r="P9" s="525"/>
      <c r="Q9" s="525"/>
      <c r="R9" s="525"/>
      <c r="S9" s="87"/>
      <c r="T9" s="85"/>
      <c r="U9" s="85"/>
      <c r="V9" s="85"/>
      <c r="W9" s="85"/>
      <c r="X9" s="85"/>
      <c r="Y9" s="85"/>
      <c r="Z9" s="85"/>
      <c r="AA9" s="85"/>
      <c r="AB9" s="85"/>
      <c r="AC9" s="85"/>
      <c r="AD9" s="85"/>
      <c r="AE9" s="85"/>
      <c r="AF9" s="85"/>
      <c r="AG9" s="85"/>
      <c r="AH9" s="85"/>
      <c r="AI9" s="85"/>
      <c r="AJ9" s="85"/>
      <c r="AK9" s="85"/>
      <c r="AL9" s="85"/>
      <c r="AM9" s="85"/>
      <c r="AN9" s="85"/>
      <c r="AO9" s="85"/>
      <c r="AP9" s="85"/>
      <c r="AQ9" s="85"/>
      <c r="AR9" s="86"/>
      <c r="AS9" s="86"/>
      <c r="AT9" s="86"/>
      <c r="AU9" s="86"/>
      <c r="AV9" s="86"/>
      <c r="AW9" s="86"/>
      <c r="AX9" s="86"/>
      <c r="AY9" s="86"/>
      <c r="AZ9" s="86"/>
      <c r="BA9" s="86"/>
      <c r="BB9" s="86"/>
      <c r="BC9" s="86"/>
      <c r="BD9" s="86"/>
      <c r="BE9" s="86"/>
      <c r="BF9" s="86"/>
      <c r="BG9" s="86"/>
      <c r="BH9" s="86"/>
      <c r="BI9" s="86"/>
      <c r="BJ9" s="85"/>
      <c r="BK9" s="85"/>
      <c r="BL9" s="85"/>
      <c r="BM9" s="85"/>
      <c r="BN9" s="85"/>
      <c r="BO9" s="86"/>
      <c r="BP9" s="86"/>
      <c r="BQ9" s="86"/>
      <c r="BR9" s="86"/>
      <c r="BS9" s="86"/>
      <c r="BT9" s="86"/>
      <c r="BU9" s="86"/>
      <c r="BV9" s="86"/>
      <c r="BW9" s="86"/>
      <c r="BX9" s="86"/>
      <c r="BY9" s="86"/>
      <c r="BZ9" s="86"/>
      <c r="CA9" s="86"/>
      <c r="CB9" s="86"/>
      <c r="CC9" s="86"/>
      <c r="CD9" s="86"/>
      <c r="CE9" s="85"/>
      <c r="CF9" s="85"/>
      <c r="CG9" s="85"/>
    </row>
    <row r="10" spans="1:101" ht="9" customHeight="1" x14ac:dyDescent="0.4">
      <c r="A10" s="99"/>
      <c r="B10" s="83"/>
      <c r="C10" s="525"/>
      <c r="D10" s="525"/>
      <c r="E10" s="525"/>
      <c r="F10" s="525"/>
      <c r="G10" s="525"/>
      <c r="H10" s="525"/>
      <c r="I10" s="525"/>
      <c r="J10" s="525"/>
      <c r="K10" s="525"/>
      <c r="L10" s="525"/>
      <c r="M10" s="525"/>
      <c r="N10" s="525"/>
      <c r="O10" s="525"/>
      <c r="P10" s="525"/>
      <c r="Q10" s="525"/>
      <c r="R10" s="525"/>
      <c r="S10" s="87"/>
      <c r="T10" s="92"/>
      <c r="U10" s="92"/>
      <c r="V10" s="92"/>
      <c r="W10" s="92"/>
      <c r="X10" s="92"/>
      <c r="Y10" s="92"/>
      <c r="Z10" s="92"/>
      <c r="AA10" s="92"/>
      <c r="AB10" s="92"/>
      <c r="AC10" s="92"/>
      <c r="AD10" s="92"/>
      <c r="AE10" s="92"/>
      <c r="AF10" s="92"/>
      <c r="AG10" s="92"/>
      <c r="AH10" s="92"/>
      <c r="AI10" s="92"/>
      <c r="AJ10" s="92"/>
      <c r="AK10" s="92"/>
      <c r="AL10" s="92"/>
      <c r="AM10" s="92"/>
      <c r="AN10" s="92"/>
      <c r="AO10" s="85"/>
      <c r="AP10" s="85"/>
      <c r="AQ10" s="85"/>
      <c r="AR10" s="85"/>
      <c r="AS10" s="85"/>
      <c r="AT10" s="85"/>
      <c r="AU10" s="85"/>
      <c r="AV10" s="86"/>
      <c r="AW10" s="86"/>
      <c r="AX10" s="86"/>
      <c r="AY10" s="86"/>
      <c r="AZ10" s="86"/>
      <c r="BA10" s="85"/>
      <c r="BB10" s="86"/>
      <c r="BC10" s="86"/>
      <c r="BD10" s="86"/>
      <c r="BE10" s="85"/>
      <c r="BF10" s="85"/>
      <c r="BG10" s="85"/>
      <c r="BH10" s="85"/>
      <c r="BI10" s="85"/>
      <c r="BJ10" s="85"/>
      <c r="BK10" s="85"/>
      <c r="BL10" s="85"/>
      <c r="BM10" s="85"/>
      <c r="BN10" s="85"/>
      <c r="BO10" s="85"/>
      <c r="BP10" s="100"/>
      <c r="BQ10" s="86"/>
      <c r="BR10" s="86"/>
      <c r="BS10" s="86"/>
      <c r="BT10" s="86"/>
      <c r="BU10" s="100"/>
      <c r="BV10" s="86"/>
      <c r="BW10" s="86"/>
      <c r="BX10" s="86"/>
      <c r="BY10" s="86"/>
      <c r="BZ10" s="101"/>
      <c r="CA10" s="101"/>
      <c r="CB10" s="101"/>
      <c r="CC10" s="101"/>
      <c r="CD10" s="86"/>
      <c r="CE10" s="86"/>
      <c r="CF10" s="85"/>
      <c r="CG10" s="85"/>
    </row>
    <row r="11" spans="1:101" ht="9" customHeight="1" thickBot="1" x14ac:dyDescent="0.45">
      <c r="A11" s="99"/>
      <c r="B11" s="95"/>
      <c r="C11" s="526"/>
      <c r="D11" s="526"/>
      <c r="E11" s="526"/>
      <c r="F11" s="526"/>
      <c r="G11" s="526"/>
      <c r="H11" s="526"/>
      <c r="I11" s="526"/>
      <c r="J11" s="526"/>
      <c r="K11" s="526"/>
      <c r="L11" s="526"/>
      <c r="M11" s="526"/>
      <c r="N11" s="526"/>
      <c r="O11" s="526"/>
      <c r="P11" s="526"/>
      <c r="Q11" s="526"/>
      <c r="R11" s="526"/>
      <c r="S11" s="90"/>
      <c r="T11" s="92"/>
      <c r="U11" s="92"/>
      <c r="V11" s="92"/>
      <c r="W11" s="92"/>
      <c r="X11" s="92"/>
      <c r="Y11" s="92"/>
      <c r="Z11" s="92"/>
      <c r="AA11" s="92"/>
      <c r="AB11" s="92"/>
      <c r="AC11" s="92"/>
      <c r="AD11" s="92"/>
      <c r="AE11" s="92"/>
      <c r="AF11" s="92"/>
      <c r="AG11" s="92"/>
      <c r="AH11" s="503" t="s">
        <v>101</v>
      </c>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row>
    <row r="12" spans="1:101" ht="9" customHeight="1" x14ac:dyDescent="0.4">
      <c r="A12" s="99"/>
      <c r="B12" s="99"/>
      <c r="C12" s="176"/>
      <c r="D12" s="176"/>
      <c r="E12" s="176"/>
      <c r="F12" s="176"/>
      <c r="G12" s="176"/>
      <c r="H12" s="176"/>
      <c r="I12" s="176"/>
      <c r="J12" s="176"/>
      <c r="K12" s="176"/>
      <c r="L12" s="176"/>
      <c r="M12" s="176"/>
      <c r="N12" s="176"/>
      <c r="O12" s="176"/>
      <c r="P12" s="176"/>
      <c r="Q12" s="176"/>
      <c r="R12" s="176"/>
      <c r="S12" s="86"/>
      <c r="T12" s="176"/>
      <c r="U12" s="176"/>
      <c r="V12" s="176"/>
      <c r="W12" s="176"/>
      <c r="X12" s="176"/>
      <c r="Y12" s="176"/>
      <c r="Z12" s="176"/>
      <c r="AA12" s="176"/>
      <c r="AB12" s="176"/>
      <c r="AC12" s="176"/>
      <c r="AD12" s="176"/>
      <c r="AE12" s="176"/>
      <c r="AF12" s="176"/>
      <c r="AG12" s="176"/>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row>
    <row r="13" spans="1:101" ht="3.75" customHeight="1" x14ac:dyDescent="0.4">
      <c r="A13" s="99"/>
      <c r="B13" s="99"/>
      <c r="C13" s="86"/>
      <c r="D13" s="86"/>
      <c r="E13" s="86"/>
      <c r="F13" s="86"/>
      <c r="G13" s="86"/>
      <c r="H13" s="86"/>
      <c r="I13" s="86"/>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88"/>
      <c r="AP13" s="88"/>
      <c r="AQ13" s="88"/>
      <c r="AR13" s="88"/>
      <c r="AS13" s="88"/>
      <c r="AT13" s="88"/>
      <c r="AU13" s="85"/>
      <c r="AV13" s="89"/>
      <c r="AW13" s="89"/>
      <c r="AX13" s="89"/>
      <c r="AY13" s="89"/>
      <c r="AZ13" s="89"/>
      <c r="BA13" s="89"/>
      <c r="BB13" s="89"/>
      <c r="BC13" s="89"/>
      <c r="BD13" s="89"/>
      <c r="BE13" s="89"/>
      <c r="BF13" s="89"/>
      <c r="BG13" s="89"/>
      <c r="BH13" s="89"/>
      <c r="BI13" s="89"/>
      <c r="BJ13" s="89"/>
      <c r="BK13" s="89"/>
      <c r="BL13" s="89"/>
      <c r="BM13" s="89"/>
      <c r="BN13" s="89"/>
      <c r="BO13" s="85"/>
      <c r="BP13" s="86"/>
      <c r="BQ13" s="86"/>
      <c r="BR13" s="86"/>
      <c r="BS13" s="86"/>
      <c r="BT13" s="86"/>
      <c r="BU13" s="86"/>
      <c r="BV13" s="86"/>
      <c r="BW13" s="86"/>
      <c r="BX13" s="86"/>
      <c r="BY13" s="86"/>
      <c r="BZ13" s="101"/>
      <c r="CA13" s="101"/>
      <c r="CB13" s="101"/>
      <c r="CC13" s="101"/>
      <c r="CD13" s="86"/>
      <c r="CE13" s="86"/>
      <c r="CF13" s="86"/>
      <c r="CG13" s="86"/>
      <c r="CW13" s="133"/>
    </row>
    <row r="14" spans="1:101" ht="9" hidden="1" customHeight="1" x14ac:dyDescent="0.4">
      <c r="A14" s="99"/>
      <c r="B14" s="99"/>
      <c r="C14" s="86"/>
      <c r="D14" s="86"/>
      <c r="E14" s="86"/>
      <c r="F14" s="86"/>
      <c r="G14" s="86"/>
      <c r="H14" s="86"/>
      <c r="I14" s="86"/>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88"/>
      <c r="AP14" s="88"/>
      <c r="AQ14" s="88"/>
      <c r="AR14" s="88"/>
      <c r="AS14" s="88"/>
      <c r="AT14" s="88"/>
      <c r="AU14" s="85"/>
      <c r="AV14" s="89"/>
      <c r="AW14" s="89"/>
      <c r="AX14" s="89"/>
      <c r="AY14" s="89"/>
      <c r="AZ14" s="89"/>
      <c r="BA14" s="89"/>
      <c r="BB14" s="89"/>
      <c r="BC14" s="89"/>
      <c r="BD14" s="89"/>
      <c r="BE14" s="89"/>
      <c r="BF14" s="89"/>
      <c r="BG14" s="89"/>
      <c r="BH14" s="89"/>
      <c r="BI14" s="89"/>
      <c r="BJ14" s="89"/>
      <c r="BK14" s="89"/>
      <c r="BL14" s="89"/>
      <c r="BM14" s="89"/>
      <c r="BN14" s="89"/>
      <c r="BO14" s="85"/>
      <c r="BP14" s="85"/>
      <c r="BQ14" s="92"/>
      <c r="BR14" s="92"/>
      <c r="BS14" s="92"/>
      <c r="BT14" s="92"/>
      <c r="BU14" s="92"/>
      <c r="BV14" s="92"/>
      <c r="BW14" s="92"/>
      <c r="BX14" s="92"/>
      <c r="BY14" s="92"/>
      <c r="BZ14" s="92"/>
      <c r="CA14" s="92"/>
      <c r="CB14" s="92"/>
      <c r="CC14" s="85"/>
      <c r="CD14" s="93"/>
      <c r="CE14" s="93"/>
      <c r="CF14" s="93"/>
      <c r="CG14" s="93"/>
    </row>
    <row r="15" spans="1:101" ht="9" hidden="1" customHeight="1" x14ac:dyDescent="0.4">
      <c r="A15" s="99"/>
      <c r="B15" s="99"/>
      <c r="C15" s="86"/>
      <c r="D15" s="86"/>
      <c r="E15" s="86"/>
      <c r="F15" s="86"/>
      <c r="G15" s="86"/>
      <c r="H15" s="86"/>
      <c r="I15" s="86"/>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85"/>
      <c r="AP15" s="85"/>
      <c r="AQ15" s="85"/>
      <c r="AR15" s="85"/>
      <c r="AS15" s="85"/>
      <c r="AT15" s="85"/>
      <c r="AU15" s="85"/>
      <c r="AV15" s="89"/>
      <c r="AW15" s="89"/>
      <c r="AX15" s="89"/>
      <c r="AY15" s="89"/>
      <c r="AZ15" s="89"/>
      <c r="BA15" s="89"/>
      <c r="BB15" s="89"/>
      <c r="BC15" s="89"/>
      <c r="BD15" s="89"/>
      <c r="BE15" s="89"/>
      <c r="BF15" s="89"/>
      <c r="BG15" s="89"/>
      <c r="BH15" s="89"/>
      <c r="BI15" s="89"/>
      <c r="BJ15" s="89"/>
      <c r="BK15" s="89"/>
      <c r="BL15" s="89"/>
      <c r="BM15" s="89"/>
      <c r="BN15" s="89"/>
      <c r="BO15" s="85"/>
      <c r="BP15" s="85"/>
      <c r="BQ15" s="92"/>
      <c r="BR15" s="92"/>
      <c r="BS15" s="92"/>
      <c r="BT15" s="92"/>
      <c r="BU15" s="92"/>
      <c r="BV15" s="92"/>
      <c r="BW15" s="92"/>
      <c r="BX15" s="92"/>
      <c r="BY15" s="92"/>
      <c r="BZ15" s="92"/>
      <c r="CA15" s="92"/>
      <c r="CB15" s="92"/>
      <c r="CC15" s="85"/>
      <c r="CD15" s="93"/>
      <c r="CE15" s="93"/>
      <c r="CF15" s="93"/>
      <c r="CG15" s="93"/>
    </row>
    <row r="16" spans="1:101" ht="9" hidden="1" customHeight="1" x14ac:dyDescent="0.4">
      <c r="A16" s="99"/>
      <c r="B16" s="99"/>
      <c r="C16" s="86"/>
      <c r="D16" s="86"/>
      <c r="E16" s="86"/>
      <c r="F16" s="86"/>
      <c r="G16" s="86"/>
      <c r="H16" s="86"/>
      <c r="I16" s="86"/>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85"/>
      <c r="AP16" s="85"/>
      <c r="AQ16" s="85"/>
      <c r="AR16" s="85"/>
      <c r="AS16" s="85"/>
      <c r="AT16" s="85"/>
      <c r="AU16" s="85"/>
      <c r="AV16" s="89"/>
      <c r="AW16" s="89"/>
      <c r="AX16" s="89"/>
      <c r="AY16" s="89"/>
      <c r="AZ16" s="89"/>
      <c r="BA16" s="89"/>
      <c r="BB16" s="89"/>
      <c r="BC16" s="89"/>
      <c r="BD16" s="89"/>
      <c r="BE16" s="89"/>
      <c r="BF16" s="89"/>
      <c r="BG16" s="89"/>
      <c r="BH16" s="89"/>
      <c r="BI16" s="89"/>
      <c r="BJ16" s="89"/>
      <c r="BK16" s="89"/>
      <c r="BL16" s="89"/>
      <c r="BM16" s="89"/>
      <c r="BN16" s="89"/>
      <c r="BO16" s="85"/>
      <c r="BP16" s="85"/>
      <c r="BQ16" s="92"/>
      <c r="BR16" s="92"/>
      <c r="BS16" s="92"/>
      <c r="BT16" s="92"/>
      <c r="BU16" s="92"/>
      <c r="BV16" s="92"/>
      <c r="BW16" s="92"/>
      <c r="BX16" s="92"/>
      <c r="BY16" s="92"/>
      <c r="BZ16" s="92"/>
      <c r="CA16" s="92"/>
      <c r="CB16" s="92"/>
      <c r="CC16" s="85"/>
      <c r="CD16" s="93"/>
      <c r="CE16" s="93"/>
      <c r="CF16" s="93"/>
      <c r="CG16" s="93"/>
    </row>
    <row r="17" spans="1:85" ht="9" hidden="1" customHeight="1" x14ac:dyDescent="0.4">
      <c r="A17" s="99"/>
      <c r="B17" s="99"/>
      <c r="C17" s="100"/>
      <c r="D17" s="86"/>
      <c r="E17" s="86"/>
      <c r="F17" s="86"/>
      <c r="G17" s="86"/>
      <c r="H17" s="86"/>
      <c r="I17" s="86"/>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4"/>
      <c r="AP17" s="94"/>
      <c r="AQ17" s="94"/>
      <c r="AR17" s="94"/>
      <c r="AS17" s="94"/>
      <c r="AT17" s="94"/>
      <c r="AU17" s="85"/>
      <c r="AV17" s="89"/>
      <c r="AW17" s="89"/>
      <c r="AX17" s="89"/>
      <c r="AY17" s="89"/>
      <c r="AZ17" s="89"/>
      <c r="BA17" s="89"/>
      <c r="BB17" s="89"/>
      <c r="BC17" s="89"/>
      <c r="BD17" s="89"/>
      <c r="BE17" s="89"/>
      <c r="BF17" s="89"/>
      <c r="BG17" s="89"/>
      <c r="BH17" s="89"/>
      <c r="BI17" s="89"/>
      <c r="BJ17" s="89"/>
      <c r="BK17" s="89"/>
      <c r="BL17" s="89"/>
      <c r="BM17" s="89"/>
      <c r="BN17" s="89"/>
      <c r="BO17" s="85"/>
      <c r="BP17" s="85"/>
      <c r="BQ17" s="92"/>
      <c r="BR17" s="92"/>
      <c r="BS17" s="92"/>
      <c r="BT17" s="92"/>
      <c r="BU17" s="92"/>
      <c r="BV17" s="92"/>
      <c r="BW17" s="92"/>
      <c r="BX17" s="92"/>
      <c r="BY17" s="92"/>
      <c r="BZ17" s="92"/>
      <c r="CA17" s="92"/>
      <c r="CB17" s="92"/>
      <c r="CC17" s="85"/>
      <c r="CD17" s="93"/>
      <c r="CE17" s="93"/>
      <c r="CF17" s="93"/>
      <c r="CG17" s="93"/>
    </row>
    <row r="18" spans="1:85" ht="9" hidden="1" customHeight="1" x14ac:dyDescent="0.4">
      <c r="A18" s="99"/>
      <c r="B18" s="99"/>
      <c r="C18" s="86"/>
      <c r="D18" s="86"/>
      <c r="E18" s="86"/>
      <c r="F18" s="86"/>
      <c r="G18" s="86"/>
      <c r="H18" s="86"/>
      <c r="I18" s="86"/>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4"/>
      <c r="AP18" s="94"/>
      <c r="AQ18" s="94"/>
      <c r="AR18" s="94"/>
      <c r="AS18" s="94"/>
      <c r="AT18" s="94"/>
      <c r="AU18" s="85"/>
      <c r="AV18" s="89"/>
      <c r="AW18" s="89"/>
      <c r="AX18" s="89"/>
      <c r="AY18" s="89"/>
      <c r="AZ18" s="89"/>
      <c r="BA18" s="89"/>
      <c r="BB18" s="89"/>
      <c r="BC18" s="89"/>
      <c r="BD18" s="89"/>
      <c r="BE18" s="89"/>
      <c r="BF18" s="89"/>
      <c r="BG18" s="89"/>
      <c r="BH18" s="89"/>
      <c r="BI18" s="89"/>
      <c r="BJ18" s="89"/>
      <c r="BK18" s="89"/>
      <c r="BL18" s="89"/>
      <c r="BM18" s="89"/>
      <c r="BN18" s="89"/>
      <c r="BO18" s="85"/>
      <c r="BP18" s="85"/>
      <c r="BQ18" s="92"/>
      <c r="BR18" s="92"/>
      <c r="BS18" s="92"/>
      <c r="BT18" s="92"/>
      <c r="BU18" s="92"/>
      <c r="BV18" s="92"/>
      <c r="BW18" s="92"/>
      <c r="BX18" s="92"/>
      <c r="BY18" s="92"/>
      <c r="BZ18" s="92"/>
      <c r="CA18" s="92"/>
      <c r="CB18" s="92"/>
      <c r="CC18" s="85"/>
      <c r="CD18" s="93"/>
      <c r="CE18" s="93"/>
      <c r="CF18" s="93"/>
      <c r="CG18" s="93"/>
    </row>
    <row r="19" spans="1:85" ht="9" hidden="1" customHeight="1" x14ac:dyDescent="0.4">
      <c r="A19" s="99"/>
      <c r="B19" s="99"/>
      <c r="C19" s="86"/>
      <c r="D19" s="86"/>
      <c r="E19" s="86"/>
      <c r="F19" s="86"/>
      <c r="G19" s="86"/>
      <c r="H19" s="86"/>
      <c r="I19" s="86"/>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4"/>
      <c r="AP19" s="94"/>
      <c r="AQ19" s="94"/>
      <c r="AR19" s="94"/>
      <c r="AS19" s="94"/>
      <c r="AT19" s="94"/>
      <c r="AU19" s="85"/>
      <c r="AV19" s="85"/>
      <c r="AW19" s="85"/>
      <c r="AX19" s="85"/>
      <c r="AY19" s="85"/>
      <c r="AZ19" s="85"/>
      <c r="BA19" s="85"/>
      <c r="BB19" s="85"/>
      <c r="BC19" s="85"/>
      <c r="BD19" s="85"/>
      <c r="BE19" s="85"/>
      <c r="BF19" s="85"/>
      <c r="BG19" s="85"/>
      <c r="BH19" s="85"/>
      <c r="BI19" s="85"/>
      <c r="BJ19" s="85"/>
      <c r="BK19" s="85"/>
      <c r="BL19" s="85"/>
      <c r="BM19" s="85"/>
      <c r="BN19" s="85"/>
      <c r="BO19" s="85"/>
      <c r="BP19" s="85"/>
      <c r="BQ19" s="92"/>
      <c r="BR19" s="92"/>
      <c r="BS19" s="92"/>
      <c r="BT19" s="92"/>
      <c r="BU19" s="92"/>
      <c r="BV19" s="92"/>
      <c r="BW19" s="92"/>
      <c r="BX19" s="92"/>
      <c r="BY19" s="92"/>
      <c r="BZ19" s="92"/>
      <c r="CA19" s="92"/>
      <c r="CB19" s="92"/>
      <c r="CC19" s="85"/>
      <c r="CD19" s="93"/>
      <c r="CE19" s="93"/>
      <c r="CF19" s="93"/>
      <c r="CG19" s="93"/>
    </row>
    <row r="20" spans="1:85" ht="9" hidden="1" customHeight="1" x14ac:dyDescent="0.4">
      <c r="A20" s="102"/>
      <c r="B20" s="102"/>
      <c r="C20" s="81"/>
      <c r="D20" s="81"/>
      <c r="E20" s="81"/>
      <c r="F20" s="81"/>
      <c r="G20" s="81"/>
      <c r="H20" s="81"/>
      <c r="I20" s="81"/>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80"/>
      <c r="AP20" s="80"/>
      <c r="AQ20" s="80"/>
      <c r="AR20" s="80"/>
      <c r="AS20" s="80"/>
      <c r="AT20" s="80"/>
      <c r="AU20" s="81"/>
      <c r="AV20" s="81"/>
      <c r="AW20" s="81"/>
      <c r="AX20" s="81"/>
      <c r="AY20" s="81"/>
      <c r="AZ20" s="81"/>
      <c r="BA20" s="81"/>
      <c r="BB20" s="81"/>
      <c r="BC20" s="81"/>
      <c r="BD20" s="80"/>
      <c r="BE20" s="81"/>
      <c r="BF20" s="81"/>
      <c r="BG20" s="81"/>
      <c r="BH20" s="81"/>
      <c r="BI20" s="80"/>
      <c r="BJ20" s="81"/>
      <c r="BK20" s="81"/>
      <c r="BL20" s="81"/>
      <c r="BM20" s="81"/>
      <c r="BN20" s="81"/>
      <c r="BO20" s="81"/>
      <c r="BP20" s="80"/>
      <c r="BQ20" s="97"/>
      <c r="BR20" s="97"/>
      <c r="BS20" s="97"/>
      <c r="BT20" s="97"/>
      <c r="BU20" s="97"/>
      <c r="BV20" s="97"/>
      <c r="BW20" s="97"/>
      <c r="BX20" s="97"/>
      <c r="BY20" s="97"/>
      <c r="BZ20" s="97"/>
      <c r="CA20" s="97"/>
      <c r="CB20" s="97"/>
      <c r="CC20" s="80"/>
      <c r="CD20" s="98"/>
      <c r="CE20" s="98"/>
      <c r="CF20" s="98"/>
      <c r="CG20" s="98"/>
    </row>
    <row r="21" spans="1:85" ht="9" customHeight="1" x14ac:dyDescent="0.4">
      <c r="A21" s="435" t="s">
        <v>83</v>
      </c>
      <c r="B21" s="436"/>
      <c r="C21" s="361" t="s">
        <v>20</v>
      </c>
      <c r="D21" s="362"/>
      <c r="E21" s="362"/>
      <c r="F21" s="362"/>
      <c r="G21" s="362"/>
      <c r="H21" s="362"/>
      <c r="I21" s="362"/>
      <c r="J21" s="362"/>
      <c r="K21" s="362"/>
      <c r="L21" s="362"/>
      <c r="M21" s="362"/>
      <c r="N21" s="362"/>
      <c r="O21" s="362"/>
      <c r="P21" s="362"/>
      <c r="Q21" s="362"/>
      <c r="R21" s="362"/>
      <c r="S21" s="363"/>
      <c r="T21" s="120"/>
      <c r="U21" s="121"/>
      <c r="V21" s="121"/>
      <c r="W21" s="121"/>
      <c r="X21" s="121"/>
      <c r="Y21" s="121"/>
      <c r="Z21" s="121"/>
      <c r="AA21" s="121"/>
      <c r="AB21" s="121"/>
      <c r="AC21" s="121"/>
      <c r="AD21" s="122"/>
      <c r="AE21" s="331" t="s">
        <v>23</v>
      </c>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1"/>
      <c r="CC21" s="331"/>
      <c r="CD21" s="331"/>
      <c r="CE21" s="331"/>
      <c r="CF21" s="331"/>
      <c r="CG21" s="333"/>
    </row>
    <row r="22" spans="1:85" ht="9" customHeight="1" x14ac:dyDescent="0.4">
      <c r="A22" s="437"/>
      <c r="B22" s="438"/>
      <c r="C22" s="332" t="s">
        <v>110</v>
      </c>
      <c r="D22" s="331"/>
      <c r="E22" s="29" t="s">
        <v>21</v>
      </c>
      <c r="F22" s="29"/>
      <c r="G22" s="29"/>
      <c r="H22" s="29"/>
      <c r="I22" s="29"/>
      <c r="J22" s="29"/>
      <c r="K22" s="29"/>
      <c r="L22" s="29"/>
      <c r="M22" s="29"/>
      <c r="N22" s="29"/>
      <c r="O22" s="29"/>
      <c r="P22" s="29"/>
      <c r="Q22" s="29"/>
      <c r="R22" s="29"/>
      <c r="S22" s="30"/>
      <c r="T22" s="310"/>
      <c r="U22" s="311"/>
      <c r="V22" s="311"/>
      <c r="W22" s="311"/>
      <c r="X22" s="311"/>
      <c r="Y22" s="311"/>
      <c r="Z22" s="311"/>
      <c r="AA22" s="311"/>
      <c r="AB22" s="311"/>
      <c r="AC22" s="311"/>
      <c r="AD22" s="312"/>
      <c r="AE22" s="319"/>
      <c r="AF22" s="319"/>
      <c r="AG22" s="319"/>
      <c r="AH22" s="39" t="s">
        <v>22</v>
      </c>
      <c r="AI22" s="319"/>
      <c r="AJ22" s="319"/>
      <c r="AK22" s="319"/>
      <c r="AL22" s="319"/>
      <c r="AM22" s="39" t="s">
        <v>22</v>
      </c>
      <c r="AN22" s="319"/>
      <c r="AO22" s="320"/>
      <c r="AP22" s="321"/>
      <c r="AQ22" s="319"/>
      <c r="AR22" s="319"/>
      <c r="AS22" s="39" t="s">
        <v>22</v>
      </c>
      <c r="AT22" s="319"/>
      <c r="AU22" s="319"/>
      <c r="AV22" s="319"/>
      <c r="AW22" s="319"/>
      <c r="AX22" s="39" t="s">
        <v>22</v>
      </c>
      <c r="AY22" s="319"/>
      <c r="AZ22" s="320"/>
      <c r="BA22" s="321"/>
      <c r="BB22" s="319"/>
      <c r="BC22" s="319"/>
      <c r="BD22" s="39" t="s">
        <v>22</v>
      </c>
      <c r="BE22" s="319"/>
      <c r="BF22" s="319"/>
      <c r="BG22" s="319"/>
      <c r="BH22" s="319"/>
      <c r="BI22" s="39" t="s">
        <v>22</v>
      </c>
      <c r="BJ22" s="319"/>
      <c r="BK22" s="320"/>
      <c r="BL22" s="321"/>
      <c r="BM22" s="319"/>
      <c r="BN22" s="319"/>
      <c r="BO22" s="39" t="s">
        <v>22</v>
      </c>
      <c r="BP22" s="319"/>
      <c r="BQ22" s="319"/>
      <c r="BR22" s="319"/>
      <c r="BS22" s="319"/>
      <c r="BT22" s="39" t="s">
        <v>22</v>
      </c>
      <c r="BU22" s="319"/>
      <c r="BV22" s="320"/>
      <c r="BW22" s="321"/>
      <c r="BX22" s="319"/>
      <c r="BY22" s="319"/>
      <c r="BZ22" s="39" t="s">
        <v>22</v>
      </c>
      <c r="CA22" s="319"/>
      <c r="CB22" s="319"/>
      <c r="CC22" s="319"/>
      <c r="CD22" s="319"/>
      <c r="CE22" s="39" t="s">
        <v>22</v>
      </c>
      <c r="CF22" s="319"/>
      <c r="CG22" s="320"/>
    </row>
    <row r="23" spans="1:85" ht="9" customHeight="1" x14ac:dyDescent="0.4">
      <c r="A23" s="437"/>
      <c r="B23" s="438"/>
      <c r="C23" s="256" t="s">
        <v>27</v>
      </c>
      <c r="D23" s="242"/>
      <c r="E23" s="1" t="s">
        <v>26</v>
      </c>
      <c r="F23" s="1"/>
      <c r="G23" s="1"/>
      <c r="H23" s="1"/>
      <c r="I23" s="1"/>
      <c r="J23" s="1"/>
      <c r="K23" s="1"/>
      <c r="L23" s="1"/>
      <c r="M23" s="1"/>
      <c r="N23" s="1"/>
      <c r="O23" s="1"/>
      <c r="P23" s="1"/>
      <c r="Q23" s="1"/>
      <c r="R23" s="1"/>
      <c r="S23" s="4"/>
      <c r="T23" s="313"/>
      <c r="U23" s="314"/>
      <c r="V23" s="314"/>
      <c r="W23" s="314"/>
      <c r="X23" s="314"/>
      <c r="Y23" s="314"/>
      <c r="Z23" s="314"/>
      <c r="AA23" s="314"/>
      <c r="AB23" s="314"/>
      <c r="AC23" s="314"/>
      <c r="AD23" s="315"/>
      <c r="AE23" s="298"/>
      <c r="AF23" s="298"/>
      <c r="AG23" s="298"/>
      <c r="AH23" s="298"/>
      <c r="AI23" s="298"/>
      <c r="AJ23" s="298"/>
      <c r="AK23" s="298"/>
      <c r="AL23" s="298"/>
      <c r="AM23" s="298"/>
      <c r="AN23" s="298"/>
      <c r="AO23" s="299"/>
      <c r="AP23" s="297"/>
      <c r="AQ23" s="298"/>
      <c r="AR23" s="298"/>
      <c r="AS23" s="298"/>
      <c r="AT23" s="298"/>
      <c r="AU23" s="298"/>
      <c r="AV23" s="298"/>
      <c r="AW23" s="298"/>
      <c r="AX23" s="298"/>
      <c r="AY23" s="298"/>
      <c r="AZ23" s="299"/>
      <c r="BA23" s="297"/>
      <c r="BB23" s="298"/>
      <c r="BC23" s="298"/>
      <c r="BD23" s="298"/>
      <c r="BE23" s="298"/>
      <c r="BF23" s="298"/>
      <c r="BG23" s="298"/>
      <c r="BH23" s="298"/>
      <c r="BI23" s="298"/>
      <c r="BJ23" s="298"/>
      <c r="BK23" s="299"/>
      <c r="BL23" s="297"/>
      <c r="BM23" s="298"/>
      <c r="BN23" s="298"/>
      <c r="BO23" s="298"/>
      <c r="BP23" s="298"/>
      <c r="BQ23" s="298"/>
      <c r="BR23" s="298"/>
      <c r="BS23" s="298"/>
      <c r="BT23" s="298"/>
      <c r="BU23" s="298"/>
      <c r="BV23" s="299"/>
      <c r="BW23" s="297"/>
      <c r="BX23" s="298"/>
      <c r="BY23" s="298"/>
      <c r="BZ23" s="298"/>
      <c r="CA23" s="298"/>
      <c r="CB23" s="298"/>
      <c r="CC23" s="298"/>
      <c r="CD23" s="298"/>
      <c r="CE23" s="298"/>
      <c r="CF23" s="298"/>
      <c r="CG23" s="299"/>
    </row>
    <row r="24" spans="1:85" ht="9" customHeight="1" x14ac:dyDescent="0.4">
      <c r="A24" s="437"/>
      <c r="B24" s="438"/>
      <c r="C24" s="12"/>
      <c r="D24" s="11"/>
      <c r="E24" s="11"/>
      <c r="F24" s="11"/>
      <c r="G24" s="11"/>
      <c r="H24" s="11"/>
      <c r="I24" s="11"/>
      <c r="J24" s="11"/>
      <c r="K24" s="11"/>
      <c r="L24" s="11"/>
      <c r="M24" s="11"/>
      <c r="N24" s="11"/>
      <c r="O24" s="11"/>
      <c r="P24" s="11"/>
      <c r="Q24" s="11"/>
      <c r="R24" s="11"/>
      <c r="S24" s="13"/>
      <c r="T24" s="313"/>
      <c r="U24" s="314"/>
      <c r="V24" s="314"/>
      <c r="W24" s="314"/>
      <c r="X24" s="314"/>
      <c r="Y24" s="314"/>
      <c r="Z24" s="314"/>
      <c r="AA24" s="314"/>
      <c r="AB24" s="314"/>
      <c r="AC24" s="314"/>
      <c r="AD24" s="315"/>
      <c r="AE24" s="301"/>
      <c r="AF24" s="301"/>
      <c r="AG24" s="301"/>
      <c r="AH24" s="301"/>
      <c r="AI24" s="301"/>
      <c r="AJ24" s="301"/>
      <c r="AK24" s="301"/>
      <c r="AL24" s="301"/>
      <c r="AM24" s="301"/>
      <c r="AN24" s="301"/>
      <c r="AO24" s="302"/>
      <c r="AP24" s="300"/>
      <c r="AQ24" s="301"/>
      <c r="AR24" s="301"/>
      <c r="AS24" s="301"/>
      <c r="AT24" s="301"/>
      <c r="AU24" s="301"/>
      <c r="AV24" s="301"/>
      <c r="AW24" s="301"/>
      <c r="AX24" s="301"/>
      <c r="AY24" s="301"/>
      <c r="AZ24" s="302"/>
      <c r="BA24" s="300"/>
      <c r="BB24" s="301"/>
      <c r="BC24" s="301"/>
      <c r="BD24" s="301"/>
      <c r="BE24" s="301"/>
      <c r="BF24" s="301"/>
      <c r="BG24" s="301"/>
      <c r="BH24" s="301"/>
      <c r="BI24" s="301"/>
      <c r="BJ24" s="301"/>
      <c r="BK24" s="302"/>
      <c r="BL24" s="300"/>
      <c r="BM24" s="301"/>
      <c r="BN24" s="301"/>
      <c r="BO24" s="301"/>
      <c r="BP24" s="301"/>
      <c r="BQ24" s="301"/>
      <c r="BR24" s="301"/>
      <c r="BS24" s="301"/>
      <c r="BT24" s="301"/>
      <c r="BU24" s="301"/>
      <c r="BV24" s="302"/>
      <c r="BW24" s="300"/>
      <c r="BX24" s="301"/>
      <c r="BY24" s="301"/>
      <c r="BZ24" s="301"/>
      <c r="CA24" s="301"/>
      <c r="CB24" s="301"/>
      <c r="CC24" s="301"/>
      <c r="CD24" s="301"/>
      <c r="CE24" s="301"/>
      <c r="CF24" s="301"/>
      <c r="CG24" s="302"/>
    </row>
    <row r="25" spans="1:85" ht="9" customHeight="1" x14ac:dyDescent="0.4">
      <c r="A25" s="437"/>
      <c r="B25" s="438"/>
      <c r="C25" s="12"/>
      <c r="D25" s="11"/>
      <c r="E25" s="11"/>
      <c r="F25" s="11"/>
      <c r="G25" s="11"/>
      <c r="H25" s="11"/>
      <c r="I25" s="11"/>
      <c r="J25" s="11"/>
      <c r="K25" s="11"/>
      <c r="L25" s="11"/>
      <c r="M25" s="11"/>
      <c r="N25" s="11"/>
      <c r="O25" s="11"/>
      <c r="P25" s="11"/>
      <c r="Q25" s="11"/>
      <c r="R25" s="11"/>
      <c r="S25" s="13"/>
      <c r="T25" s="313"/>
      <c r="U25" s="314"/>
      <c r="V25" s="314"/>
      <c r="W25" s="314"/>
      <c r="X25" s="314"/>
      <c r="Y25" s="314"/>
      <c r="Z25" s="314"/>
      <c r="AA25" s="314"/>
      <c r="AB25" s="314"/>
      <c r="AC25" s="314"/>
      <c r="AD25" s="315"/>
      <c r="AE25" s="301"/>
      <c r="AF25" s="301"/>
      <c r="AG25" s="301"/>
      <c r="AH25" s="301"/>
      <c r="AI25" s="301"/>
      <c r="AJ25" s="301"/>
      <c r="AK25" s="301"/>
      <c r="AL25" s="301"/>
      <c r="AM25" s="301"/>
      <c r="AN25" s="301"/>
      <c r="AO25" s="302"/>
      <c r="AP25" s="300"/>
      <c r="AQ25" s="301"/>
      <c r="AR25" s="301"/>
      <c r="AS25" s="301"/>
      <c r="AT25" s="301"/>
      <c r="AU25" s="301"/>
      <c r="AV25" s="301"/>
      <c r="AW25" s="301"/>
      <c r="AX25" s="301"/>
      <c r="AY25" s="301"/>
      <c r="AZ25" s="302"/>
      <c r="BA25" s="300"/>
      <c r="BB25" s="301"/>
      <c r="BC25" s="301"/>
      <c r="BD25" s="301"/>
      <c r="BE25" s="301"/>
      <c r="BF25" s="301"/>
      <c r="BG25" s="301"/>
      <c r="BH25" s="301"/>
      <c r="BI25" s="301"/>
      <c r="BJ25" s="301"/>
      <c r="BK25" s="302"/>
      <c r="BL25" s="300"/>
      <c r="BM25" s="301"/>
      <c r="BN25" s="301"/>
      <c r="BO25" s="301"/>
      <c r="BP25" s="301"/>
      <c r="BQ25" s="301"/>
      <c r="BR25" s="301"/>
      <c r="BS25" s="301"/>
      <c r="BT25" s="301"/>
      <c r="BU25" s="301"/>
      <c r="BV25" s="302"/>
      <c r="BW25" s="300"/>
      <c r="BX25" s="301"/>
      <c r="BY25" s="301"/>
      <c r="BZ25" s="301"/>
      <c r="CA25" s="301"/>
      <c r="CB25" s="301"/>
      <c r="CC25" s="301"/>
      <c r="CD25" s="301"/>
      <c r="CE25" s="301"/>
      <c r="CF25" s="301"/>
      <c r="CG25" s="302"/>
    </row>
    <row r="26" spans="1:85" ht="9" customHeight="1" x14ac:dyDescent="0.4">
      <c r="A26" s="437"/>
      <c r="B26" s="438"/>
      <c r="C26" s="5"/>
      <c r="D26" s="2"/>
      <c r="E26" s="2"/>
      <c r="F26" s="2"/>
      <c r="G26" s="2"/>
      <c r="H26" s="2"/>
      <c r="I26" s="2"/>
      <c r="J26" s="2"/>
      <c r="K26" s="2"/>
      <c r="L26" s="2"/>
      <c r="M26" s="2"/>
      <c r="N26" s="2"/>
      <c r="O26" s="2"/>
      <c r="P26" s="2"/>
      <c r="Q26" s="2"/>
      <c r="R26" s="2"/>
      <c r="S26" s="7"/>
      <c r="T26" s="313"/>
      <c r="U26" s="314"/>
      <c r="V26" s="314"/>
      <c r="W26" s="314"/>
      <c r="X26" s="314"/>
      <c r="Y26" s="314"/>
      <c r="Z26" s="314"/>
      <c r="AA26" s="314"/>
      <c r="AB26" s="314"/>
      <c r="AC26" s="314"/>
      <c r="AD26" s="315"/>
      <c r="AE26" s="304"/>
      <c r="AF26" s="304"/>
      <c r="AG26" s="304"/>
      <c r="AH26" s="304"/>
      <c r="AI26" s="304"/>
      <c r="AJ26" s="304"/>
      <c r="AK26" s="304"/>
      <c r="AL26" s="304"/>
      <c r="AM26" s="304"/>
      <c r="AN26" s="304"/>
      <c r="AO26" s="305"/>
      <c r="AP26" s="303"/>
      <c r="AQ26" s="304"/>
      <c r="AR26" s="304"/>
      <c r="AS26" s="304"/>
      <c r="AT26" s="304"/>
      <c r="AU26" s="304"/>
      <c r="AV26" s="304"/>
      <c r="AW26" s="304"/>
      <c r="AX26" s="304"/>
      <c r="AY26" s="304"/>
      <c r="AZ26" s="305"/>
      <c r="BA26" s="303"/>
      <c r="BB26" s="304"/>
      <c r="BC26" s="304"/>
      <c r="BD26" s="304"/>
      <c r="BE26" s="304"/>
      <c r="BF26" s="304"/>
      <c r="BG26" s="304"/>
      <c r="BH26" s="304"/>
      <c r="BI26" s="304"/>
      <c r="BJ26" s="304"/>
      <c r="BK26" s="305"/>
      <c r="BL26" s="303"/>
      <c r="BM26" s="304"/>
      <c r="BN26" s="304"/>
      <c r="BO26" s="304"/>
      <c r="BP26" s="304"/>
      <c r="BQ26" s="304"/>
      <c r="BR26" s="304"/>
      <c r="BS26" s="304"/>
      <c r="BT26" s="304"/>
      <c r="BU26" s="304"/>
      <c r="BV26" s="305"/>
      <c r="BW26" s="303"/>
      <c r="BX26" s="304"/>
      <c r="BY26" s="304"/>
      <c r="BZ26" s="304"/>
      <c r="CA26" s="304"/>
      <c r="CB26" s="304"/>
      <c r="CC26" s="304"/>
      <c r="CD26" s="304"/>
      <c r="CE26" s="304"/>
      <c r="CF26" s="304"/>
      <c r="CG26" s="305"/>
    </row>
    <row r="27" spans="1:85" ht="9" customHeight="1" x14ac:dyDescent="0.4">
      <c r="A27" s="437"/>
      <c r="B27" s="438"/>
      <c r="C27" s="256" t="s">
        <v>111</v>
      </c>
      <c r="D27" s="242"/>
      <c r="E27" s="1" t="s">
        <v>115</v>
      </c>
      <c r="F27" s="1"/>
      <c r="G27" s="1"/>
      <c r="H27" s="1"/>
      <c r="I27" s="1"/>
      <c r="J27" s="1"/>
      <c r="K27" s="1"/>
      <c r="L27" s="1"/>
      <c r="M27" s="1"/>
      <c r="N27" s="1"/>
      <c r="O27" s="1"/>
      <c r="P27" s="1"/>
      <c r="Q27" s="1"/>
      <c r="R27" s="1"/>
      <c r="S27" s="4"/>
      <c r="T27" s="313"/>
      <c r="U27" s="314"/>
      <c r="V27" s="314"/>
      <c r="W27" s="314"/>
      <c r="X27" s="314"/>
      <c r="Y27" s="314"/>
      <c r="Z27" s="314"/>
      <c r="AA27" s="314"/>
      <c r="AB27" s="314"/>
      <c r="AC27" s="314"/>
      <c r="AD27" s="315"/>
      <c r="AE27" s="288"/>
      <c r="AF27" s="288"/>
      <c r="AG27" s="288"/>
      <c r="AH27" s="288"/>
      <c r="AI27" s="288"/>
      <c r="AJ27" s="288"/>
      <c r="AK27" s="288"/>
      <c r="AL27" s="288"/>
      <c r="AM27" s="288"/>
      <c r="AN27" s="288"/>
      <c r="AO27" s="289"/>
      <c r="AP27" s="288"/>
      <c r="AQ27" s="288"/>
      <c r="AR27" s="288"/>
      <c r="AS27" s="288"/>
      <c r="AT27" s="288"/>
      <c r="AU27" s="288"/>
      <c r="AV27" s="288"/>
      <c r="AW27" s="288"/>
      <c r="AX27" s="288"/>
      <c r="AY27" s="288"/>
      <c r="AZ27" s="289"/>
      <c r="BA27" s="288"/>
      <c r="BB27" s="288"/>
      <c r="BC27" s="288"/>
      <c r="BD27" s="288"/>
      <c r="BE27" s="288"/>
      <c r="BF27" s="288"/>
      <c r="BG27" s="288"/>
      <c r="BH27" s="288"/>
      <c r="BI27" s="288"/>
      <c r="BJ27" s="288"/>
      <c r="BK27" s="289"/>
      <c r="BL27" s="288"/>
      <c r="BM27" s="288"/>
      <c r="BN27" s="288"/>
      <c r="BO27" s="288"/>
      <c r="BP27" s="288"/>
      <c r="BQ27" s="288"/>
      <c r="BR27" s="288"/>
      <c r="BS27" s="288"/>
      <c r="BT27" s="288"/>
      <c r="BU27" s="288"/>
      <c r="BV27" s="289"/>
      <c r="BW27" s="288"/>
      <c r="BX27" s="288"/>
      <c r="BY27" s="288"/>
      <c r="BZ27" s="288"/>
      <c r="CA27" s="288"/>
      <c r="CB27" s="288"/>
      <c r="CC27" s="288"/>
      <c r="CD27" s="288"/>
      <c r="CE27" s="288"/>
      <c r="CF27" s="288"/>
      <c r="CG27" s="289"/>
    </row>
    <row r="28" spans="1:85" ht="9" customHeight="1" x14ac:dyDescent="0.4">
      <c r="A28" s="437"/>
      <c r="B28" s="438"/>
      <c r="C28" s="12"/>
      <c r="D28" s="398" t="s">
        <v>116</v>
      </c>
      <c r="E28" s="398"/>
      <c r="F28" s="398"/>
      <c r="G28" s="398"/>
      <c r="H28" s="398"/>
      <c r="I28" s="398"/>
      <c r="J28" s="398"/>
      <c r="K28" s="398"/>
      <c r="L28" s="398"/>
      <c r="M28" s="398"/>
      <c r="N28" s="398"/>
      <c r="O28" s="398"/>
      <c r="P28" s="398"/>
      <c r="Q28" s="398"/>
      <c r="R28" s="398"/>
      <c r="S28" s="399"/>
      <c r="T28" s="313"/>
      <c r="U28" s="314"/>
      <c r="V28" s="314"/>
      <c r="W28" s="314"/>
      <c r="X28" s="314"/>
      <c r="Y28" s="314"/>
      <c r="Z28" s="314"/>
      <c r="AA28" s="314"/>
      <c r="AB28" s="314"/>
      <c r="AC28" s="314"/>
      <c r="AD28" s="315"/>
      <c r="AE28" s="290"/>
      <c r="AF28" s="290"/>
      <c r="AG28" s="290"/>
      <c r="AH28" s="290"/>
      <c r="AI28" s="290"/>
      <c r="AJ28" s="290"/>
      <c r="AK28" s="290"/>
      <c r="AL28" s="290"/>
      <c r="AM28" s="290"/>
      <c r="AN28" s="290"/>
      <c r="AO28" s="291"/>
      <c r="AP28" s="290"/>
      <c r="AQ28" s="290"/>
      <c r="AR28" s="290"/>
      <c r="AS28" s="290"/>
      <c r="AT28" s="290"/>
      <c r="AU28" s="290"/>
      <c r="AV28" s="290"/>
      <c r="AW28" s="290"/>
      <c r="AX28" s="290"/>
      <c r="AY28" s="290"/>
      <c r="AZ28" s="291"/>
      <c r="BA28" s="290"/>
      <c r="BB28" s="290"/>
      <c r="BC28" s="290"/>
      <c r="BD28" s="290"/>
      <c r="BE28" s="290"/>
      <c r="BF28" s="290"/>
      <c r="BG28" s="290"/>
      <c r="BH28" s="290"/>
      <c r="BI28" s="290"/>
      <c r="BJ28" s="290"/>
      <c r="BK28" s="291"/>
      <c r="BL28" s="290"/>
      <c r="BM28" s="290"/>
      <c r="BN28" s="290"/>
      <c r="BO28" s="290"/>
      <c r="BP28" s="290"/>
      <c r="BQ28" s="290"/>
      <c r="BR28" s="290"/>
      <c r="BS28" s="290"/>
      <c r="BT28" s="290"/>
      <c r="BU28" s="290"/>
      <c r="BV28" s="291"/>
      <c r="BW28" s="290"/>
      <c r="BX28" s="290"/>
      <c r="BY28" s="290"/>
      <c r="BZ28" s="290"/>
      <c r="CA28" s="290"/>
      <c r="CB28" s="290"/>
      <c r="CC28" s="290"/>
      <c r="CD28" s="290"/>
      <c r="CE28" s="290"/>
      <c r="CF28" s="290"/>
      <c r="CG28" s="291"/>
    </row>
    <row r="29" spans="1:85" ht="9" customHeight="1" x14ac:dyDescent="0.4">
      <c r="A29" s="437"/>
      <c r="B29" s="438"/>
      <c r="C29" s="12"/>
      <c r="D29" s="398" t="s">
        <v>117</v>
      </c>
      <c r="E29" s="398"/>
      <c r="F29" s="398"/>
      <c r="G29" s="398"/>
      <c r="H29" s="398"/>
      <c r="I29" s="398"/>
      <c r="J29" s="398"/>
      <c r="K29" s="398"/>
      <c r="L29" s="398"/>
      <c r="M29" s="398"/>
      <c r="N29" s="398"/>
      <c r="O29" s="398"/>
      <c r="P29" s="398"/>
      <c r="Q29" s="398"/>
      <c r="R29" s="398"/>
      <c r="S29" s="399"/>
      <c r="T29" s="313"/>
      <c r="U29" s="314"/>
      <c r="V29" s="314"/>
      <c r="W29" s="314"/>
      <c r="X29" s="314"/>
      <c r="Y29" s="314"/>
      <c r="Z29" s="314"/>
      <c r="AA29" s="314"/>
      <c r="AB29" s="314"/>
      <c r="AC29" s="314"/>
      <c r="AD29" s="315"/>
      <c r="AE29" s="290"/>
      <c r="AF29" s="290"/>
      <c r="AG29" s="290"/>
      <c r="AH29" s="290"/>
      <c r="AI29" s="290"/>
      <c r="AJ29" s="290"/>
      <c r="AK29" s="290"/>
      <c r="AL29" s="290"/>
      <c r="AM29" s="290"/>
      <c r="AN29" s="290"/>
      <c r="AO29" s="291"/>
      <c r="AP29" s="290"/>
      <c r="AQ29" s="290"/>
      <c r="AR29" s="290"/>
      <c r="AS29" s="290"/>
      <c r="AT29" s="290"/>
      <c r="AU29" s="290"/>
      <c r="AV29" s="290"/>
      <c r="AW29" s="290"/>
      <c r="AX29" s="290"/>
      <c r="AY29" s="290"/>
      <c r="AZ29" s="291"/>
      <c r="BA29" s="290"/>
      <c r="BB29" s="290"/>
      <c r="BC29" s="290"/>
      <c r="BD29" s="290"/>
      <c r="BE29" s="290"/>
      <c r="BF29" s="290"/>
      <c r="BG29" s="290"/>
      <c r="BH29" s="290"/>
      <c r="BI29" s="290"/>
      <c r="BJ29" s="290"/>
      <c r="BK29" s="291"/>
      <c r="BL29" s="290"/>
      <c r="BM29" s="290"/>
      <c r="BN29" s="290"/>
      <c r="BO29" s="290"/>
      <c r="BP29" s="290"/>
      <c r="BQ29" s="290"/>
      <c r="BR29" s="290"/>
      <c r="BS29" s="290"/>
      <c r="BT29" s="290"/>
      <c r="BU29" s="290"/>
      <c r="BV29" s="291"/>
      <c r="BW29" s="290"/>
      <c r="BX29" s="290"/>
      <c r="BY29" s="290"/>
      <c r="BZ29" s="290"/>
      <c r="CA29" s="290"/>
      <c r="CB29" s="290"/>
      <c r="CC29" s="290"/>
      <c r="CD29" s="290"/>
      <c r="CE29" s="290"/>
      <c r="CF29" s="290"/>
      <c r="CG29" s="291"/>
    </row>
    <row r="30" spans="1:85" ht="9" customHeight="1" x14ac:dyDescent="0.4">
      <c r="A30" s="437"/>
      <c r="B30" s="438"/>
      <c r="C30" s="5"/>
      <c r="D30" s="400" t="s">
        <v>118</v>
      </c>
      <c r="E30" s="400"/>
      <c r="F30" s="400"/>
      <c r="G30" s="400"/>
      <c r="H30" s="400"/>
      <c r="I30" s="400"/>
      <c r="J30" s="400"/>
      <c r="K30" s="400"/>
      <c r="L30" s="400"/>
      <c r="M30" s="400"/>
      <c r="N30" s="400"/>
      <c r="O30" s="400"/>
      <c r="P30" s="400"/>
      <c r="Q30" s="400"/>
      <c r="R30" s="400"/>
      <c r="S30" s="401"/>
      <c r="T30" s="313"/>
      <c r="U30" s="314"/>
      <c r="V30" s="314"/>
      <c r="W30" s="314"/>
      <c r="X30" s="314"/>
      <c r="Y30" s="314"/>
      <c r="Z30" s="314"/>
      <c r="AA30" s="314"/>
      <c r="AB30" s="314"/>
      <c r="AC30" s="314"/>
      <c r="AD30" s="315"/>
      <c r="AE30" s="292"/>
      <c r="AF30" s="292"/>
      <c r="AG30" s="292"/>
      <c r="AH30" s="292"/>
      <c r="AI30" s="292"/>
      <c r="AJ30" s="292"/>
      <c r="AK30" s="292"/>
      <c r="AL30" s="292"/>
      <c r="AM30" s="292"/>
      <c r="AN30" s="292"/>
      <c r="AO30" s="293"/>
      <c r="AP30" s="292"/>
      <c r="AQ30" s="292"/>
      <c r="AR30" s="292"/>
      <c r="AS30" s="292"/>
      <c r="AT30" s="292"/>
      <c r="AU30" s="292"/>
      <c r="AV30" s="292"/>
      <c r="AW30" s="292"/>
      <c r="AX30" s="292"/>
      <c r="AY30" s="292"/>
      <c r="AZ30" s="293"/>
      <c r="BA30" s="292"/>
      <c r="BB30" s="292"/>
      <c r="BC30" s="292"/>
      <c r="BD30" s="292"/>
      <c r="BE30" s="292"/>
      <c r="BF30" s="292"/>
      <c r="BG30" s="292"/>
      <c r="BH30" s="292"/>
      <c r="BI30" s="292"/>
      <c r="BJ30" s="292"/>
      <c r="BK30" s="293"/>
      <c r="BL30" s="292"/>
      <c r="BM30" s="292"/>
      <c r="BN30" s="292"/>
      <c r="BO30" s="292"/>
      <c r="BP30" s="292"/>
      <c r="BQ30" s="292"/>
      <c r="BR30" s="292"/>
      <c r="BS30" s="292"/>
      <c r="BT30" s="292"/>
      <c r="BU30" s="292"/>
      <c r="BV30" s="293"/>
      <c r="BW30" s="292"/>
      <c r="BX30" s="292"/>
      <c r="BY30" s="292"/>
      <c r="BZ30" s="292"/>
      <c r="CA30" s="292"/>
      <c r="CB30" s="292"/>
      <c r="CC30" s="292"/>
      <c r="CD30" s="292"/>
      <c r="CE30" s="292"/>
      <c r="CF30" s="292"/>
      <c r="CG30" s="293"/>
    </row>
    <row r="31" spans="1:85" ht="9" customHeight="1" x14ac:dyDescent="0.4">
      <c r="A31" s="437"/>
      <c r="B31" s="438"/>
      <c r="C31" s="256" t="s">
        <v>112</v>
      </c>
      <c r="D31" s="242"/>
      <c r="E31" s="1" t="s">
        <v>28</v>
      </c>
      <c r="F31" s="1"/>
      <c r="G31" s="1"/>
      <c r="H31" s="1"/>
      <c r="I31" s="1"/>
      <c r="J31" s="1"/>
      <c r="K31" s="1"/>
      <c r="L31" s="1"/>
      <c r="M31" s="1"/>
      <c r="N31" s="1"/>
      <c r="O31" s="1"/>
      <c r="P31" s="1"/>
      <c r="Q31" s="1"/>
      <c r="R31" s="1"/>
      <c r="S31" s="4"/>
      <c r="T31" s="313"/>
      <c r="U31" s="314"/>
      <c r="V31" s="314"/>
      <c r="W31" s="314"/>
      <c r="X31" s="314"/>
      <c r="Y31" s="314"/>
      <c r="Z31" s="314"/>
      <c r="AA31" s="314"/>
      <c r="AB31" s="314"/>
      <c r="AC31" s="314"/>
      <c r="AD31" s="315"/>
      <c r="AE31" s="298"/>
      <c r="AF31" s="298"/>
      <c r="AG31" s="298"/>
      <c r="AH31" s="298"/>
      <c r="AI31" s="298"/>
      <c r="AJ31" s="298"/>
      <c r="AK31" s="298"/>
      <c r="AL31" s="298"/>
      <c r="AM31" s="298"/>
      <c r="AN31" s="298"/>
      <c r="AO31" s="299"/>
      <c r="AP31" s="297"/>
      <c r="AQ31" s="298"/>
      <c r="AR31" s="298"/>
      <c r="AS31" s="298"/>
      <c r="AT31" s="298"/>
      <c r="AU31" s="298"/>
      <c r="AV31" s="298"/>
      <c r="AW31" s="298"/>
      <c r="AX31" s="298"/>
      <c r="AY31" s="298"/>
      <c r="AZ31" s="299"/>
      <c r="BA31" s="297"/>
      <c r="BB31" s="298"/>
      <c r="BC31" s="298"/>
      <c r="BD31" s="298"/>
      <c r="BE31" s="298"/>
      <c r="BF31" s="298"/>
      <c r="BG31" s="298"/>
      <c r="BH31" s="298"/>
      <c r="BI31" s="298"/>
      <c r="BJ31" s="298"/>
      <c r="BK31" s="299"/>
      <c r="BL31" s="297"/>
      <c r="BM31" s="298"/>
      <c r="BN31" s="298"/>
      <c r="BO31" s="298"/>
      <c r="BP31" s="298"/>
      <c r="BQ31" s="298"/>
      <c r="BR31" s="298"/>
      <c r="BS31" s="298"/>
      <c r="BT31" s="298"/>
      <c r="BU31" s="298"/>
      <c r="BV31" s="299"/>
      <c r="BW31" s="297"/>
      <c r="BX31" s="298"/>
      <c r="BY31" s="298"/>
      <c r="BZ31" s="298"/>
      <c r="CA31" s="298"/>
      <c r="CB31" s="298"/>
      <c r="CC31" s="298"/>
      <c r="CD31" s="298"/>
      <c r="CE31" s="298"/>
      <c r="CF31" s="298"/>
      <c r="CG31" s="299"/>
    </row>
    <row r="32" spans="1:85" ht="9" customHeight="1" x14ac:dyDescent="0.4">
      <c r="A32" s="437"/>
      <c r="B32" s="438"/>
      <c r="C32" s="12"/>
      <c r="D32" s="11"/>
      <c r="E32" s="11"/>
      <c r="F32" s="11"/>
      <c r="G32" s="11"/>
      <c r="H32" s="11"/>
      <c r="I32" s="11"/>
      <c r="J32" s="11"/>
      <c r="K32" s="11"/>
      <c r="L32" s="11"/>
      <c r="M32" s="11"/>
      <c r="N32" s="11"/>
      <c r="O32" s="11"/>
      <c r="P32" s="11"/>
      <c r="Q32" s="11"/>
      <c r="R32" s="11"/>
      <c r="S32" s="13"/>
      <c r="T32" s="313"/>
      <c r="U32" s="314"/>
      <c r="V32" s="314"/>
      <c r="W32" s="314"/>
      <c r="X32" s="314"/>
      <c r="Y32" s="314"/>
      <c r="Z32" s="314"/>
      <c r="AA32" s="314"/>
      <c r="AB32" s="314"/>
      <c r="AC32" s="314"/>
      <c r="AD32" s="315"/>
      <c r="AE32" s="301"/>
      <c r="AF32" s="301"/>
      <c r="AG32" s="301"/>
      <c r="AH32" s="301"/>
      <c r="AI32" s="301"/>
      <c r="AJ32" s="301"/>
      <c r="AK32" s="301"/>
      <c r="AL32" s="301"/>
      <c r="AM32" s="301"/>
      <c r="AN32" s="301"/>
      <c r="AO32" s="302"/>
      <c r="AP32" s="300"/>
      <c r="AQ32" s="301"/>
      <c r="AR32" s="301"/>
      <c r="AS32" s="301"/>
      <c r="AT32" s="301"/>
      <c r="AU32" s="301"/>
      <c r="AV32" s="301"/>
      <c r="AW32" s="301"/>
      <c r="AX32" s="301"/>
      <c r="AY32" s="301"/>
      <c r="AZ32" s="302"/>
      <c r="BA32" s="300"/>
      <c r="BB32" s="301"/>
      <c r="BC32" s="301"/>
      <c r="BD32" s="301"/>
      <c r="BE32" s="301"/>
      <c r="BF32" s="301"/>
      <c r="BG32" s="301"/>
      <c r="BH32" s="301"/>
      <c r="BI32" s="301"/>
      <c r="BJ32" s="301"/>
      <c r="BK32" s="302"/>
      <c r="BL32" s="300"/>
      <c r="BM32" s="301"/>
      <c r="BN32" s="301"/>
      <c r="BO32" s="301"/>
      <c r="BP32" s="301"/>
      <c r="BQ32" s="301"/>
      <c r="BR32" s="301"/>
      <c r="BS32" s="301"/>
      <c r="BT32" s="301"/>
      <c r="BU32" s="301"/>
      <c r="BV32" s="302"/>
      <c r="BW32" s="300"/>
      <c r="BX32" s="301"/>
      <c r="BY32" s="301"/>
      <c r="BZ32" s="301"/>
      <c r="CA32" s="301"/>
      <c r="CB32" s="301"/>
      <c r="CC32" s="301"/>
      <c r="CD32" s="301"/>
      <c r="CE32" s="301"/>
      <c r="CF32" s="301"/>
      <c r="CG32" s="302"/>
    </row>
    <row r="33" spans="1:90" ht="9" customHeight="1" x14ac:dyDescent="0.4">
      <c r="A33" s="437"/>
      <c r="B33" s="438"/>
      <c r="C33" s="12"/>
      <c r="D33" s="11"/>
      <c r="E33" s="11"/>
      <c r="F33" s="11"/>
      <c r="G33" s="11"/>
      <c r="H33" s="11"/>
      <c r="I33" s="11"/>
      <c r="J33" s="11"/>
      <c r="K33" s="11"/>
      <c r="L33" s="11"/>
      <c r="M33" s="11"/>
      <c r="N33" s="11"/>
      <c r="O33" s="11"/>
      <c r="P33" s="11"/>
      <c r="Q33" s="11"/>
      <c r="R33" s="11"/>
      <c r="S33" s="13"/>
      <c r="T33" s="313"/>
      <c r="U33" s="314"/>
      <c r="V33" s="314"/>
      <c r="W33" s="314"/>
      <c r="X33" s="314"/>
      <c r="Y33" s="314"/>
      <c r="Z33" s="314"/>
      <c r="AA33" s="314"/>
      <c r="AB33" s="314"/>
      <c r="AC33" s="314"/>
      <c r="AD33" s="315"/>
      <c r="AE33" s="301"/>
      <c r="AF33" s="301"/>
      <c r="AG33" s="301"/>
      <c r="AH33" s="301"/>
      <c r="AI33" s="301"/>
      <c r="AJ33" s="301"/>
      <c r="AK33" s="301"/>
      <c r="AL33" s="301"/>
      <c r="AM33" s="301"/>
      <c r="AN33" s="301"/>
      <c r="AO33" s="302"/>
      <c r="AP33" s="300"/>
      <c r="AQ33" s="301"/>
      <c r="AR33" s="301"/>
      <c r="AS33" s="301"/>
      <c r="AT33" s="301"/>
      <c r="AU33" s="301"/>
      <c r="AV33" s="301"/>
      <c r="AW33" s="301"/>
      <c r="AX33" s="301"/>
      <c r="AY33" s="301"/>
      <c r="AZ33" s="302"/>
      <c r="BA33" s="300"/>
      <c r="BB33" s="301"/>
      <c r="BC33" s="301"/>
      <c r="BD33" s="301"/>
      <c r="BE33" s="301"/>
      <c r="BF33" s="301"/>
      <c r="BG33" s="301"/>
      <c r="BH33" s="301"/>
      <c r="BI33" s="301"/>
      <c r="BJ33" s="301"/>
      <c r="BK33" s="302"/>
      <c r="BL33" s="300"/>
      <c r="BM33" s="301"/>
      <c r="BN33" s="301"/>
      <c r="BO33" s="301"/>
      <c r="BP33" s="301"/>
      <c r="BQ33" s="301"/>
      <c r="BR33" s="301"/>
      <c r="BS33" s="301"/>
      <c r="BT33" s="301"/>
      <c r="BU33" s="301"/>
      <c r="BV33" s="302"/>
      <c r="BW33" s="300"/>
      <c r="BX33" s="301"/>
      <c r="BY33" s="301"/>
      <c r="BZ33" s="301"/>
      <c r="CA33" s="301"/>
      <c r="CB33" s="301"/>
      <c r="CC33" s="301"/>
      <c r="CD33" s="301"/>
      <c r="CE33" s="301"/>
      <c r="CF33" s="301"/>
      <c r="CG33" s="302"/>
    </row>
    <row r="34" spans="1:90" ht="9" customHeight="1" x14ac:dyDescent="0.4">
      <c r="A34" s="437"/>
      <c r="B34" s="438"/>
      <c r="C34" s="5"/>
      <c r="D34" s="2"/>
      <c r="E34" s="2"/>
      <c r="F34" s="2"/>
      <c r="G34" s="2"/>
      <c r="H34" s="2"/>
      <c r="I34" s="2"/>
      <c r="J34" s="2"/>
      <c r="K34" s="2"/>
      <c r="L34" s="2"/>
      <c r="M34" s="2"/>
      <c r="N34" s="2"/>
      <c r="O34" s="2"/>
      <c r="P34" s="2"/>
      <c r="Q34" s="2"/>
      <c r="R34" s="2"/>
      <c r="S34" s="7"/>
      <c r="T34" s="313"/>
      <c r="U34" s="314"/>
      <c r="V34" s="314"/>
      <c r="W34" s="314"/>
      <c r="X34" s="314"/>
      <c r="Y34" s="314"/>
      <c r="Z34" s="314"/>
      <c r="AA34" s="314"/>
      <c r="AB34" s="314"/>
      <c r="AC34" s="314"/>
      <c r="AD34" s="315"/>
      <c r="AE34" s="304"/>
      <c r="AF34" s="304"/>
      <c r="AG34" s="304"/>
      <c r="AH34" s="304"/>
      <c r="AI34" s="304"/>
      <c r="AJ34" s="304"/>
      <c r="AK34" s="304"/>
      <c r="AL34" s="304"/>
      <c r="AM34" s="304"/>
      <c r="AN34" s="304"/>
      <c r="AO34" s="305"/>
      <c r="AP34" s="303"/>
      <c r="AQ34" s="304"/>
      <c r="AR34" s="304"/>
      <c r="AS34" s="304"/>
      <c r="AT34" s="304"/>
      <c r="AU34" s="304"/>
      <c r="AV34" s="304"/>
      <c r="AW34" s="304"/>
      <c r="AX34" s="304"/>
      <c r="AY34" s="304"/>
      <c r="AZ34" s="305"/>
      <c r="BA34" s="303"/>
      <c r="BB34" s="304"/>
      <c r="BC34" s="304"/>
      <c r="BD34" s="304"/>
      <c r="BE34" s="304"/>
      <c r="BF34" s="304"/>
      <c r="BG34" s="304"/>
      <c r="BH34" s="304"/>
      <c r="BI34" s="304"/>
      <c r="BJ34" s="304"/>
      <c r="BK34" s="305"/>
      <c r="BL34" s="303"/>
      <c r="BM34" s="304"/>
      <c r="BN34" s="304"/>
      <c r="BO34" s="304"/>
      <c r="BP34" s="304"/>
      <c r="BQ34" s="304"/>
      <c r="BR34" s="304"/>
      <c r="BS34" s="304"/>
      <c r="BT34" s="304"/>
      <c r="BU34" s="304"/>
      <c r="BV34" s="305"/>
      <c r="BW34" s="303"/>
      <c r="BX34" s="304"/>
      <c r="BY34" s="304"/>
      <c r="BZ34" s="304"/>
      <c r="CA34" s="304"/>
      <c r="CB34" s="304"/>
      <c r="CC34" s="304"/>
      <c r="CD34" s="304"/>
      <c r="CE34" s="304"/>
      <c r="CF34" s="304"/>
      <c r="CG34" s="305"/>
    </row>
    <row r="35" spans="1:90" ht="9" customHeight="1" x14ac:dyDescent="0.4">
      <c r="A35" s="437"/>
      <c r="B35" s="438"/>
      <c r="C35" s="256" t="s">
        <v>113</v>
      </c>
      <c r="D35" s="242"/>
      <c r="E35" s="1" t="s">
        <v>30</v>
      </c>
      <c r="F35" s="1"/>
      <c r="G35" s="1"/>
      <c r="H35" s="1"/>
      <c r="I35" s="1"/>
      <c r="J35" s="1"/>
      <c r="K35" s="1"/>
      <c r="L35" s="1"/>
      <c r="M35" s="1"/>
      <c r="N35" s="1"/>
      <c r="O35" s="1"/>
      <c r="P35" s="1"/>
      <c r="Q35" s="1"/>
      <c r="R35" s="1"/>
      <c r="S35" s="4"/>
      <c r="T35" s="313"/>
      <c r="U35" s="314"/>
      <c r="V35" s="314"/>
      <c r="W35" s="314"/>
      <c r="X35" s="314"/>
      <c r="Y35" s="314"/>
      <c r="Z35" s="314"/>
      <c r="AA35" s="314"/>
      <c r="AB35" s="314"/>
      <c r="AC35" s="314"/>
      <c r="AD35" s="315"/>
      <c r="AE35" s="298"/>
      <c r="AF35" s="298"/>
      <c r="AG35" s="298"/>
      <c r="AH35" s="298"/>
      <c r="AI35" s="298"/>
      <c r="AJ35" s="298"/>
      <c r="AK35" s="298"/>
      <c r="AL35" s="298"/>
      <c r="AM35" s="298"/>
      <c r="AN35" s="298"/>
      <c r="AO35" s="299"/>
      <c r="AP35" s="297"/>
      <c r="AQ35" s="298"/>
      <c r="AR35" s="298"/>
      <c r="AS35" s="298"/>
      <c r="AT35" s="298"/>
      <c r="AU35" s="298"/>
      <c r="AV35" s="298"/>
      <c r="AW35" s="298"/>
      <c r="AX35" s="298"/>
      <c r="AY35" s="298"/>
      <c r="AZ35" s="299"/>
      <c r="BA35" s="297"/>
      <c r="BB35" s="298"/>
      <c r="BC35" s="298"/>
      <c r="BD35" s="298"/>
      <c r="BE35" s="298"/>
      <c r="BF35" s="298"/>
      <c r="BG35" s="298"/>
      <c r="BH35" s="298"/>
      <c r="BI35" s="298"/>
      <c r="BJ35" s="298"/>
      <c r="BK35" s="299"/>
      <c r="BL35" s="297"/>
      <c r="BM35" s="298"/>
      <c r="BN35" s="298"/>
      <c r="BO35" s="298"/>
      <c r="BP35" s="298"/>
      <c r="BQ35" s="298"/>
      <c r="BR35" s="298"/>
      <c r="BS35" s="298"/>
      <c r="BT35" s="298"/>
      <c r="BU35" s="298"/>
      <c r="BV35" s="299"/>
      <c r="BW35" s="297"/>
      <c r="BX35" s="298"/>
      <c r="BY35" s="298"/>
      <c r="BZ35" s="298"/>
      <c r="CA35" s="298"/>
      <c r="CB35" s="298"/>
      <c r="CC35" s="298"/>
      <c r="CD35" s="298"/>
      <c r="CE35" s="298"/>
      <c r="CF35" s="298"/>
      <c r="CG35" s="299"/>
    </row>
    <row r="36" spans="1:90" ht="9" customHeight="1" x14ac:dyDescent="0.4">
      <c r="A36" s="437"/>
      <c r="B36" s="438"/>
      <c r="C36" s="12"/>
      <c r="D36" s="11"/>
      <c r="E36" s="11"/>
      <c r="F36" s="11"/>
      <c r="G36" s="11"/>
      <c r="H36" s="11"/>
      <c r="I36" s="11"/>
      <c r="J36" s="11"/>
      <c r="K36" s="11"/>
      <c r="L36" s="11"/>
      <c r="M36" s="11"/>
      <c r="N36" s="11"/>
      <c r="O36" s="11"/>
      <c r="P36" s="11"/>
      <c r="Q36" s="11"/>
      <c r="R36" s="11"/>
      <c r="S36" s="13"/>
      <c r="T36" s="313"/>
      <c r="U36" s="314"/>
      <c r="V36" s="314"/>
      <c r="W36" s="314"/>
      <c r="X36" s="314"/>
      <c r="Y36" s="314"/>
      <c r="Z36" s="314"/>
      <c r="AA36" s="314"/>
      <c r="AB36" s="314"/>
      <c r="AC36" s="314"/>
      <c r="AD36" s="315"/>
      <c r="AE36" s="301"/>
      <c r="AF36" s="301"/>
      <c r="AG36" s="301"/>
      <c r="AH36" s="301"/>
      <c r="AI36" s="301"/>
      <c r="AJ36" s="301"/>
      <c r="AK36" s="301"/>
      <c r="AL36" s="301"/>
      <c r="AM36" s="301"/>
      <c r="AN36" s="301"/>
      <c r="AO36" s="302"/>
      <c r="AP36" s="300"/>
      <c r="AQ36" s="301"/>
      <c r="AR36" s="301"/>
      <c r="AS36" s="301"/>
      <c r="AT36" s="301"/>
      <c r="AU36" s="301"/>
      <c r="AV36" s="301"/>
      <c r="AW36" s="301"/>
      <c r="AX36" s="301"/>
      <c r="AY36" s="301"/>
      <c r="AZ36" s="302"/>
      <c r="BA36" s="300"/>
      <c r="BB36" s="301"/>
      <c r="BC36" s="301"/>
      <c r="BD36" s="301"/>
      <c r="BE36" s="301"/>
      <c r="BF36" s="301"/>
      <c r="BG36" s="301"/>
      <c r="BH36" s="301"/>
      <c r="BI36" s="301"/>
      <c r="BJ36" s="301"/>
      <c r="BK36" s="302"/>
      <c r="BL36" s="300"/>
      <c r="BM36" s="301"/>
      <c r="BN36" s="301"/>
      <c r="BO36" s="301"/>
      <c r="BP36" s="301"/>
      <c r="BQ36" s="301"/>
      <c r="BR36" s="301"/>
      <c r="BS36" s="301"/>
      <c r="BT36" s="301"/>
      <c r="BU36" s="301"/>
      <c r="BV36" s="302"/>
      <c r="BW36" s="300"/>
      <c r="BX36" s="301"/>
      <c r="BY36" s="301"/>
      <c r="BZ36" s="301"/>
      <c r="CA36" s="301"/>
      <c r="CB36" s="301"/>
      <c r="CC36" s="301"/>
      <c r="CD36" s="301"/>
      <c r="CE36" s="301"/>
      <c r="CF36" s="301"/>
      <c r="CG36" s="302"/>
    </row>
    <row r="37" spans="1:90" ht="9" customHeight="1" x14ac:dyDescent="0.4">
      <c r="A37" s="437"/>
      <c r="B37" s="438"/>
      <c r="C37" s="12"/>
      <c r="D37" s="11"/>
      <c r="E37" s="11"/>
      <c r="F37" s="11"/>
      <c r="G37" s="11"/>
      <c r="H37" s="11"/>
      <c r="I37" s="11"/>
      <c r="J37" s="11"/>
      <c r="K37" s="11"/>
      <c r="L37" s="11"/>
      <c r="M37" s="11"/>
      <c r="N37" s="11"/>
      <c r="O37" s="11"/>
      <c r="P37" s="11"/>
      <c r="Q37" s="11"/>
      <c r="R37" s="11"/>
      <c r="S37" s="13"/>
      <c r="T37" s="313"/>
      <c r="U37" s="314"/>
      <c r="V37" s="314"/>
      <c r="W37" s="314"/>
      <c r="X37" s="314"/>
      <c r="Y37" s="314"/>
      <c r="Z37" s="314"/>
      <c r="AA37" s="314"/>
      <c r="AB37" s="314"/>
      <c r="AC37" s="314"/>
      <c r="AD37" s="315"/>
      <c r="AE37" s="301"/>
      <c r="AF37" s="301"/>
      <c r="AG37" s="301"/>
      <c r="AH37" s="301"/>
      <c r="AI37" s="301"/>
      <c r="AJ37" s="301"/>
      <c r="AK37" s="301"/>
      <c r="AL37" s="301"/>
      <c r="AM37" s="301"/>
      <c r="AN37" s="301"/>
      <c r="AO37" s="302"/>
      <c r="AP37" s="300"/>
      <c r="AQ37" s="301"/>
      <c r="AR37" s="301"/>
      <c r="AS37" s="301"/>
      <c r="AT37" s="301"/>
      <c r="AU37" s="301"/>
      <c r="AV37" s="301"/>
      <c r="AW37" s="301"/>
      <c r="AX37" s="301"/>
      <c r="AY37" s="301"/>
      <c r="AZ37" s="302"/>
      <c r="BA37" s="300"/>
      <c r="BB37" s="301"/>
      <c r="BC37" s="301"/>
      <c r="BD37" s="301"/>
      <c r="BE37" s="301"/>
      <c r="BF37" s="301"/>
      <c r="BG37" s="301"/>
      <c r="BH37" s="301"/>
      <c r="BI37" s="301"/>
      <c r="BJ37" s="301"/>
      <c r="BK37" s="302"/>
      <c r="BL37" s="300"/>
      <c r="BM37" s="301"/>
      <c r="BN37" s="301"/>
      <c r="BO37" s="301"/>
      <c r="BP37" s="301"/>
      <c r="BQ37" s="301"/>
      <c r="BR37" s="301"/>
      <c r="BS37" s="301"/>
      <c r="BT37" s="301"/>
      <c r="BU37" s="301"/>
      <c r="BV37" s="302"/>
      <c r="BW37" s="300"/>
      <c r="BX37" s="301"/>
      <c r="BY37" s="301"/>
      <c r="BZ37" s="301"/>
      <c r="CA37" s="301"/>
      <c r="CB37" s="301"/>
      <c r="CC37" s="301"/>
      <c r="CD37" s="301"/>
      <c r="CE37" s="301"/>
      <c r="CF37" s="301"/>
      <c r="CG37" s="302"/>
    </row>
    <row r="38" spans="1:90" ht="9" customHeight="1" x14ac:dyDescent="0.4">
      <c r="A38" s="437"/>
      <c r="B38" s="438"/>
      <c r="C38" s="5"/>
      <c r="D38" s="2"/>
      <c r="E38" s="2"/>
      <c r="F38" s="2"/>
      <c r="G38" s="2"/>
      <c r="H38" s="2"/>
      <c r="I38" s="2"/>
      <c r="J38" s="2"/>
      <c r="K38" s="2"/>
      <c r="L38" s="2"/>
      <c r="M38" s="2"/>
      <c r="N38" s="2"/>
      <c r="O38" s="2"/>
      <c r="P38" s="2"/>
      <c r="Q38" s="2"/>
      <c r="R38" s="2"/>
      <c r="S38" s="7"/>
      <c r="T38" s="313"/>
      <c r="U38" s="314"/>
      <c r="V38" s="314"/>
      <c r="W38" s="314"/>
      <c r="X38" s="314"/>
      <c r="Y38" s="314"/>
      <c r="Z38" s="314"/>
      <c r="AA38" s="314"/>
      <c r="AB38" s="314"/>
      <c r="AC38" s="314"/>
      <c r="AD38" s="315"/>
      <c r="AE38" s="304"/>
      <c r="AF38" s="304"/>
      <c r="AG38" s="304"/>
      <c r="AH38" s="304"/>
      <c r="AI38" s="304"/>
      <c r="AJ38" s="304"/>
      <c r="AK38" s="304"/>
      <c r="AL38" s="304"/>
      <c r="AM38" s="304"/>
      <c r="AN38" s="304"/>
      <c r="AO38" s="305"/>
      <c r="AP38" s="303"/>
      <c r="AQ38" s="304"/>
      <c r="AR38" s="304"/>
      <c r="AS38" s="304"/>
      <c r="AT38" s="304"/>
      <c r="AU38" s="304"/>
      <c r="AV38" s="304"/>
      <c r="AW38" s="304"/>
      <c r="AX38" s="304"/>
      <c r="AY38" s="304"/>
      <c r="AZ38" s="305"/>
      <c r="BA38" s="303"/>
      <c r="BB38" s="304"/>
      <c r="BC38" s="304"/>
      <c r="BD38" s="304"/>
      <c r="BE38" s="304"/>
      <c r="BF38" s="304"/>
      <c r="BG38" s="304"/>
      <c r="BH38" s="304"/>
      <c r="BI38" s="304"/>
      <c r="BJ38" s="304"/>
      <c r="BK38" s="305"/>
      <c r="BL38" s="303"/>
      <c r="BM38" s="304"/>
      <c r="BN38" s="304"/>
      <c r="BO38" s="304"/>
      <c r="BP38" s="304"/>
      <c r="BQ38" s="304"/>
      <c r="BR38" s="304"/>
      <c r="BS38" s="304"/>
      <c r="BT38" s="304"/>
      <c r="BU38" s="304"/>
      <c r="BV38" s="305"/>
      <c r="BW38" s="303"/>
      <c r="BX38" s="304"/>
      <c r="BY38" s="304"/>
      <c r="BZ38" s="304"/>
      <c r="CA38" s="304"/>
      <c r="CB38" s="304"/>
      <c r="CC38" s="304"/>
      <c r="CD38" s="304"/>
      <c r="CE38" s="304"/>
      <c r="CF38" s="304"/>
      <c r="CG38" s="305"/>
    </row>
    <row r="39" spans="1:90" ht="9" customHeight="1" x14ac:dyDescent="0.4">
      <c r="A39" s="437"/>
      <c r="B39" s="438"/>
      <c r="C39" s="332" t="s">
        <v>114</v>
      </c>
      <c r="D39" s="331"/>
      <c r="E39" s="29" t="s">
        <v>32</v>
      </c>
      <c r="F39" s="29"/>
      <c r="G39" s="29"/>
      <c r="H39" s="29"/>
      <c r="I39" s="29"/>
      <c r="J39" s="29"/>
      <c r="K39" s="29"/>
      <c r="L39" s="29"/>
      <c r="M39" s="29"/>
      <c r="N39" s="29"/>
      <c r="O39" s="29"/>
      <c r="P39" s="29"/>
      <c r="Q39" s="29"/>
      <c r="R39" s="29"/>
      <c r="S39" s="30"/>
      <c r="T39" s="316"/>
      <c r="U39" s="317"/>
      <c r="V39" s="317"/>
      <c r="W39" s="317"/>
      <c r="X39" s="317"/>
      <c r="Y39" s="317"/>
      <c r="Z39" s="317"/>
      <c r="AA39" s="317"/>
      <c r="AB39" s="317"/>
      <c r="AC39" s="317"/>
      <c r="AD39" s="318"/>
      <c r="AE39" s="309"/>
      <c r="AF39" s="309"/>
      <c r="AG39" s="309"/>
      <c r="AH39" s="309"/>
      <c r="AI39" s="309"/>
      <c r="AJ39" s="309"/>
      <c r="AK39" s="309"/>
      <c r="AL39" s="309"/>
      <c r="AM39" s="306" t="s">
        <v>42</v>
      </c>
      <c r="AN39" s="306"/>
      <c r="AO39" s="307"/>
      <c r="AP39" s="308"/>
      <c r="AQ39" s="309"/>
      <c r="AR39" s="309"/>
      <c r="AS39" s="309"/>
      <c r="AT39" s="309"/>
      <c r="AU39" s="309"/>
      <c r="AV39" s="309"/>
      <c r="AW39" s="309"/>
      <c r="AX39" s="306" t="s">
        <v>42</v>
      </c>
      <c r="AY39" s="306"/>
      <c r="AZ39" s="307"/>
      <c r="BA39" s="308"/>
      <c r="BB39" s="309"/>
      <c r="BC39" s="309"/>
      <c r="BD39" s="309"/>
      <c r="BE39" s="309"/>
      <c r="BF39" s="309"/>
      <c r="BG39" s="309"/>
      <c r="BH39" s="309"/>
      <c r="BI39" s="306" t="s">
        <v>42</v>
      </c>
      <c r="BJ39" s="306"/>
      <c r="BK39" s="307"/>
      <c r="BL39" s="308"/>
      <c r="BM39" s="309"/>
      <c r="BN39" s="309"/>
      <c r="BO39" s="309"/>
      <c r="BP39" s="309"/>
      <c r="BQ39" s="309"/>
      <c r="BR39" s="309"/>
      <c r="BS39" s="309"/>
      <c r="BT39" s="306" t="s">
        <v>42</v>
      </c>
      <c r="BU39" s="306"/>
      <c r="BV39" s="307"/>
      <c r="BW39" s="308"/>
      <c r="BX39" s="309"/>
      <c r="BY39" s="309"/>
      <c r="BZ39" s="309"/>
      <c r="CA39" s="309"/>
      <c r="CB39" s="309"/>
      <c r="CC39" s="309"/>
      <c r="CD39" s="309"/>
      <c r="CE39" s="306" t="s">
        <v>42</v>
      </c>
      <c r="CF39" s="306"/>
      <c r="CG39" s="307"/>
      <c r="CH39" s="340" t="str">
        <f>IF(CH41="","","頁小計")</f>
        <v/>
      </c>
      <c r="CI39" s="434"/>
      <c r="CJ39" s="434"/>
      <c r="CK39" s="434"/>
      <c r="CL39" s="434"/>
    </row>
    <row r="40" spans="1:90" ht="9" customHeight="1" x14ac:dyDescent="0.4">
      <c r="A40" s="437"/>
      <c r="B40" s="438"/>
      <c r="C40" s="256" t="s">
        <v>54</v>
      </c>
      <c r="D40" s="242"/>
      <c r="E40" s="29" t="s">
        <v>44</v>
      </c>
      <c r="F40" s="29"/>
      <c r="G40" s="29"/>
      <c r="H40" s="29"/>
      <c r="I40" s="29"/>
      <c r="J40" s="29"/>
      <c r="K40" s="29"/>
      <c r="L40" s="29"/>
      <c r="M40" s="29"/>
      <c r="N40" s="29"/>
      <c r="O40" s="29"/>
      <c r="P40" s="29"/>
      <c r="Q40" s="29"/>
      <c r="R40" s="29"/>
      <c r="S40" s="29"/>
      <c r="T40" s="123"/>
      <c r="U40" s="123"/>
      <c r="V40" s="123"/>
      <c r="W40" s="123"/>
      <c r="X40" s="123"/>
      <c r="Y40" s="123"/>
      <c r="Z40" s="123"/>
      <c r="AA40" s="123"/>
      <c r="AB40" s="123"/>
      <c r="AC40" s="123"/>
      <c r="AD40" s="123"/>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1"/>
    </row>
    <row r="41" spans="1:90" ht="9" customHeight="1" x14ac:dyDescent="0.15">
      <c r="A41" s="437"/>
      <c r="B41" s="438"/>
      <c r="C41" s="64"/>
      <c r="D41" s="65"/>
      <c r="E41" s="235" t="s">
        <v>106</v>
      </c>
      <c r="F41" s="235"/>
      <c r="G41" s="235"/>
      <c r="H41" s="235"/>
      <c r="I41" s="235"/>
      <c r="J41" s="235"/>
      <c r="K41" s="235"/>
      <c r="L41" s="235"/>
      <c r="M41" s="235"/>
      <c r="N41" s="235"/>
      <c r="O41" s="235"/>
      <c r="P41" s="235"/>
      <c r="Q41" s="235"/>
      <c r="R41" s="235"/>
      <c r="S41" s="236"/>
      <c r="T41" s="481"/>
      <c r="U41" s="103"/>
      <c r="V41" s="103"/>
      <c r="W41" s="103"/>
      <c r="X41" s="103"/>
      <c r="Y41" s="103"/>
      <c r="Z41" s="103"/>
      <c r="AA41" s="103"/>
      <c r="AB41" s="103"/>
      <c r="AC41" s="475"/>
      <c r="AD41" s="476"/>
      <c r="AE41" s="252"/>
      <c r="AF41" s="279"/>
      <c r="AG41" s="279"/>
      <c r="AH41" s="279"/>
      <c r="AI41" s="279"/>
      <c r="AJ41" s="279"/>
      <c r="AK41" s="279"/>
      <c r="AL41" s="279"/>
      <c r="AM41" s="279"/>
      <c r="AN41" s="252"/>
      <c r="AO41" s="255"/>
      <c r="AP41" s="254"/>
      <c r="AQ41" s="279"/>
      <c r="AR41" s="279"/>
      <c r="AS41" s="279"/>
      <c r="AT41" s="279"/>
      <c r="AU41" s="279"/>
      <c r="AV41" s="279"/>
      <c r="AW41" s="279"/>
      <c r="AX41" s="279"/>
      <c r="AY41" s="252"/>
      <c r="AZ41" s="255"/>
      <c r="BA41" s="254"/>
      <c r="BB41" s="279"/>
      <c r="BC41" s="279"/>
      <c r="BD41" s="279"/>
      <c r="BE41" s="279"/>
      <c r="BF41" s="279"/>
      <c r="BG41" s="279"/>
      <c r="BH41" s="279"/>
      <c r="BI41" s="279"/>
      <c r="BJ41" s="252"/>
      <c r="BK41" s="255"/>
      <c r="BL41" s="254"/>
      <c r="BM41" s="279"/>
      <c r="BN41" s="279"/>
      <c r="BO41" s="279"/>
      <c r="BP41" s="279"/>
      <c r="BQ41" s="279"/>
      <c r="BR41" s="279"/>
      <c r="BS41" s="279"/>
      <c r="BT41" s="279"/>
      <c r="BU41" s="252"/>
      <c r="BV41" s="255"/>
      <c r="BW41" s="254"/>
      <c r="BX41" s="279"/>
      <c r="BY41" s="279"/>
      <c r="BZ41" s="279"/>
      <c r="CA41" s="279"/>
      <c r="CB41" s="279"/>
      <c r="CC41" s="279"/>
      <c r="CD41" s="279"/>
      <c r="CE41" s="279"/>
      <c r="CF41" s="252"/>
      <c r="CG41" s="255"/>
      <c r="CH41" s="428" t="str">
        <f>IF(AND($AF$41="",$AQ$41="",$BB$41="",$BM$41="",$BX$41="",$AF$43="",$AQ$43="",$BB$43="",$BM$43="",$BX$43=""),"",SUM(AF41,AQ41,BB41,BM41,BX41))</f>
        <v/>
      </c>
      <c r="CI41" s="429"/>
      <c r="CJ41" s="429"/>
      <c r="CK41" s="429"/>
      <c r="CL41" s="429"/>
    </row>
    <row r="42" spans="1:90" ht="9" customHeight="1" x14ac:dyDescent="0.15">
      <c r="A42" s="437"/>
      <c r="B42" s="438"/>
      <c r="C42" s="64"/>
      <c r="D42" s="65"/>
      <c r="E42" s="238" t="s">
        <v>46</v>
      </c>
      <c r="F42" s="238"/>
      <c r="G42" s="238"/>
      <c r="H42" s="238"/>
      <c r="I42" s="238"/>
      <c r="J42" s="238"/>
      <c r="K42" s="238"/>
      <c r="L42" s="238"/>
      <c r="M42" s="238"/>
      <c r="N42" s="238"/>
      <c r="O42" s="238"/>
      <c r="P42" s="238"/>
      <c r="Q42" s="238"/>
      <c r="R42" s="238"/>
      <c r="S42" s="239"/>
      <c r="T42" s="482"/>
      <c r="U42" s="124"/>
      <c r="V42" s="124"/>
      <c r="W42" s="124"/>
      <c r="X42" s="124"/>
      <c r="Y42" s="124"/>
      <c r="Z42" s="124"/>
      <c r="AA42" s="124"/>
      <c r="AB42" s="124"/>
      <c r="AC42" s="479"/>
      <c r="AD42" s="480"/>
      <c r="AE42" s="278"/>
      <c r="AF42" s="233"/>
      <c r="AG42" s="233"/>
      <c r="AH42" s="233"/>
      <c r="AI42" s="233"/>
      <c r="AJ42" s="233"/>
      <c r="AK42" s="233"/>
      <c r="AL42" s="233"/>
      <c r="AM42" s="233"/>
      <c r="AN42" s="278"/>
      <c r="AO42" s="287"/>
      <c r="AP42" s="280"/>
      <c r="AQ42" s="233"/>
      <c r="AR42" s="233"/>
      <c r="AS42" s="233"/>
      <c r="AT42" s="233"/>
      <c r="AU42" s="233"/>
      <c r="AV42" s="233"/>
      <c r="AW42" s="233"/>
      <c r="AX42" s="233"/>
      <c r="AY42" s="278"/>
      <c r="AZ42" s="287"/>
      <c r="BA42" s="280"/>
      <c r="BB42" s="233"/>
      <c r="BC42" s="233"/>
      <c r="BD42" s="233"/>
      <c r="BE42" s="233"/>
      <c r="BF42" s="233"/>
      <c r="BG42" s="233"/>
      <c r="BH42" s="233"/>
      <c r="BI42" s="233"/>
      <c r="BJ42" s="278"/>
      <c r="BK42" s="287"/>
      <c r="BL42" s="280"/>
      <c r="BM42" s="233"/>
      <c r="BN42" s="233"/>
      <c r="BO42" s="233"/>
      <c r="BP42" s="233"/>
      <c r="BQ42" s="233"/>
      <c r="BR42" s="233"/>
      <c r="BS42" s="233"/>
      <c r="BT42" s="233"/>
      <c r="BU42" s="278"/>
      <c r="BV42" s="287"/>
      <c r="BW42" s="280"/>
      <c r="BX42" s="233"/>
      <c r="BY42" s="233"/>
      <c r="BZ42" s="233"/>
      <c r="CA42" s="233"/>
      <c r="CB42" s="233"/>
      <c r="CC42" s="233"/>
      <c r="CD42" s="233"/>
      <c r="CE42" s="233"/>
      <c r="CF42" s="278" t="s">
        <v>88</v>
      </c>
      <c r="CG42" s="287"/>
      <c r="CH42" s="428"/>
      <c r="CI42" s="429"/>
      <c r="CJ42" s="429"/>
      <c r="CK42" s="429"/>
      <c r="CL42" s="429"/>
    </row>
    <row r="43" spans="1:90" ht="9" customHeight="1" x14ac:dyDescent="0.15">
      <c r="A43" s="437"/>
      <c r="B43" s="438"/>
      <c r="C43" s="64"/>
      <c r="D43" s="65"/>
      <c r="E43" s="439" t="s">
        <v>47</v>
      </c>
      <c r="F43" s="439"/>
      <c r="G43" s="439"/>
      <c r="H43" s="439"/>
      <c r="I43" s="439"/>
      <c r="J43" s="439"/>
      <c r="K43" s="439"/>
      <c r="L43" s="439"/>
      <c r="M43" s="439"/>
      <c r="N43" s="439"/>
      <c r="O43" s="439"/>
      <c r="P43" s="439"/>
      <c r="Q43" s="439"/>
      <c r="R43" s="439"/>
      <c r="S43" s="440"/>
      <c r="T43" s="481"/>
      <c r="U43" s="103"/>
      <c r="V43" s="103"/>
      <c r="W43" s="103"/>
      <c r="X43" s="103"/>
      <c r="Y43" s="103"/>
      <c r="Z43" s="103"/>
      <c r="AA43" s="103"/>
      <c r="AB43" s="103"/>
      <c r="AC43" s="475"/>
      <c r="AD43" s="476"/>
      <c r="AE43" s="252"/>
      <c r="AF43" s="279"/>
      <c r="AG43" s="279"/>
      <c r="AH43" s="279"/>
      <c r="AI43" s="279"/>
      <c r="AJ43" s="279"/>
      <c r="AK43" s="279"/>
      <c r="AL43" s="279"/>
      <c r="AM43" s="279"/>
      <c r="AN43" s="252"/>
      <c r="AO43" s="255"/>
      <c r="AP43" s="254"/>
      <c r="AQ43" s="279"/>
      <c r="AR43" s="279"/>
      <c r="AS43" s="279"/>
      <c r="AT43" s="279"/>
      <c r="AU43" s="279"/>
      <c r="AV43" s="279"/>
      <c r="AW43" s="279"/>
      <c r="AX43" s="279"/>
      <c r="AY43" s="252"/>
      <c r="AZ43" s="255"/>
      <c r="BA43" s="254"/>
      <c r="BB43" s="279"/>
      <c r="BC43" s="279"/>
      <c r="BD43" s="279"/>
      <c r="BE43" s="279"/>
      <c r="BF43" s="279"/>
      <c r="BG43" s="279"/>
      <c r="BH43" s="279"/>
      <c r="BI43" s="279"/>
      <c r="BJ43" s="252"/>
      <c r="BK43" s="255"/>
      <c r="BL43" s="254"/>
      <c r="BM43" s="279"/>
      <c r="BN43" s="279"/>
      <c r="BO43" s="279"/>
      <c r="BP43" s="279"/>
      <c r="BQ43" s="279"/>
      <c r="BR43" s="279"/>
      <c r="BS43" s="279"/>
      <c r="BT43" s="279"/>
      <c r="BU43" s="252"/>
      <c r="BV43" s="255"/>
      <c r="BW43" s="254"/>
      <c r="BX43" s="279"/>
      <c r="BY43" s="279"/>
      <c r="BZ43" s="279"/>
      <c r="CA43" s="279"/>
      <c r="CB43" s="279"/>
      <c r="CC43" s="279"/>
      <c r="CD43" s="279"/>
      <c r="CE43" s="279"/>
      <c r="CF43" s="252"/>
      <c r="CG43" s="255"/>
      <c r="CH43" s="428" t="str">
        <f>IF(AND($AF$41="",$AQ$41="",$BB$41="",$BM$41="",$BX$41="",$AF$43="",$AQ$43="",$BB$43="",$BM$43="",$BX$43=""),"",SUM(AF43,AQ43,BB43,BM43,BX43))</f>
        <v/>
      </c>
      <c r="CI43" s="429"/>
      <c r="CJ43" s="429"/>
      <c r="CK43" s="429"/>
      <c r="CL43" s="429"/>
    </row>
    <row r="44" spans="1:90" ht="9" customHeight="1" x14ac:dyDescent="0.15">
      <c r="A44" s="437"/>
      <c r="B44" s="438"/>
      <c r="C44" s="64"/>
      <c r="D44" s="65"/>
      <c r="E44" s="441"/>
      <c r="F44" s="441"/>
      <c r="G44" s="441"/>
      <c r="H44" s="441"/>
      <c r="I44" s="441"/>
      <c r="J44" s="441"/>
      <c r="K44" s="441"/>
      <c r="L44" s="441"/>
      <c r="M44" s="441"/>
      <c r="N44" s="441"/>
      <c r="O44" s="441"/>
      <c r="P44" s="441"/>
      <c r="Q44" s="441"/>
      <c r="R44" s="441"/>
      <c r="S44" s="442"/>
      <c r="T44" s="482"/>
      <c r="U44" s="124"/>
      <c r="V44" s="124"/>
      <c r="W44" s="124"/>
      <c r="X44" s="124"/>
      <c r="Y44" s="124"/>
      <c r="Z44" s="124"/>
      <c r="AA44" s="124"/>
      <c r="AB44" s="124"/>
      <c r="AC44" s="479"/>
      <c r="AD44" s="480"/>
      <c r="AE44" s="278"/>
      <c r="AF44" s="233"/>
      <c r="AG44" s="233"/>
      <c r="AH44" s="233"/>
      <c r="AI44" s="233"/>
      <c r="AJ44" s="233"/>
      <c r="AK44" s="233"/>
      <c r="AL44" s="233"/>
      <c r="AM44" s="233"/>
      <c r="AN44" s="278"/>
      <c r="AO44" s="287"/>
      <c r="AP44" s="280"/>
      <c r="AQ44" s="233"/>
      <c r="AR44" s="233"/>
      <c r="AS44" s="233"/>
      <c r="AT44" s="233"/>
      <c r="AU44" s="233"/>
      <c r="AV44" s="233"/>
      <c r="AW44" s="233"/>
      <c r="AX44" s="233"/>
      <c r="AY44" s="278"/>
      <c r="AZ44" s="287"/>
      <c r="BA44" s="280"/>
      <c r="BB44" s="233"/>
      <c r="BC44" s="233"/>
      <c r="BD44" s="233"/>
      <c r="BE44" s="233"/>
      <c r="BF44" s="233"/>
      <c r="BG44" s="233"/>
      <c r="BH44" s="233"/>
      <c r="BI44" s="233"/>
      <c r="BJ44" s="278"/>
      <c r="BK44" s="287"/>
      <c r="BL44" s="280"/>
      <c r="BM44" s="233"/>
      <c r="BN44" s="233"/>
      <c r="BO44" s="233"/>
      <c r="BP44" s="233"/>
      <c r="BQ44" s="233"/>
      <c r="BR44" s="233"/>
      <c r="BS44" s="233"/>
      <c r="BT44" s="233"/>
      <c r="BU44" s="278"/>
      <c r="BV44" s="287"/>
      <c r="BW44" s="280"/>
      <c r="BX44" s="233"/>
      <c r="BY44" s="233"/>
      <c r="BZ44" s="233"/>
      <c r="CA44" s="233"/>
      <c r="CB44" s="233"/>
      <c r="CC44" s="233"/>
      <c r="CD44" s="233"/>
      <c r="CE44" s="233"/>
      <c r="CF44" s="278" t="s">
        <v>88</v>
      </c>
      <c r="CG44" s="287"/>
      <c r="CH44" s="428"/>
      <c r="CI44" s="429"/>
      <c r="CJ44" s="429"/>
      <c r="CK44" s="429"/>
      <c r="CL44" s="429"/>
    </row>
    <row r="45" spans="1:90" ht="9" customHeight="1" x14ac:dyDescent="0.15">
      <c r="A45" s="437"/>
      <c r="B45" s="438"/>
      <c r="C45" s="64"/>
      <c r="D45" s="65"/>
      <c r="E45" s="263" t="s">
        <v>48</v>
      </c>
      <c r="F45" s="263"/>
      <c r="G45" s="263"/>
      <c r="H45" s="263"/>
      <c r="I45" s="263"/>
      <c r="J45" s="263"/>
      <c r="K45" s="263"/>
      <c r="L45" s="263"/>
      <c r="M45" s="263"/>
      <c r="N45" s="263"/>
      <c r="O45" s="263"/>
      <c r="P45" s="263"/>
      <c r="Q45" s="263"/>
      <c r="R45" s="263"/>
      <c r="S45" s="264"/>
      <c r="T45" s="481"/>
      <c r="U45" s="103"/>
      <c r="V45" s="103"/>
      <c r="W45" s="103"/>
      <c r="X45" s="103"/>
      <c r="Y45" s="103"/>
      <c r="Z45" s="103"/>
      <c r="AA45" s="103"/>
      <c r="AB45" s="103"/>
      <c r="AC45" s="475"/>
      <c r="AD45" s="476"/>
      <c r="AE45" s="252"/>
      <c r="AF45" s="294" t="str">
        <f>IF(AND(AF$41="",AF$43=""),"",AF41+(AF43*0.5))</f>
        <v/>
      </c>
      <c r="AG45" s="294"/>
      <c r="AH45" s="294"/>
      <c r="AI45" s="294"/>
      <c r="AJ45" s="294"/>
      <c r="AK45" s="294"/>
      <c r="AL45" s="294"/>
      <c r="AM45" s="294"/>
      <c r="AN45" s="252"/>
      <c r="AO45" s="255"/>
      <c r="AP45" s="254"/>
      <c r="AQ45" s="294" t="str">
        <f>IF(AND(AQ$41="",AQ$43=""),"",AQ41+(AQ43*0.5))</f>
        <v/>
      </c>
      <c r="AR45" s="294"/>
      <c r="AS45" s="294"/>
      <c r="AT45" s="294"/>
      <c r="AU45" s="294"/>
      <c r="AV45" s="294"/>
      <c r="AW45" s="294"/>
      <c r="AX45" s="294"/>
      <c r="AY45" s="252"/>
      <c r="AZ45" s="255"/>
      <c r="BA45" s="254"/>
      <c r="BB45" s="294" t="str">
        <f>IF(AND(BB$41="",BB$43=""),"",BB41+(BB43*0.5))</f>
        <v/>
      </c>
      <c r="BC45" s="294"/>
      <c r="BD45" s="294"/>
      <c r="BE45" s="294"/>
      <c r="BF45" s="294"/>
      <c r="BG45" s="294"/>
      <c r="BH45" s="294"/>
      <c r="BI45" s="294"/>
      <c r="BJ45" s="252"/>
      <c r="BK45" s="255"/>
      <c r="BL45" s="254"/>
      <c r="BM45" s="294" t="str">
        <f>IF(AND(BM$41="",BM$43=""),"",BM41+(BM43*0.5))</f>
        <v/>
      </c>
      <c r="BN45" s="294"/>
      <c r="BO45" s="294"/>
      <c r="BP45" s="294"/>
      <c r="BQ45" s="294"/>
      <c r="BR45" s="294"/>
      <c r="BS45" s="294"/>
      <c r="BT45" s="294"/>
      <c r="BU45" s="252"/>
      <c r="BV45" s="255"/>
      <c r="BW45" s="254"/>
      <c r="BX45" s="294" t="str">
        <f>IF(AND(BX$41="",BX$43=""),"",BX41+(BX43*0.5))</f>
        <v/>
      </c>
      <c r="BY45" s="294"/>
      <c r="BZ45" s="294"/>
      <c r="CA45" s="294"/>
      <c r="CB45" s="294"/>
      <c r="CC45" s="294"/>
      <c r="CD45" s="294"/>
      <c r="CE45" s="294"/>
      <c r="CF45" s="252"/>
      <c r="CG45" s="255"/>
      <c r="CH45" s="430" t="str">
        <f>IF(AND($AF$41="",$AQ$41="",$BB$41="",$BM$41="",$BX$41="",$AF$43="",$AQ$43="",$BB$43="",$BM$43="",$BX$43=""),"",SUM(AF45,AQ45,BB45,BM45,BX45))</f>
        <v/>
      </c>
      <c r="CI45" s="431"/>
      <c r="CJ45" s="431"/>
      <c r="CK45" s="431"/>
      <c r="CL45" s="431"/>
    </row>
    <row r="46" spans="1:90" ht="9" customHeight="1" x14ac:dyDescent="0.15">
      <c r="A46" s="437"/>
      <c r="B46" s="438"/>
      <c r="C46" s="64"/>
      <c r="D46" s="65"/>
      <c r="E46" s="238" t="s">
        <v>49</v>
      </c>
      <c r="F46" s="238"/>
      <c r="G46" s="238"/>
      <c r="H46" s="238"/>
      <c r="I46" s="238"/>
      <c r="J46" s="238"/>
      <c r="K46" s="238"/>
      <c r="L46" s="238"/>
      <c r="M46" s="238"/>
      <c r="N46" s="238"/>
      <c r="O46" s="238"/>
      <c r="P46" s="238"/>
      <c r="Q46" s="238"/>
      <c r="R46" s="238"/>
      <c r="S46" s="239"/>
      <c r="T46" s="482"/>
      <c r="U46" s="124"/>
      <c r="V46" s="124"/>
      <c r="W46" s="124"/>
      <c r="X46" s="124"/>
      <c r="Y46" s="124"/>
      <c r="Z46" s="124"/>
      <c r="AA46" s="124"/>
      <c r="AB46" s="124"/>
      <c r="AC46" s="479"/>
      <c r="AD46" s="480"/>
      <c r="AE46" s="278"/>
      <c r="AF46" s="241"/>
      <c r="AG46" s="241"/>
      <c r="AH46" s="241"/>
      <c r="AI46" s="241"/>
      <c r="AJ46" s="241"/>
      <c r="AK46" s="241"/>
      <c r="AL46" s="241"/>
      <c r="AM46" s="241"/>
      <c r="AN46" s="278" t="s">
        <v>88</v>
      </c>
      <c r="AO46" s="287"/>
      <c r="AP46" s="280"/>
      <c r="AQ46" s="241"/>
      <c r="AR46" s="241"/>
      <c r="AS46" s="241"/>
      <c r="AT46" s="241"/>
      <c r="AU46" s="241"/>
      <c r="AV46" s="241"/>
      <c r="AW46" s="241"/>
      <c r="AX46" s="241"/>
      <c r="AY46" s="278" t="s">
        <v>88</v>
      </c>
      <c r="AZ46" s="287"/>
      <c r="BA46" s="280"/>
      <c r="BB46" s="241"/>
      <c r="BC46" s="241"/>
      <c r="BD46" s="241"/>
      <c r="BE46" s="241"/>
      <c r="BF46" s="241"/>
      <c r="BG46" s="241"/>
      <c r="BH46" s="241"/>
      <c r="BI46" s="241"/>
      <c r="BJ46" s="278" t="s">
        <v>88</v>
      </c>
      <c r="BK46" s="287"/>
      <c r="BL46" s="280"/>
      <c r="BM46" s="241"/>
      <c r="BN46" s="241"/>
      <c r="BO46" s="241"/>
      <c r="BP46" s="241"/>
      <c r="BQ46" s="241"/>
      <c r="BR46" s="241"/>
      <c r="BS46" s="241"/>
      <c r="BT46" s="241"/>
      <c r="BU46" s="278" t="s">
        <v>88</v>
      </c>
      <c r="BV46" s="287"/>
      <c r="BW46" s="280"/>
      <c r="BX46" s="241"/>
      <c r="BY46" s="241"/>
      <c r="BZ46" s="241"/>
      <c r="CA46" s="241"/>
      <c r="CB46" s="241"/>
      <c r="CC46" s="241"/>
      <c r="CD46" s="241"/>
      <c r="CE46" s="241"/>
      <c r="CF46" s="278" t="s">
        <v>88</v>
      </c>
      <c r="CG46" s="287"/>
      <c r="CH46" s="430"/>
      <c r="CI46" s="431"/>
      <c r="CJ46" s="431"/>
      <c r="CK46" s="431"/>
      <c r="CL46" s="431"/>
    </row>
    <row r="47" spans="1:90" ht="9" customHeight="1" x14ac:dyDescent="0.15">
      <c r="A47" s="437"/>
      <c r="B47" s="438"/>
      <c r="C47" s="64"/>
      <c r="D47" s="65"/>
      <c r="E47" s="263" t="s">
        <v>50</v>
      </c>
      <c r="F47" s="263"/>
      <c r="G47" s="263"/>
      <c r="H47" s="263"/>
      <c r="I47" s="263"/>
      <c r="J47" s="263"/>
      <c r="K47" s="263"/>
      <c r="L47" s="263"/>
      <c r="M47" s="263"/>
      <c r="N47" s="263"/>
      <c r="O47" s="263"/>
      <c r="P47" s="263"/>
      <c r="Q47" s="263"/>
      <c r="R47" s="263"/>
      <c r="S47" s="264"/>
      <c r="T47" s="481"/>
      <c r="U47" s="103"/>
      <c r="V47" s="103"/>
      <c r="W47" s="103"/>
      <c r="X47" s="103"/>
      <c r="Y47" s="103"/>
      <c r="Z47" s="103"/>
      <c r="AA47" s="103"/>
      <c r="AB47" s="103"/>
      <c r="AC47" s="475"/>
      <c r="AD47" s="476"/>
      <c r="AE47" s="252"/>
      <c r="AF47" s="294" t="str">
        <f>IF(ISERROR(ROUNDDOWN(AF45*AE39/100,0)),"",IF(OR(AE39=0,AE39=""),AF45,AF45-ROUNDDOWN(AF45*AE39/100,0)))</f>
        <v/>
      </c>
      <c r="AG47" s="294"/>
      <c r="AH47" s="294"/>
      <c r="AI47" s="294"/>
      <c r="AJ47" s="294"/>
      <c r="AK47" s="294"/>
      <c r="AL47" s="294"/>
      <c r="AM47" s="294"/>
      <c r="AN47" s="252"/>
      <c r="AO47" s="255"/>
      <c r="AP47" s="254"/>
      <c r="AQ47" s="294" t="str">
        <f>IF(ISERROR(ROUNDDOWN(AQ45*AP39/100,0)),"",IF(OR(AP39=0,AP39=""),AQ45,AQ45-ROUNDDOWN(AQ45*AP39/100,0)))</f>
        <v/>
      </c>
      <c r="AR47" s="294"/>
      <c r="AS47" s="294"/>
      <c r="AT47" s="294"/>
      <c r="AU47" s="294"/>
      <c r="AV47" s="294"/>
      <c r="AW47" s="294"/>
      <c r="AX47" s="294"/>
      <c r="AY47" s="252"/>
      <c r="AZ47" s="255"/>
      <c r="BA47" s="254"/>
      <c r="BB47" s="294" t="str">
        <f>IF(ISERROR(ROUNDDOWN(BB45*BA39/100,0)),"",IF(OR(BA39=0,BA39=""),BB45,BB45-ROUNDDOWN(BB45*BA39/100,0)))</f>
        <v/>
      </c>
      <c r="BC47" s="294"/>
      <c r="BD47" s="294"/>
      <c r="BE47" s="294"/>
      <c r="BF47" s="294"/>
      <c r="BG47" s="294"/>
      <c r="BH47" s="294"/>
      <c r="BI47" s="294"/>
      <c r="BJ47" s="252"/>
      <c r="BK47" s="255"/>
      <c r="BL47" s="254"/>
      <c r="BM47" s="294" t="str">
        <f>IF(ISERROR(ROUNDDOWN(BM45*BL39/100,0)),"",IF(OR(BL39=0,BL39=""),BM45,BM45-ROUNDDOWN(BM45*BL39/100,0)))</f>
        <v/>
      </c>
      <c r="BN47" s="294"/>
      <c r="BO47" s="294"/>
      <c r="BP47" s="294"/>
      <c r="BQ47" s="294"/>
      <c r="BR47" s="294"/>
      <c r="BS47" s="294"/>
      <c r="BT47" s="294"/>
      <c r="BU47" s="252"/>
      <c r="BV47" s="255"/>
      <c r="BW47" s="254"/>
      <c r="BX47" s="294" t="str">
        <f>IF(ISERROR(ROUNDDOWN(BX45*BW39/100,0)),"",IF(OR(BW39=0,BW39=""),BX45,BX45-ROUNDDOWN(BX45*BW39/100,0)))</f>
        <v/>
      </c>
      <c r="BY47" s="294"/>
      <c r="BZ47" s="294"/>
      <c r="CA47" s="294"/>
      <c r="CB47" s="294"/>
      <c r="CC47" s="294"/>
      <c r="CD47" s="294"/>
      <c r="CE47" s="294"/>
      <c r="CF47" s="252"/>
      <c r="CG47" s="255"/>
      <c r="CH47" s="430" t="str">
        <f>IF(AND($AF$41="",$AQ$41="",$BB$41="",$BM$41="",$BX$41="",$AF$43="",$AQ$43="",$BB$43="",$BM$43="",$BX$43=""),"",SUM(AF47,AQ47,BB47,BM47,BX47))</f>
        <v/>
      </c>
      <c r="CI47" s="431"/>
      <c r="CJ47" s="431"/>
      <c r="CK47" s="431"/>
      <c r="CL47" s="431"/>
    </row>
    <row r="48" spans="1:90" ht="9" customHeight="1" x14ac:dyDescent="0.15">
      <c r="A48" s="437"/>
      <c r="B48" s="438"/>
      <c r="C48" s="64"/>
      <c r="D48" s="65"/>
      <c r="E48" s="281" t="s">
        <v>51</v>
      </c>
      <c r="F48" s="281"/>
      <c r="G48" s="281"/>
      <c r="H48" s="281"/>
      <c r="I48" s="281"/>
      <c r="J48" s="281"/>
      <c r="K48" s="281"/>
      <c r="L48" s="281"/>
      <c r="M48" s="281"/>
      <c r="N48" s="281"/>
      <c r="O48" s="281"/>
      <c r="P48" s="281"/>
      <c r="Q48" s="281"/>
      <c r="R48" s="281"/>
      <c r="S48" s="282"/>
      <c r="T48" s="482"/>
      <c r="U48" s="124"/>
      <c r="V48" s="124"/>
      <c r="W48" s="124"/>
      <c r="X48" s="124"/>
      <c r="Y48" s="124"/>
      <c r="Z48" s="124"/>
      <c r="AA48" s="124"/>
      <c r="AB48" s="124"/>
      <c r="AC48" s="479"/>
      <c r="AD48" s="480"/>
      <c r="AE48" s="278"/>
      <c r="AF48" s="241"/>
      <c r="AG48" s="241"/>
      <c r="AH48" s="241"/>
      <c r="AI48" s="241"/>
      <c r="AJ48" s="241"/>
      <c r="AK48" s="241"/>
      <c r="AL48" s="241"/>
      <c r="AM48" s="241"/>
      <c r="AN48" s="278" t="s">
        <v>88</v>
      </c>
      <c r="AO48" s="287"/>
      <c r="AP48" s="280"/>
      <c r="AQ48" s="241"/>
      <c r="AR48" s="241"/>
      <c r="AS48" s="241"/>
      <c r="AT48" s="241"/>
      <c r="AU48" s="241"/>
      <c r="AV48" s="241"/>
      <c r="AW48" s="241"/>
      <c r="AX48" s="241"/>
      <c r="AY48" s="278" t="s">
        <v>88</v>
      </c>
      <c r="AZ48" s="287"/>
      <c r="BA48" s="280"/>
      <c r="BB48" s="241"/>
      <c r="BC48" s="241"/>
      <c r="BD48" s="241"/>
      <c r="BE48" s="241"/>
      <c r="BF48" s="241"/>
      <c r="BG48" s="241"/>
      <c r="BH48" s="241"/>
      <c r="BI48" s="241"/>
      <c r="BJ48" s="278" t="s">
        <v>88</v>
      </c>
      <c r="BK48" s="287"/>
      <c r="BL48" s="280"/>
      <c r="BM48" s="241"/>
      <c r="BN48" s="241"/>
      <c r="BO48" s="241"/>
      <c r="BP48" s="241"/>
      <c r="BQ48" s="241"/>
      <c r="BR48" s="241"/>
      <c r="BS48" s="241"/>
      <c r="BT48" s="241"/>
      <c r="BU48" s="278" t="s">
        <v>88</v>
      </c>
      <c r="BV48" s="287"/>
      <c r="BW48" s="280"/>
      <c r="BX48" s="241"/>
      <c r="BY48" s="241"/>
      <c r="BZ48" s="241"/>
      <c r="CA48" s="241"/>
      <c r="CB48" s="241"/>
      <c r="CC48" s="241"/>
      <c r="CD48" s="241"/>
      <c r="CE48" s="241"/>
      <c r="CF48" s="278" t="s">
        <v>88</v>
      </c>
      <c r="CG48" s="287"/>
      <c r="CH48" s="430"/>
      <c r="CI48" s="431"/>
      <c r="CJ48" s="431"/>
      <c r="CK48" s="431"/>
      <c r="CL48" s="431"/>
    </row>
    <row r="49" spans="1:93" ht="9" customHeight="1" x14ac:dyDescent="0.4">
      <c r="A49" s="437"/>
      <c r="B49" s="438"/>
      <c r="C49" s="254" t="s">
        <v>80</v>
      </c>
      <c r="D49" s="252"/>
      <c r="E49" s="40" t="s">
        <v>107</v>
      </c>
      <c r="F49" s="40"/>
      <c r="G49" s="40"/>
      <c r="H49" s="40"/>
      <c r="I49" s="40"/>
      <c r="J49" s="40"/>
      <c r="K49" s="40"/>
      <c r="L49" s="40"/>
      <c r="M49" s="40"/>
      <c r="N49" s="40"/>
      <c r="O49" s="40"/>
      <c r="P49" s="40"/>
      <c r="Q49" s="40"/>
      <c r="R49" s="40"/>
      <c r="S49" s="40"/>
      <c r="T49" s="125"/>
      <c r="U49" s="82"/>
      <c r="V49" s="82"/>
      <c r="W49" s="82"/>
      <c r="X49" s="82"/>
      <c r="Y49" s="82"/>
      <c r="Z49" s="82"/>
      <c r="AA49" s="82"/>
      <c r="AB49" s="82"/>
      <c r="AC49" s="125"/>
      <c r="AD49" s="125"/>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1"/>
      <c r="CH49" s="66"/>
      <c r="CI49" s="66"/>
      <c r="CJ49" s="66"/>
      <c r="CK49" s="66"/>
      <c r="CL49" s="66"/>
    </row>
    <row r="50" spans="1:93" ht="9" customHeight="1" x14ac:dyDescent="0.15">
      <c r="A50" s="437"/>
      <c r="B50" s="438"/>
      <c r="C50" s="215"/>
      <c r="D50" s="216"/>
      <c r="E50" s="262" t="s">
        <v>108</v>
      </c>
      <c r="F50" s="263"/>
      <c r="G50" s="263"/>
      <c r="H50" s="263"/>
      <c r="I50" s="263"/>
      <c r="J50" s="263"/>
      <c r="K50" s="263"/>
      <c r="L50" s="263"/>
      <c r="M50" s="263"/>
      <c r="N50" s="263"/>
      <c r="O50" s="263"/>
      <c r="P50" s="263"/>
      <c r="Q50" s="263"/>
      <c r="R50" s="263"/>
      <c r="S50" s="264"/>
      <c r="T50" s="126"/>
      <c r="U50" s="103"/>
      <c r="V50" s="103"/>
      <c r="W50" s="103"/>
      <c r="X50" s="103"/>
      <c r="Y50" s="103"/>
      <c r="Z50" s="103"/>
      <c r="AA50" s="103"/>
      <c r="AB50" s="103"/>
      <c r="AC50" s="475"/>
      <c r="AD50" s="476"/>
      <c r="AE50" s="42"/>
      <c r="AF50" s="250"/>
      <c r="AG50" s="250"/>
      <c r="AH50" s="250"/>
      <c r="AI50" s="250"/>
      <c r="AJ50" s="250"/>
      <c r="AK50" s="250"/>
      <c r="AL50" s="250"/>
      <c r="AM50" s="250"/>
      <c r="AN50" s="230" t="s">
        <v>88</v>
      </c>
      <c r="AO50" s="231"/>
      <c r="AP50" s="43"/>
      <c r="AQ50" s="250"/>
      <c r="AR50" s="250"/>
      <c r="AS50" s="250"/>
      <c r="AT50" s="250"/>
      <c r="AU50" s="250"/>
      <c r="AV50" s="250"/>
      <c r="AW50" s="250"/>
      <c r="AX50" s="250"/>
      <c r="AY50" s="230" t="s">
        <v>88</v>
      </c>
      <c r="AZ50" s="231"/>
      <c r="BA50" s="43"/>
      <c r="BB50" s="250"/>
      <c r="BC50" s="250"/>
      <c r="BD50" s="250"/>
      <c r="BE50" s="250"/>
      <c r="BF50" s="250"/>
      <c r="BG50" s="250"/>
      <c r="BH50" s="250"/>
      <c r="BI50" s="250"/>
      <c r="BJ50" s="230" t="s">
        <v>88</v>
      </c>
      <c r="BK50" s="231"/>
      <c r="BL50" s="43"/>
      <c r="BM50" s="250"/>
      <c r="BN50" s="250"/>
      <c r="BO50" s="250"/>
      <c r="BP50" s="250"/>
      <c r="BQ50" s="250"/>
      <c r="BR50" s="250"/>
      <c r="BS50" s="250"/>
      <c r="BT50" s="250"/>
      <c r="BU50" s="230" t="s">
        <v>88</v>
      </c>
      <c r="BV50" s="231"/>
      <c r="BW50" s="43"/>
      <c r="BX50" s="250"/>
      <c r="BY50" s="250"/>
      <c r="BZ50" s="250"/>
      <c r="CA50" s="250"/>
      <c r="CB50" s="250"/>
      <c r="CC50" s="250"/>
      <c r="CD50" s="250"/>
      <c r="CE50" s="250"/>
      <c r="CF50" s="230" t="s">
        <v>88</v>
      </c>
      <c r="CG50" s="231"/>
      <c r="CH50" s="68"/>
      <c r="CI50" s="432" t="str">
        <f t="shared" ref="CI50:CI56" si="0">IF($CH$41="","",SUM(AF50,AQ50,BB50,BM50,BX50))</f>
        <v/>
      </c>
      <c r="CJ50" s="432"/>
      <c r="CK50" s="432"/>
      <c r="CL50" s="69"/>
    </row>
    <row r="51" spans="1:93" ht="9" customHeight="1" x14ac:dyDescent="0.15">
      <c r="A51" s="437"/>
      <c r="B51" s="438"/>
      <c r="C51" s="215"/>
      <c r="D51" s="216"/>
      <c r="E51" s="237"/>
      <c r="F51" s="238"/>
      <c r="G51" s="238"/>
      <c r="H51" s="238"/>
      <c r="I51" s="238"/>
      <c r="J51" s="238"/>
      <c r="K51" s="238"/>
      <c r="L51" s="238"/>
      <c r="M51" s="238"/>
      <c r="N51" s="238"/>
      <c r="O51" s="238"/>
      <c r="P51" s="238"/>
      <c r="Q51" s="238"/>
      <c r="R51" s="238"/>
      <c r="S51" s="239"/>
      <c r="T51" s="127"/>
      <c r="U51" s="124"/>
      <c r="V51" s="124"/>
      <c r="W51" s="124"/>
      <c r="X51" s="124"/>
      <c r="Y51" s="124"/>
      <c r="Z51" s="124"/>
      <c r="AA51" s="124"/>
      <c r="AB51" s="124"/>
      <c r="AC51" s="128"/>
      <c r="AD51" s="129"/>
      <c r="AE51" s="44" t="s">
        <v>89</v>
      </c>
      <c r="AF51" s="233"/>
      <c r="AG51" s="233"/>
      <c r="AH51" s="233"/>
      <c r="AI51" s="233"/>
      <c r="AJ51" s="233"/>
      <c r="AK51" s="233"/>
      <c r="AL51" s="233"/>
      <c r="AM51" s="233"/>
      <c r="AN51" s="45" t="s">
        <v>90</v>
      </c>
      <c r="AO51" s="46"/>
      <c r="AP51" s="47" t="s">
        <v>89</v>
      </c>
      <c r="AQ51" s="233"/>
      <c r="AR51" s="233"/>
      <c r="AS51" s="233"/>
      <c r="AT51" s="233"/>
      <c r="AU51" s="233"/>
      <c r="AV51" s="233"/>
      <c r="AW51" s="233"/>
      <c r="AX51" s="233"/>
      <c r="AY51" s="45" t="s">
        <v>90</v>
      </c>
      <c r="AZ51" s="46"/>
      <c r="BA51" s="47" t="s">
        <v>89</v>
      </c>
      <c r="BB51" s="233"/>
      <c r="BC51" s="233"/>
      <c r="BD51" s="233"/>
      <c r="BE51" s="233"/>
      <c r="BF51" s="233"/>
      <c r="BG51" s="233"/>
      <c r="BH51" s="233"/>
      <c r="BI51" s="233"/>
      <c r="BJ51" s="45" t="s">
        <v>90</v>
      </c>
      <c r="BK51" s="46"/>
      <c r="BL51" s="47" t="s">
        <v>89</v>
      </c>
      <c r="BM51" s="233"/>
      <c r="BN51" s="233"/>
      <c r="BO51" s="233"/>
      <c r="BP51" s="233"/>
      <c r="BQ51" s="233"/>
      <c r="BR51" s="233"/>
      <c r="BS51" s="233"/>
      <c r="BT51" s="233"/>
      <c r="BU51" s="45" t="s">
        <v>90</v>
      </c>
      <c r="BV51" s="46"/>
      <c r="BW51" s="47" t="s">
        <v>89</v>
      </c>
      <c r="BX51" s="233"/>
      <c r="BY51" s="233"/>
      <c r="BZ51" s="233"/>
      <c r="CA51" s="233"/>
      <c r="CB51" s="233"/>
      <c r="CC51" s="233"/>
      <c r="CD51" s="233"/>
      <c r="CE51" s="233"/>
      <c r="CF51" s="45" t="s">
        <v>90</v>
      </c>
      <c r="CG51" s="46"/>
      <c r="CH51" s="66" t="str">
        <f>IF($CI51="","","(")</f>
        <v/>
      </c>
      <c r="CI51" s="432" t="str">
        <f t="shared" si="0"/>
        <v/>
      </c>
      <c r="CJ51" s="432"/>
      <c r="CK51" s="432"/>
      <c r="CL51" s="66" t="str">
        <f>IF($CI51="","",")")</f>
        <v/>
      </c>
      <c r="CO51" s="62" t="str">
        <f>IF(OR(AF50&lt;AF51,AQ50&lt;AQ51,BB50&lt;BB51,BM50&lt;BM51,BX50&lt;BX51),"（　）内は内数のため上段の数値以下の数値となります","")</f>
        <v/>
      </c>
    </row>
    <row r="52" spans="1:93" ht="9" customHeight="1" x14ac:dyDescent="0.15">
      <c r="A52" s="437"/>
      <c r="B52" s="438"/>
      <c r="C52" s="215"/>
      <c r="D52" s="216"/>
      <c r="E52" s="262" t="s">
        <v>73</v>
      </c>
      <c r="F52" s="263"/>
      <c r="G52" s="263"/>
      <c r="H52" s="263"/>
      <c r="I52" s="263"/>
      <c r="J52" s="263"/>
      <c r="K52" s="263"/>
      <c r="L52" s="263"/>
      <c r="M52" s="263"/>
      <c r="N52" s="263"/>
      <c r="O52" s="263"/>
      <c r="P52" s="263"/>
      <c r="Q52" s="263"/>
      <c r="R52" s="263"/>
      <c r="S52" s="264"/>
      <c r="T52" s="126"/>
      <c r="U52" s="103"/>
      <c r="V52" s="103"/>
      <c r="W52" s="103"/>
      <c r="X52" s="103"/>
      <c r="Y52" s="103"/>
      <c r="Z52" s="103"/>
      <c r="AA52" s="103"/>
      <c r="AB52" s="103"/>
      <c r="AC52" s="475"/>
      <c r="AD52" s="476"/>
      <c r="AE52" s="42"/>
      <c r="AF52" s="250"/>
      <c r="AG52" s="250"/>
      <c r="AH52" s="250"/>
      <c r="AI52" s="250"/>
      <c r="AJ52" s="250"/>
      <c r="AK52" s="250"/>
      <c r="AL52" s="250"/>
      <c r="AM52" s="250"/>
      <c r="AN52" s="230" t="s">
        <v>88</v>
      </c>
      <c r="AO52" s="231"/>
      <c r="AP52" s="43"/>
      <c r="AQ52" s="250"/>
      <c r="AR52" s="250"/>
      <c r="AS52" s="250"/>
      <c r="AT52" s="250"/>
      <c r="AU52" s="250"/>
      <c r="AV52" s="250"/>
      <c r="AW52" s="250"/>
      <c r="AX52" s="250"/>
      <c r="AY52" s="230" t="s">
        <v>88</v>
      </c>
      <c r="AZ52" s="231"/>
      <c r="BA52" s="43"/>
      <c r="BB52" s="250"/>
      <c r="BC52" s="250"/>
      <c r="BD52" s="250"/>
      <c r="BE52" s="250"/>
      <c r="BF52" s="250"/>
      <c r="BG52" s="250"/>
      <c r="BH52" s="250"/>
      <c r="BI52" s="250"/>
      <c r="BJ52" s="230" t="s">
        <v>88</v>
      </c>
      <c r="BK52" s="231"/>
      <c r="BL52" s="43"/>
      <c r="BM52" s="250"/>
      <c r="BN52" s="250"/>
      <c r="BO52" s="250"/>
      <c r="BP52" s="250"/>
      <c r="BQ52" s="250"/>
      <c r="BR52" s="250"/>
      <c r="BS52" s="250"/>
      <c r="BT52" s="250"/>
      <c r="BU52" s="230" t="s">
        <v>88</v>
      </c>
      <c r="BV52" s="231"/>
      <c r="BW52" s="43"/>
      <c r="BX52" s="250"/>
      <c r="BY52" s="250"/>
      <c r="BZ52" s="250"/>
      <c r="CA52" s="250"/>
      <c r="CB52" s="250"/>
      <c r="CC52" s="250"/>
      <c r="CD52" s="250"/>
      <c r="CE52" s="250"/>
      <c r="CF52" s="230" t="s">
        <v>88</v>
      </c>
      <c r="CG52" s="231"/>
      <c r="CH52" s="68"/>
      <c r="CI52" s="432" t="str">
        <f t="shared" si="0"/>
        <v/>
      </c>
      <c r="CJ52" s="432"/>
      <c r="CK52" s="432"/>
      <c r="CL52" s="69"/>
    </row>
    <row r="53" spans="1:93" ht="9" customHeight="1" x14ac:dyDescent="0.15">
      <c r="A53" s="437"/>
      <c r="B53" s="438"/>
      <c r="C53" s="215"/>
      <c r="D53" s="216"/>
      <c r="E53" s="259" t="s">
        <v>74</v>
      </c>
      <c r="F53" s="260"/>
      <c r="G53" s="260"/>
      <c r="H53" s="260"/>
      <c r="I53" s="260"/>
      <c r="J53" s="260"/>
      <c r="K53" s="260"/>
      <c r="L53" s="260"/>
      <c r="M53" s="260"/>
      <c r="N53" s="260"/>
      <c r="O53" s="260"/>
      <c r="P53" s="260"/>
      <c r="Q53" s="260"/>
      <c r="R53" s="260"/>
      <c r="S53" s="261"/>
      <c r="T53" s="127"/>
      <c r="U53" s="124"/>
      <c r="V53" s="124"/>
      <c r="W53" s="124"/>
      <c r="X53" s="124"/>
      <c r="Y53" s="124"/>
      <c r="Z53" s="124"/>
      <c r="AA53" s="124"/>
      <c r="AB53" s="124"/>
      <c r="AC53" s="128"/>
      <c r="AD53" s="129"/>
      <c r="AE53" s="44" t="s">
        <v>89</v>
      </c>
      <c r="AF53" s="233"/>
      <c r="AG53" s="233"/>
      <c r="AH53" s="233"/>
      <c r="AI53" s="233"/>
      <c r="AJ53" s="233"/>
      <c r="AK53" s="233"/>
      <c r="AL53" s="233"/>
      <c r="AM53" s="233"/>
      <c r="AN53" s="45" t="s">
        <v>90</v>
      </c>
      <c r="AO53" s="46"/>
      <c r="AP53" s="47" t="s">
        <v>89</v>
      </c>
      <c r="AQ53" s="233"/>
      <c r="AR53" s="233"/>
      <c r="AS53" s="233"/>
      <c r="AT53" s="233"/>
      <c r="AU53" s="233"/>
      <c r="AV53" s="233"/>
      <c r="AW53" s="233"/>
      <c r="AX53" s="233"/>
      <c r="AY53" s="45" t="s">
        <v>90</v>
      </c>
      <c r="AZ53" s="46"/>
      <c r="BA53" s="47" t="s">
        <v>89</v>
      </c>
      <c r="BB53" s="233"/>
      <c r="BC53" s="233"/>
      <c r="BD53" s="233"/>
      <c r="BE53" s="233"/>
      <c r="BF53" s="233"/>
      <c r="BG53" s="233"/>
      <c r="BH53" s="233"/>
      <c r="BI53" s="233"/>
      <c r="BJ53" s="45" t="s">
        <v>90</v>
      </c>
      <c r="BK53" s="46"/>
      <c r="BL53" s="47" t="s">
        <v>89</v>
      </c>
      <c r="BM53" s="233"/>
      <c r="BN53" s="233"/>
      <c r="BO53" s="233"/>
      <c r="BP53" s="233"/>
      <c r="BQ53" s="233"/>
      <c r="BR53" s="233"/>
      <c r="BS53" s="233"/>
      <c r="BT53" s="233"/>
      <c r="BU53" s="45" t="s">
        <v>90</v>
      </c>
      <c r="BV53" s="46"/>
      <c r="BW53" s="47" t="s">
        <v>89</v>
      </c>
      <c r="BX53" s="233"/>
      <c r="BY53" s="233"/>
      <c r="BZ53" s="233"/>
      <c r="CA53" s="233"/>
      <c r="CB53" s="233"/>
      <c r="CC53" s="233"/>
      <c r="CD53" s="233"/>
      <c r="CE53" s="233"/>
      <c r="CF53" s="45" t="s">
        <v>90</v>
      </c>
      <c r="CG53" s="46"/>
      <c r="CH53" s="66" t="str">
        <f t="shared" ref="CH53" si="1">IF($CI53="","","(")</f>
        <v/>
      </c>
      <c r="CI53" s="432" t="str">
        <f t="shared" si="0"/>
        <v/>
      </c>
      <c r="CJ53" s="432"/>
      <c r="CK53" s="432"/>
      <c r="CL53" s="66" t="str">
        <f t="shared" ref="CL53" si="2">IF($CI53="","",")")</f>
        <v/>
      </c>
      <c r="CO53" s="62" t="str">
        <f t="shared" ref="CO53" si="3">IF(OR(AF52&lt;AF53,AQ52&lt;AQ53,BB52&lt;BB53,BM52&lt;BM53,BX52&lt;BX53),"（　）内は内数のため上段の数値以下の数値となります","")</f>
        <v/>
      </c>
    </row>
    <row r="54" spans="1:93" ht="9" customHeight="1" x14ac:dyDescent="0.15">
      <c r="A54" s="437"/>
      <c r="B54" s="438"/>
      <c r="C54" s="215"/>
      <c r="D54" s="216"/>
      <c r="E54" s="262" t="s">
        <v>75</v>
      </c>
      <c r="F54" s="263"/>
      <c r="G54" s="263"/>
      <c r="H54" s="263"/>
      <c r="I54" s="263"/>
      <c r="J54" s="263"/>
      <c r="K54" s="263"/>
      <c r="L54" s="263"/>
      <c r="M54" s="263"/>
      <c r="N54" s="263"/>
      <c r="O54" s="263"/>
      <c r="P54" s="263"/>
      <c r="Q54" s="263"/>
      <c r="R54" s="263"/>
      <c r="S54" s="264"/>
      <c r="T54" s="126"/>
      <c r="U54" s="103"/>
      <c r="V54" s="103"/>
      <c r="W54" s="103"/>
      <c r="X54" s="103"/>
      <c r="Y54" s="103"/>
      <c r="Z54" s="103"/>
      <c r="AA54" s="103"/>
      <c r="AB54" s="103"/>
      <c r="AC54" s="475"/>
      <c r="AD54" s="476"/>
      <c r="AE54" s="42"/>
      <c r="AF54" s="250"/>
      <c r="AG54" s="250"/>
      <c r="AH54" s="250"/>
      <c r="AI54" s="250"/>
      <c r="AJ54" s="250"/>
      <c r="AK54" s="250"/>
      <c r="AL54" s="250"/>
      <c r="AM54" s="250"/>
      <c r="AN54" s="230" t="s">
        <v>88</v>
      </c>
      <c r="AO54" s="231"/>
      <c r="AP54" s="43"/>
      <c r="AQ54" s="250"/>
      <c r="AR54" s="250"/>
      <c r="AS54" s="250"/>
      <c r="AT54" s="250"/>
      <c r="AU54" s="250"/>
      <c r="AV54" s="250"/>
      <c r="AW54" s="250"/>
      <c r="AX54" s="250"/>
      <c r="AY54" s="230" t="s">
        <v>88</v>
      </c>
      <c r="AZ54" s="231"/>
      <c r="BA54" s="43"/>
      <c r="BB54" s="250"/>
      <c r="BC54" s="250"/>
      <c r="BD54" s="250"/>
      <c r="BE54" s="250"/>
      <c r="BF54" s="250"/>
      <c r="BG54" s="250"/>
      <c r="BH54" s="250"/>
      <c r="BI54" s="250"/>
      <c r="BJ54" s="230" t="s">
        <v>88</v>
      </c>
      <c r="BK54" s="231"/>
      <c r="BL54" s="43"/>
      <c r="BM54" s="250"/>
      <c r="BN54" s="250"/>
      <c r="BO54" s="250"/>
      <c r="BP54" s="250"/>
      <c r="BQ54" s="250"/>
      <c r="BR54" s="250"/>
      <c r="BS54" s="250"/>
      <c r="BT54" s="250"/>
      <c r="BU54" s="230" t="s">
        <v>88</v>
      </c>
      <c r="BV54" s="231"/>
      <c r="BW54" s="43"/>
      <c r="BX54" s="250"/>
      <c r="BY54" s="250"/>
      <c r="BZ54" s="250"/>
      <c r="CA54" s="250"/>
      <c r="CB54" s="250"/>
      <c r="CC54" s="250"/>
      <c r="CD54" s="250"/>
      <c r="CE54" s="250"/>
      <c r="CF54" s="230" t="s">
        <v>88</v>
      </c>
      <c r="CG54" s="231"/>
      <c r="CH54" s="68"/>
      <c r="CI54" s="432" t="str">
        <f t="shared" si="0"/>
        <v/>
      </c>
      <c r="CJ54" s="432"/>
      <c r="CK54" s="432"/>
      <c r="CL54" s="69"/>
    </row>
    <row r="55" spans="1:93" ht="9" customHeight="1" x14ac:dyDescent="0.15">
      <c r="A55" s="437"/>
      <c r="B55" s="438"/>
      <c r="C55" s="215"/>
      <c r="D55" s="216"/>
      <c r="E55" s="259" t="s">
        <v>76</v>
      </c>
      <c r="F55" s="260"/>
      <c r="G55" s="260"/>
      <c r="H55" s="260"/>
      <c r="I55" s="260"/>
      <c r="J55" s="260"/>
      <c r="K55" s="260"/>
      <c r="L55" s="260"/>
      <c r="M55" s="260"/>
      <c r="N55" s="260"/>
      <c r="O55" s="260"/>
      <c r="P55" s="260"/>
      <c r="Q55" s="260"/>
      <c r="R55" s="260"/>
      <c r="S55" s="261"/>
      <c r="T55" s="127"/>
      <c r="U55" s="124"/>
      <c r="V55" s="124"/>
      <c r="W55" s="124"/>
      <c r="X55" s="124"/>
      <c r="Y55" s="124"/>
      <c r="Z55" s="124"/>
      <c r="AA55" s="124"/>
      <c r="AB55" s="124"/>
      <c r="AC55" s="128"/>
      <c r="AD55" s="129"/>
      <c r="AE55" s="44" t="s">
        <v>89</v>
      </c>
      <c r="AF55" s="233"/>
      <c r="AG55" s="233"/>
      <c r="AH55" s="233"/>
      <c r="AI55" s="233"/>
      <c r="AJ55" s="233"/>
      <c r="AK55" s="233"/>
      <c r="AL55" s="233"/>
      <c r="AM55" s="233"/>
      <c r="AN55" s="45" t="s">
        <v>90</v>
      </c>
      <c r="AO55" s="46"/>
      <c r="AP55" s="47" t="s">
        <v>89</v>
      </c>
      <c r="AQ55" s="233"/>
      <c r="AR55" s="233"/>
      <c r="AS55" s="233"/>
      <c r="AT55" s="233"/>
      <c r="AU55" s="233"/>
      <c r="AV55" s="233"/>
      <c r="AW55" s="233"/>
      <c r="AX55" s="233"/>
      <c r="AY55" s="45" t="s">
        <v>90</v>
      </c>
      <c r="AZ55" s="46"/>
      <c r="BA55" s="47" t="s">
        <v>89</v>
      </c>
      <c r="BB55" s="233"/>
      <c r="BC55" s="233"/>
      <c r="BD55" s="233"/>
      <c r="BE55" s="233"/>
      <c r="BF55" s="233"/>
      <c r="BG55" s="233"/>
      <c r="BH55" s="233"/>
      <c r="BI55" s="233"/>
      <c r="BJ55" s="45" t="s">
        <v>90</v>
      </c>
      <c r="BK55" s="46"/>
      <c r="BL55" s="47" t="s">
        <v>89</v>
      </c>
      <c r="BM55" s="233"/>
      <c r="BN55" s="233"/>
      <c r="BO55" s="233"/>
      <c r="BP55" s="233"/>
      <c r="BQ55" s="233"/>
      <c r="BR55" s="233"/>
      <c r="BS55" s="233"/>
      <c r="BT55" s="233"/>
      <c r="BU55" s="45" t="s">
        <v>90</v>
      </c>
      <c r="BV55" s="46"/>
      <c r="BW55" s="47" t="s">
        <v>89</v>
      </c>
      <c r="BX55" s="233"/>
      <c r="BY55" s="233"/>
      <c r="BZ55" s="233"/>
      <c r="CA55" s="233"/>
      <c r="CB55" s="233"/>
      <c r="CC55" s="233"/>
      <c r="CD55" s="233"/>
      <c r="CE55" s="233"/>
      <c r="CF55" s="45" t="s">
        <v>90</v>
      </c>
      <c r="CG55" s="46"/>
      <c r="CH55" s="66" t="str">
        <f t="shared" ref="CH55" si="4">IF($CI55="","","(")</f>
        <v/>
      </c>
      <c r="CI55" s="432" t="str">
        <f t="shared" si="0"/>
        <v/>
      </c>
      <c r="CJ55" s="432"/>
      <c r="CK55" s="432"/>
      <c r="CL55" s="66" t="str">
        <f t="shared" ref="CL55" si="5">IF($CI55="","",")")</f>
        <v/>
      </c>
      <c r="CO55" s="62" t="str">
        <f t="shared" ref="CO55" si="6">IF(OR(AF54&lt;AF55,AQ54&lt;AQ55,BB54&lt;BB55,BM54&lt;BM55,BX54&lt;BX55),"（　）内は内数のため上段の数値以下の数値となります","")</f>
        <v/>
      </c>
    </row>
    <row r="56" spans="1:93" ht="9" customHeight="1" x14ac:dyDescent="0.15">
      <c r="A56" s="437"/>
      <c r="B56" s="438"/>
      <c r="C56" s="215"/>
      <c r="D56" s="216"/>
      <c r="E56" s="262" t="s">
        <v>77</v>
      </c>
      <c r="F56" s="263"/>
      <c r="G56" s="263"/>
      <c r="H56" s="263"/>
      <c r="I56" s="263"/>
      <c r="J56" s="263"/>
      <c r="K56" s="263"/>
      <c r="L56" s="263"/>
      <c r="M56" s="263"/>
      <c r="N56" s="263"/>
      <c r="O56" s="263"/>
      <c r="P56" s="263"/>
      <c r="Q56" s="263"/>
      <c r="R56" s="263"/>
      <c r="S56" s="264"/>
      <c r="T56" s="126"/>
      <c r="U56" s="103"/>
      <c r="V56" s="103"/>
      <c r="W56" s="103"/>
      <c r="X56" s="103"/>
      <c r="Y56" s="103"/>
      <c r="Z56" s="103"/>
      <c r="AA56" s="103"/>
      <c r="AB56" s="103"/>
      <c r="AC56" s="475"/>
      <c r="AD56" s="476"/>
      <c r="AE56" s="42"/>
      <c r="AF56" s="250"/>
      <c r="AG56" s="250"/>
      <c r="AH56" s="250"/>
      <c r="AI56" s="250"/>
      <c r="AJ56" s="250"/>
      <c r="AK56" s="250"/>
      <c r="AL56" s="250"/>
      <c r="AM56" s="250"/>
      <c r="AN56" s="230" t="s">
        <v>88</v>
      </c>
      <c r="AO56" s="231"/>
      <c r="AP56" s="43"/>
      <c r="AQ56" s="250"/>
      <c r="AR56" s="250"/>
      <c r="AS56" s="250"/>
      <c r="AT56" s="250"/>
      <c r="AU56" s="250"/>
      <c r="AV56" s="250"/>
      <c r="AW56" s="250"/>
      <c r="AX56" s="250"/>
      <c r="AY56" s="230" t="s">
        <v>88</v>
      </c>
      <c r="AZ56" s="231"/>
      <c r="BA56" s="43"/>
      <c r="BB56" s="250"/>
      <c r="BC56" s="250"/>
      <c r="BD56" s="250"/>
      <c r="BE56" s="250"/>
      <c r="BF56" s="250"/>
      <c r="BG56" s="250"/>
      <c r="BH56" s="250"/>
      <c r="BI56" s="250"/>
      <c r="BJ56" s="230" t="s">
        <v>88</v>
      </c>
      <c r="BK56" s="231"/>
      <c r="BL56" s="43"/>
      <c r="BM56" s="250"/>
      <c r="BN56" s="250"/>
      <c r="BO56" s="250"/>
      <c r="BP56" s="250"/>
      <c r="BQ56" s="250"/>
      <c r="BR56" s="250"/>
      <c r="BS56" s="250"/>
      <c r="BT56" s="250"/>
      <c r="BU56" s="230" t="s">
        <v>88</v>
      </c>
      <c r="BV56" s="231"/>
      <c r="BW56" s="43"/>
      <c r="BX56" s="250"/>
      <c r="BY56" s="250"/>
      <c r="BZ56" s="250"/>
      <c r="CA56" s="250"/>
      <c r="CB56" s="250"/>
      <c r="CC56" s="250"/>
      <c r="CD56" s="250"/>
      <c r="CE56" s="250"/>
      <c r="CF56" s="230" t="s">
        <v>88</v>
      </c>
      <c r="CG56" s="231"/>
      <c r="CH56" s="68"/>
      <c r="CI56" s="432" t="str">
        <f t="shared" si="0"/>
        <v/>
      </c>
      <c r="CJ56" s="432"/>
      <c r="CK56" s="432"/>
      <c r="CL56" s="69"/>
    </row>
    <row r="57" spans="1:93" ht="9" customHeight="1" x14ac:dyDescent="0.15">
      <c r="A57" s="437"/>
      <c r="B57" s="438"/>
      <c r="C57" s="215"/>
      <c r="D57" s="216"/>
      <c r="E57" s="259" t="s">
        <v>78</v>
      </c>
      <c r="F57" s="260"/>
      <c r="G57" s="260"/>
      <c r="H57" s="260"/>
      <c r="I57" s="260"/>
      <c r="J57" s="260"/>
      <c r="K57" s="260"/>
      <c r="L57" s="260"/>
      <c r="M57" s="260"/>
      <c r="N57" s="260"/>
      <c r="O57" s="260"/>
      <c r="P57" s="260"/>
      <c r="Q57" s="260"/>
      <c r="R57" s="260"/>
      <c r="S57" s="261"/>
      <c r="T57" s="127"/>
      <c r="U57" s="124"/>
      <c r="V57" s="124"/>
      <c r="W57" s="124"/>
      <c r="X57" s="124"/>
      <c r="Y57" s="124"/>
      <c r="Z57" s="124"/>
      <c r="AA57" s="124"/>
      <c r="AB57" s="124"/>
      <c r="AC57" s="128"/>
      <c r="AD57" s="129"/>
      <c r="AE57" s="44" t="s">
        <v>89</v>
      </c>
      <c r="AF57" s="233"/>
      <c r="AG57" s="233"/>
      <c r="AH57" s="233"/>
      <c r="AI57" s="233"/>
      <c r="AJ57" s="233"/>
      <c r="AK57" s="233"/>
      <c r="AL57" s="233"/>
      <c r="AM57" s="233"/>
      <c r="AN57" s="45" t="s">
        <v>90</v>
      </c>
      <c r="AO57" s="46"/>
      <c r="AP57" s="47" t="s">
        <v>89</v>
      </c>
      <c r="AQ57" s="233"/>
      <c r="AR57" s="233"/>
      <c r="AS57" s="233"/>
      <c r="AT57" s="233"/>
      <c r="AU57" s="233"/>
      <c r="AV57" s="233"/>
      <c r="AW57" s="233"/>
      <c r="AX57" s="233"/>
      <c r="AY57" s="45" t="s">
        <v>90</v>
      </c>
      <c r="AZ57" s="46"/>
      <c r="BA57" s="47" t="s">
        <v>89</v>
      </c>
      <c r="BB57" s="233"/>
      <c r="BC57" s="233"/>
      <c r="BD57" s="233"/>
      <c r="BE57" s="233"/>
      <c r="BF57" s="233"/>
      <c r="BG57" s="233"/>
      <c r="BH57" s="233"/>
      <c r="BI57" s="233"/>
      <c r="BJ57" s="45" t="s">
        <v>90</v>
      </c>
      <c r="BK57" s="46"/>
      <c r="BL57" s="47" t="s">
        <v>89</v>
      </c>
      <c r="BM57" s="233"/>
      <c r="BN57" s="233"/>
      <c r="BO57" s="233"/>
      <c r="BP57" s="233"/>
      <c r="BQ57" s="233"/>
      <c r="BR57" s="233"/>
      <c r="BS57" s="233"/>
      <c r="BT57" s="233"/>
      <c r="BU57" s="45" t="s">
        <v>90</v>
      </c>
      <c r="BV57" s="46"/>
      <c r="BW57" s="47" t="s">
        <v>89</v>
      </c>
      <c r="BX57" s="233"/>
      <c r="BY57" s="233"/>
      <c r="BZ57" s="233"/>
      <c r="CA57" s="233"/>
      <c r="CB57" s="233"/>
      <c r="CC57" s="233"/>
      <c r="CD57" s="233"/>
      <c r="CE57" s="233"/>
      <c r="CF57" s="45" t="s">
        <v>90</v>
      </c>
      <c r="CG57" s="46"/>
      <c r="CH57" s="66" t="str">
        <f t="shared" ref="CH57" si="7">IF($CI57="","","(")</f>
        <v/>
      </c>
      <c r="CI57" s="432" t="str">
        <f t="shared" ref="CI57:CI74" si="8">IF($CH$41="","",SUM(AF57,AQ57,BB57,BM57,BX57))</f>
        <v/>
      </c>
      <c r="CJ57" s="432"/>
      <c r="CK57" s="432"/>
      <c r="CL57" s="66" t="str">
        <f t="shared" ref="CL57" si="9">IF($CI57="","",")")</f>
        <v/>
      </c>
      <c r="CO57" s="62" t="str">
        <f>IF(OR(AF56&lt;AF57,AQ56&lt;AQ57,BB56&lt;BB57,BM56&lt;BM57,BX56&lt;BX57),"（　）内は内数のため上段の数値以下の数値となります","")</f>
        <v/>
      </c>
    </row>
    <row r="58" spans="1:93" ht="9" customHeight="1" x14ac:dyDescent="0.15">
      <c r="A58" s="437"/>
      <c r="B58" s="438"/>
      <c r="C58" s="215"/>
      <c r="D58" s="216"/>
      <c r="E58" s="262" t="s">
        <v>161</v>
      </c>
      <c r="F58" s="263"/>
      <c r="G58" s="263"/>
      <c r="H58" s="263"/>
      <c r="I58" s="263"/>
      <c r="J58" s="263"/>
      <c r="K58" s="263"/>
      <c r="L58" s="263"/>
      <c r="M58" s="263"/>
      <c r="N58" s="263"/>
      <c r="O58" s="263"/>
      <c r="P58" s="263"/>
      <c r="Q58" s="263"/>
      <c r="R58" s="263"/>
      <c r="S58" s="264"/>
      <c r="T58" s="203"/>
      <c r="U58" s="104"/>
      <c r="V58" s="104"/>
      <c r="W58" s="104"/>
      <c r="X58" s="104"/>
      <c r="Y58" s="104"/>
      <c r="Z58" s="104"/>
      <c r="AA58" s="104"/>
      <c r="AB58" s="104"/>
      <c r="AC58" s="181"/>
      <c r="AD58" s="204"/>
      <c r="AE58" s="137"/>
      <c r="AF58" s="522"/>
      <c r="AG58" s="522"/>
      <c r="AH58" s="522"/>
      <c r="AI58" s="522"/>
      <c r="AJ58" s="522"/>
      <c r="AK58" s="522"/>
      <c r="AL58" s="522"/>
      <c r="AM58" s="522"/>
      <c r="AN58" s="230" t="s">
        <v>88</v>
      </c>
      <c r="AO58" s="231"/>
      <c r="AP58" s="206"/>
      <c r="AQ58" s="522"/>
      <c r="AR58" s="522"/>
      <c r="AS58" s="522"/>
      <c r="AT58" s="522"/>
      <c r="AU58" s="522"/>
      <c r="AV58" s="522"/>
      <c r="AW58" s="522"/>
      <c r="AX58" s="522"/>
      <c r="AY58" s="230" t="s">
        <v>88</v>
      </c>
      <c r="AZ58" s="231"/>
      <c r="BA58" s="206"/>
      <c r="BB58" s="522"/>
      <c r="BC58" s="522"/>
      <c r="BD58" s="522"/>
      <c r="BE58" s="522"/>
      <c r="BF58" s="522"/>
      <c r="BG58" s="522"/>
      <c r="BH58" s="522"/>
      <c r="BI58" s="522"/>
      <c r="BJ58" s="230" t="s">
        <v>88</v>
      </c>
      <c r="BK58" s="231"/>
      <c r="BL58" s="206"/>
      <c r="BM58" s="522"/>
      <c r="BN58" s="522"/>
      <c r="BO58" s="522"/>
      <c r="BP58" s="522"/>
      <c r="BQ58" s="522"/>
      <c r="BR58" s="522"/>
      <c r="BS58" s="522"/>
      <c r="BT58" s="522"/>
      <c r="BU58" s="230" t="s">
        <v>88</v>
      </c>
      <c r="BV58" s="231"/>
      <c r="BW58" s="206"/>
      <c r="BX58" s="522"/>
      <c r="BY58" s="522"/>
      <c r="BZ58" s="522"/>
      <c r="CA58" s="522"/>
      <c r="CB58" s="522"/>
      <c r="CC58" s="522"/>
      <c r="CD58" s="522"/>
      <c r="CE58" s="522"/>
      <c r="CF58" s="230" t="s">
        <v>88</v>
      </c>
      <c r="CG58" s="231"/>
      <c r="CH58" s="66"/>
      <c r="CI58" s="432" t="str">
        <f t="shared" si="8"/>
        <v/>
      </c>
      <c r="CJ58" s="432"/>
      <c r="CK58" s="432"/>
      <c r="CL58" s="66"/>
      <c r="CO58" s="62"/>
    </row>
    <row r="59" spans="1:93" ht="9" customHeight="1" x14ac:dyDescent="0.15">
      <c r="A59" s="437"/>
      <c r="B59" s="438"/>
      <c r="C59" s="215"/>
      <c r="D59" s="216"/>
      <c r="E59" s="259" t="s">
        <v>165</v>
      </c>
      <c r="F59" s="260"/>
      <c r="G59" s="260"/>
      <c r="H59" s="260"/>
      <c r="I59" s="260"/>
      <c r="J59" s="260"/>
      <c r="K59" s="260"/>
      <c r="L59" s="260"/>
      <c r="M59" s="260"/>
      <c r="N59" s="260"/>
      <c r="O59" s="260"/>
      <c r="P59" s="260"/>
      <c r="Q59" s="260"/>
      <c r="R59" s="260"/>
      <c r="S59" s="261"/>
      <c r="T59" s="203"/>
      <c r="U59" s="104"/>
      <c r="V59" s="104"/>
      <c r="W59" s="104"/>
      <c r="X59" s="104"/>
      <c r="Y59" s="104"/>
      <c r="Z59" s="104"/>
      <c r="AA59" s="104"/>
      <c r="AB59" s="104"/>
      <c r="AC59" s="181"/>
      <c r="AD59" s="204"/>
      <c r="AE59" s="44" t="s">
        <v>89</v>
      </c>
      <c r="AF59" s="233"/>
      <c r="AG59" s="233"/>
      <c r="AH59" s="233"/>
      <c r="AI59" s="233"/>
      <c r="AJ59" s="233"/>
      <c r="AK59" s="233"/>
      <c r="AL59" s="233"/>
      <c r="AM59" s="233"/>
      <c r="AN59" s="45" t="s">
        <v>90</v>
      </c>
      <c r="AO59" s="46"/>
      <c r="AP59" s="47" t="s">
        <v>89</v>
      </c>
      <c r="AQ59" s="233"/>
      <c r="AR59" s="233"/>
      <c r="AS59" s="233"/>
      <c r="AT59" s="233"/>
      <c r="AU59" s="233"/>
      <c r="AV59" s="233"/>
      <c r="AW59" s="233"/>
      <c r="AX59" s="233"/>
      <c r="AY59" s="45" t="s">
        <v>90</v>
      </c>
      <c r="AZ59" s="46"/>
      <c r="BA59" s="47" t="s">
        <v>89</v>
      </c>
      <c r="BB59" s="233"/>
      <c r="BC59" s="233"/>
      <c r="BD59" s="233"/>
      <c r="BE59" s="233"/>
      <c r="BF59" s="233"/>
      <c r="BG59" s="233"/>
      <c r="BH59" s="233"/>
      <c r="BI59" s="233"/>
      <c r="BJ59" s="45" t="s">
        <v>90</v>
      </c>
      <c r="BK59" s="46"/>
      <c r="BL59" s="47" t="s">
        <v>89</v>
      </c>
      <c r="BM59" s="233"/>
      <c r="BN59" s="233"/>
      <c r="BO59" s="233"/>
      <c r="BP59" s="233"/>
      <c r="BQ59" s="233"/>
      <c r="BR59" s="233"/>
      <c r="BS59" s="233"/>
      <c r="BT59" s="233"/>
      <c r="BU59" s="45" t="s">
        <v>90</v>
      </c>
      <c r="BV59" s="46"/>
      <c r="BW59" s="47" t="s">
        <v>89</v>
      </c>
      <c r="BX59" s="233"/>
      <c r="BY59" s="233"/>
      <c r="BZ59" s="233"/>
      <c r="CA59" s="233"/>
      <c r="CB59" s="233"/>
      <c r="CC59" s="233"/>
      <c r="CD59" s="233"/>
      <c r="CE59" s="233"/>
      <c r="CF59" s="45" t="s">
        <v>90</v>
      </c>
      <c r="CG59" s="46"/>
      <c r="CH59" s="66"/>
      <c r="CI59" s="432" t="str">
        <f t="shared" si="8"/>
        <v/>
      </c>
      <c r="CJ59" s="432"/>
      <c r="CK59" s="432"/>
      <c r="CL59" s="66"/>
      <c r="CO59" s="62"/>
    </row>
    <row r="60" spans="1:93" ht="9" customHeight="1" x14ac:dyDescent="0.15">
      <c r="A60" s="437"/>
      <c r="B60" s="438"/>
      <c r="C60" s="215"/>
      <c r="D60" s="216"/>
      <c r="E60" s="234" t="s">
        <v>162</v>
      </c>
      <c r="F60" s="235"/>
      <c r="G60" s="235"/>
      <c r="H60" s="235"/>
      <c r="I60" s="235"/>
      <c r="J60" s="235"/>
      <c r="K60" s="235"/>
      <c r="L60" s="235"/>
      <c r="M60" s="235"/>
      <c r="N60" s="235"/>
      <c r="O60" s="235"/>
      <c r="P60" s="235"/>
      <c r="Q60" s="235"/>
      <c r="R60" s="235"/>
      <c r="S60" s="236"/>
      <c r="T60" s="126"/>
      <c r="U60" s="103"/>
      <c r="V60" s="103"/>
      <c r="W60" s="103"/>
      <c r="X60" s="103"/>
      <c r="Y60" s="103"/>
      <c r="Z60" s="103"/>
      <c r="AA60" s="103"/>
      <c r="AB60" s="103"/>
      <c r="AC60" s="475"/>
      <c r="AD60" s="476"/>
      <c r="AE60" s="42"/>
      <c r="AF60" s="240" t="str">
        <f>IF(AND(AF$41="",AF$43=""),"",(AF50*2)+AF52+AF54+(AF56*0.5)+(AF58*0.5))</f>
        <v/>
      </c>
      <c r="AG60" s="240"/>
      <c r="AH60" s="240"/>
      <c r="AI60" s="240"/>
      <c r="AJ60" s="240"/>
      <c r="AK60" s="240"/>
      <c r="AL60" s="240"/>
      <c r="AM60" s="240"/>
      <c r="AN60" s="230" t="s">
        <v>88</v>
      </c>
      <c r="AO60" s="231"/>
      <c r="AP60" s="43"/>
      <c r="AQ60" s="240" t="str">
        <f>IF(AND(AQ$41="",AQ$43=""),"",(AQ50*2)+AQ52+AQ54+(AQ56*0.5)+(AQ58*0.5))</f>
        <v/>
      </c>
      <c r="AR60" s="240"/>
      <c r="AS60" s="240"/>
      <c r="AT60" s="240"/>
      <c r="AU60" s="240"/>
      <c r="AV60" s="240"/>
      <c r="AW60" s="240"/>
      <c r="AX60" s="240"/>
      <c r="AY60" s="230" t="s">
        <v>88</v>
      </c>
      <c r="AZ60" s="231"/>
      <c r="BA60" s="43"/>
      <c r="BB60" s="240" t="str">
        <f>IF(AND(BB$41="",BB$43=""),"",(BB50*2)+BB52+BB54+(BB56*0.5)+(BB58*0.5))</f>
        <v/>
      </c>
      <c r="BC60" s="240"/>
      <c r="BD60" s="240"/>
      <c r="BE60" s="240"/>
      <c r="BF60" s="240"/>
      <c r="BG60" s="240"/>
      <c r="BH60" s="240"/>
      <c r="BI60" s="240"/>
      <c r="BJ60" s="230" t="s">
        <v>88</v>
      </c>
      <c r="BK60" s="231"/>
      <c r="BL60" s="43"/>
      <c r="BM60" s="240" t="str">
        <f>IF(AND(BM$41="",BM$43=""),"",(BM50*2)+BM52+BM54+(BM56*0.5)+(BM58*0.5))</f>
        <v/>
      </c>
      <c r="BN60" s="240"/>
      <c r="BO60" s="240"/>
      <c r="BP60" s="240"/>
      <c r="BQ60" s="240"/>
      <c r="BR60" s="240"/>
      <c r="BS60" s="240"/>
      <c r="BT60" s="240"/>
      <c r="BU60" s="230" t="s">
        <v>88</v>
      </c>
      <c r="BV60" s="231"/>
      <c r="BW60" s="43"/>
      <c r="BX60" s="240" t="str">
        <f>IF(AND(BX$41="",BX$43=""),"",(BX50*2)+BX52+BX54+(BX56*0.5)+(BX58*0.5))</f>
        <v/>
      </c>
      <c r="BY60" s="240"/>
      <c r="BZ60" s="240"/>
      <c r="CA60" s="240"/>
      <c r="CB60" s="240"/>
      <c r="CC60" s="240"/>
      <c r="CD60" s="240"/>
      <c r="CE60" s="240"/>
      <c r="CF60" s="230" t="s">
        <v>88</v>
      </c>
      <c r="CG60" s="231"/>
      <c r="CH60" s="68"/>
      <c r="CI60" s="433" t="str">
        <f t="shared" si="8"/>
        <v/>
      </c>
      <c r="CJ60" s="433"/>
      <c r="CK60" s="433"/>
      <c r="CL60" s="69"/>
    </row>
    <row r="61" spans="1:93" ht="9" customHeight="1" x14ac:dyDescent="0.15">
      <c r="A61" s="437"/>
      <c r="B61" s="438"/>
      <c r="C61" s="215"/>
      <c r="D61" s="216"/>
      <c r="E61" s="237" t="s">
        <v>166</v>
      </c>
      <c r="F61" s="238"/>
      <c r="G61" s="238"/>
      <c r="H61" s="238"/>
      <c r="I61" s="238"/>
      <c r="J61" s="238"/>
      <c r="K61" s="238"/>
      <c r="L61" s="238"/>
      <c r="M61" s="238"/>
      <c r="N61" s="238"/>
      <c r="O61" s="238"/>
      <c r="P61" s="238"/>
      <c r="Q61" s="238"/>
      <c r="R61" s="238"/>
      <c r="S61" s="239"/>
      <c r="T61" s="127"/>
      <c r="U61" s="124"/>
      <c r="V61" s="124"/>
      <c r="W61" s="124"/>
      <c r="X61" s="124"/>
      <c r="Y61" s="124"/>
      <c r="Z61" s="124"/>
      <c r="AA61" s="124"/>
      <c r="AB61" s="124"/>
      <c r="AC61" s="128"/>
      <c r="AD61" s="129"/>
      <c r="AE61" s="44" t="s">
        <v>89</v>
      </c>
      <c r="AF61" s="241" t="str">
        <f>IF(AND(AF$41="",AF$43=""),"",(AF51*2)+AF53+AF55+(AF57*0.5)+(AF59*0.5))</f>
        <v/>
      </c>
      <c r="AG61" s="241"/>
      <c r="AH61" s="241"/>
      <c r="AI61" s="241"/>
      <c r="AJ61" s="241"/>
      <c r="AK61" s="241"/>
      <c r="AL61" s="241"/>
      <c r="AM61" s="241"/>
      <c r="AN61" s="45" t="s">
        <v>90</v>
      </c>
      <c r="AO61" s="46"/>
      <c r="AP61" s="47" t="s">
        <v>89</v>
      </c>
      <c r="AQ61" s="241" t="str">
        <f>IF(AND(AQ$41="",AQ$43=""),"",(AQ51*2)+AQ53+AQ55+(AQ57*0.5)+(AQ59*0.5))</f>
        <v/>
      </c>
      <c r="AR61" s="241"/>
      <c r="AS61" s="241"/>
      <c r="AT61" s="241"/>
      <c r="AU61" s="241"/>
      <c r="AV61" s="241"/>
      <c r="AW61" s="241"/>
      <c r="AX61" s="241"/>
      <c r="AY61" s="45" t="s">
        <v>90</v>
      </c>
      <c r="AZ61" s="46"/>
      <c r="BA61" s="47" t="s">
        <v>89</v>
      </c>
      <c r="BB61" s="241" t="str">
        <f>IF(AND(BB$41="",BB$43=""),"",(BB51*2)+BB53+BB55+(BB57*0.5)+(BB59*0.5))</f>
        <v/>
      </c>
      <c r="BC61" s="241"/>
      <c r="BD61" s="241"/>
      <c r="BE61" s="241"/>
      <c r="BF61" s="241"/>
      <c r="BG61" s="241"/>
      <c r="BH61" s="241"/>
      <c r="BI61" s="241"/>
      <c r="BJ61" s="45" t="s">
        <v>90</v>
      </c>
      <c r="BK61" s="46"/>
      <c r="BL61" s="47" t="s">
        <v>89</v>
      </c>
      <c r="BM61" s="241" t="str">
        <f>IF(AND(BM$41="",BM$43=""),"",(BM51*2)+BM53+BM55+(BM57*0.5)+(BM59*0.5))</f>
        <v/>
      </c>
      <c r="BN61" s="241"/>
      <c r="BO61" s="241"/>
      <c r="BP61" s="241"/>
      <c r="BQ61" s="241"/>
      <c r="BR61" s="241"/>
      <c r="BS61" s="241"/>
      <c r="BT61" s="241"/>
      <c r="BU61" s="45" t="s">
        <v>90</v>
      </c>
      <c r="BV61" s="46"/>
      <c r="BW61" s="47" t="s">
        <v>89</v>
      </c>
      <c r="BX61" s="241" t="str">
        <f>IF(AND(BX$41="",BX$43=""),"",(BX51*2)+BX53+BX55+(BX57*0.5)+(BX59*0.5))</f>
        <v/>
      </c>
      <c r="BY61" s="241"/>
      <c r="BZ61" s="241"/>
      <c r="CA61" s="241"/>
      <c r="CB61" s="241"/>
      <c r="CC61" s="241"/>
      <c r="CD61" s="241"/>
      <c r="CE61" s="241"/>
      <c r="CF61" s="45" t="s">
        <v>90</v>
      </c>
      <c r="CG61" s="46"/>
      <c r="CH61" s="66" t="str">
        <f t="shared" ref="CH61" si="10">IF($CI61="","","(")</f>
        <v/>
      </c>
      <c r="CI61" s="433" t="str">
        <f t="shared" si="8"/>
        <v/>
      </c>
      <c r="CJ61" s="433"/>
      <c r="CK61" s="433"/>
      <c r="CL61" s="66" t="str">
        <f t="shared" ref="CL61" si="11">IF($CI61="","",")")</f>
        <v/>
      </c>
      <c r="CO61" s="62"/>
    </row>
    <row r="62" spans="1:93" ht="9" customHeight="1" x14ac:dyDescent="0.15">
      <c r="A62" s="437"/>
      <c r="B62" s="438"/>
      <c r="C62" s="215"/>
      <c r="D62" s="216"/>
      <c r="E62" s="262" t="s">
        <v>163</v>
      </c>
      <c r="F62" s="263"/>
      <c r="G62" s="263"/>
      <c r="H62" s="263"/>
      <c r="I62" s="263"/>
      <c r="J62" s="263"/>
      <c r="K62" s="263"/>
      <c r="L62" s="263"/>
      <c r="M62" s="263"/>
      <c r="N62" s="263"/>
      <c r="O62" s="263"/>
      <c r="P62" s="263"/>
      <c r="Q62" s="263"/>
      <c r="R62" s="263"/>
      <c r="S62" s="264"/>
      <c r="T62" s="126"/>
      <c r="U62" s="103"/>
      <c r="V62" s="103"/>
      <c r="W62" s="103"/>
      <c r="X62" s="103"/>
      <c r="Y62" s="103"/>
      <c r="Z62" s="103"/>
      <c r="AA62" s="103"/>
      <c r="AB62" s="103"/>
      <c r="AC62" s="475"/>
      <c r="AD62" s="476"/>
      <c r="AE62" s="42"/>
      <c r="AF62" s="272"/>
      <c r="AG62" s="272"/>
      <c r="AH62" s="272"/>
      <c r="AI62" s="272"/>
      <c r="AJ62" s="272"/>
      <c r="AK62" s="272"/>
      <c r="AL62" s="272"/>
      <c r="AM62" s="272"/>
      <c r="AN62" s="230" t="s">
        <v>88</v>
      </c>
      <c r="AO62" s="231"/>
      <c r="AP62" s="43"/>
      <c r="AQ62" s="272"/>
      <c r="AR62" s="272"/>
      <c r="AS62" s="272"/>
      <c r="AT62" s="272"/>
      <c r="AU62" s="272"/>
      <c r="AV62" s="272"/>
      <c r="AW62" s="272"/>
      <c r="AX62" s="272"/>
      <c r="AY62" s="230" t="s">
        <v>88</v>
      </c>
      <c r="AZ62" s="231"/>
      <c r="BA62" s="43"/>
      <c r="BB62" s="272"/>
      <c r="BC62" s="272"/>
      <c r="BD62" s="272"/>
      <c r="BE62" s="272"/>
      <c r="BF62" s="272"/>
      <c r="BG62" s="272"/>
      <c r="BH62" s="272"/>
      <c r="BI62" s="272"/>
      <c r="BJ62" s="230" t="s">
        <v>88</v>
      </c>
      <c r="BK62" s="231"/>
      <c r="BL62" s="43"/>
      <c r="BM62" s="272"/>
      <c r="BN62" s="272"/>
      <c r="BO62" s="272"/>
      <c r="BP62" s="272"/>
      <c r="BQ62" s="272"/>
      <c r="BR62" s="272"/>
      <c r="BS62" s="272"/>
      <c r="BT62" s="272"/>
      <c r="BU62" s="230" t="s">
        <v>88</v>
      </c>
      <c r="BV62" s="231"/>
      <c r="BW62" s="43"/>
      <c r="BX62" s="272"/>
      <c r="BY62" s="272"/>
      <c r="BZ62" s="272"/>
      <c r="CA62" s="272"/>
      <c r="CB62" s="272"/>
      <c r="CC62" s="272"/>
      <c r="CD62" s="272"/>
      <c r="CE62" s="272"/>
      <c r="CF62" s="230" t="s">
        <v>88</v>
      </c>
      <c r="CG62" s="231"/>
      <c r="CH62" s="68"/>
      <c r="CI62" s="432" t="str">
        <f t="shared" si="8"/>
        <v/>
      </c>
      <c r="CJ62" s="432"/>
      <c r="CK62" s="432"/>
      <c r="CL62" s="69"/>
    </row>
    <row r="63" spans="1:93" ht="9" customHeight="1" x14ac:dyDescent="0.15">
      <c r="A63" s="437"/>
      <c r="B63" s="438"/>
      <c r="C63" s="215"/>
      <c r="D63" s="216"/>
      <c r="E63" s="237"/>
      <c r="F63" s="238"/>
      <c r="G63" s="238"/>
      <c r="H63" s="238"/>
      <c r="I63" s="238"/>
      <c r="J63" s="238"/>
      <c r="K63" s="238"/>
      <c r="L63" s="238"/>
      <c r="M63" s="238"/>
      <c r="N63" s="238"/>
      <c r="O63" s="238"/>
      <c r="P63" s="238"/>
      <c r="Q63" s="238"/>
      <c r="R63" s="238"/>
      <c r="S63" s="239"/>
      <c r="T63" s="127"/>
      <c r="U63" s="124"/>
      <c r="V63" s="124"/>
      <c r="W63" s="124"/>
      <c r="X63" s="124"/>
      <c r="Y63" s="124"/>
      <c r="Z63" s="124"/>
      <c r="AA63" s="124"/>
      <c r="AB63" s="124"/>
      <c r="AC63" s="128"/>
      <c r="AD63" s="129"/>
      <c r="AE63" s="44" t="s">
        <v>89</v>
      </c>
      <c r="AF63" s="426"/>
      <c r="AG63" s="426"/>
      <c r="AH63" s="426"/>
      <c r="AI63" s="426"/>
      <c r="AJ63" s="426"/>
      <c r="AK63" s="426"/>
      <c r="AL63" s="426"/>
      <c r="AM63" s="426"/>
      <c r="AN63" s="45" t="s">
        <v>90</v>
      </c>
      <c r="AO63" s="46"/>
      <c r="AP63" s="47" t="s">
        <v>89</v>
      </c>
      <c r="AQ63" s="426"/>
      <c r="AR63" s="426"/>
      <c r="AS63" s="426"/>
      <c r="AT63" s="426"/>
      <c r="AU63" s="426"/>
      <c r="AV63" s="426"/>
      <c r="AW63" s="426"/>
      <c r="AX63" s="426"/>
      <c r="AY63" s="45" t="s">
        <v>90</v>
      </c>
      <c r="AZ63" s="46"/>
      <c r="BA63" s="47" t="s">
        <v>89</v>
      </c>
      <c r="BB63" s="426"/>
      <c r="BC63" s="426"/>
      <c r="BD63" s="426"/>
      <c r="BE63" s="426"/>
      <c r="BF63" s="426"/>
      <c r="BG63" s="426"/>
      <c r="BH63" s="426"/>
      <c r="BI63" s="426"/>
      <c r="BJ63" s="45" t="s">
        <v>90</v>
      </c>
      <c r="BK63" s="46"/>
      <c r="BL63" s="47" t="s">
        <v>89</v>
      </c>
      <c r="BM63" s="426"/>
      <c r="BN63" s="426"/>
      <c r="BO63" s="426"/>
      <c r="BP63" s="426"/>
      <c r="BQ63" s="426"/>
      <c r="BR63" s="426"/>
      <c r="BS63" s="426"/>
      <c r="BT63" s="426"/>
      <c r="BU63" s="45" t="s">
        <v>90</v>
      </c>
      <c r="BV63" s="46"/>
      <c r="BW63" s="47" t="s">
        <v>89</v>
      </c>
      <c r="BX63" s="426"/>
      <c r="BY63" s="426"/>
      <c r="BZ63" s="426"/>
      <c r="CA63" s="426"/>
      <c r="CB63" s="426"/>
      <c r="CC63" s="426"/>
      <c r="CD63" s="426"/>
      <c r="CE63" s="426"/>
      <c r="CF63" s="45" t="s">
        <v>90</v>
      </c>
      <c r="CG63" s="46"/>
      <c r="CH63" s="66" t="str">
        <f t="shared" ref="CH63" si="12">IF($CI63="","","(")</f>
        <v/>
      </c>
      <c r="CI63" s="432" t="str">
        <f t="shared" si="8"/>
        <v/>
      </c>
      <c r="CJ63" s="432"/>
      <c r="CK63" s="432"/>
      <c r="CL63" s="66" t="str">
        <f t="shared" ref="CL63" si="13">IF($CI63="","",")")</f>
        <v/>
      </c>
      <c r="CO63" s="62" t="str">
        <f>IF(OR(AF62&lt;AF63,AQ62&lt;AQ63,BB62&lt;BB63,BM62&lt;BM63,BX62&lt;BX63),"（　）内は内数のため上段の数値以下の数値となります","")</f>
        <v/>
      </c>
    </row>
    <row r="64" spans="1:93" ht="9" customHeight="1" x14ac:dyDescent="0.15">
      <c r="A64" s="437"/>
      <c r="B64" s="438"/>
      <c r="C64" s="215"/>
      <c r="D64" s="216"/>
      <c r="E64" s="262" t="s">
        <v>164</v>
      </c>
      <c r="F64" s="263"/>
      <c r="G64" s="263"/>
      <c r="H64" s="263"/>
      <c r="I64" s="263"/>
      <c r="J64" s="263"/>
      <c r="K64" s="263"/>
      <c r="L64" s="263"/>
      <c r="M64" s="263"/>
      <c r="N64" s="263"/>
      <c r="O64" s="263"/>
      <c r="P64" s="263"/>
      <c r="Q64" s="263"/>
      <c r="R64" s="263"/>
      <c r="S64" s="264"/>
      <c r="T64" s="126"/>
      <c r="U64" s="103"/>
      <c r="V64" s="103"/>
      <c r="W64" s="103"/>
      <c r="X64" s="103"/>
      <c r="Y64" s="103"/>
      <c r="Z64" s="103"/>
      <c r="AA64" s="103"/>
      <c r="AB64" s="103"/>
      <c r="AC64" s="475"/>
      <c r="AD64" s="476"/>
      <c r="AE64" s="42"/>
      <c r="AF64" s="272"/>
      <c r="AG64" s="272"/>
      <c r="AH64" s="272"/>
      <c r="AI64" s="272"/>
      <c r="AJ64" s="272"/>
      <c r="AK64" s="272"/>
      <c r="AL64" s="272"/>
      <c r="AM64" s="272"/>
      <c r="AN64" s="230" t="s">
        <v>88</v>
      </c>
      <c r="AO64" s="231"/>
      <c r="AP64" s="43"/>
      <c r="AQ64" s="272"/>
      <c r="AR64" s="272"/>
      <c r="AS64" s="272"/>
      <c r="AT64" s="272"/>
      <c r="AU64" s="272"/>
      <c r="AV64" s="272"/>
      <c r="AW64" s="272"/>
      <c r="AX64" s="272"/>
      <c r="AY64" s="230" t="s">
        <v>88</v>
      </c>
      <c r="AZ64" s="231"/>
      <c r="BA64" s="43"/>
      <c r="BB64" s="272"/>
      <c r="BC64" s="272"/>
      <c r="BD64" s="272"/>
      <c r="BE64" s="272"/>
      <c r="BF64" s="272"/>
      <c r="BG64" s="272"/>
      <c r="BH64" s="272"/>
      <c r="BI64" s="272"/>
      <c r="BJ64" s="230" t="s">
        <v>88</v>
      </c>
      <c r="BK64" s="231"/>
      <c r="BL64" s="43"/>
      <c r="BM64" s="272"/>
      <c r="BN64" s="272"/>
      <c r="BO64" s="272"/>
      <c r="BP64" s="272"/>
      <c r="BQ64" s="272"/>
      <c r="BR64" s="272"/>
      <c r="BS64" s="272"/>
      <c r="BT64" s="272"/>
      <c r="BU64" s="230" t="s">
        <v>88</v>
      </c>
      <c r="BV64" s="231"/>
      <c r="BW64" s="43"/>
      <c r="BX64" s="272"/>
      <c r="BY64" s="272"/>
      <c r="BZ64" s="272"/>
      <c r="CA64" s="272"/>
      <c r="CB64" s="272"/>
      <c r="CC64" s="272"/>
      <c r="CD64" s="272"/>
      <c r="CE64" s="272"/>
      <c r="CF64" s="230" t="s">
        <v>88</v>
      </c>
      <c r="CG64" s="231"/>
      <c r="CH64" s="68"/>
      <c r="CI64" s="432" t="str">
        <f t="shared" si="8"/>
        <v/>
      </c>
      <c r="CJ64" s="432"/>
      <c r="CK64" s="432"/>
      <c r="CL64" s="69"/>
    </row>
    <row r="65" spans="1:93" ht="9" customHeight="1" x14ac:dyDescent="0.15">
      <c r="A65" s="437"/>
      <c r="B65" s="438"/>
      <c r="C65" s="215"/>
      <c r="D65" s="216"/>
      <c r="E65" s="259" t="s">
        <v>79</v>
      </c>
      <c r="F65" s="260"/>
      <c r="G65" s="260"/>
      <c r="H65" s="260"/>
      <c r="I65" s="260"/>
      <c r="J65" s="260"/>
      <c r="K65" s="260"/>
      <c r="L65" s="260"/>
      <c r="M65" s="260"/>
      <c r="N65" s="260"/>
      <c r="O65" s="260"/>
      <c r="P65" s="260"/>
      <c r="Q65" s="260"/>
      <c r="R65" s="260"/>
      <c r="S65" s="261"/>
      <c r="T65" s="127"/>
      <c r="U65" s="124"/>
      <c r="V65" s="124"/>
      <c r="W65" s="124"/>
      <c r="X65" s="124"/>
      <c r="Y65" s="124"/>
      <c r="Z65" s="124"/>
      <c r="AA65" s="124"/>
      <c r="AB65" s="124"/>
      <c r="AC65" s="128"/>
      <c r="AD65" s="129"/>
      <c r="AE65" s="44" t="s">
        <v>89</v>
      </c>
      <c r="AF65" s="426"/>
      <c r="AG65" s="426"/>
      <c r="AH65" s="426"/>
      <c r="AI65" s="426"/>
      <c r="AJ65" s="426"/>
      <c r="AK65" s="426"/>
      <c r="AL65" s="426"/>
      <c r="AM65" s="426"/>
      <c r="AN65" s="45" t="s">
        <v>90</v>
      </c>
      <c r="AO65" s="46"/>
      <c r="AP65" s="47" t="s">
        <v>89</v>
      </c>
      <c r="AQ65" s="426"/>
      <c r="AR65" s="426"/>
      <c r="AS65" s="426"/>
      <c r="AT65" s="426"/>
      <c r="AU65" s="426"/>
      <c r="AV65" s="426"/>
      <c r="AW65" s="426"/>
      <c r="AX65" s="426"/>
      <c r="AY65" s="45" t="s">
        <v>90</v>
      </c>
      <c r="AZ65" s="46"/>
      <c r="BA65" s="47" t="s">
        <v>89</v>
      </c>
      <c r="BB65" s="426"/>
      <c r="BC65" s="426"/>
      <c r="BD65" s="426"/>
      <c r="BE65" s="426"/>
      <c r="BF65" s="426"/>
      <c r="BG65" s="426"/>
      <c r="BH65" s="426"/>
      <c r="BI65" s="426"/>
      <c r="BJ65" s="45" t="s">
        <v>90</v>
      </c>
      <c r="BK65" s="46"/>
      <c r="BL65" s="47" t="s">
        <v>89</v>
      </c>
      <c r="BM65" s="426"/>
      <c r="BN65" s="426"/>
      <c r="BO65" s="426"/>
      <c r="BP65" s="426"/>
      <c r="BQ65" s="426"/>
      <c r="BR65" s="426"/>
      <c r="BS65" s="426"/>
      <c r="BT65" s="426"/>
      <c r="BU65" s="45" t="s">
        <v>90</v>
      </c>
      <c r="BV65" s="46"/>
      <c r="BW65" s="47" t="s">
        <v>89</v>
      </c>
      <c r="BX65" s="426"/>
      <c r="BY65" s="426"/>
      <c r="BZ65" s="426"/>
      <c r="CA65" s="426"/>
      <c r="CB65" s="426"/>
      <c r="CC65" s="426"/>
      <c r="CD65" s="426"/>
      <c r="CE65" s="426"/>
      <c r="CF65" s="45" t="s">
        <v>90</v>
      </c>
      <c r="CG65" s="46"/>
      <c r="CH65" s="66" t="str">
        <f t="shared" ref="CH65" si="14">IF($CI65="","","(")</f>
        <v/>
      </c>
      <c r="CI65" s="432" t="str">
        <f t="shared" si="8"/>
        <v/>
      </c>
      <c r="CJ65" s="432"/>
      <c r="CK65" s="432"/>
      <c r="CL65" s="66" t="str">
        <f t="shared" ref="CL65" si="15">IF($CI65="","",")")</f>
        <v/>
      </c>
      <c r="CO65" s="62" t="str">
        <f t="shared" ref="CO65" si="16">IF(OR(AF64&lt;AF65,AQ64&lt;AQ65,BB64&lt;BB65,BM64&lt;BM65,BX64&lt;BX65),"（　）内は内数のため上段の数値以下の数値となります","")</f>
        <v/>
      </c>
    </row>
    <row r="66" spans="1:93" ht="9" customHeight="1" x14ac:dyDescent="0.15">
      <c r="A66" s="437"/>
      <c r="B66" s="438"/>
      <c r="C66" s="215"/>
      <c r="D66" s="216"/>
      <c r="E66" s="262" t="s">
        <v>169</v>
      </c>
      <c r="F66" s="263"/>
      <c r="G66" s="263"/>
      <c r="H66" s="263"/>
      <c r="I66" s="263"/>
      <c r="J66" s="263"/>
      <c r="K66" s="263"/>
      <c r="L66" s="263"/>
      <c r="M66" s="263"/>
      <c r="N66" s="263"/>
      <c r="O66" s="263"/>
      <c r="P66" s="263"/>
      <c r="Q66" s="263"/>
      <c r="R66" s="263"/>
      <c r="S66" s="264"/>
      <c r="T66" s="126"/>
      <c r="U66" s="103"/>
      <c r="V66" s="103"/>
      <c r="W66" s="103"/>
      <c r="X66" s="103"/>
      <c r="Y66" s="103"/>
      <c r="Z66" s="103"/>
      <c r="AA66" s="103"/>
      <c r="AB66" s="103"/>
      <c r="AC66" s="475"/>
      <c r="AD66" s="476"/>
      <c r="AE66" s="42"/>
      <c r="AF66" s="272"/>
      <c r="AG66" s="272"/>
      <c r="AH66" s="272"/>
      <c r="AI66" s="272"/>
      <c r="AJ66" s="272"/>
      <c r="AK66" s="272"/>
      <c r="AL66" s="272"/>
      <c r="AM66" s="272"/>
      <c r="AN66" s="230" t="s">
        <v>88</v>
      </c>
      <c r="AO66" s="231"/>
      <c r="AP66" s="43"/>
      <c r="AQ66" s="272"/>
      <c r="AR66" s="272"/>
      <c r="AS66" s="272"/>
      <c r="AT66" s="272"/>
      <c r="AU66" s="272"/>
      <c r="AV66" s="272"/>
      <c r="AW66" s="272"/>
      <c r="AX66" s="272"/>
      <c r="AY66" s="230" t="s">
        <v>88</v>
      </c>
      <c r="AZ66" s="231"/>
      <c r="BA66" s="43"/>
      <c r="BB66" s="272"/>
      <c r="BC66" s="272"/>
      <c r="BD66" s="272"/>
      <c r="BE66" s="272"/>
      <c r="BF66" s="272"/>
      <c r="BG66" s="272"/>
      <c r="BH66" s="272"/>
      <c r="BI66" s="272"/>
      <c r="BJ66" s="230" t="s">
        <v>88</v>
      </c>
      <c r="BK66" s="231"/>
      <c r="BL66" s="43"/>
      <c r="BM66" s="272"/>
      <c r="BN66" s="272"/>
      <c r="BO66" s="272"/>
      <c r="BP66" s="272"/>
      <c r="BQ66" s="272"/>
      <c r="BR66" s="272"/>
      <c r="BS66" s="272"/>
      <c r="BT66" s="272"/>
      <c r="BU66" s="230" t="s">
        <v>88</v>
      </c>
      <c r="BV66" s="231"/>
      <c r="BW66" s="43"/>
      <c r="BX66" s="272"/>
      <c r="BY66" s="272"/>
      <c r="BZ66" s="272"/>
      <c r="CA66" s="272"/>
      <c r="CB66" s="272"/>
      <c r="CC66" s="272"/>
      <c r="CD66" s="272"/>
      <c r="CE66" s="272"/>
      <c r="CF66" s="230" t="s">
        <v>88</v>
      </c>
      <c r="CG66" s="231"/>
      <c r="CH66" s="68"/>
      <c r="CI66" s="432" t="str">
        <f t="shared" si="8"/>
        <v/>
      </c>
      <c r="CJ66" s="432"/>
      <c r="CK66" s="432"/>
      <c r="CL66" s="69"/>
    </row>
    <row r="67" spans="1:93" ht="9" customHeight="1" x14ac:dyDescent="0.15">
      <c r="A67" s="437"/>
      <c r="B67" s="438"/>
      <c r="C67" s="215"/>
      <c r="D67" s="216"/>
      <c r="E67" s="259" t="s">
        <v>76</v>
      </c>
      <c r="F67" s="260"/>
      <c r="G67" s="260"/>
      <c r="H67" s="260"/>
      <c r="I67" s="260"/>
      <c r="J67" s="260"/>
      <c r="K67" s="260"/>
      <c r="L67" s="260"/>
      <c r="M67" s="260"/>
      <c r="N67" s="260"/>
      <c r="O67" s="260"/>
      <c r="P67" s="260"/>
      <c r="Q67" s="260"/>
      <c r="R67" s="260"/>
      <c r="S67" s="261"/>
      <c r="T67" s="127"/>
      <c r="U67" s="124"/>
      <c r="V67" s="124"/>
      <c r="W67" s="124"/>
      <c r="X67" s="124"/>
      <c r="Y67" s="124"/>
      <c r="Z67" s="124"/>
      <c r="AA67" s="124"/>
      <c r="AB67" s="124"/>
      <c r="AC67" s="128"/>
      <c r="AD67" s="129"/>
      <c r="AE67" s="44" t="s">
        <v>89</v>
      </c>
      <c r="AF67" s="426"/>
      <c r="AG67" s="426"/>
      <c r="AH67" s="426"/>
      <c r="AI67" s="426"/>
      <c r="AJ67" s="426"/>
      <c r="AK67" s="426"/>
      <c r="AL67" s="426"/>
      <c r="AM67" s="426"/>
      <c r="AN67" s="45" t="s">
        <v>90</v>
      </c>
      <c r="AO67" s="46"/>
      <c r="AP67" s="47" t="s">
        <v>89</v>
      </c>
      <c r="AQ67" s="426"/>
      <c r="AR67" s="426"/>
      <c r="AS67" s="426"/>
      <c r="AT67" s="426"/>
      <c r="AU67" s="426"/>
      <c r="AV67" s="426"/>
      <c r="AW67" s="426"/>
      <c r="AX67" s="426"/>
      <c r="AY67" s="45" t="s">
        <v>90</v>
      </c>
      <c r="AZ67" s="46"/>
      <c r="BA67" s="47" t="s">
        <v>89</v>
      </c>
      <c r="BB67" s="426"/>
      <c r="BC67" s="426"/>
      <c r="BD67" s="426"/>
      <c r="BE67" s="426"/>
      <c r="BF67" s="426"/>
      <c r="BG67" s="426"/>
      <c r="BH67" s="426"/>
      <c r="BI67" s="426"/>
      <c r="BJ67" s="45" t="s">
        <v>90</v>
      </c>
      <c r="BK67" s="46"/>
      <c r="BL67" s="47" t="s">
        <v>89</v>
      </c>
      <c r="BM67" s="426"/>
      <c r="BN67" s="426"/>
      <c r="BO67" s="426"/>
      <c r="BP67" s="426"/>
      <c r="BQ67" s="426"/>
      <c r="BR67" s="426"/>
      <c r="BS67" s="426"/>
      <c r="BT67" s="426"/>
      <c r="BU67" s="45" t="s">
        <v>90</v>
      </c>
      <c r="BV67" s="46"/>
      <c r="BW67" s="47" t="s">
        <v>89</v>
      </c>
      <c r="BX67" s="426"/>
      <c r="BY67" s="426"/>
      <c r="BZ67" s="426"/>
      <c r="CA67" s="426"/>
      <c r="CB67" s="426"/>
      <c r="CC67" s="426"/>
      <c r="CD67" s="426"/>
      <c r="CE67" s="426"/>
      <c r="CF67" s="45" t="s">
        <v>90</v>
      </c>
      <c r="CG67" s="46"/>
      <c r="CH67" s="66" t="str">
        <f t="shared" ref="CH67" si="17">IF($CI67="","","(")</f>
        <v/>
      </c>
      <c r="CI67" s="432" t="str">
        <f t="shared" si="8"/>
        <v/>
      </c>
      <c r="CJ67" s="432"/>
      <c r="CK67" s="432"/>
      <c r="CL67" s="66" t="str">
        <f t="shared" ref="CL67" si="18">IF($CI67="","",")")</f>
        <v/>
      </c>
      <c r="CO67" s="62" t="str">
        <f t="shared" ref="CO67" si="19">IF(OR(AF66&lt;AF67,AQ66&lt;AQ67,BB66&lt;BB67,BM66&lt;BM67,BX66&lt;BX67),"（　）内は内数のため上段の数値以下の数値となります","")</f>
        <v/>
      </c>
    </row>
    <row r="68" spans="1:93" ht="9" customHeight="1" x14ac:dyDescent="0.15">
      <c r="A68" s="437"/>
      <c r="B68" s="438"/>
      <c r="C68" s="215"/>
      <c r="D68" s="217"/>
      <c r="E68" s="262" t="s">
        <v>170</v>
      </c>
      <c r="F68" s="263"/>
      <c r="G68" s="263"/>
      <c r="H68" s="263"/>
      <c r="I68" s="263"/>
      <c r="J68" s="263"/>
      <c r="K68" s="263"/>
      <c r="L68" s="263"/>
      <c r="M68" s="263"/>
      <c r="N68" s="263"/>
      <c r="O68" s="263"/>
      <c r="P68" s="263"/>
      <c r="Q68" s="263"/>
      <c r="R68" s="263"/>
      <c r="S68" s="264"/>
      <c r="T68" s="126"/>
      <c r="U68" s="103"/>
      <c r="V68" s="103"/>
      <c r="W68" s="103"/>
      <c r="X68" s="103"/>
      <c r="Y68" s="103"/>
      <c r="Z68" s="103"/>
      <c r="AA68" s="103"/>
      <c r="AB68" s="103"/>
      <c r="AC68" s="475"/>
      <c r="AD68" s="476"/>
      <c r="AE68" s="42"/>
      <c r="AF68" s="272"/>
      <c r="AG68" s="272"/>
      <c r="AH68" s="272"/>
      <c r="AI68" s="272"/>
      <c r="AJ68" s="272"/>
      <c r="AK68" s="272"/>
      <c r="AL68" s="272"/>
      <c r="AM68" s="272"/>
      <c r="AN68" s="230" t="s">
        <v>88</v>
      </c>
      <c r="AO68" s="231"/>
      <c r="AP68" s="43"/>
      <c r="AQ68" s="272"/>
      <c r="AR68" s="272"/>
      <c r="AS68" s="272"/>
      <c r="AT68" s="272"/>
      <c r="AU68" s="272"/>
      <c r="AV68" s="272"/>
      <c r="AW68" s="272"/>
      <c r="AX68" s="272"/>
      <c r="AY68" s="230" t="s">
        <v>88</v>
      </c>
      <c r="AZ68" s="231"/>
      <c r="BA68" s="43"/>
      <c r="BB68" s="272"/>
      <c r="BC68" s="272"/>
      <c r="BD68" s="272"/>
      <c r="BE68" s="272"/>
      <c r="BF68" s="272"/>
      <c r="BG68" s="272"/>
      <c r="BH68" s="272"/>
      <c r="BI68" s="272"/>
      <c r="BJ68" s="230" t="s">
        <v>88</v>
      </c>
      <c r="BK68" s="231"/>
      <c r="BL68" s="43"/>
      <c r="BM68" s="272"/>
      <c r="BN68" s="272"/>
      <c r="BO68" s="272"/>
      <c r="BP68" s="272"/>
      <c r="BQ68" s="272"/>
      <c r="BR68" s="272"/>
      <c r="BS68" s="272"/>
      <c r="BT68" s="272"/>
      <c r="BU68" s="230" t="s">
        <v>88</v>
      </c>
      <c r="BV68" s="231"/>
      <c r="BW68" s="43"/>
      <c r="BX68" s="272"/>
      <c r="BY68" s="272"/>
      <c r="BZ68" s="272"/>
      <c r="CA68" s="272"/>
      <c r="CB68" s="272"/>
      <c r="CC68" s="272"/>
      <c r="CD68" s="272"/>
      <c r="CE68" s="272"/>
      <c r="CF68" s="230" t="s">
        <v>88</v>
      </c>
      <c r="CG68" s="231"/>
      <c r="CH68" s="68"/>
      <c r="CI68" s="432" t="str">
        <f t="shared" si="8"/>
        <v/>
      </c>
      <c r="CJ68" s="432"/>
      <c r="CK68" s="432"/>
      <c r="CL68" s="69"/>
    </row>
    <row r="69" spans="1:93" ht="9" customHeight="1" x14ac:dyDescent="0.15">
      <c r="A69" s="437"/>
      <c r="B69" s="438"/>
      <c r="C69" s="215"/>
      <c r="D69" s="217"/>
      <c r="E69" s="259" t="s">
        <v>78</v>
      </c>
      <c r="F69" s="260"/>
      <c r="G69" s="260"/>
      <c r="H69" s="260"/>
      <c r="I69" s="260"/>
      <c r="J69" s="260"/>
      <c r="K69" s="260"/>
      <c r="L69" s="260"/>
      <c r="M69" s="260"/>
      <c r="N69" s="260"/>
      <c r="O69" s="260"/>
      <c r="P69" s="260"/>
      <c r="Q69" s="260"/>
      <c r="R69" s="260"/>
      <c r="S69" s="261"/>
      <c r="T69" s="127"/>
      <c r="U69" s="124"/>
      <c r="V69" s="124"/>
      <c r="W69" s="124"/>
      <c r="X69" s="124"/>
      <c r="Y69" s="124"/>
      <c r="Z69" s="124"/>
      <c r="AA69" s="124"/>
      <c r="AB69" s="124"/>
      <c r="AC69" s="128"/>
      <c r="AD69" s="129"/>
      <c r="AE69" s="44" t="s">
        <v>89</v>
      </c>
      <c r="AF69" s="426"/>
      <c r="AG69" s="426"/>
      <c r="AH69" s="426"/>
      <c r="AI69" s="426"/>
      <c r="AJ69" s="426"/>
      <c r="AK69" s="426"/>
      <c r="AL69" s="426"/>
      <c r="AM69" s="426"/>
      <c r="AN69" s="45" t="s">
        <v>90</v>
      </c>
      <c r="AO69" s="46"/>
      <c r="AP69" s="47" t="s">
        <v>89</v>
      </c>
      <c r="AQ69" s="426"/>
      <c r="AR69" s="426"/>
      <c r="AS69" s="426"/>
      <c r="AT69" s="426"/>
      <c r="AU69" s="426"/>
      <c r="AV69" s="426"/>
      <c r="AW69" s="426"/>
      <c r="AX69" s="426"/>
      <c r="AY69" s="45" t="s">
        <v>90</v>
      </c>
      <c r="AZ69" s="46"/>
      <c r="BA69" s="47" t="s">
        <v>89</v>
      </c>
      <c r="BB69" s="426"/>
      <c r="BC69" s="426"/>
      <c r="BD69" s="426"/>
      <c r="BE69" s="426"/>
      <c r="BF69" s="426"/>
      <c r="BG69" s="426"/>
      <c r="BH69" s="426"/>
      <c r="BI69" s="426"/>
      <c r="BJ69" s="45" t="s">
        <v>90</v>
      </c>
      <c r="BK69" s="46"/>
      <c r="BL69" s="47" t="s">
        <v>89</v>
      </c>
      <c r="BM69" s="426"/>
      <c r="BN69" s="426"/>
      <c r="BO69" s="426"/>
      <c r="BP69" s="426"/>
      <c r="BQ69" s="426"/>
      <c r="BR69" s="426"/>
      <c r="BS69" s="426"/>
      <c r="BT69" s="426"/>
      <c r="BU69" s="45" t="s">
        <v>90</v>
      </c>
      <c r="BV69" s="46"/>
      <c r="BW69" s="47" t="s">
        <v>89</v>
      </c>
      <c r="BX69" s="426"/>
      <c r="BY69" s="426"/>
      <c r="BZ69" s="426"/>
      <c r="CA69" s="426"/>
      <c r="CB69" s="426"/>
      <c r="CC69" s="426"/>
      <c r="CD69" s="426"/>
      <c r="CE69" s="426"/>
      <c r="CF69" s="45" t="s">
        <v>90</v>
      </c>
      <c r="CG69" s="46"/>
      <c r="CH69" s="66" t="str">
        <f t="shared" ref="CH69:CH71" si="20">IF($CI69="","","(")</f>
        <v/>
      </c>
      <c r="CI69" s="432" t="str">
        <f t="shared" si="8"/>
        <v/>
      </c>
      <c r="CJ69" s="432"/>
      <c r="CK69" s="432"/>
      <c r="CL69" s="66" t="str">
        <f t="shared" ref="CL69:CL71" si="21">IF($CI69="","",")")</f>
        <v/>
      </c>
      <c r="CO69" s="62" t="str">
        <f t="shared" ref="CO69" si="22">IF(OR(AF68&lt;AF69,AQ68&lt;AQ69,BB68&lt;BB69,BM68&lt;BM69,BX68&lt;BX69),"（　）内は内数のため上段の数値以下の数値となります","")</f>
        <v/>
      </c>
    </row>
    <row r="70" spans="1:93" ht="9" customHeight="1" x14ac:dyDescent="0.15">
      <c r="A70" s="437"/>
      <c r="B70" s="438"/>
      <c r="C70" s="215"/>
      <c r="D70" s="217"/>
      <c r="E70" s="262" t="s">
        <v>171</v>
      </c>
      <c r="F70" s="263"/>
      <c r="G70" s="263"/>
      <c r="H70" s="263"/>
      <c r="I70" s="263"/>
      <c r="J70" s="263"/>
      <c r="K70" s="263"/>
      <c r="L70" s="263"/>
      <c r="M70" s="263"/>
      <c r="N70" s="263"/>
      <c r="O70" s="263"/>
      <c r="P70" s="263"/>
      <c r="Q70" s="263"/>
      <c r="R70" s="263"/>
      <c r="S70" s="264"/>
      <c r="T70" s="203"/>
      <c r="U70" s="104"/>
      <c r="V70" s="104"/>
      <c r="W70" s="104"/>
      <c r="X70" s="104"/>
      <c r="Y70" s="104"/>
      <c r="Z70" s="104"/>
      <c r="AA70" s="104"/>
      <c r="AB70" s="104"/>
      <c r="AC70" s="181"/>
      <c r="AD70" s="204"/>
      <c r="AE70" s="137"/>
      <c r="AF70" s="272"/>
      <c r="AG70" s="272"/>
      <c r="AH70" s="272"/>
      <c r="AI70" s="272"/>
      <c r="AJ70" s="272"/>
      <c r="AK70" s="272"/>
      <c r="AL70" s="272"/>
      <c r="AM70" s="272"/>
      <c r="AN70" s="230" t="s">
        <v>88</v>
      </c>
      <c r="AO70" s="231"/>
      <c r="AP70" s="43"/>
      <c r="AQ70" s="272"/>
      <c r="AR70" s="272"/>
      <c r="AS70" s="272"/>
      <c r="AT70" s="272"/>
      <c r="AU70" s="272"/>
      <c r="AV70" s="272"/>
      <c r="AW70" s="272"/>
      <c r="AX70" s="272"/>
      <c r="AY70" s="230" t="s">
        <v>88</v>
      </c>
      <c r="AZ70" s="231"/>
      <c r="BA70" s="43"/>
      <c r="BB70" s="272"/>
      <c r="BC70" s="272"/>
      <c r="BD70" s="272"/>
      <c r="BE70" s="272"/>
      <c r="BF70" s="272"/>
      <c r="BG70" s="272"/>
      <c r="BH70" s="272"/>
      <c r="BI70" s="272"/>
      <c r="BJ70" s="230" t="s">
        <v>88</v>
      </c>
      <c r="BK70" s="231"/>
      <c r="BL70" s="43"/>
      <c r="BM70" s="272"/>
      <c r="BN70" s="272"/>
      <c r="BO70" s="272"/>
      <c r="BP70" s="272"/>
      <c r="BQ70" s="272"/>
      <c r="BR70" s="272"/>
      <c r="BS70" s="272"/>
      <c r="BT70" s="272"/>
      <c r="BU70" s="230" t="s">
        <v>88</v>
      </c>
      <c r="BV70" s="231"/>
      <c r="BW70" s="43"/>
      <c r="BX70" s="272"/>
      <c r="BY70" s="272"/>
      <c r="BZ70" s="272"/>
      <c r="CA70" s="272"/>
      <c r="CB70" s="272"/>
      <c r="CC70" s="272"/>
      <c r="CD70" s="272"/>
      <c r="CE70" s="272"/>
      <c r="CF70" s="230" t="s">
        <v>88</v>
      </c>
      <c r="CG70" s="231"/>
      <c r="CH70" s="68"/>
      <c r="CI70" s="432" t="str">
        <f t="shared" si="8"/>
        <v/>
      </c>
      <c r="CJ70" s="432"/>
      <c r="CK70" s="432"/>
      <c r="CL70" s="69"/>
      <c r="CO70" s="62"/>
    </row>
    <row r="71" spans="1:93" ht="9" customHeight="1" x14ac:dyDescent="0.15">
      <c r="A71" s="437"/>
      <c r="B71" s="438"/>
      <c r="C71" s="215"/>
      <c r="D71" s="217"/>
      <c r="E71" s="259" t="s">
        <v>165</v>
      </c>
      <c r="F71" s="260"/>
      <c r="G71" s="260"/>
      <c r="H71" s="260"/>
      <c r="I71" s="260"/>
      <c r="J71" s="260"/>
      <c r="K71" s="260"/>
      <c r="L71" s="260"/>
      <c r="M71" s="260"/>
      <c r="N71" s="260"/>
      <c r="O71" s="260"/>
      <c r="P71" s="260"/>
      <c r="Q71" s="260"/>
      <c r="R71" s="260"/>
      <c r="S71" s="261"/>
      <c r="T71" s="203"/>
      <c r="U71" s="104"/>
      <c r="V71" s="104"/>
      <c r="W71" s="104"/>
      <c r="X71" s="104"/>
      <c r="Y71" s="104"/>
      <c r="Z71" s="104"/>
      <c r="AA71" s="104"/>
      <c r="AB71" s="104"/>
      <c r="AC71" s="181"/>
      <c r="AD71" s="204"/>
      <c r="AE71" s="137" t="s">
        <v>195</v>
      </c>
      <c r="AF71" s="426"/>
      <c r="AG71" s="426"/>
      <c r="AH71" s="426"/>
      <c r="AI71" s="426"/>
      <c r="AJ71" s="426"/>
      <c r="AK71" s="426"/>
      <c r="AL71" s="426"/>
      <c r="AM71" s="426"/>
      <c r="AN71" s="45" t="s">
        <v>90</v>
      </c>
      <c r="AO71" s="46"/>
      <c r="AP71" s="47" t="s">
        <v>89</v>
      </c>
      <c r="AQ71" s="426"/>
      <c r="AR71" s="426"/>
      <c r="AS71" s="426"/>
      <c r="AT71" s="426"/>
      <c r="AU71" s="426"/>
      <c r="AV71" s="426"/>
      <c r="AW71" s="426"/>
      <c r="AX71" s="426"/>
      <c r="AY71" s="45" t="s">
        <v>90</v>
      </c>
      <c r="AZ71" s="46"/>
      <c r="BA71" s="47" t="s">
        <v>89</v>
      </c>
      <c r="BB71" s="426"/>
      <c r="BC71" s="426"/>
      <c r="BD71" s="426"/>
      <c r="BE71" s="426"/>
      <c r="BF71" s="426"/>
      <c r="BG71" s="426"/>
      <c r="BH71" s="426"/>
      <c r="BI71" s="426"/>
      <c r="BJ71" s="45" t="s">
        <v>90</v>
      </c>
      <c r="BK71" s="46"/>
      <c r="BL71" s="47" t="s">
        <v>89</v>
      </c>
      <c r="BM71" s="426"/>
      <c r="BN71" s="426"/>
      <c r="BO71" s="426"/>
      <c r="BP71" s="426"/>
      <c r="BQ71" s="426"/>
      <c r="BR71" s="426"/>
      <c r="BS71" s="426"/>
      <c r="BT71" s="426"/>
      <c r="BU71" s="45" t="s">
        <v>90</v>
      </c>
      <c r="BV71" s="46"/>
      <c r="BW71" s="47" t="s">
        <v>89</v>
      </c>
      <c r="BX71" s="426"/>
      <c r="BY71" s="426"/>
      <c r="BZ71" s="426"/>
      <c r="CA71" s="426"/>
      <c r="CB71" s="426"/>
      <c r="CC71" s="426"/>
      <c r="CD71" s="426"/>
      <c r="CE71" s="426"/>
      <c r="CF71" s="45" t="s">
        <v>90</v>
      </c>
      <c r="CG71" s="46"/>
      <c r="CH71" s="66" t="str">
        <f t="shared" si="20"/>
        <v/>
      </c>
      <c r="CI71" s="432" t="str">
        <f t="shared" si="8"/>
        <v/>
      </c>
      <c r="CJ71" s="432"/>
      <c r="CK71" s="432"/>
      <c r="CL71" s="66" t="str">
        <f t="shared" si="21"/>
        <v/>
      </c>
      <c r="CO71" s="62"/>
    </row>
    <row r="72" spans="1:93" ht="9" customHeight="1" x14ac:dyDescent="0.15">
      <c r="A72" s="437"/>
      <c r="B72" s="438"/>
      <c r="C72" s="215"/>
      <c r="D72" s="217"/>
      <c r="E72" s="234" t="s">
        <v>172</v>
      </c>
      <c r="F72" s="235"/>
      <c r="G72" s="235"/>
      <c r="H72" s="235"/>
      <c r="I72" s="235"/>
      <c r="J72" s="235"/>
      <c r="K72" s="235"/>
      <c r="L72" s="235"/>
      <c r="M72" s="235"/>
      <c r="N72" s="235"/>
      <c r="O72" s="235"/>
      <c r="P72" s="235"/>
      <c r="Q72" s="235"/>
      <c r="R72" s="235"/>
      <c r="S72" s="236"/>
      <c r="T72" s="126"/>
      <c r="U72" s="103"/>
      <c r="V72" s="103"/>
      <c r="W72" s="103"/>
      <c r="X72" s="103"/>
      <c r="Y72" s="103"/>
      <c r="Z72" s="103"/>
      <c r="AA72" s="103"/>
      <c r="AB72" s="103"/>
      <c r="AC72" s="475"/>
      <c r="AD72" s="476"/>
      <c r="AE72" s="42"/>
      <c r="AF72" s="427" t="str">
        <f>IF(AND(AF$41="",AF$43=""),"",(AF62*2)+AF64+AF66+(AF68*0.5)+(AF70*0.5))</f>
        <v/>
      </c>
      <c r="AG72" s="427"/>
      <c r="AH72" s="427"/>
      <c r="AI72" s="427"/>
      <c r="AJ72" s="427"/>
      <c r="AK72" s="427"/>
      <c r="AL72" s="427"/>
      <c r="AM72" s="427"/>
      <c r="AN72" s="230" t="s">
        <v>88</v>
      </c>
      <c r="AO72" s="231"/>
      <c r="AP72" s="43"/>
      <c r="AQ72" s="427" t="str">
        <f>IF(AND(AQ$41="",AQ$43=""),"",(AQ62*2)+AQ64+AQ66+(AQ68*0.5)+(AQ70*0.5))</f>
        <v/>
      </c>
      <c r="AR72" s="427"/>
      <c r="AS72" s="427"/>
      <c r="AT72" s="427"/>
      <c r="AU72" s="427"/>
      <c r="AV72" s="427"/>
      <c r="AW72" s="427"/>
      <c r="AX72" s="427"/>
      <c r="AY72" s="230" t="s">
        <v>88</v>
      </c>
      <c r="AZ72" s="231"/>
      <c r="BA72" s="43"/>
      <c r="BB72" s="427" t="str">
        <f>IF(AND(BB$41="",BB$43=""),"",(BB62*2)+BB64+BB66+(BB68*0.5)+(BB70*0.5))</f>
        <v/>
      </c>
      <c r="BC72" s="427"/>
      <c r="BD72" s="427"/>
      <c r="BE72" s="427"/>
      <c r="BF72" s="427"/>
      <c r="BG72" s="427"/>
      <c r="BH72" s="427"/>
      <c r="BI72" s="427"/>
      <c r="BJ72" s="230" t="s">
        <v>88</v>
      </c>
      <c r="BK72" s="231"/>
      <c r="BL72" s="43"/>
      <c r="BM72" s="427" t="str">
        <f>IF(AND(BM$41="",BM$43=""),"",(BM62*2)+BM64+BM66+(BM68*0.5)+(BM70*0.5))</f>
        <v/>
      </c>
      <c r="BN72" s="427"/>
      <c r="BO72" s="427"/>
      <c r="BP72" s="427"/>
      <c r="BQ72" s="427"/>
      <c r="BR72" s="427"/>
      <c r="BS72" s="427"/>
      <c r="BT72" s="427"/>
      <c r="BU72" s="230" t="s">
        <v>88</v>
      </c>
      <c r="BV72" s="231"/>
      <c r="BW72" s="43"/>
      <c r="BX72" s="427" t="str">
        <f>IF(AND(BX$41="",BX$43=""),"",(BX62*2)+BX64+BX66+(BX68*0.5)+(BX70*0.5))</f>
        <v/>
      </c>
      <c r="BY72" s="427"/>
      <c r="BZ72" s="427"/>
      <c r="CA72" s="427"/>
      <c r="CB72" s="427"/>
      <c r="CC72" s="427"/>
      <c r="CD72" s="427"/>
      <c r="CE72" s="427"/>
      <c r="CF72" s="230" t="s">
        <v>88</v>
      </c>
      <c r="CG72" s="231"/>
      <c r="CH72" s="68"/>
      <c r="CI72" s="433" t="str">
        <f t="shared" si="8"/>
        <v/>
      </c>
      <c r="CJ72" s="433"/>
      <c r="CK72" s="433"/>
      <c r="CL72" s="69"/>
    </row>
    <row r="73" spans="1:93" ht="9" customHeight="1" x14ac:dyDescent="0.15">
      <c r="A73" s="437"/>
      <c r="B73" s="438"/>
      <c r="C73" s="215"/>
      <c r="D73" s="217"/>
      <c r="E73" s="273" t="s">
        <v>173</v>
      </c>
      <c r="F73" s="274"/>
      <c r="G73" s="274"/>
      <c r="H73" s="274"/>
      <c r="I73" s="274"/>
      <c r="J73" s="274"/>
      <c r="K73" s="274"/>
      <c r="L73" s="274"/>
      <c r="M73" s="274"/>
      <c r="N73" s="274"/>
      <c r="O73" s="274"/>
      <c r="P73" s="274"/>
      <c r="Q73" s="274"/>
      <c r="R73" s="274"/>
      <c r="S73" s="275"/>
      <c r="T73" s="127"/>
      <c r="U73" s="124"/>
      <c r="V73" s="124"/>
      <c r="W73" s="124"/>
      <c r="X73" s="124"/>
      <c r="Y73" s="124"/>
      <c r="Z73" s="124"/>
      <c r="AA73" s="124"/>
      <c r="AB73" s="124"/>
      <c r="AC73" s="128"/>
      <c r="AD73" s="129"/>
      <c r="AE73" s="44" t="s">
        <v>89</v>
      </c>
      <c r="AF73" s="468" t="str">
        <f>IF(AND(AF$41="",AF$43=""),"",(AF63*2)+AF65+AF67+(AF69*0.5)+(AF71*0.5))</f>
        <v/>
      </c>
      <c r="AG73" s="468"/>
      <c r="AH73" s="468"/>
      <c r="AI73" s="468"/>
      <c r="AJ73" s="468"/>
      <c r="AK73" s="468"/>
      <c r="AL73" s="468"/>
      <c r="AM73" s="468"/>
      <c r="AN73" s="45" t="s">
        <v>90</v>
      </c>
      <c r="AO73" s="46"/>
      <c r="AP73" s="47" t="s">
        <v>89</v>
      </c>
      <c r="AQ73" s="468" t="str">
        <f>IF(AND(AQ$41="",AQ$43=""),"",(AQ63*2)+AQ65+AQ67+(AQ69*0.5)+(AQ71*0.5))</f>
        <v/>
      </c>
      <c r="AR73" s="468"/>
      <c r="AS73" s="468"/>
      <c r="AT73" s="468"/>
      <c r="AU73" s="468"/>
      <c r="AV73" s="468"/>
      <c r="AW73" s="468"/>
      <c r="AX73" s="468"/>
      <c r="AY73" s="45" t="s">
        <v>90</v>
      </c>
      <c r="AZ73" s="46"/>
      <c r="BA73" s="47" t="s">
        <v>89</v>
      </c>
      <c r="BB73" s="468" t="str">
        <f>IF(AND(BB$41="",BB$43=""),"",(BB63*2)+BB65+BB67+(BB69*0.5)+(BB71*0.5))</f>
        <v/>
      </c>
      <c r="BC73" s="468"/>
      <c r="BD73" s="468"/>
      <c r="BE73" s="468"/>
      <c r="BF73" s="468"/>
      <c r="BG73" s="468"/>
      <c r="BH73" s="468"/>
      <c r="BI73" s="468"/>
      <c r="BJ73" s="45" t="s">
        <v>90</v>
      </c>
      <c r="BK73" s="46"/>
      <c r="BL73" s="47" t="s">
        <v>89</v>
      </c>
      <c r="BM73" s="468" t="str">
        <f>IF(AND(BM$41="",BM$43=""),"",(BM63*2)+BM65+BM67+(BM69*0.5)+(BM71*0.5))</f>
        <v/>
      </c>
      <c r="BN73" s="468"/>
      <c r="BO73" s="468"/>
      <c r="BP73" s="468"/>
      <c r="BQ73" s="468"/>
      <c r="BR73" s="468"/>
      <c r="BS73" s="468"/>
      <c r="BT73" s="468"/>
      <c r="BU73" s="45" t="s">
        <v>90</v>
      </c>
      <c r="BV73" s="46"/>
      <c r="BW73" s="47" t="s">
        <v>89</v>
      </c>
      <c r="BX73" s="468" t="str">
        <f>IF(AND(BX$41="",BX$43=""),"",(BX63*2)+BX65+BX67+(BX69*0.5)+(BX71*0.5))</f>
        <v/>
      </c>
      <c r="BY73" s="468"/>
      <c r="BZ73" s="468"/>
      <c r="CA73" s="468"/>
      <c r="CB73" s="468"/>
      <c r="CC73" s="468"/>
      <c r="CD73" s="468"/>
      <c r="CE73" s="468"/>
      <c r="CF73" s="45" t="s">
        <v>90</v>
      </c>
      <c r="CG73" s="46"/>
      <c r="CH73" s="66" t="str">
        <f t="shared" ref="CH73" si="23">IF($CI73="","","(")</f>
        <v/>
      </c>
      <c r="CI73" s="433" t="str">
        <f t="shared" si="8"/>
        <v/>
      </c>
      <c r="CJ73" s="433"/>
      <c r="CK73" s="433"/>
      <c r="CL73" s="66" t="str">
        <f t="shared" ref="CL73" si="24">IF($CI73="","",")")</f>
        <v/>
      </c>
      <c r="CO73" s="62"/>
    </row>
    <row r="74" spans="1:93" ht="9" customHeight="1" x14ac:dyDescent="0.15">
      <c r="A74" s="437"/>
      <c r="B74" s="438"/>
      <c r="C74" s="215"/>
      <c r="D74" s="218"/>
      <c r="E74" s="235" t="s">
        <v>153</v>
      </c>
      <c r="F74" s="235"/>
      <c r="G74" s="235"/>
      <c r="H74" s="235"/>
      <c r="I74" s="235"/>
      <c r="J74" s="235"/>
      <c r="K74" s="235"/>
      <c r="L74" s="235"/>
      <c r="M74" s="235"/>
      <c r="N74" s="235"/>
      <c r="O74" s="235"/>
      <c r="P74" s="235"/>
      <c r="Q74" s="235"/>
      <c r="R74" s="235"/>
      <c r="S74" s="236"/>
      <c r="T74" s="126"/>
      <c r="U74" s="103"/>
      <c r="V74" s="103"/>
      <c r="W74" s="103"/>
      <c r="X74" s="103"/>
      <c r="Y74" s="103"/>
      <c r="Z74" s="103"/>
      <c r="AA74" s="103"/>
      <c r="AB74" s="103"/>
      <c r="AC74" s="475"/>
      <c r="AD74" s="476"/>
      <c r="AE74" s="42"/>
      <c r="AF74" s="250"/>
      <c r="AG74" s="250"/>
      <c r="AH74" s="250"/>
      <c r="AI74" s="250"/>
      <c r="AJ74" s="250"/>
      <c r="AK74" s="250"/>
      <c r="AL74" s="250"/>
      <c r="AM74" s="250"/>
      <c r="AN74" s="230" t="s">
        <v>88</v>
      </c>
      <c r="AO74" s="231"/>
      <c r="AP74" s="43"/>
      <c r="AQ74" s="250"/>
      <c r="AR74" s="250"/>
      <c r="AS74" s="250"/>
      <c r="AT74" s="250"/>
      <c r="AU74" s="250"/>
      <c r="AV74" s="250"/>
      <c r="AW74" s="250"/>
      <c r="AX74" s="250"/>
      <c r="AY74" s="230" t="s">
        <v>88</v>
      </c>
      <c r="AZ74" s="231"/>
      <c r="BA74" s="43"/>
      <c r="BB74" s="250"/>
      <c r="BC74" s="250"/>
      <c r="BD74" s="250"/>
      <c r="BE74" s="250"/>
      <c r="BF74" s="250"/>
      <c r="BG74" s="250"/>
      <c r="BH74" s="250"/>
      <c r="BI74" s="250"/>
      <c r="BJ74" s="230" t="s">
        <v>88</v>
      </c>
      <c r="BK74" s="231"/>
      <c r="BL74" s="43"/>
      <c r="BM74" s="250"/>
      <c r="BN74" s="250"/>
      <c r="BO74" s="250"/>
      <c r="BP74" s="250"/>
      <c r="BQ74" s="250"/>
      <c r="BR74" s="250"/>
      <c r="BS74" s="250"/>
      <c r="BT74" s="250"/>
      <c r="BU74" s="230" t="s">
        <v>88</v>
      </c>
      <c r="BV74" s="231"/>
      <c r="BW74" s="43"/>
      <c r="BX74" s="250"/>
      <c r="BY74" s="250"/>
      <c r="BZ74" s="250"/>
      <c r="CA74" s="250"/>
      <c r="CB74" s="250"/>
      <c r="CC74" s="250"/>
      <c r="CD74" s="250"/>
      <c r="CE74" s="250"/>
      <c r="CF74" s="230" t="s">
        <v>88</v>
      </c>
      <c r="CG74" s="231"/>
      <c r="CH74" s="68"/>
      <c r="CI74" s="432" t="str">
        <f t="shared" si="8"/>
        <v/>
      </c>
      <c r="CJ74" s="432"/>
      <c r="CK74" s="432"/>
      <c r="CL74" s="69"/>
    </row>
    <row r="75" spans="1:93" ht="9" customHeight="1" x14ac:dyDescent="0.15">
      <c r="A75" s="437"/>
      <c r="B75" s="438"/>
      <c r="C75" s="215"/>
      <c r="D75" s="218"/>
      <c r="E75" s="238"/>
      <c r="F75" s="238"/>
      <c r="G75" s="238"/>
      <c r="H75" s="238"/>
      <c r="I75" s="238"/>
      <c r="J75" s="238"/>
      <c r="K75" s="238"/>
      <c r="L75" s="238"/>
      <c r="M75" s="238"/>
      <c r="N75" s="238"/>
      <c r="O75" s="238"/>
      <c r="P75" s="238"/>
      <c r="Q75" s="238"/>
      <c r="R75" s="238"/>
      <c r="S75" s="239"/>
      <c r="T75" s="127"/>
      <c r="U75" s="124"/>
      <c r="V75" s="124"/>
      <c r="W75" s="124"/>
      <c r="X75" s="124"/>
      <c r="Y75" s="124"/>
      <c r="Z75" s="124"/>
      <c r="AA75" s="124"/>
      <c r="AB75" s="124"/>
      <c r="AC75" s="128"/>
      <c r="AD75" s="129"/>
      <c r="AE75" s="44" t="s">
        <v>89</v>
      </c>
      <c r="AF75" s="233"/>
      <c r="AG75" s="233"/>
      <c r="AH75" s="233"/>
      <c r="AI75" s="233"/>
      <c r="AJ75" s="233"/>
      <c r="AK75" s="233"/>
      <c r="AL75" s="233"/>
      <c r="AM75" s="233"/>
      <c r="AN75" s="45" t="s">
        <v>90</v>
      </c>
      <c r="AO75" s="46"/>
      <c r="AP75" s="47" t="s">
        <v>89</v>
      </c>
      <c r="AQ75" s="233"/>
      <c r="AR75" s="233"/>
      <c r="AS75" s="233"/>
      <c r="AT75" s="233"/>
      <c r="AU75" s="233"/>
      <c r="AV75" s="233"/>
      <c r="AW75" s="233"/>
      <c r="AX75" s="233"/>
      <c r="AY75" s="45" t="s">
        <v>90</v>
      </c>
      <c r="AZ75" s="46"/>
      <c r="BA75" s="47" t="s">
        <v>89</v>
      </c>
      <c r="BB75" s="233"/>
      <c r="BC75" s="233"/>
      <c r="BD75" s="233"/>
      <c r="BE75" s="233"/>
      <c r="BF75" s="233"/>
      <c r="BG75" s="233"/>
      <c r="BH75" s="233"/>
      <c r="BI75" s="233"/>
      <c r="BJ75" s="45" t="s">
        <v>90</v>
      </c>
      <c r="BK75" s="46"/>
      <c r="BL75" s="47" t="s">
        <v>89</v>
      </c>
      <c r="BM75" s="233"/>
      <c r="BN75" s="233"/>
      <c r="BO75" s="233"/>
      <c r="BP75" s="233"/>
      <c r="BQ75" s="233"/>
      <c r="BR75" s="233"/>
      <c r="BS75" s="233"/>
      <c r="BT75" s="233"/>
      <c r="BU75" s="45" t="s">
        <v>90</v>
      </c>
      <c r="BV75" s="46"/>
      <c r="BW75" s="47" t="s">
        <v>89</v>
      </c>
      <c r="BX75" s="233"/>
      <c r="BY75" s="233"/>
      <c r="BZ75" s="233"/>
      <c r="CA75" s="233"/>
      <c r="CB75" s="233"/>
      <c r="CC75" s="233"/>
      <c r="CD75" s="233"/>
      <c r="CE75" s="233"/>
      <c r="CF75" s="45" t="s">
        <v>90</v>
      </c>
      <c r="CG75" s="46"/>
      <c r="CH75" s="66" t="str">
        <f t="shared" ref="CH75" si="25">IF($CI75="","","(")</f>
        <v/>
      </c>
      <c r="CI75" s="432" t="str">
        <f t="shared" ref="CI75:CI82" si="26">IF($CH$41="","",SUM(AF75,AQ75,BB75,BM75,BX75))</f>
        <v/>
      </c>
      <c r="CJ75" s="432"/>
      <c r="CK75" s="432"/>
      <c r="CL75" s="66" t="str">
        <f t="shared" ref="CL75" si="27">IF($CI75="","",")")</f>
        <v/>
      </c>
      <c r="CO75" s="62" t="str">
        <f>IF(OR(AF74&lt;AF75,AQ74&lt;AQ75,BB74&lt;BB75,BM74&lt;BM75,BX74&lt;BX75),"（　）内は内数のため上段の数値以下の数値となります","")</f>
        <v/>
      </c>
    </row>
    <row r="76" spans="1:93" ht="9" customHeight="1" x14ac:dyDescent="0.15">
      <c r="A76" s="437"/>
      <c r="B76" s="438"/>
      <c r="C76" s="215"/>
      <c r="D76" s="217"/>
      <c r="E76" s="262" t="s">
        <v>174</v>
      </c>
      <c r="F76" s="263"/>
      <c r="G76" s="263"/>
      <c r="H76" s="263"/>
      <c r="I76" s="263"/>
      <c r="J76" s="263"/>
      <c r="K76" s="263"/>
      <c r="L76" s="263"/>
      <c r="M76" s="263"/>
      <c r="N76" s="263"/>
      <c r="O76" s="263"/>
      <c r="P76" s="263"/>
      <c r="Q76" s="263"/>
      <c r="R76" s="263"/>
      <c r="S76" s="264"/>
      <c r="T76" s="126"/>
      <c r="U76" s="103"/>
      <c r="V76" s="103"/>
      <c r="W76" s="103"/>
      <c r="X76" s="103"/>
      <c r="Y76" s="103"/>
      <c r="Z76" s="103"/>
      <c r="AA76" s="103"/>
      <c r="AB76" s="103"/>
      <c r="AC76" s="475"/>
      <c r="AD76" s="476"/>
      <c r="AE76" s="42"/>
      <c r="AF76" s="250"/>
      <c r="AG76" s="250"/>
      <c r="AH76" s="250"/>
      <c r="AI76" s="250"/>
      <c r="AJ76" s="250"/>
      <c r="AK76" s="250"/>
      <c r="AL76" s="250"/>
      <c r="AM76" s="250"/>
      <c r="AN76" s="230" t="s">
        <v>88</v>
      </c>
      <c r="AO76" s="231"/>
      <c r="AP76" s="43"/>
      <c r="AQ76" s="250"/>
      <c r="AR76" s="250"/>
      <c r="AS76" s="250"/>
      <c r="AT76" s="250"/>
      <c r="AU76" s="250"/>
      <c r="AV76" s="250"/>
      <c r="AW76" s="250"/>
      <c r="AX76" s="250"/>
      <c r="AY76" s="230" t="s">
        <v>88</v>
      </c>
      <c r="AZ76" s="231"/>
      <c r="BA76" s="43"/>
      <c r="BB76" s="250"/>
      <c r="BC76" s="250"/>
      <c r="BD76" s="250"/>
      <c r="BE76" s="250"/>
      <c r="BF76" s="250"/>
      <c r="BG76" s="250"/>
      <c r="BH76" s="250"/>
      <c r="BI76" s="250"/>
      <c r="BJ76" s="230" t="s">
        <v>88</v>
      </c>
      <c r="BK76" s="231"/>
      <c r="BL76" s="43"/>
      <c r="BM76" s="250"/>
      <c r="BN76" s="250"/>
      <c r="BO76" s="250"/>
      <c r="BP76" s="250"/>
      <c r="BQ76" s="250"/>
      <c r="BR76" s="250"/>
      <c r="BS76" s="250"/>
      <c r="BT76" s="250"/>
      <c r="BU76" s="230" t="s">
        <v>88</v>
      </c>
      <c r="BV76" s="231"/>
      <c r="BW76" s="43"/>
      <c r="BX76" s="250"/>
      <c r="BY76" s="250"/>
      <c r="BZ76" s="250"/>
      <c r="CA76" s="250"/>
      <c r="CB76" s="250"/>
      <c r="CC76" s="250"/>
      <c r="CD76" s="250"/>
      <c r="CE76" s="250"/>
      <c r="CF76" s="230" t="s">
        <v>88</v>
      </c>
      <c r="CG76" s="231"/>
      <c r="CH76" s="68"/>
      <c r="CI76" s="432" t="str">
        <f t="shared" si="26"/>
        <v/>
      </c>
      <c r="CJ76" s="432"/>
      <c r="CK76" s="432"/>
      <c r="CL76" s="69"/>
    </row>
    <row r="77" spans="1:93" ht="9" customHeight="1" x14ac:dyDescent="0.15">
      <c r="A77" s="437"/>
      <c r="B77" s="438"/>
      <c r="C77" s="215"/>
      <c r="D77" s="217"/>
      <c r="E77" s="259" t="s">
        <v>76</v>
      </c>
      <c r="F77" s="260"/>
      <c r="G77" s="260"/>
      <c r="H77" s="260"/>
      <c r="I77" s="260"/>
      <c r="J77" s="260"/>
      <c r="K77" s="260"/>
      <c r="L77" s="260"/>
      <c r="M77" s="260"/>
      <c r="N77" s="260"/>
      <c r="O77" s="260"/>
      <c r="P77" s="260"/>
      <c r="Q77" s="260"/>
      <c r="R77" s="260"/>
      <c r="S77" s="261"/>
      <c r="T77" s="127"/>
      <c r="U77" s="124"/>
      <c r="V77" s="124"/>
      <c r="W77" s="124"/>
      <c r="X77" s="124"/>
      <c r="Y77" s="124"/>
      <c r="Z77" s="124"/>
      <c r="AA77" s="124"/>
      <c r="AB77" s="124"/>
      <c r="AC77" s="128"/>
      <c r="AD77" s="129"/>
      <c r="AE77" s="44" t="s">
        <v>89</v>
      </c>
      <c r="AF77" s="233"/>
      <c r="AG77" s="233"/>
      <c r="AH77" s="233"/>
      <c r="AI77" s="233"/>
      <c r="AJ77" s="233"/>
      <c r="AK77" s="233"/>
      <c r="AL77" s="233"/>
      <c r="AM77" s="233"/>
      <c r="AN77" s="45" t="s">
        <v>90</v>
      </c>
      <c r="AO77" s="46"/>
      <c r="AP77" s="47" t="s">
        <v>89</v>
      </c>
      <c r="AQ77" s="233"/>
      <c r="AR77" s="233"/>
      <c r="AS77" s="233"/>
      <c r="AT77" s="233"/>
      <c r="AU77" s="233"/>
      <c r="AV77" s="233"/>
      <c r="AW77" s="233"/>
      <c r="AX77" s="233"/>
      <c r="AY77" s="45" t="s">
        <v>90</v>
      </c>
      <c r="AZ77" s="46"/>
      <c r="BA77" s="47" t="s">
        <v>89</v>
      </c>
      <c r="BB77" s="233"/>
      <c r="BC77" s="233"/>
      <c r="BD77" s="233"/>
      <c r="BE77" s="233"/>
      <c r="BF77" s="233"/>
      <c r="BG77" s="233"/>
      <c r="BH77" s="233"/>
      <c r="BI77" s="233"/>
      <c r="BJ77" s="45" t="s">
        <v>90</v>
      </c>
      <c r="BK77" s="46"/>
      <c r="BL77" s="47" t="s">
        <v>89</v>
      </c>
      <c r="BM77" s="233"/>
      <c r="BN77" s="233"/>
      <c r="BO77" s="233"/>
      <c r="BP77" s="233"/>
      <c r="BQ77" s="233"/>
      <c r="BR77" s="233"/>
      <c r="BS77" s="233"/>
      <c r="BT77" s="233"/>
      <c r="BU77" s="45" t="s">
        <v>90</v>
      </c>
      <c r="BV77" s="46"/>
      <c r="BW77" s="47" t="s">
        <v>89</v>
      </c>
      <c r="BX77" s="233"/>
      <c r="BY77" s="233"/>
      <c r="BZ77" s="233"/>
      <c r="CA77" s="233"/>
      <c r="CB77" s="233"/>
      <c r="CC77" s="233"/>
      <c r="CD77" s="233"/>
      <c r="CE77" s="233"/>
      <c r="CF77" s="45" t="s">
        <v>90</v>
      </c>
      <c r="CG77" s="46"/>
      <c r="CH77" s="66" t="str">
        <f t="shared" ref="CH77:CH79" si="28">IF($CI77="","","(")</f>
        <v/>
      </c>
      <c r="CI77" s="432" t="str">
        <f t="shared" si="26"/>
        <v/>
      </c>
      <c r="CJ77" s="432"/>
      <c r="CK77" s="432"/>
      <c r="CL77" s="66" t="str">
        <f t="shared" ref="CL77:CL79" si="29">IF($CI77="","",")")</f>
        <v/>
      </c>
      <c r="CO77" s="62" t="str">
        <f>IF(OR(AF76&lt;AF77,AQ76&lt;AQ77,BB76&lt;BB77,BM76&lt;BM77,BX76&lt;BX77),"（　）内は内数のため上段の数値以下の数値となります","")</f>
        <v/>
      </c>
    </row>
    <row r="78" spans="1:93" ht="9" customHeight="1" x14ac:dyDescent="0.15">
      <c r="A78" s="437"/>
      <c r="B78" s="438"/>
      <c r="C78" s="215"/>
      <c r="D78" s="217"/>
      <c r="E78" s="262" t="s">
        <v>175</v>
      </c>
      <c r="F78" s="263"/>
      <c r="G78" s="263"/>
      <c r="H78" s="263"/>
      <c r="I78" s="263"/>
      <c r="J78" s="263"/>
      <c r="K78" s="263"/>
      <c r="L78" s="263"/>
      <c r="M78" s="263"/>
      <c r="N78" s="263"/>
      <c r="O78" s="263"/>
      <c r="P78" s="263"/>
      <c r="Q78" s="263"/>
      <c r="R78" s="263"/>
      <c r="S78" s="264"/>
      <c r="T78" s="203"/>
      <c r="U78" s="104"/>
      <c r="V78" s="104"/>
      <c r="W78" s="104"/>
      <c r="X78" s="104"/>
      <c r="Y78" s="104"/>
      <c r="Z78" s="104"/>
      <c r="AA78" s="104"/>
      <c r="AB78" s="104"/>
      <c r="AC78" s="181"/>
      <c r="AD78" s="204"/>
      <c r="AE78" s="42"/>
      <c r="AF78" s="250"/>
      <c r="AG78" s="250"/>
      <c r="AH78" s="250"/>
      <c r="AI78" s="250"/>
      <c r="AJ78" s="250"/>
      <c r="AK78" s="250"/>
      <c r="AL78" s="250"/>
      <c r="AM78" s="250"/>
      <c r="AN78" s="230" t="s">
        <v>88</v>
      </c>
      <c r="AO78" s="231"/>
      <c r="AP78" s="43"/>
      <c r="AQ78" s="250"/>
      <c r="AR78" s="250"/>
      <c r="AS78" s="250"/>
      <c r="AT78" s="250"/>
      <c r="AU78" s="250"/>
      <c r="AV78" s="250"/>
      <c r="AW78" s="250"/>
      <c r="AX78" s="250"/>
      <c r="AY78" s="230" t="s">
        <v>88</v>
      </c>
      <c r="AZ78" s="231"/>
      <c r="BA78" s="43"/>
      <c r="BB78" s="250"/>
      <c r="BC78" s="250"/>
      <c r="BD78" s="250"/>
      <c r="BE78" s="250"/>
      <c r="BF78" s="250"/>
      <c r="BG78" s="250"/>
      <c r="BH78" s="250"/>
      <c r="BI78" s="250"/>
      <c r="BJ78" s="230" t="s">
        <v>88</v>
      </c>
      <c r="BK78" s="231"/>
      <c r="BL78" s="43"/>
      <c r="BM78" s="250"/>
      <c r="BN78" s="250"/>
      <c r="BO78" s="250"/>
      <c r="BP78" s="250"/>
      <c r="BQ78" s="250"/>
      <c r="BR78" s="250"/>
      <c r="BS78" s="250"/>
      <c r="BT78" s="250"/>
      <c r="BU78" s="230" t="s">
        <v>88</v>
      </c>
      <c r="BV78" s="231"/>
      <c r="BW78" s="43"/>
      <c r="BX78" s="250"/>
      <c r="BY78" s="250"/>
      <c r="BZ78" s="250"/>
      <c r="CA78" s="250"/>
      <c r="CB78" s="250"/>
      <c r="CC78" s="250"/>
      <c r="CD78" s="250"/>
      <c r="CE78" s="250"/>
      <c r="CF78" s="230" t="s">
        <v>88</v>
      </c>
      <c r="CG78" s="231"/>
      <c r="CH78" s="68"/>
      <c r="CI78" s="432" t="str">
        <f t="shared" ref="CI78:CI79" si="30">IF($CH$41="","",SUM(AF78,AQ78,BB78,BM78,BX78))</f>
        <v/>
      </c>
      <c r="CJ78" s="432"/>
      <c r="CK78" s="432"/>
      <c r="CL78" s="69"/>
      <c r="CO78" s="62"/>
    </row>
    <row r="79" spans="1:93" ht="9" customHeight="1" x14ac:dyDescent="0.15">
      <c r="A79" s="437"/>
      <c r="B79" s="438"/>
      <c r="C79" s="215"/>
      <c r="D79" s="217"/>
      <c r="E79" s="259" t="s">
        <v>165</v>
      </c>
      <c r="F79" s="260"/>
      <c r="G79" s="260"/>
      <c r="H79" s="260"/>
      <c r="I79" s="260"/>
      <c r="J79" s="260"/>
      <c r="K79" s="260"/>
      <c r="L79" s="260"/>
      <c r="M79" s="260"/>
      <c r="N79" s="260"/>
      <c r="O79" s="260"/>
      <c r="P79" s="260"/>
      <c r="Q79" s="260"/>
      <c r="R79" s="260"/>
      <c r="S79" s="261"/>
      <c r="T79" s="203"/>
      <c r="U79" s="104"/>
      <c r="V79" s="104"/>
      <c r="W79" s="104"/>
      <c r="X79" s="104"/>
      <c r="Y79" s="104"/>
      <c r="Z79" s="104"/>
      <c r="AA79" s="104"/>
      <c r="AB79" s="104"/>
      <c r="AC79" s="181"/>
      <c r="AD79" s="204"/>
      <c r="AE79" s="44" t="s">
        <v>89</v>
      </c>
      <c r="AF79" s="233"/>
      <c r="AG79" s="233"/>
      <c r="AH79" s="233"/>
      <c r="AI79" s="233"/>
      <c r="AJ79" s="233"/>
      <c r="AK79" s="233"/>
      <c r="AL79" s="233"/>
      <c r="AM79" s="233"/>
      <c r="AN79" s="45" t="s">
        <v>90</v>
      </c>
      <c r="AO79" s="46"/>
      <c r="AP79" s="47" t="s">
        <v>89</v>
      </c>
      <c r="AQ79" s="233"/>
      <c r="AR79" s="233"/>
      <c r="AS79" s="233"/>
      <c r="AT79" s="233"/>
      <c r="AU79" s="233"/>
      <c r="AV79" s="233"/>
      <c r="AW79" s="233"/>
      <c r="AX79" s="233"/>
      <c r="AY79" s="45" t="s">
        <v>90</v>
      </c>
      <c r="AZ79" s="46"/>
      <c r="BA79" s="47" t="s">
        <v>89</v>
      </c>
      <c r="BB79" s="233"/>
      <c r="BC79" s="233"/>
      <c r="BD79" s="233"/>
      <c r="BE79" s="233"/>
      <c r="BF79" s="233"/>
      <c r="BG79" s="233"/>
      <c r="BH79" s="233"/>
      <c r="BI79" s="233"/>
      <c r="BJ79" s="45" t="s">
        <v>90</v>
      </c>
      <c r="BK79" s="46"/>
      <c r="BL79" s="47" t="s">
        <v>89</v>
      </c>
      <c r="BM79" s="233"/>
      <c r="BN79" s="233"/>
      <c r="BO79" s="233"/>
      <c r="BP79" s="233"/>
      <c r="BQ79" s="233"/>
      <c r="BR79" s="233"/>
      <c r="BS79" s="233"/>
      <c r="BT79" s="233"/>
      <c r="BU79" s="45" t="s">
        <v>90</v>
      </c>
      <c r="BV79" s="46"/>
      <c r="BW79" s="47" t="s">
        <v>89</v>
      </c>
      <c r="BX79" s="233"/>
      <c r="BY79" s="233"/>
      <c r="BZ79" s="233"/>
      <c r="CA79" s="233"/>
      <c r="CB79" s="233"/>
      <c r="CC79" s="233"/>
      <c r="CD79" s="233"/>
      <c r="CE79" s="233"/>
      <c r="CF79" s="45" t="s">
        <v>90</v>
      </c>
      <c r="CG79" s="46"/>
      <c r="CH79" s="66" t="str">
        <f t="shared" si="28"/>
        <v/>
      </c>
      <c r="CI79" s="432" t="str">
        <f t="shared" si="30"/>
        <v/>
      </c>
      <c r="CJ79" s="432"/>
      <c r="CK79" s="432"/>
      <c r="CL79" s="66" t="str">
        <f t="shared" si="29"/>
        <v/>
      </c>
      <c r="CO79" s="62"/>
    </row>
    <row r="80" spans="1:93" ht="9" customHeight="1" x14ac:dyDescent="0.15">
      <c r="A80" s="437"/>
      <c r="B80" s="438"/>
      <c r="C80" s="215"/>
      <c r="D80" s="217"/>
      <c r="E80" s="234" t="s">
        <v>176</v>
      </c>
      <c r="F80" s="235"/>
      <c r="G80" s="235"/>
      <c r="H80" s="235"/>
      <c r="I80" s="235"/>
      <c r="J80" s="235"/>
      <c r="K80" s="235"/>
      <c r="L80" s="235"/>
      <c r="M80" s="235"/>
      <c r="N80" s="235"/>
      <c r="O80" s="235"/>
      <c r="P80" s="235"/>
      <c r="Q80" s="235"/>
      <c r="R80" s="235"/>
      <c r="S80" s="236"/>
      <c r="T80" s="126"/>
      <c r="U80" s="103"/>
      <c r="V80" s="103"/>
      <c r="W80" s="103"/>
      <c r="X80" s="103"/>
      <c r="Y80" s="103"/>
      <c r="Z80" s="103"/>
      <c r="AA80" s="103"/>
      <c r="AB80" s="103"/>
      <c r="AC80" s="475"/>
      <c r="AD80" s="476"/>
      <c r="AE80" s="42"/>
      <c r="AF80" s="240" t="str">
        <f>IF(AND(AF$41="",AF$43=""),"",AF74+AF76+(AF78*0.5))</f>
        <v/>
      </c>
      <c r="AG80" s="240"/>
      <c r="AH80" s="240"/>
      <c r="AI80" s="240"/>
      <c r="AJ80" s="240"/>
      <c r="AK80" s="240"/>
      <c r="AL80" s="240"/>
      <c r="AM80" s="240"/>
      <c r="AN80" s="230" t="s">
        <v>88</v>
      </c>
      <c r="AO80" s="231"/>
      <c r="AP80" s="43"/>
      <c r="AQ80" s="240" t="str">
        <f>IF(AND(AQ$41="",AQ$43=""),"",AQ74+AQ76+(AQ78*0.5))</f>
        <v/>
      </c>
      <c r="AR80" s="240"/>
      <c r="AS80" s="240"/>
      <c r="AT80" s="240"/>
      <c r="AU80" s="240"/>
      <c r="AV80" s="240"/>
      <c r="AW80" s="240"/>
      <c r="AX80" s="240"/>
      <c r="AY80" s="230" t="s">
        <v>88</v>
      </c>
      <c r="AZ80" s="231"/>
      <c r="BA80" s="43"/>
      <c r="BB80" s="240" t="str">
        <f>IF(AND(BB$41="",BB$43=""),"",BB74+BB76+(BB78*0.5))</f>
        <v/>
      </c>
      <c r="BC80" s="240"/>
      <c r="BD80" s="240"/>
      <c r="BE80" s="240"/>
      <c r="BF80" s="240"/>
      <c r="BG80" s="240"/>
      <c r="BH80" s="240"/>
      <c r="BI80" s="240"/>
      <c r="BJ80" s="230" t="s">
        <v>88</v>
      </c>
      <c r="BK80" s="231"/>
      <c r="BL80" s="43"/>
      <c r="BM80" s="240" t="str">
        <f>IF(AND(BM$41="",BM$43=""),"",BM74+BM76+(BM78*0.5))</f>
        <v/>
      </c>
      <c r="BN80" s="240"/>
      <c r="BO80" s="240"/>
      <c r="BP80" s="240"/>
      <c r="BQ80" s="240"/>
      <c r="BR80" s="240"/>
      <c r="BS80" s="240"/>
      <c r="BT80" s="240"/>
      <c r="BU80" s="230" t="s">
        <v>88</v>
      </c>
      <c r="BV80" s="231"/>
      <c r="BW80" s="43"/>
      <c r="BX80" s="240" t="str">
        <f>IF(AND(BX$41="",BX$43=""),"",BX74+BX76+(BX78*0.5))</f>
        <v/>
      </c>
      <c r="BY80" s="240"/>
      <c r="BZ80" s="240"/>
      <c r="CA80" s="240"/>
      <c r="CB80" s="240"/>
      <c r="CC80" s="240"/>
      <c r="CD80" s="240"/>
      <c r="CE80" s="240"/>
      <c r="CF80" s="230" t="s">
        <v>88</v>
      </c>
      <c r="CG80" s="231"/>
      <c r="CH80" s="68"/>
      <c r="CI80" s="433" t="str">
        <f t="shared" si="26"/>
        <v/>
      </c>
      <c r="CJ80" s="433"/>
      <c r="CK80" s="433"/>
      <c r="CL80" s="69"/>
    </row>
    <row r="81" spans="1:93" ht="9" customHeight="1" x14ac:dyDescent="0.15">
      <c r="A81" s="437"/>
      <c r="B81" s="438"/>
      <c r="C81" s="219"/>
      <c r="D81" s="220"/>
      <c r="E81" s="237" t="s">
        <v>177</v>
      </c>
      <c r="F81" s="238"/>
      <c r="G81" s="238"/>
      <c r="H81" s="238"/>
      <c r="I81" s="238"/>
      <c r="J81" s="238"/>
      <c r="K81" s="238"/>
      <c r="L81" s="238"/>
      <c r="M81" s="238"/>
      <c r="N81" s="238"/>
      <c r="O81" s="238"/>
      <c r="P81" s="238"/>
      <c r="Q81" s="238"/>
      <c r="R81" s="238"/>
      <c r="S81" s="239"/>
      <c r="T81" s="127"/>
      <c r="U81" s="124"/>
      <c r="V81" s="124"/>
      <c r="W81" s="124"/>
      <c r="X81" s="124"/>
      <c r="Y81" s="124"/>
      <c r="Z81" s="124"/>
      <c r="AA81" s="124"/>
      <c r="AB81" s="124"/>
      <c r="AC81" s="128"/>
      <c r="AD81" s="129"/>
      <c r="AE81" s="44" t="s">
        <v>89</v>
      </c>
      <c r="AF81" s="241" t="str">
        <f>IF(AND(AF$41="",AF$43=""),"",AF75+AF77+(AF79*0.5))</f>
        <v/>
      </c>
      <c r="AG81" s="241"/>
      <c r="AH81" s="241"/>
      <c r="AI81" s="241"/>
      <c r="AJ81" s="241"/>
      <c r="AK81" s="241"/>
      <c r="AL81" s="241"/>
      <c r="AM81" s="241"/>
      <c r="AN81" s="45" t="s">
        <v>90</v>
      </c>
      <c r="AO81" s="46"/>
      <c r="AP81" s="47" t="s">
        <v>89</v>
      </c>
      <c r="AQ81" s="241" t="str">
        <f>IF(AND(AQ$41="",AQ$43=""),"",AQ75+AQ77+(AQ79*0.5))</f>
        <v/>
      </c>
      <c r="AR81" s="241"/>
      <c r="AS81" s="241"/>
      <c r="AT81" s="241"/>
      <c r="AU81" s="241"/>
      <c r="AV81" s="241"/>
      <c r="AW81" s="241"/>
      <c r="AX81" s="241"/>
      <c r="AY81" s="45" t="s">
        <v>90</v>
      </c>
      <c r="AZ81" s="46"/>
      <c r="BA81" s="47" t="s">
        <v>89</v>
      </c>
      <c r="BB81" s="241" t="str">
        <f>IF(AND(BB$41="",BB$43=""),"",BB75+BB77+(BB79*0.5))</f>
        <v/>
      </c>
      <c r="BC81" s="241"/>
      <c r="BD81" s="241"/>
      <c r="BE81" s="241"/>
      <c r="BF81" s="241"/>
      <c r="BG81" s="241"/>
      <c r="BH81" s="241"/>
      <c r="BI81" s="241"/>
      <c r="BJ81" s="45" t="s">
        <v>90</v>
      </c>
      <c r="BK81" s="46"/>
      <c r="BL81" s="47" t="s">
        <v>89</v>
      </c>
      <c r="BM81" s="241" t="str">
        <f>IF(AND(BM$41="",BM$43=""),"",BM75+BM77+(BM79*0.5))</f>
        <v/>
      </c>
      <c r="BN81" s="241"/>
      <c r="BO81" s="241"/>
      <c r="BP81" s="241"/>
      <c r="BQ81" s="241"/>
      <c r="BR81" s="241"/>
      <c r="BS81" s="241"/>
      <c r="BT81" s="241"/>
      <c r="BU81" s="45" t="s">
        <v>90</v>
      </c>
      <c r="BV81" s="46"/>
      <c r="BW81" s="47" t="s">
        <v>89</v>
      </c>
      <c r="BX81" s="241" t="str">
        <f>IF(AND(BX$41="",BX$43=""),"",BX75+BX77+(BX79*0.5))</f>
        <v/>
      </c>
      <c r="BY81" s="241"/>
      <c r="BZ81" s="241"/>
      <c r="CA81" s="241"/>
      <c r="CB81" s="241"/>
      <c r="CC81" s="241"/>
      <c r="CD81" s="241"/>
      <c r="CE81" s="241"/>
      <c r="CF81" s="45" t="s">
        <v>90</v>
      </c>
      <c r="CG81" s="46"/>
      <c r="CH81" s="66" t="str">
        <f t="shared" ref="CH81" si="31">IF($CI81="","","(")</f>
        <v/>
      </c>
      <c r="CI81" s="433" t="str">
        <f t="shared" si="26"/>
        <v/>
      </c>
      <c r="CJ81" s="433"/>
      <c r="CK81" s="433"/>
      <c r="CL81" s="66" t="str">
        <f t="shared" ref="CL81" si="32">IF($CI81="","",")")</f>
        <v/>
      </c>
    </row>
    <row r="82" spans="1:93" ht="9" customHeight="1" x14ac:dyDescent="0.15">
      <c r="A82" s="437"/>
      <c r="B82" s="438"/>
      <c r="C82" s="254" t="s">
        <v>81</v>
      </c>
      <c r="D82" s="252"/>
      <c r="E82" s="252" t="s">
        <v>55</v>
      </c>
      <c r="F82" s="252"/>
      <c r="G82" s="252"/>
      <c r="H82" s="252"/>
      <c r="I82" s="252"/>
      <c r="J82" s="252"/>
      <c r="K82" s="252"/>
      <c r="L82" s="252"/>
      <c r="M82" s="252"/>
      <c r="N82" s="252"/>
      <c r="O82" s="252"/>
      <c r="P82" s="252"/>
      <c r="Q82" s="252"/>
      <c r="R82" s="252"/>
      <c r="S82" s="255"/>
      <c r="T82" s="126"/>
      <c r="U82" s="103"/>
      <c r="V82" s="103"/>
      <c r="W82" s="103"/>
      <c r="X82" s="103"/>
      <c r="Y82" s="103"/>
      <c r="Z82" s="103"/>
      <c r="AA82" s="103"/>
      <c r="AB82" s="103"/>
      <c r="AC82" s="475"/>
      <c r="AD82" s="476"/>
      <c r="AE82" s="42"/>
      <c r="AF82" s="240" t="str">
        <f>IF(AND(AF60="",AF72="",AF80=""),"",SUM(AF60,AF72,AF80))</f>
        <v/>
      </c>
      <c r="AG82" s="240"/>
      <c r="AH82" s="240"/>
      <c r="AI82" s="240"/>
      <c r="AJ82" s="240"/>
      <c r="AK82" s="240"/>
      <c r="AL82" s="240"/>
      <c r="AM82" s="240"/>
      <c r="AN82" s="230" t="s">
        <v>88</v>
      </c>
      <c r="AO82" s="231"/>
      <c r="AP82" s="43"/>
      <c r="AQ82" s="240" t="str">
        <f>IF(AND(AQ60="",AQ72="",AQ80=""),"",SUM(AQ60,AQ72,AQ80))</f>
        <v/>
      </c>
      <c r="AR82" s="240"/>
      <c r="AS82" s="240"/>
      <c r="AT82" s="240"/>
      <c r="AU82" s="240"/>
      <c r="AV82" s="240"/>
      <c r="AW82" s="240"/>
      <c r="AX82" s="240"/>
      <c r="AY82" s="230" t="s">
        <v>88</v>
      </c>
      <c r="AZ82" s="231"/>
      <c r="BA82" s="43"/>
      <c r="BB82" s="240" t="str">
        <f>IF(AND(BB60="",BB72="",BB80=""),"",SUM(BB60,BB72,BB80))</f>
        <v/>
      </c>
      <c r="BC82" s="240"/>
      <c r="BD82" s="240"/>
      <c r="BE82" s="240"/>
      <c r="BF82" s="240"/>
      <c r="BG82" s="240"/>
      <c r="BH82" s="240"/>
      <c r="BI82" s="240"/>
      <c r="BJ82" s="230" t="s">
        <v>88</v>
      </c>
      <c r="BK82" s="231"/>
      <c r="BL82" s="43"/>
      <c r="BM82" s="240" t="str">
        <f>IF(AND(BM60="",BM72="",BM80=""),"",SUM(BM60,BM72,BM80))</f>
        <v/>
      </c>
      <c r="BN82" s="240"/>
      <c r="BO82" s="240"/>
      <c r="BP82" s="240"/>
      <c r="BQ82" s="240"/>
      <c r="BR82" s="240"/>
      <c r="BS82" s="240"/>
      <c r="BT82" s="240"/>
      <c r="BU82" s="230" t="s">
        <v>88</v>
      </c>
      <c r="BV82" s="231"/>
      <c r="BW82" s="43"/>
      <c r="BX82" s="240" t="str">
        <f>IF(AND(BX60="",BX72="",BX80=""),"",SUM(BX60,BX72,BX80))</f>
        <v/>
      </c>
      <c r="BY82" s="240"/>
      <c r="BZ82" s="240"/>
      <c r="CA82" s="240"/>
      <c r="CB82" s="240"/>
      <c r="CC82" s="240"/>
      <c r="CD82" s="240"/>
      <c r="CE82" s="240"/>
      <c r="CF82" s="230" t="s">
        <v>88</v>
      </c>
      <c r="CG82" s="231"/>
      <c r="CH82" s="68"/>
      <c r="CI82" s="433" t="str">
        <f t="shared" si="26"/>
        <v/>
      </c>
      <c r="CJ82" s="433"/>
      <c r="CK82" s="433"/>
      <c r="CL82" s="69"/>
    </row>
    <row r="83" spans="1:93" ht="9" customHeight="1" x14ac:dyDescent="0.15">
      <c r="A83" s="523"/>
      <c r="B83" s="524"/>
      <c r="C83" s="280" t="s">
        <v>178</v>
      </c>
      <c r="D83" s="278"/>
      <c r="E83" s="278"/>
      <c r="F83" s="278"/>
      <c r="G83" s="278"/>
      <c r="H83" s="278"/>
      <c r="I83" s="278"/>
      <c r="J83" s="278"/>
      <c r="K83" s="278"/>
      <c r="L83" s="278"/>
      <c r="M83" s="278"/>
      <c r="N83" s="278"/>
      <c r="O83" s="278"/>
      <c r="P83" s="278"/>
      <c r="Q83" s="278"/>
      <c r="R83" s="278"/>
      <c r="S83" s="287"/>
      <c r="T83" s="127"/>
      <c r="U83" s="124"/>
      <c r="V83" s="124"/>
      <c r="W83" s="124"/>
      <c r="X83" s="124"/>
      <c r="Y83" s="124"/>
      <c r="Z83" s="124"/>
      <c r="AA83" s="124"/>
      <c r="AB83" s="124"/>
      <c r="AC83" s="128"/>
      <c r="AD83" s="129"/>
      <c r="AE83" s="44" t="s">
        <v>89</v>
      </c>
      <c r="AF83" s="241" t="str">
        <f>IF(AND(AF61="",AF73="",AF81=""),"",SUM(AF61,AF73,AF81))</f>
        <v/>
      </c>
      <c r="AG83" s="241"/>
      <c r="AH83" s="241"/>
      <c r="AI83" s="241"/>
      <c r="AJ83" s="241"/>
      <c r="AK83" s="241"/>
      <c r="AL83" s="241"/>
      <c r="AM83" s="241"/>
      <c r="AN83" s="45" t="s">
        <v>90</v>
      </c>
      <c r="AO83" s="46"/>
      <c r="AP83" s="47" t="s">
        <v>89</v>
      </c>
      <c r="AQ83" s="241" t="str">
        <f>IF(AND(AQ61="",AQ73="",AQ81=""),"",SUM(AQ61,AQ73,AQ81))</f>
        <v/>
      </c>
      <c r="AR83" s="241"/>
      <c r="AS83" s="241"/>
      <c r="AT83" s="241"/>
      <c r="AU83" s="241"/>
      <c r="AV83" s="241"/>
      <c r="AW83" s="241"/>
      <c r="AX83" s="241"/>
      <c r="AY83" s="45" t="s">
        <v>90</v>
      </c>
      <c r="AZ83" s="46"/>
      <c r="BA83" s="47" t="s">
        <v>89</v>
      </c>
      <c r="BB83" s="241" t="str">
        <f>IF(AND(BB61="",BB73="",BB81=""),"",SUM(BB61,BB73,BB81))</f>
        <v/>
      </c>
      <c r="BC83" s="241"/>
      <c r="BD83" s="241"/>
      <c r="BE83" s="241"/>
      <c r="BF83" s="241"/>
      <c r="BG83" s="241"/>
      <c r="BH83" s="241"/>
      <c r="BI83" s="241"/>
      <c r="BJ83" s="45" t="s">
        <v>90</v>
      </c>
      <c r="BK83" s="46"/>
      <c r="BL83" s="47" t="s">
        <v>89</v>
      </c>
      <c r="BM83" s="241" t="str">
        <f>IF(AND(BM61="",BM73="",BM81=""),"",SUM(BM61,BM73,BM81))</f>
        <v/>
      </c>
      <c r="BN83" s="241"/>
      <c r="BO83" s="241"/>
      <c r="BP83" s="241"/>
      <c r="BQ83" s="241"/>
      <c r="BR83" s="241"/>
      <c r="BS83" s="241"/>
      <c r="BT83" s="241"/>
      <c r="BU83" s="45" t="s">
        <v>90</v>
      </c>
      <c r="BV83" s="46"/>
      <c r="BW83" s="47" t="s">
        <v>89</v>
      </c>
      <c r="BX83" s="241" t="str">
        <f>IF(AND(BX61="",BX73="",BX81=""),"",SUM(BX61,BX73,BX81))</f>
        <v/>
      </c>
      <c r="BY83" s="241"/>
      <c r="BZ83" s="241"/>
      <c r="CA83" s="241"/>
      <c r="CB83" s="241"/>
      <c r="CC83" s="241"/>
      <c r="CD83" s="241"/>
      <c r="CE83" s="241"/>
      <c r="CF83" s="45" t="s">
        <v>90</v>
      </c>
      <c r="CG83" s="46"/>
      <c r="CH83" s="66" t="str">
        <f t="shared" ref="CH83" si="33">IF($CI83="","","(")</f>
        <v/>
      </c>
      <c r="CI83" s="433" t="str">
        <f>IF($CH$41="","",SUM(AF83,AQ83,BB83,BM83,BX83))</f>
        <v/>
      </c>
      <c r="CJ83" s="433"/>
      <c r="CK83" s="433"/>
      <c r="CL83" s="66" t="str">
        <f t="shared" ref="CL83" si="34">IF($CI83="","",")")</f>
        <v/>
      </c>
    </row>
    <row r="84" spans="1:93" ht="7.5" customHeight="1" x14ac:dyDescent="0.15">
      <c r="A84" s="174"/>
      <c r="B84" s="186"/>
      <c r="C84" s="171"/>
      <c r="D84" s="171"/>
      <c r="E84" s="171"/>
      <c r="F84" s="171"/>
      <c r="G84" s="171"/>
      <c r="H84" s="171"/>
      <c r="I84" s="171"/>
      <c r="J84" s="171"/>
      <c r="K84" s="171"/>
      <c r="L84" s="171"/>
      <c r="M84" s="171"/>
      <c r="N84" s="171"/>
      <c r="O84" s="171"/>
      <c r="P84" s="171"/>
      <c r="Q84" s="171"/>
      <c r="R84" s="171"/>
      <c r="S84" s="171"/>
      <c r="T84" s="187"/>
      <c r="U84" s="103"/>
      <c r="V84" s="103"/>
      <c r="W84" s="103"/>
      <c r="X84" s="103"/>
      <c r="Y84" s="103"/>
      <c r="Z84" s="103"/>
      <c r="AA84" s="103"/>
      <c r="AB84" s="103"/>
      <c r="AC84" s="188"/>
      <c r="AD84" s="189"/>
      <c r="AE84" s="190"/>
      <c r="AF84" s="172"/>
      <c r="AG84" s="172"/>
      <c r="AH84" s="172"/>
      <c r="AI84" s="172"/>
      <c r="AJ84" s="172"/>
      <c r="AK84" s="172"/>
      <c r="AL84" s="172"/>
      <c r="AM84" s="172"/>
      <c r="AN84" s="191"/>
      <c r="AO84" s="42"/>
      <c r="AP84" s="190"/>
      <c r="AQ84" s="172"/>
      <c r="AR84" s="172"/>
      <c r="AS84" s="172"/>
      <c r="AT84" s="172"/>
      <c r="AU84" s="172"/>
      <c r="AV84" s="172"/>
      <c r="AW84" s="172"/>
      <c r="AX84" s="172"/>
      <c r="AY84" s="191"/>
      <c r="AZ84" s="42"/>
      <c r="BA84" s="190"/>
      <c r="BB84" s="172"/>
      <c r="BC84" s="172"/>
      <c r="BD84" s="172"/>
      <c r="BE84" s="172"/>
      <c r="BF84" s="172"/>
      <c r="BG84" s="172"/>
      <c r="BH84" s="172"/>
      <c r="BI84" s="172"/>
      <c r="BJ84" s="191"/>
      <c r="BK84" s="42"/>
      <c r="BL84" s="190"/>
      <c r="BM84" s="172"/>
      <c r="BN84" s="172"/>
      <c r="BO84" s="172"/>
      <c r="BP84" s="172"/>
      <c r="BQ84" s="172"/>
      <c r="BR84" s="172"/>
      <c r="BS84" s="172"/>
      <c r="BT84" s="172"/>
      <c r="BU84" s="191"/>
      <c r="BV84" s="42"/>
      <c r="BW84" s="190"/>
      <c r="BX84" s="172"/>
      <c r="BY84" s="172"/>
      <c r="BZ84" s="172"/>
      <c r="CA84" s="172"/>
      <c r="CB84" s="172"/>
      <c r="CC84" s="172"/>
      <c r="CD84" s="172"/>
      <c r="CE84" s="172"/>
      <c r="CF84" s="191"/>
      <c r="CG84" s="192"/>
      <c r="CH84" s="66"/>
      <c r="CI84" s="173"/>
      <c r="CJ84" s="173"/>
      <c r="CK84" s="173"/>
      <c r="CL84" s="66"/>
    </row>
    <row r="85" spans="1:93" ht="7.5" customHeight="1" x14ac:dyDescent="0.15">
      <c r="A85" s="175"/>
      <c r="B85" s="178"/>
      <c r="C85" s="179"/>
      <c r="D85" s="179"/>
      <c r="E85" s="179"/>
      <c r="F85" s="179"/>
      <c r="G85" s="179"/>
      <c r="H85" s="179"/>
      <c r="I85" s="179"/>
      <c r="J85" s="179"/>
      <c r="K85" s="179"/>
      <c r="L85" s="179"/>
      <c r="M85" s="179"/>
      <c r="N85" s="179"/>
      <c r="O85" s="179"/>
      <c r="P85" s="179"/>
      <c r="Q85" s="179"/>
      <c r="R85" s="179"/>
      <c r="S85" s="179"/>
      <c r="T85" s="180"/>
      <c r="U85" s="104"/>
      <c r="V85" s="104"/>
      <c r="W85" s="104"/>
      <c r="X85" s="104"/>
      <c r="Y85" s="104"/>
      <c r="Z85" s="104"/>
      <c r="AA85" s="104"/>
      <c r="AB85" s="104"/>
      <c r="AC85" s="181"/>
      <c r="AD85" s="182"/>
      <c r="AE85" s="137"/>
      <c r="AF85" s="183"/>
      <c r="AG85" s="183"/>
      <c r="AH85" s="183"/>
      <c r="AI85" s="183"/>
      <c r="AJ85" s="183"/>
      <c r="AK85" s="183"/>
      <c r="AL85" s="183"/>
      <c r="AM85" s="183"/>
      <c r="AN85" s="184"/>
      <c r="AO85" s="136"/>
      <c r="AP85" s="137"/>
      <c r="AQ85" s="183"/>
      <c r="AR85" s="183"/>
      <c r="AS85" s="183"/>
      <c r="AT85" s="183"/>
      <c r="AU85" s="183"/>
      <c r="AV85" s="183"/>
      <c r="AW85" s="183"/>
      <c r="AX85" s="183"/>
      <c r="AY85" s="184"/>
      <c r="AZ85" s="136"/>
      <c r="BA85" s="137"/>
      <c r="BB85" s="183"/>
      <c r="BC85" s="183"/>
      <c r="BD85" s="183"/>
      <c r="BE85" s="183"/>
      <c r="BF85" s="183"/>
      <c r="BG85" s="183"/>
      <c r="BH85" s="183"/>
      <c r="BI85" s="183"/>
      <c r="BJ85" s="184"/>
      <c r="BK85" s="136"/>
      <c r="BL85" s="137"/>
      <c r="BM85" s="183"/>
      <c r="BN85" s="183"/>
      <c r="BO85" s="183"/>
      <c r="BP85" s="183"/>
      <c r="BQ85" s="183"/>
      <c r="BR85" s="183"/>
      <c r="BS85" s="183"/>
      <c r="BT85" s="183"/>
      <c r="BU85" s="184"/>
      <c r="BV85" s="136"/>
      <c r="BW85" s="137"/>
      <c r="BX85" s="183"/>
      <c r="BY85" s="183"/>
      <c r="BZ85" s="183"/>
      <c r="CA85" s="183"/>
      <c r="CB85" s="183"/>
      <c r="CC85" s="183"/>
      <c r="CD85" s="183"/>
      <c r="CE85" s="183"/>
      <c r="CF85" s="184"/>
      <c r="CG85" s="185"/>
      <c r="CH85" s="66"/>
      <c r="CI85" s="173"/>
      <c r="CJ85" s="173"/>
      <c r="CK85" s="173"/>
      <c r="CL85" s="66"/>
    </row>
    <row r="86" spans="1:93" ht="9" customHeight="1" x14ac:dyDescent="0.4">
      <c r="A86" s="413" t="s">
        <v>123</v>
      </c>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14"/>
      <c r="BH86" s="414"/>
      <c r="BI86" s="414"/>
      <c r="BJ86" s="414"/>
      <c r="BK86" s="414"/>
      <c r="BL86" s="414"/>
      <c r="BM86" s="414"/>
      <c r="BN86" s="414"/>
      <c r="BO86" s="414"/>
      <c r="BP86" s="414"/>
      <c r="BQ86" s="414"/>
      <c r="BR86" s="414"/>
      <c r="BS86" s="414"/>
      <c r="BT86" s="414"/>
      <c r="BU86" s="414"/>
      <c r="BV86" s="414"/>
      <c r="BW86" s="414"/>
      <c r="BX86" s="414"/>
      <c r="BY86" s="414"/>
      <c r="BZ86" s="414"/>
      <c r="CA86" s="414"/>
      <c r="CB86" s="414"/>
      <c r="CC86" s="414"/>
      <c r="CD86" s="414"/>
      <c r="CE86" s="414"/>
      <c r="CF86" s="414"/>
      <c r="CG86" s="415"/>
      <c r="CH86" s="66"/>
      <c r="CI86" s="165"/>
      <c r="CJ86" s="165"/>
      <c r="CK86" s="165"/>
      <c r="CL86" s="66"/>
    </row>
    <row r="87" spans="1:93" ht="9" customHeight="1" x14ac:dyDescent="0.4">
      <c r="A87" s="416" t="s">
        <v>124</v>
      </c>
      <c r="B87" s="417"/>
      <c r="C87" s="417"/>
      <c r="D87" s="417"/>
      <c r="E87" s="417"/>
      <c r="F87" s="417"/>
      <c r="G87" s="417"/>
      <c r="H87" s="417"/>
      <c r="I87" s="417"/>
      <c r="J87" s="417"/>
      <c r="K87" s="417"/>
      <c r="L87" s="417"/>
      <c r="M87" s="417"/>
      <c r="N87" s="417"/>
      <c r="O87" s="417"/>
      <c r="P87" s="417"/>
      <c r="Q87" s="417"/>
      <c r="R87" s="417"/>
      <c r="S87" s="418"/>
      <c r="T87" s="43"/>
      <c r="U87" s="530" t="str">
        <f>IF(CI87="","",SUM('様式第6号:集計（終）'!CI59))</f>
        <v/>
      </c>
      <c r="V87" s="530"/>
      <c r="W87" s="530"/>
      <c r="X87" s="530"/>
      <c r="Y87" s="530"/>
      <c r="Z87" s="530"/>
      <c r="AA87" s="530"/>
      <c r="AB87" s="530"/>
      <c r="AC87" s="445" t="s">
        <v>88</v>
      </c>
      <c r="AD87" s="466"/>
      <c r="AE87" s="167"/>
      <c r="AF87" s="443"/>
      <c r="AG87" s="443"/>
      <c r="AH87" s="443"/>
      <c r="AI87" s="443"/>
      <c r="AJ87" s="443"/>
      <c r="AK87" s="443"/>
      <c r="AL87" s="443"/>
      <c r="AM87" s="443"/>
      <c r="AN87" s="445" t="s">
        <v>88</v>
      </c>
      <c r="AO87" s="446"/>
      <c r="AP87" s="168"/>
      <c r="AQ87" s="443"/>
      <c r="AR87" s="443"/>
      <c r="AS87" s="443"/>
      <c r="AT87" s="443"/>
      <c r="AU87" s="443"/>
      <c r="AV87" s="443"/>
      <c r="AW87" s="443"/>
      <c r="AX87" s="443"/>
      <c r="AY87" s="445" t="s">
        <v>88</v>
      </c>
      <c r="AZ87" s="446"/>
      <c r="BA87" s="168"/>
      <c r="BB87" s="443"/>
      <c r="BC87" s="443"/>
      <c r="BD87" s="443"/>
      <c r="BE87" s="443"/>
      <c r="BF87" s="443"/>
      <c r="BG87" s="443"/>
      <c r="BH87" s="443"/>
      <c r="BI87" s="443"/>
      <c r="BJ87" s="445" t="s">
        <v>88</v>
      </c>
      <c r="BK87" s="446"/>
      <c r="BL87" s="168"/>
      <c r="BM87" s="443"/>
      <c r="BN87" s="443"/>
      <c r="BO87" s="443"/>
      <c r="BP87" s="443"/>
      <c r="BQ87" s="443"/>
      <c r="BR87" s="443"/>
      <c r="BS87" s="443"/>
      <c r="BT87" s="443"/>
      <c r="BU87" s="445" t="s">
        <v>88</v>
      </c>
      <c r="BV87" s="446"/>
      <c r="BW87" s="168"/>
      <c r="BX87" s="443"/>
      <c r="BY87" s="443"/>
      <c r="BZ87" s="443"/>
      <c r="CA87" s="443"/>
      <c r="CB87" s="443"/>
      <c r="CC87" s="443"/>
      <c r="CD87" s="443"/>
      <c r="CE87" s="443"/>
      <c r="CF87" s="252" t="s">
        <v>88</v>
      </c>
      <c r="CG87" s="255"/>
      <c r="CH87" s="66"/>
      <c r="CI87" s="432" t="str">
        <f>IF($CH$41="","",SUM(AF87,AQ87,BB87,BM87,BX87))</f>
        <v/>
      </c>
      <c r="CJ87" s="432"/>
      <c r="CK87" s="432"/>
      <c r="CL87" s="66"/>
    </row>
    <row r="88" spans="1:93" ht="9" customHeight="1" x14ac:dyDescent="0.4">
      <c r="A88" s="419"/>
      <c r="B88" s="400"/>
      <c r="C88" s="400"/>
      <c r="D88" s="400"/>
      <c r="E88" s="400"/>
      <c r="F88" s="400"/>
      <c r="G88" s="400"/>
      <c r="H88" s="400"/>
      <c r="I88" s="400"/>
      <c r="J88" s="400"/>
      <c r="K88" s="400"/>
      <c r="L88" s="400"/>
      <c r="M88" s="400"/>
      <c r="N88" s="400"/>
      <c r="O88" s="400"/>
      <c r="P88" s="400"/>
      <c r="Q88" s="400"/>
      <c r="R88" s="400"/>
      <c r="S88" s="401"/>
      <c r="T88" s="47"/>
      <c r="U88" s="531"/>
      <c r="V88" s="531"/>
      <c r="W88" s="531"/>
      <c r="X88" s="531"/>
      <c r="Y88" s="531"/>
      <c r="Z88" s="531"/>
      <c r="AA88" s="531"/>
      <c r="AB88" s="531"/>
      <c r="AC88" s="447"/>
      <c r="AD88" s="467"/>
      <c r="AE88" s="169"/>
      <c r="AF88" s="444"/>
      <c r="AG88" s="444"/>
      <c r="AH88" s="444"/>
      <c r="AI88" s="444"/>
      <c r="AJ88" s="444"/>
      <c r="AK88" s="444"/>
      <c r="AL88" s="444"/>
      <c r="AM88" s="444"/>
      <c r="AN88" s="447"/>
      <c r="AO88" s="448"/>
      <c r="AP88" s="170"/>
      <c r="AQ88" s="444"/>
      <c r="AR88" s="444"/>
      <c r="AS88" s="444"/>
      <c r="AT88" s="444"/>
      <c r="AU88" s="444"/>
      <c r="AV88" s="444"/>
      <c r="AW88" s="444"/>
      <c r="AX88" s="444"/>
      <c r="AY88" s="447"/>
      <c r="AZ88" s="448"/>
      <c r="BA88" s="170"/>
      <c r="BB88" s="444"/>
      <c r="BC88" s="444"/>
      <c r="BD88" s="444"/>
      <c r="BE88" s="444"/>
      <c r="BF88" s="444"/>
      <c r="BG88" s="444"/>
      <c r="BH88" s="444"/>
      <c r="BI88" s="444"/>
      <c r="BJ88" s="447"/>
      <c r="BK88" s="448"/>
      <c r="BL88" s="170"/>
      <c r="BM88" s="444"/>
      <c r="BN88" s="444"/>
      <c r="BO88" s="444"/>
      <c r="BP88" s="444"/>
      <c r="BQ88" s="444"/>
      <c r="BR88" s="444"/>
      <c r="BS88" s="444"/>
      <c r="BT88" s="444"/>
      <c r="BU88" s="447"/>
      <c r="BV88" s="448"/>
      <c r="BW88" s="170"/>
      <c r="BX88" s="444"/>
      <c r="BY88" s="444"/>
      <c r="BZ88" s="444"/>
      <c r="CA88" s="444"/>
      <c r="CB88" s="444"/>
      <c r="CC88" s="444"/>
      <c r="CD88" s="444"/>
      <c r="CE88" s="444"/>
      <c r="CF88" s="278"/>
      <c r="CG88" s="287"/>
      <c r="CH88" s="66"/>
      <c r="CI88" s="432"/>
      <c r="CJ88" s="432"/>
      <c r="CK88" s="432"/>
      <c r="CL88" s="66"/>
    </row>
    <row r="89" spans="1:93" ht="9" customHeight="1" x14ac:dyDescent="0.4">
      <c r="A89" s="463" t="s">
        <v>125</v>
      </c>
      <c r="B89" s="417"/>
      <c r="C89" s="417"/>
      <c r="D89" s="417"/>
      <c r="E89" s="417"/>
      <c r="F89" s="417"/>
      <c r="G89" s="417"/>
      <c r="H89" s="417"/>
      <c r="I89" s="417"/>
      <c r="J89" s="417"/>
      <c r="K89" s="417"/>
      <c r="L89" s="417"/>
      <c r="M89" s="417"/>
      <c r="N89" s="417"/>
      <c r="O89" s="417"/>
      <c r="P89" s="417"/>
      <c r="Q89" s="417"/>
      <c r="R89" s="417"/>
      <c r="S89" s="418"/>
      <c r="T89" s="43"/>
      <c r="U89" s="530" t="str">
        <f>IF(CI89="","",SUM('様式第6号:集計（終）'!CI61))</f>
        <v/>
      </c>
      <c r="V89" s="530"/>
      <c r="W89" s="530"/>
      <c r="X89" s="530"/>
      <c r="Y89" s="530"/>
      <c r="Z89" s="530"/>
      <c r="AA89" s="530"/>
      <c r="AB89" s="530"/>
      <c r="AC89" s="445" t="s">
        <v>88</v>
      </c>
      <c r="AD89" s="466"/>
      <c r="AE89" s="167"/>
      <c r="AF89" s="443"/>
      <c r="AG89" s="443"/>
      <c r="AH89" s="443"/>
      <c r="AI89" s="443"/>
      <c r="AJ89" s="443"/>
      <c r="AK89" s="443"/>
      <c r="AL89" s="443"/>
      <c r="AM89" s="443"/>
      <c r="AN89" s="445" t="s">
        <v>88</v>
      </c>
      <c r="AO89" s="446"/>
      <c r="AP89" s="168"/>
      <c r="AQ89" s="443"/>
      <c r="AR89" s="443"/>
      <c r="AS89" s="443"/>
      <c r="AT89" s="443"/>
      <c r="AU89" s="443"/>
      <c r="AV89" s="443"/>
      <c r="AW89" s="443"/>
      <c r="AX89" s="443"/>
      <c r="AY89" s="445" t="s">
        <v>88</v>
      </c>
      <c r="AZ89" s="446"/>
      <c r="BA89" s="168"/>
      <c r="BB89" s="443"/>
      <c r="BC89" s="443"/>
      <c r="BD89" s="443"/>
      <c r="BE89" s="443"/>
      <c r="BF89" s="443"/>
      <c r="BG89" s="443"/>
      <c r="BH89" s="443"/>
      <c r="BI89" s="443"/>
      <c r="BJ89" s="445" t="s">
        <v>88</v>
      </c>
      <c r="BK89" s="446"/>
      <c r="BL89" s="168"/>
      <c r="BM89" s="443"/>
      <c r="BN89" s="443"/>
      <c r="BO89" s="443"/>
      <c r="BP89" s="443"/>
      <c r="BQ89" s="443"/>
      <c r="BR89" s="443"/>
      <c r="BS89" s="443"/>
      <c r="BT89" s="443"/>
      <c r="BU89" s="445" t="s">
        <v>88</v>
      </c>
      <c r="BV89" s="446"/>
      <c r="BW89" s="168"/>
      <c r="BX89" s="443"/>
      <c r="BY89" s="443"/>
      <c r="BZ89" s="443"/>
      <c r="CA89" s="443"/>
      <c r="CB89" s="443"/>
      <c r="CC89" s="443"/>
      <c r="CD89" s="443"/>
      <c r="CE89" s="443"/>
      <c r="CF89" s="252" t="s">
        <v>88</v>
      </c>
      <c r="CG89" s="255"/>
      <c r="CH89" s="66"/>
      <c r="CI89" s="432" t="str">
        <f>IF($CH$41="","",SUM(AF89,AQ89,BB89,BM89,BX89))</f>
        <v/>
      </c>
      <c r="CJ89" s="432"/>
      <c r="CK89" s="432"/>
      <c r="CL89" s="66"/>
    </row>
    <row r="90" spans="1:93" ht="9" customHeight="1" x14ac:dyDescent="0.4">
      <c r="A90" s="419"/>
      <c r="B90" s="400"/>
      <c r="C90" s="400"/>
      <c r="D90" s="400"/>
      <c r="E90" s="400"/>
      <c r="F90" s="400"/>
      <c r="G90" s="400"/>
      <c r="H90" s="400"/>
      <c r="I90" s="400"/>
      <c r="J90" s="400"/>
      <c r="K90" s="400"/>
      <c r="L90" s="400"/>
      <c r="M90" s="400"/>
      <c r="N90" s="400"/>
      <c r="O90" s="400"/>
      <c r="P90" s="400"/>
      <c r="Q90" s="400"/>
      <c r="R90" s="400"/>
      <c r="S90" s="401"/>
      <c r="T90" s="47"/>
      <c r="U90" s="531"/>
      <c r="V90" s="531"/>
      <c r="W90" s="531"/>
      <c r="X90" s="531"/>
      <c r="Y90" s="531"/>
      <c r="Z90" s="531"/>
      <c r="AA90" s="531"/>
      <c r="AB90" s="531"/>
      <c r="AC90" s="447"/>
      <c r="AD90" s="467"/>
      <c r="AE90" s="169"/>
      <c r="AF90" s="444"/>
      <c r="AG90" s="444"/>
      <c r="AH90" s="444"/>
      <c r="AI90" s="444"/>
      <c r="AJ90" s="444"/>
      <c r="AK90" s="444"/>
      <c r="AL90" s="444"/>
      <c r="AM90" s="444"/>
      <c r="AN90" s="447"/>
      <c r="AO90" s="448"/>
      <c r="AP90" s="170"/>
      <c r="AQ90" s="444"/>
      <c r="AR90" s="444"/>
      <c r="AS90" s="444"/>
      <c r="AT90" s="444"/>
      <c r="AU90" s="444"/>
      <c r="AV90" s="444"/>
      <c r="AW90" s="444"/>
      <c r="AX90" s="444"/>
      <c r="AY90" s="447"/>
      <c r="AZ90" s="448"/>
      <c r="BA90" s="170"/>
      <c r="BB90" s="444"/>
      <c r="BC90" s="444"/>
      <c r="BD90" s="444"/>
      <c r="BE90" s="444"/>
      <c r="BF90" s="444"/>
      <c r="BG90" s="444"/>
      <c r="BH90" s="444"/>
      <c r="BI90" s="444"/>
      <c r="BJ90" s="447"/>
      <c r="BK90" s="448"/>
      <c r="BL90" s="170"/>
      <c r="BM90" s="444"/>
      <c r="BN90" s="444"/>
      <c r="BO90" s="444"/>
      <c r="BP90" s="444"/>
      <c r="BQ90" s="444"/>
      <c r="BR90" s="444"/>
      <c r="BS90" s="444"/>
      <c r="BT90" s="444"/>
      <c r="BU90" s="447"/>
      <c r="BV90" s="448"/>
      <c r="BW90" s="170"/>
      <c r="BX90" s="444"/>
      <c r="BY90" s="444"/>
      <c r="BZ90" s="444"/>
      <c r="CA90" s="444"/>
      <c r="CB90" s="444"/>
      <c r="CC90" s="444"/>
      <c r="CD90" s="444"/>
      <c r="CE90" s="444"/>
      <c r="CF90" s="278"/>
      <c r="CG90" s="287"/>
      <c r="CI90" s="432"/>
      <c r="CJ90" s="432"/>
      <c r="CK90" s="432"/>
    </row>
    <row r="91" spans="1:93" ht="9" customHeight="1" x14ac:dyDescent="0.4">
      <c r="A91" s="463" t="s">
        <v>126</v>
      </c>
      <c r="B91" s="417"/>
      <c r="C91" s="417"/>
      <c r="D91" s="417"/>
      <c r="E91" s="417"/>
      <c r="F91" s="417"/>
      <c r="G91" s="417"/>
      <c r="H91" s="417"/>
      <c r="I91" s="417"/>
      <c r="J91" s="417"/>
      <c r="K91" s="417"/>
      <c r="L91" s="417"/>
      <c r="M91" s="417"/>
      <c r="N91" s="417"/>
      <c r="O91" s="417"/>
      <c r="P91" s="417"/>
      <c r="Q91" s="417"/>
      <c r="R91" s="417"/>
      <c r="S91" s="418"/>
      <c r="T91" s="43"/>
      <c r="U91" s="530" t="str">
        <f>IF(CI91="","",SUM('様式第6号:集計（終）'!CI63))</f>
        <v/>
      </c>
      <c r="V91" s="530"/>
      <c r="W91" s="530"/>
      <c r="X91" s="530"/>
      <c r="Y91" s="530"/>
      <c r="Z91" s="530"/>
      <c r="AA91" s="530"/>
      <c r="AB91" s="530"/>
      <c r="AC91" s="445" t="s">
        <v>88</v>
      </c>
      <c r="AD91" s="466"/>
      <c r="AE91" s="167"/>
      <c r="AF91" s="443"/>
      <c r="AG91" s="443"/>
      <c r="AH91" s="443"/>
      <c r="AI91" s="443"/>
      <c r="AJ91" s="443"/>
      <c r="AK91" s="443"/>
      <c r="AL91" s="443"/>
      <c r="AM91" s="443"/>
      <c r="AN91" s="445" t="s">
        <v>88</v>
      </c>
      <c r="AO91" s="446"/>
      <c r="AP91" s="168"/>
      <c r="AQ91" s="443"/>
      <c r="AR91" s="443"/>
      <c r="AS91" s="443"/>
      <c r="AT91" s="443"/>
      <c r="AU91" s="443"/>
      <c r="AV91" s="443"/>
      <c r="AW91" s="443"/>
      <c r="AX91" s="443"/>
      <c r="AY91" s="445" t="s">
        <v>88</v>
      </c>
      <c r="AZ91" s="446"/>
      <c r="BA91" s="168"/>
      <c r="BB91" s="443"/>
      <c r="BC91" s="443"/>
      <c r="BD91" s="443"/>
      <c r="BE91" s="443"/>
      <c r="BF91" s="443"/>
      <c r="BG91" s="443"/>
      <c r="BH91" s="443"/>
      <c r="BI91" s="443"/>
      <c r="BJ91" s="445" t="s">
        <v>88</v>
      </c>
      <c r="BK91" s="446"/>
      <c r="BL91" s="168"/>
      <c r="BM91" s="443"/>
      <c r="BN91" s="443"/>
      <c r="BO91" s="443"/>
      <c r="BP91" s="443"/>
      <c r="BQ91" s="443"/>
      <c r="BR91" s="443"/>
      <c r="BS91" s="443"/>
      <c r="BT91" s="443"/>
      <c r="BU91" s="445" t="s">
        <v>88</v>
      </c>
      <c r="BV91" s="446"/>
      <c r="BW91" s="168"/>
      <c r="BX91" s="443"/>
      <c r="BY91" s="443"/>
      <c r="BZ91" s="443"/>
      <c r="CA91" s="443"/>
      <c r="CB91" s="443"/>
      <c r="CC91" s="443"/>
      <c r="CD91" s="443"/>
      <c r="CE91" s="443"/>
      <c r="CF91" s="252" t="s">
        <v>88</v>
      </c>
      <c r="CG91" s="255"/>
      <c r="CI91" s="432" t="str">
        <f t="shared" ref="CI91" si="35">IF($CH$41="","",SUM(AF91,AQ91,BB91,BM91,BX91))</f>
        <v/>
      </c>
      <c r="CJ91" s="432"/>
      <c r="CK91" s="432"/>
    </row>
    <row r="92" spans="1:93" ht="9" customHeight="1" x14ac:dyDescent="0.4">
      <c r="A92" s="419"/>
      <c r="B92" s="400"/>
      <c r="C92" s="400"/>
      <c r="D92" s="400"/>
      <c r="E92" s="400"/>
      <c r="F92" s="400"/>
      <c r="G92" s="400"/>
      <c r="H92" s="400"/>
      <c r="I92" s="400"/>
      <c r="J92" s="400"/>
      <c r="K92" s="400"/>
      <c r="L92" s="400"/>
      <c r="M92" s="400"/>
      <c r="N92" s="400"/>
      <c r="O92" s="400"/>
      <c r="P92" s="400"/>
      <c r="Q92" s="400"/>
      <c r="R92" s="400"/>
      <c r="S92" s="401"/>
      <c r="T92" s="47"/>
      <c r="U92" s="531"/>
      <c r="V92" s="531"/>
      <c r="W92" s="531"/>
      <c r="X92" s="531"/>
      <c r="Y92" s="531"/>
      <c r="Z92" s="531"/>
      <c r="AA92" s="531"/>
      <c r="AB92" s="531"/>
      <c r="AC92" s="447"/>
      <c r="AD92" s="467"/>
      <c r="AE92" s="169"/>
      <c r="AF92" s="444"/>
      <c r="AG92" s="444"/>
      <c r="AH92" s="444"/>
      <c r="AI92" s="444"/>
      <c r="AJ92" s="444"/>
      <c r="AK92" s="444"/>
      <c r="AL92" s="444"/>
      <c r="AM92" s="444"/>
      <c r="AN92" s="447"/>
      <c r="AO92" s="448"/>
      <c r="AP92" s="170"/>
      <c r="AQ92" s="444"/>
      <c r="AR92" s="444"/>
      <c r="AS92" s="444"/>
      <c r="AT92" s="444"/>
      <c r="AU92" s="444"/>
      <c r="AV92" s="444"/>
      <c r="AW92" s="444"/>
      <c r="AX92" s="444"/>
      <c r="AY92" s="447"/>
      <c r="AZ92" s="448"/>
      <c r="BA92" s="170"/>
      <c r="BB92" s="444"/>
      <c r="BC92" s="444"/>
      <c r="BD92" s="444"/>
      <c r="BE92" s="444"/>
      <c r="BF92" s="444"/>
      <c r="BG92" s="444"/>
      <c r="BH92" s="444"/>
      <c r="BI92" s="444"/>
      <c r="BJ92" s="447"/>
      <c r="BK92" s="448"/>
      <c r="BL92" s="170"/>
      <c r="BM92" s="444"/>
      <c r="BN92" s="444"/>
      <c r="BO92" s="444"/>
      <c r="BP92" s="444"/>
      <c r="BQ92" s="444"/>
      <c r="BR92" s="444"/>
      <c r="BS92" s="444"/>
      <c r="BT92" s="444"/>
      <c r="BU92" s="447"/>
      <c r="BV92" s="448"/>
      <c r="BW92" s="170"/>
      <c r="BX92" s="444"/>
      <c r="BY92" s="444"/>
      <c r="BZ92" s="444"/>
      <c r="CA92" s="444"/>
      <c r="CB92" s="444"/>
      <c r="CC92" s="444"/>
      <c r="CD92" s="444"/>
      <c r="CE92" s="444"/>
      <c r="CF92" s="278"/>
      <c r="CG92" s="287"/>
      <c r="CI92" s="432"/>
      <c r="CJ92" s="432"/>
      <c r="CK92" s="432"/>
      <c r="CO92" s="62"/>
    </row>
    <row r="93" spans="1:93" ht="9" customHeight="1" x14ac:dyDescent="0.4">
      <c r="A93" s="416" t="s">
        <v>127</v>
      </c>
      <c r="B93" s="417"/>
      <c r="C93" s="417"/>
      <c r="D93" s="417"/>
      <c r="E93" s="417"/>
      <c r="F93" s="417"/>
      <c r="G93" s="417"/>
      <c r="H93" s="417"/>
      <c r="I93" s="417"/>
      <c r="J93" s="417"/>
      <c r="K93" s="417"/>
      <c r="L93" s="417"/>
      <c r="M93" s="417"/>
      <c r="N93" s="417"/>
      <c r="O93" s="417"/>
      <c r="P93" s="417"/>
      <c r="Q93" s="417"/>
      <c r="R93" s="417"/>
      <c r="S93" s="418"/>
      <c r="T93" s="43"/>
      <c r="U93" s="530" t="str">
        <f>IF(CI93="","",SUM('様式第6号:集計（終）'!CI65))</f>
        <v/>
      </c>
      <c r="V93" s="530"/>
      <c r="W93" s="530"/>
      <c r="X93" s="530"/>
      <c r="Y93" s="530"/>
      <c r="Z93" s="530"/>
      <c r="AA93" s="530"/>
      <c r="AB93" s="530"/>
      <c r="AC93" s="445" t="s">
        <v>88</v>
      </c>
      <c r="AD93" s="466"/>
      <c r="AE93" s="167"/>
      <c r="AF93" s="443"/>
      <c r="AG93" s="443"/>
      <c r="AH93" s="443"/>
      <c r="AI93" s="443"/>
      <c r="AJ93" s="443"/>
      <c r="AK93" s="443"/>
      <c r="AL93" s="443"/>
      <c r="AM93" s="443"/>
      <c r="AN93" s="445" t="s">
        <v>88</v>
      </c>
      <c r="AO93" s="446"/>
      <c r="AP93" s="168"/>
      <c r="AQ93" s="443"/>
      <c r="AR93" s="443"/>
      <c r="AS93" s="443"/>
      <c r="AT93" s="443"/>
      <c r="AU93" s="443"/>
      <c r="AV93" s="443"/>
      <c r="AW93" s="443"/>
      <c r="AX93" s="443"/>
      <c r="AY93" s="445" t="s">
        <v>88</v>
      </c>
      <c r="AZ93" s="446"/>
      <c r="BA93" s="168"/>
      <c r="BB93" s="443"/>
      <c r="BC93" s="443"/>
      <c r="BD93" s="443"/>
      <c r="BE93" s="443"/>
      <c r="BF93" s="443"/>
      <c r="BG93" s="443"/>
      <c r="BH93" s="443"/>
      <c r="BI93" s="443"/>
      <c r="BJ93" s="445" t="s">
        <v>88</v>
      </c>
      <c r="BK93" s="446"/>
      <c r="BL93" s="168"/>
      <c r="BM93" s="443"/>
      <c r="BN93" s="443"/>
      <c r="BO93" s="443"/>
      <c r="BP93" s="443"/>
      <c r="BQ93" s="443"/>
      <c r="BR93" s="443"/>
      <c r="BS93" s="443"/>
      <c r="BT93" s="443"/>
      <c r="BU93" s="445" t="s">
        <v>88</v>
      </c>
      <c r="BV93" s="446"/>
      <c r="BW93" s="168"/>
      <c r="BX93" s="443"/>
      <c r="BY93" s="443"/>
      <c r="BZ93" s="443"/>
      <c r="CA93" s="443"/>
      <c r="CB93" s="443"/>
      <c r="CC93" s="443"/>
      <c r="CD93" s="443"/>
      <c r="CE93" s="443"/>
      <c r="CF93" s="252" t="s">
        <v>88</v>
      </c>
      <c r="CG93" s="255"/>
      <c r="CI93" s="432" t="str">
        <f t="shared" ref="CI93" si="36">IF($CH$41="","",SUM(AF93,AQ93,BB93,BM93,BX93))</f>
        <v/>
      </c>
      <c r="CJ93" s="432"/>
      <c r="CK93" s="432"/>
    </row>
    <row r="94" spans="1:93" ht="9" customHeight="1" x14ac:dyDescent="0.4">
      <c r="A94" s="419"/>
      <c r="B94" s="400"/>
      <c r="C94" s="400"/>
      <c r="D94" s="400"/>
      <c r="E94" s="400"/>
      <c r="F94" s="400"/>
      <c r="G94" s="400"/>
      <c r="H94" s="400"/>
      <c r="I94" s="400"/>
      <c r="J94" s="400"/>
      <c r="K94" s="400"/>
      <c r="L94" s="400"/>
      <c r="M94" s="400"/>
      <c r="N94" s="400"/>
      <c r="O94" s="400"/>
      <c r="P94" s="400"/>
      <c r="Q94" s="400"/>
      <c r="R94" s="400"/>
      <c r="S94" s="401"/>
      <c r="T94" s="47"/>
      <c r="U94" s="531"/>
      <c r="V94" s="531"/>
      <c r="W94" s="531"/>
      <c r="X94" s="531"/>
      <c r="Y94" s="531"/>
      <c r="Z94" s="531"/>
      <c r="AA94" s="531"/>
      <c r="AB94" s="531"/>
      <c r="AC94" s="447"/>
      <c r="AD94" s="467"/>
      <c r="AE94" s="169"/>
      <c r="AF94" s="444"/>
      <c r="AG94" s="444"/>
      <c r="AH94" s="444"/>
      <c r="AI94" s="444"/>
      <c r="AJ94" s="444"/>
      <c r="AK94" s="444"/>
      <c r="AL94" s="444"/>
      <c r="AM94" s="444"/>
      <c r="AN94" s="447"/>
      <c r="AO94" s="448"/>
      <c r="AP94" s="170"/>
      <c r="AQ94" s="444"/>
      <c r="AR94" s="444"/>
      <c r="AS94" s="444"/>
      <c r="AT94" s="444"/>
      <c r="AU94" s="444"/>
      <c r="AV94" s="444"/>
      <c r="AW94" s="444"/>
      <c r="AX94" s="444"/>
      <c r="AY94" s="447"/>
      <c r="AZ94" s="448"/>
      <c r="BA94" s="170"/>
      <c r="BB94" s="444"/>
      <c r="BC94" s="444"/>
      <c r="BD94" s="444"/>
      <c r="BE94" s="444"/>
      <c r="BF94" s="444"/>
      <c r="BG94" s="444"/>
      <c r="BH94" s="444"/>
      <c r="BI94" s="444"/>
      <c r="BJ94" s="447"/>
      <c r="BK94" s="448"/>
      <c r="BL94" s="170"/>
      <c r="BM94" s="444"/>
      <c r="BN94" s="444"/>
      <c r="BO94" s="444"/>
      <c r="BP94" s="444"/>
      <c r="BQ94" s="444"/>
      <c r="BR94" s="444"/>
      <c r="BS94" s="444"/>
      <c r="BT94" s="444"/>
      <c r="BU94" s="447"/>
      <c r="BV94" s="448"/>
      <c r="BW94" s="170"/>
      <c r="BX94" s="444"/>
      <c r="BY94" s="444"/>
      <c r="BZ94" s="444"/>
      <c r="CA94" s="444"/>
      <c r="CB94" s="444"/>
      <c r="CC94" s="444"/>
      <c r="CD94" s="444"/>
      <c r="CE94" s="444"/>
      <c r="CF94" s="278"/>
      <c r="CG94" s="287"/>
      <c r="CI94" s="432"/>
      <c r="CJ94" s="432"/>
      <c r="CK94" s="432"/>
    </row>
    <row r="95" spans="1:93" ht="9" customHeight="1" x14ac:dyDescent="0.4">
      <c r="A95" s="416" t="s">
        <v>128</v>
      </c>
      <c r="B95" s="417"/>
      <c r="C95" s="417"/>
      <c r="D95" s="417"/>
      <c r="E95" s="417"/>
      <c r="F95" s="417"/>
      <c r="G95" s="417"/>
      <c r="H95" s="417"/>
      <c r="I95" s="417"/>
      <c r="J95" s="417"/>
      <c r="K95" s="417"/>
      <c r="L95" s="417"/>
      <c r="M95" s="417"/>
      <c r="N95" s="417"/>
      <c r="O95" s="417"/>
      <c r="P95" s="417"/>
      <c r="Q95" s="417"/>
      <c r="R95" s="417"/>
      <c r="S95" s="418"/>
      <c r="T95" s="43"/>
      <c r="U95" s="530" t="str">
        <f>IF(CI95="","",SUM('様式第6号:集計（終）'!CI67))</f>
        <v/>
      </c>
      <c r="V95" s="530"/>
      <c r="W95" s="530"/>
      <c r="X95" s="530"/>
      <c r="Y95" s="530"/>
      <c r="Z95" s="530"/>
      <c r="AA95" s="530"/>
      <c r="AB95" s="530"/>
      <c r="AC95" s="445" t="s">
        <v>88</v>
      </c>
      <c r="AD95" s="466"/>
      <c r="AE95" s="167"/>
      <c r="AF95" s="443"/>
      <c r="AG95" s="443"/>
      <c r="AH95" s="443"/>
      <c r="AI95" s="443"/>
      <c r="AJ95" s="443"/>
      <c r="AK95" s="443"/>
      <c r="AL95" s="443"/>
      <c r="AM95" s="443"/>
      <c r="AN95" s="445" t="s">
        <v>88</v>
      </c>
      <c r="AO95" s="446"/>
      <c r="AP95" s="168"/>
      <c r="AQ95" s="443"/>
      <c r="AR95" s="443"/>
      <c r="AS95" s="443"/>
      <c r="AT95" s="443"/>
      <c r="AU95" s="443"/>
      <c r="AV95" s="443"/>
      <c r="AW95" s="443"/>
      <c r="AX95" s="443"/>
      <c r="AY95" s="445" t="s">
        <v>88</v>
      </c>
      <c r="AZ95" s="446"/>
      <c r="BA95" s="168"/>
      <c r="BB95" s="443"/>
      <c r="BC95" s="443"/>
      <c r="BD95" s="443"/>
      <c r="BE95" s="443"/>
      <c r="BF95" s="443"/>
      <c r="BG95" s="443"/>
      <c r="BH95" s="443"/>
      <c r="BI95" s="443"/>
      <c r="BJ95" s="445" t="s">
        <v>88</v>
      </c>
      <c r="BK95" s="446"/>
      <c r="BL95" s="168"/>
      <c r="BM95" s="443"/>
      <c r="BN95" s="443"/>
      <c r="BO95" s="443"/>
      <c r="BP95" s="443"/>
      <c r="BQ95" s="443"/>
      <c r="BR95" s="443"/>
      <c r="BS95" s="443"/>
      <c r="BT95" s="443"/>
      <c r="BU95" s="445" t="s">
        <v>88</v>
      </c>
      <c r="BV95" s="446"/>
      <c r="BW95" s="168"/>
      <c r="BX95" s="443"/>
      <c r="BY95" s="443"/>
      <c r="BZ95" s="443"/>
      <c r="CA95" s="443"/>
      <c r="CB95" s="443"/>
      <c r="CC95" s="443"/>
      <c r="CD95" s="443"/>
      <c r="CE95" s="443"/>
      <c r="CF95" s="252" t="s">
        <v>88</v>
      </c>
      <c r="CG95" s="255"/>
      <c r="CI95" s="432" t="str">
        <f t="shared" ref="CI95" si="37">IF($CH$41="","",SUM(AF95,AQ95,BB95,BM95,BX95))</f>
        <v/>
      </c>
      <c r="CJ95" s="432"/>
      <c r="CK95" s="432"/>
    </row>
    <row r="96" spans="1:93" ht="9" customHeight="1" x14ac:dyDescent="0.4">
      <c r="A96" s="419"/>
      <c r="B96" s="400"/>
      <c r="C96" s="400"/>
      <c r="D96" s="400"/>
      <c r="E96" s="400"/>
      <c r="F96" s="400"/>
      <c r="G96" s="400"/>
      <c r="H96" s="400"/>
      <c r="I96" s="400"/>
      <c r="J96" s="400"/>
      <c r="K96" s="400"/>
      <c r="L96" s="400"/>
      <c r="M96" s="400"/>
      <c r="N96" s="400"/>
      <c r="O96" s="400"/>
      <c r="P96" s="400"/>
      <c r="Q96" s="400"/>
      <c r="R96" s="400"/>
      <c r="S96" s="401"/>
      <c r="T96" s="47"/>
      <c r="U96" s="531"/>
      <c r="V96" s="531"/>
      <c r="W96" s="531"/>
      <c r="X96" s="531"/>
      <c r="Y96" s="531"/>
      <c r="Z96" s="531"/>
      <c r="AA96" s="531"/>
      <c r="AB96" s="531"/>
      <c r="AC96" s="447"/>
      <c r="AD96" s="467"/>
      <c r="AE96" s="169"/>
      <c r="AF96" s="444"/>
      <c r="AG96" s="444"/>
      <c r="AH96" s="444"/>
      <c r="AI96" s="444"/>
      <c r="AJ96" s="444"/>
      <c r="AK96" s="444"/>
      <c r="AL96" s="444"/>
      <c r="AM96" s="444"/>
      <c r="AN96" s="447"/>
      <c r="AO96" s="448"/>
      <c r="AP96" s="170"/>
      <c r="AQ96" s="444"/>
      <c r="AR96" s="444"/>
      <c r="AS96" s="444"/>
      <c r="AT96" s="444"/>
      <c r="AU96" s="444"/>
      <c r="AV96" s="444"/>
      <c r="AW96" s="444"/>
      <c r="AX96" s="444"/>
      <c r="AY96" s="447"/>
      <c r="AZ96" s="448"/>
      <c r="BA96" s="170"/>
      <c r="BB96" s="444"/>
      <c r="BC96" s="444"/>
      <c r="BD96" s="444"/>
      <c r="BE96" s="444"/>
      <c r="BF96" s="444"/>
      <c r="BG96" s="444"/>
      <c r="BH96" s="444"/>
      <c r="BI96" s="444"/>
      <c r="BJ96" s="447"/>
      <c r="BK96" s="448"/>
      <c r="BL96" s="170"/>
      <c r="BM96" s="444"/>
      <c r="BN96" s="444"/>
      <c r="BO96" s="444"/>
      <c r="BP96" s="444"/>
      <c r="BQ96" s="444"/>
      <c r="BR96" s="444"/>
      <c r="BS96" s="444"/>
      <c r="BT96" s="444"/>
      <c r="BU96" s="447"/>
      <c r="BV96" s="448"/>
      <c r="BW96" s="170"/>
      <c r="BX96" s="444"/>
      <c r="BY96" s="444"/>
      <c r="BZ96" s="444"/>
      <c r="CA96" s="444"/>
      <c r="CB96" s="444"/>
      <c r="CC96" s="444"/>
      <c r="CD96" s="444"/>
      <c r="CE96" s="444"/>
      <c r="CF96" s="278"/>
      <c r="CG96" s="287"/>
      <c r="CI96" s="432"/>
      <c r="CJ96" s="432"/>
      <c r="CK96" s="432"/>
      <c r="CO96" s="10"/>
    </row>
    <row r="97" spans="1:93" ht="9" customHeight="1" x14ac:dyDescent="0.4">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11"/>
      <c r="CO97" s="10"/>
    </row>
    <row r="98" spans="1:93" ht="9"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244" t="s">
        <v>87</v>
      </c>
      <c r="AU98" s="245"/>
      <c r="AV98" s="245"/>
      <c r="AW98" s="245"/>
      <c r="AX98" s="245"/>
      <c r="AY98" s="245"/>
      <c r="AZ98" s="527"/>
      <c r="BA98" s="111"/>
      <c r="BB98" s="106"/>
      <c r="BC98" s="106"/>
      <c r="BD98" s="106"/>
      <c r="BE98" s="106"/>
      <c r="BF98" s="106"/>
      <c r="BG98" s="106"/>
      <c r="BH98" s="106"/>
      <c r="BI98" s="106"/>
      <c r="BJ98" s="106"/>
      <c r="BK98" s="106"/>
      <c r="BL98" s="106"/>
      <c r="BM98" s="106"/>
      <c r="BN98" s="106"/>
      <c r="BO98" s="106"/>
      <c r="BP98" s="112"/>
      <c r="BQ98" s="106"/>
      <c r="BR98" s="106"/>
      <c r="BS98" s="106"/>
      <c r="BT98" s="106"/>
      <c r="BU98" s="106"/>
      <c r="BV98" s="106"/>
      <c r="BW98" s="106"/>
      <c r="BX98" s="106"/>
      <c r="BY98" s="106"/>
      <c r="BZ98" s="106"/>
      <c r="CA98" s="106"/>
      <c r="CB98" s="106"/>
      <c r="CC98" s="106"/>
      <c r="CD98" s="113"/>
      <c r="CE98" s="113"/>
      <c r="CF98" s="114"/>
      <c r="CG98" s="11"/>
      <c r="CO98" s="10"/>
    </row>
    <row r="99" spans="1:93" ht="9"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248"/>
      <c r="AU99" s="249"/>
      <c r="AV99" s="249"/>
      <c r="AW99" s="249"/>
      <c r="AX99" s="249"/>
      <c r="AY99" s="249"/>
      <c r="AZ99" s="528"/>
      <c r="BA99" s="115"/>
      <c r="BB99" s="116"/>
      <c r="BC99" s="116"/>
      <c r="BD99" s="116"/>
      <c r="BE99" s="116"/>
      <c r="BF99" s="116"/>
      <c r="BG99" s="116"/>
      <c r="BH99" s="116"/>
      <c r="BI99" s="116"/>
      <c r="BJ99" s="116"/>
      <c r="BK99" s="116"/>
      <c r="BL99" s="116"/>
      <c r="BM99" s="116"/>
      <c r="BN99" s="116"/>
      <c r="BO99" s="116"/>
      <c r="BP99" s="116"/>
      <c r="BQ99" s="116"/>
      <c r="BR99" s="116"/>
      <c r="BS99" s="116"/>
      <c r="BT99" s="116"/>
      <c r="BU99" s="117"/>
      <c r="BV99" s="116"/>
      <c r="BW99" s="116"/>
      <c r="BX99" s="116"/>
      <c r="BY99" s="116"/>
      <c r="BZ99" s="116"/>
      <c r="CA99" s="116"/>
      <c r="CB99" s="116"/>
      <c r="CC99" s="116"/>
      <c r="CD99" s="118"/>
      <c r="CE99" s="118"/>
      <c r="CF99" s="119"/>
      <c r="CG99" s="11"/>
      <c r="CO99" s="10"/>
    </row>
    <row r="100" spans="1:93" ht="9"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95"/>
      <c r="AU100" s="195"/>
      <c r="AV100" s="195"/>
      <c r="AW100" s="195"/>
      <c r="AX100" s="195"/>
      <c r="AY100" s="195"/>
      <c r="AZ100" s="195"/>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9"/>
      <c r="BV100" s="208"/>
      <c r="BW100" s="208"/>
      <c r="BX100" s="208"/>
      <c r="BY100" s="208"/>
      <c r="BZ100" s="208"/>
      <c r="CA100" s="208"/>
      <c r="CB100" s="208"/>
      <c r="CC100" s="208"/>
      <c r="CD100" s="210"/>
      <c r="CE100" s="210"/>
      <c r="CF100" s="211"/>
      <c r="CG100" s="11"/>
      <c r="CO100" s="10"/>
    </row>
    <row r="101" spans="1:93" ht="9" customHeight="1" x14ac:dyDescent="0.4">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K101" s="164" t="s">
        <v>179</v>
      </c>
      <c r="CO101" s="10"/>
    </row>
  </sheetData>
  <sheetProtection algorithmName="SHA-512" hashValue="NGYbNKUpJzU1qA5b77svAV5RBWx42Njsppr9wqqXE5uaPXEFDkhS9pFVCyaQa12b9VS8ALYNT9zdZD6V7GVz+g==" saltValue="UPzleOeCguBFzUzE2MqzUg==" spinCount="100000" sheet="1" objects="1" scenarios="1" selectLockedCells="1"/>
  <mergeCells count="599">
    <mergeCell ref="BM95:BT96"/>
    <mergeCell ref="BU95:BV96"/>
    <mergeCell ref="BX95:CE96"/>
    <mergeCell ref="CF95:CG96"/>
    <mergeCell ref="CI87:CK87"/>
    <mergeCell ref="CI88:CK88"/>
    <mergeCell ref="CI89:CK89"/>
    <mergeCell ref="CI90:CK90"/>
    <mergeCell ref="CI91:CK91"/>
    <mergeCell ref="CI92:CK92"/>
    <mergeCell ref="CI93:CK93"/>
    <mergeCell ref="CI94:CK94"/>
    <mergeCell ref="CI95:CK95"/>
    <mergeCell ref="CI96:CK96"/>
    <mergeCell ref="BM91:BT92"/>
    <mergeCell ref="BU91:BV92"/>
    <mergeCell ref="BX91:CE92"/>
    <mergeCell ref="CF91:CG92"/>
    <mergeCell ref="BM93:BT94"/>
    <mergeCell ref="BU93:BV94"/>
    <mergeCell ref="BX93:CE94"/>
    <mergeCell ref="CF93:CG94"/>
    <mergeCell ref="BU87:BV88"/>
    <mergeCell ref="BX87:CE88"/>
    <mergeCell ref="A95:S96"/>
    <mergeCell ref="U95:AB96"/>
    <mergeCell ref="AC95:AD96"/>
    <mergeCell ref="AF95:AM96"/>
    <mergeCell ref="AN95:AO96"/>
    <mergeCell ref="AQ95:AX96"/>
    <mergeCell ref="AY95:AZ96"/>
    <mergeCell ref="BB95:BI96"/>
    <mergeCell ref="BJ95:BK96"/>
    <mergeCell ref="A93:S94"/>
    <mergeCell ref="U93:AB94"/>
    <mergeCell ref="AC93:AD94"/>
    <mergeCell ref="AF93:AM94"/>
    <mergeCell ref="AN93:AO94"/>
    <mergeCell ref="AQ93:AX94"/>
    <mergeCell ref="AY93:AZ94"/>
    <mergeCell ref="BB93:BI94"/>
    <mergeCell ref="BJ93:BK94"/>
    <mergeCell ref="A91:S92"/>
    <mergeCell ref="U91:AB92"/>
    <mergeCell ref="AC91:AD92"/>
    <mergeCell ref="AF91:AM92"/>
    <mergeCell ref="AN91:AO92"/>
    <mergeCell ref="AQ91:AX92"/>
    <mergeCell ref="AY91:AZ92"/>
    <mergeCell ref="BB91:BI92"/>
    <mergeCell ref="BJ91:BK92"/>
    <mergeCell ref="CF87:CG88"/>
    <mergeCell ref="A89:S90"/>
    <mergeCell ref="U89:AB90"/>
    <mergeCell ref="AC89:AD90"/>
    <mergeCell ref="AF89:AM90"/>
    <mergeCell ref="AN89:AO90"/>
    <mergeCell ref="AQ89:AX90"/>
    <mergeCell ref="AY89:AZ90"/>
    <mergeCell ref="BB89:BI90"/>
    <mergeCell ref="BJ89:BK90"/>
    <mergeCell ref="BM89:BT90"/>
    <mergeCell ref="BU89:BV90"/>
    <mergeCell ref="BX89:CE90"/>
    <mergeCell ref="CF89:CG90"/>
    <mergeCell ref="U87:AB88"/>
    <mergeCell ref="AC87:AD88"/>
    <mergeCell ref="AF87:AM88"/>
    <mergeCell ref="AN87:AO88"/>
    <mergeCell ref="AQ87:AX88"/>
    <mergeCell ref="AY87:AZ88"/>
    <mergeCell ref="BB87:BI88"/>
    <mergeCell ref="BJ87:BK88"/>
    <mergeCell ref="BM87:BT88"/>
    <mergeCell ref="AH11:CG11"/>
    <mergeCell ref="BT5:BY6"/>
    <mergeCell ref="AE5:AF6"/>
    <mergeCell ref="AG5:AH6"/>
    <mergeCell ref="AI5:AJ6"/>
    <mergeCell ref="AK5:AL6"/>
    <mergeCell ref="L5:M6"/>
    <mergeCell ref="N5:O6"/>
    <mergeCell ref="P5:Q6"/>
    <mergeCell ref="R5:S6"/>
    <mergeCell ref="H5:I6"/>
    <mergeCell ref="J5:K6"/>
    <mergeCell ref="AT22:AW22"/>
    <mergeCell ref="AY22:AZ22"/>
    <mergeCell ref="BA22:BC22"/>
    <mergeCell ref="BE22:BH22"/>
    <mergeCell ref="BJ22:BK22"/>
    <mergeCell ref="BL22:BN22"/>
    <mergeCell ref="C21:S21"/>
    <mergeCell ref="AE21:CG21"/>
    <mergeCell ref="C22:D22"/>
    <mergeCell ref="AE22:AG22"/>
    <mergeCell ref="AI22:AL22"/>
    <mergeCell ref="AN22:AO22"/>
    <mergeCell ref="AP22:AR22"/>
    <mergeCell ref="BP22:BS22"/>
    <mergeCell ref="BU22:BV22"/>
    <mergeCell ref="BW22:BY22"/>
    <mergeCell ref="CA22:CD22"/>
    <mergeCell ref="CF22:CG22"/>
    <mergeCell ref="BS5:BS6"/>
    <mergeCell ref="BO5:BR6"/>
    <mergeCell ref="BN5:BN6"/>
    <mergeCell ref="AO5:BM6"/>
    <mergeCell ref="BL35:BV38"/>
    <mergeCell ref="BW35:CG38"/>
    <mergeCell ref="BW23:CG26"/>
    <mergeCell ref="C31:D31"/>
    <mergeCell ref="AE31:AO34"/>
    <mergeCell ref="AP31:AZ34"/>
    <mergeCell ref="BA31:BK34"/>
    <mergeCell ref="BL31:BV34"/>
    <mergeCell ref="BW31:CG34"/>
    <mergeCell ref="C23:D23"/>
    <mergeCell ref="AE23:AO26"/>
    <mergeCell ref="AP23:AZ26"/>
    <mergeCell ref="BA23:BK26"/>
    <mergeCell ref="BL23:BV26"/>
    <mergeCell ref="T22:AD39"/>
    <mergeCell ref="C27:D27"/>
    <mergeCell ref="AE27:AO30"/>
    <mergeCell ref="AP27:AZ30"/>
    <mergeCell ref="BA27:BK30"/>
    <mergeCell ref="BL27:BV30"/>
    <mergeCell ref="BW27:CG30"/>
    <mergeCell ref="D28:S28"/>
    <mergeCell ref="D29:S29"/>
    <mergeCell ref="D30:S30"/>
    <mergeCell ref="BW39:CD39"/>
    <mergeCell ref="CE39:CG39"/>
    <mergeCell ref="CH39:CL39"/>
    <mergeCell ref="C39:D39"/>
    <mergeCell ref="AE39:AL39"/>
    <mergeCell ref="AM39:AO39"/>
    <mergeCell ref="AP39:AW39"/>
    <mergeCell ref="AX39:AZ39"/>
    <mergeCell ref="BA39:BH39"/>
    <mergeCell ref="BX41:CE42"/>
    <mergeCell ref="CF41:CG41"/>
    <mergeCell ref="CH41:CL42"/>
    <mergeCell ref="E42:S42"/>
    <mergeCell ref="AC42:AD42"/>
    <mergeCell ref="AN42:AO42"/>
    <mergeCell ref="AY42:AZ42"/>
    <mergeCell ref="BJ42:BK42"/>
    <mergeCell ref="BU42:BV42"/>
    <mergeCell ref="CF42:CG42"/>
    <mergeCell ref="BB41:BI42"/>
    <mergeCell ref="BJ41:BK41"/>
    <mergeCell ref="BL41:BL42"/>
    <mergeCell ref="BM41:BT42"/>
    <mergeCell ref="BU41:BV41"/>
    <mergeCell ref="BW41:BW42"/>
    <mergeCell ref="AF41:AM42"/>
    <mergeCell ref="AN41:AO41"/>
    <mergeCell ref="AP41:AP42"/>
    <mergeCell ref="AQ41:AX42"/>
    <mergeCell ref="AY41:AZ41"/>
    <mergeCell ref="BA41:BA42"/>
    <mergeCell ref="E41:S41"/>
    <mergeCell ref="T41:T42"/>
    <mergeCell ref="CF43:CG43"/>
    <mergeCell ref="CH43:CL44"/>
    <mergeCell ref="AC44:AD44"/>
    <mergeCell ref="AN44:AO44"/>
    <mergeCell ref="AY44:AZ44"/>
    <mergeCell ref="BJ44:BK44"/>
    <mergeCell ref="BU44:BV44"/>
    <mergeCell ref="CF44:CG44"/>
    <mergeCell ref="BJ43:BK43"/>
    <mergeCell ref="BL43:BL44"/>
    <mergeCell ref="BM43:BT44"/>
    <mergeCell ref="BU43:BV43"/>
    <mergeCell ref="BW43:BW44"/>
    <mergeCell ref="BX43:CE44"/>
    <mergeCell ref="AN43:AO43"/>
    <mergeCell ref="AP43:AP44"/>
    <mergeCell ref="AQ43:AX44"/>
    <mergeCell ref="AY43:AZ43"/>
    <mergeCell ref="BA43:BA44"/>
    <mergeCell ref="BB43:BI44"/>
    <mergeCell ref="AC43:AD43"/>
    <mergeCell ref="AE43:AE44"/>
    <mergeCell ref="AF43:AM44"/>
    <mergeCell ref="CF45:CG45"/>
    <mergeCell ref="CH45:CL46"/>
    <mergeCell ref="E46:S46"/>
    <mergeCell ref="AC46:AD46"/>
    <mergeCell ref="AN46:AO46"/>
    <mergeCell ref="AY46:AZ46"/>
    <mergeCell ref="BJ46:BK46"/>
    <mergeCell ref="BU46:BV46"/>
    <mergeCell ref="CF46:CG46"/>
    <mergeCell ref="BJ45:BK45"/>
    <mergeCell ref="BL45:BL46"/>
    <mergeCell ref="BM45:BT46"/>
    <mergeCell ref="BU45:BV45"/>
    <mergeCell ref="BW45:BW46"/>
    <mergeCell ref="BX45:CE46"/>
    <mergeCell ref="AN45:AO45"/>
    <mergeCell ref="AP45:AP46"/>
    <mergeCell ref="AQ45:AX46"/>
    <mergeCell ref="AY45:AZ45"/>
    <mergeCell ref="BA45:BA46"/>
    <mergeCell ref="BB45:BI46"/>
    <mergeCell ref="E45:S45"/>
    <mergeCell ref="T45:T46"/>
    <mergeCell ref="AC45:AD45"/>
    <mergeCell ref="CF47:CG47"/>
    <mergeCell ref="CH47:CL48"/>
    <mergeCell ref="E48:S48"/>
    <mergeCell ref="AC48:AD48"/>
    <mergeCell ref="AN48:AO48"/>
    <mergeCell ref="AY48:AZ48"/>
    <mergeCell ref="BJ48:BK48"/>
    <mergeCell ref="BU48:BV48"/>
    <mergeCell ref="CF48:CG48"/>
    <mergeCell ref="BJ47:BK47"/>
    <mergeCell ref="BL47:BL48"/>
    <mergeCell ref="BM47:BT48"/>
    <mergeCell ref="BU47:BV47"/>
    <mergeCell ref="BW47:BW48"/>
    <mergeCell ref="BX47:CE48"/>
    <mergeCell ref="AN47:AO47"/>
    <mergeCell ref="AP47:AP48"/>
    <mergeCell ref="AQ47:AX48"/>
    <mergeCell ref="AY47:AZ47"/>
    <mergeCell ref="BA47:BA48"/>
    <mergeCell ref="BB47:BI48"/>
    <mergeCell ref="E47:S47"/>
    <mergeCell ref="T47:T48"/>
    <mergeCell ref="AC47:AD47"/>
    <mergeCell ref="CI53:CK53"/>
    <mergeCell ref="CF52:CG52"/>
    <mergeCell ref="CI52:CK52"/>
    <mergeCell ref="BX50:CE50"/>
    <mergeCell ref="CF50:CG50"/>
    <mergeCell ref="CI50:CK50"/>
    <mergeCell ref="E51:S51"/>
    <mergeCell ref="AF51:AM51"/>
    <mergeCell ref="AQ51:AX51"/>
    <mergeCell ref="BB51:BI51"/>
    <mergeCell ref="BM51:BT51"/>
    <mergeCell ref="BX51:CE51"/>
    <mergeCell ref="AQ50:AX50"/>
    <mergeCell ref="AY50:AZ50"/>
    <mergeCell ref="BB50:BI50"/>
    <mergeCell ref="BJ50:BK50"/>
    <mergeCell ref="BM50:BT50"/>
    <mergeCell ref="BU50:BV50"/>
    <mergeCell ref="CI51:CK51"/>
    <mergeCell ref="E50:S50"/>
    <mergeCell ref="AC50:AD50"/>
    <mergeCell ref="AF50:AM50"/>
    <mergeCell ref="AN50:AO50"/>
    <mergeCell ref="BU52:BV52"/>
    <mergeCell ref="BX52:CE52"/>
    <mergeCell ref="E53:S53"/>
    <mergeCell ref="AF53:AM53"/>
    <mergeCell ref="AQ53:AX53"/>
    <mergeCell ref="BB53:BI53"/>
    <mergeCell ref="BX53:CE53"/>
    <mergeCell ref="E52:S52"/>
    <mergeCell ref="AC52:AD52"/>
    <mergeCell ref="AF52:AM52"/>
    <mergeCell ref="AN52:AO52"/>
    <mergeCell ref="AQ52:AX52"/>
    <mergeCell ref="AY52:AZ52"/>
    <mergeCell ref="BB52:BI52"/>
    <mergeCell ref="BJ52:BK52"/>
    <mergeCell ref="CI54:CK54"/>
    <mergeCell ref="E55:S55"/>
    <mergeCell ref="AF55:AM55"/>
    <mergeCell ref="AQ55:AX55"/>
    <mergeCell ref="BB55:BI55"/>
    <mergeCell ref="BM55:BT55"/>
    <mergeCell ref="BX55:CE55"/>
    <mergeCell ref="CI55:CK55"/>
    <mergeCell ref="BB54:BI54"/>
    <mergeCell ref="BJ54:BK54"/>
    <mergeCell ref="BM54:BT54"/>
    <mergeCell ref="BU54:BV54"/>
    <mergeCell ref="BX54:CE54"/>
    <mergeCell ref="CF54:CG54"/>
    <mergeCell ref="E54:S54"/>
    <mergeCell ref="AC54:AD54"/>
    <mergeCell ref="AF54:AM54"/>
    <mergeCell ref="AN54:AO54"/>
    <mergeCell ref="AQ54:AX54"/>
    <mergeCell ref="AY54:AZ54"/>
    <mergeCell ref="CI56:CK56"/>
    <mergeCell ref="E57:S57"/>
    <mergeCell ref="AF57:AM57"/>
    <mergeCell ref="AQ57:AX57"/>
    <mergeCell ref="BB57:BI57"/>
    <mergeCell ref="BM57:BT57"/>
    <mergeCell ref="BX57:CE57"/>
    <mergeCell ref="CI57:CK57"/>
    <mergeCell ref="AY56:AZ56"/>
    <mergeCell ref="BB56:BI56"/>
    <mergeCell ref="BJ56:BK56"/>
    <mergeCell ref="BM56:BT56"/>
    <mergeCell ref="BU56:BV56"/>
    <mergeCell ref="BX56:CE56"/>
    <mergeCell ref="E56:S56"/>
    <mergeCell ref="AC56:AD56"/>
    <mergeCell ref="AF56:AM56"/>
    <mergeCell ref="AN56:AO56"/>
    <mergeCell ref="AQ56:AX56"/>
    <mergeCell ref="CF56:CG56"/>
    <mergeCell ref="CI60:CK60"/>
    <mergeCell ref="E61:S61"/>
    <mergeCell ref="AF61:AM61"/>
    <mergeCell ref="AQ61:AX61"/>
    <mergeCell ref="BB61:BI61"/>
    <mergeCell ref="BM61:BT61"/>
    <mergeCell ref="BX61:CE61"/>
    <mergeCell ref="CI61:CK61"/>
    <mergeCell ref="AY60:AZ60"/>
    <mergeCell ref="BB60:BI60"/>
    <mergeCell ref="BJ60:BK60"/>
    <mergeCell ref="BM60:BT60"/>
    <mergeCell ref="BU60:BV60"/>
    <mergeCell ref="BX60:CE60"/>
    <mergeCell ref="E60:S60"/>
    <mergeCell ref="AC60:AD60"/>
    <mergeCell ref="AF60:AM60"/>
    <mergeCell ref="AN60:AO60"/>
    <mergeCell ref="AQ60:AX60"/>
    <mergeCell ref="CF60:CG60"/>
    <mergeCell ref="CI62:CK62"/>
    <mergeCell ref="E63:S63"/>
    <mergeCell ref="AF63:AM63"/>
    <mergeCell ref="AQ63:AX63"/>
    <mergeCell ref="BB63:BI63"/>
    <mergeCell ref="BM63:BT63"/>
    <mergeCell ref="BX63:CE63"/>
    <mergeCell ref="CI63:CK63"/>
    <mergeCell ref="AY62:AZ62"/>
    <mergeCell ref="BB62:BI62"/>
    <mergeCell ref="BJ62:BK62"/>
    <mergeCell ref="BM62:BT62"/>
    <mergeCell ref="BU62:BV62"/>
    <mergeCell ref="BX62:CE62"/>
    <mergeCell ref="E62:S62"/>
    <mergeCell ref="AC62:AD62"/>
    <mergeCell ref="AF62:AM62"/>
    <mergeCell ref="AN62:AO62"/>
    <mergeCell ref="AQ62:AX62"/>
    <mergeCell ref="CF62:CG62"/>
    <mergeCell ref="CI64:CK64"/>
    <mergeCell ref="E65:S65"/>
    <mergeCell ref="AF65:AM65"/>
    <mergeCell ref="AQ65:AX65"/>
    <mergeCell ref="BB65:BI65"/>
    <mergeCell ref="BM65:BT65"/>
    <mergeCell ref="BX65:CE65"/>
    <mergeCell ref="CI65:CK65"/>
    <mergeCell ref="AY64:AZ64"/>
    <mergeCell ref="BB64:BI64"/>
    <mergeCell ref="BJ64:BK64"/>
    <mergeCell ref="BM64:BT64"/>
    <mergeCell ref="BU64:BV64"/>
    <mergeCell ref="BX64:CE64"/>
    <mergeCell ref="E64:S64"/>
    <mergeCell ref="AC64:AD64"/>
    <mergeCell ref="AF64:AM64"/>
    <mergeCell ref="AN64:AO64"/>
    <mergeCell ref="AQ64:AX64"/>
    <mergeCell ref="CF64:CG64"/>
    <mergeCell ref="CI66:CK66"/>
    <mergeCell ref="E67:S67"/>
    <mergeCell ref="AF67:AM67"/>
    <mergeCell ref="AQ67:AX67"/>
    <mergeCell ref="BB67:BI67"/>
    <mergeCell ref="BM67:BT67"/>
    <mergeCell ref="BX67:CE67"/>
    <mergeCell ref="CI67:CK67"/>
    <mergeCell ref="AY66:AZ66"/>
    <mergeCell ref="BB66:BI66"/>
    <mergeCell ref="BJ66:BK66"/>
    <mergeCell ref="BM66:BT66"/>
    <mergeCell ref="BU66:BV66"/>
    <mergeCell ref="BX66:CE66"/>
    <mergeCell ref="E66:S66"/>
    <mergeCell ref="AC66:AD66"/>
    <mergeCell ref="AF66:AM66"/>
    <mergeCell ref="AN66:AO66"/>
    <mergeCell ref="AQ66:AX66"/>
    <mergeCell ref="CF66:CG66"/>
    <mergeCell ref="CI68:CK68"/>
    <mergeCell ref="E69:S69"/>
    <mergeCell ref="AF69:AM69"/>
    <mergeCell ref="AQ69:AX69"/>
    <mergeCell ref="BB69:BI69"/>
    <mergeCell ref="BM69:BT69"/>
    <mergeCell ref="BX69:CE69"/>
    <mergeCell ref="CI69:CK69"/>
    <mergeCell ref="AY68:AZ68"/>
    <mergeCell ref="BB68:BI68"/>
    <mergeCell ref="BJ68:BK68"/>
    <mergeCell ref="BM68:BT68"/>
    <mergeCell ref="BU68:BV68"/>
    <mergeCell ref="BX68:CE68"/>
    <mergeCell ref="E68:S68"/>
    <mergeCell ref="AC68:AD68"/>
    <mergeCell ref="AF68:AM68"/>
    <mergeCell ref="AN68:AO68"/>
    <mergeCell ref="AQ68:AX68"/>
    <mergeCell ref="CF68:CG68"/>
    <mergeCell ref="CI72:CK72"/>
    <mergeCell ref="E73:S73"/>
    <mergeCell ref="AF73:AM73"/>
    <mergeCell ref="AQ73:AX73"/>
    <mergeCell ref="BB73:BI73"/>
    <mergeCell ref="BM73:BT73"/>
    <mergeCell ref="BX73:CE73"/>
    <mergeCell ref="CI73:CK73"/>
    <mergeCell ref="AY72:AZ72"/>
    <mergeCell ref="BB72:BI72"/>
    <mergeCell ref="BJ72:BK72"/>
    <mergeCell ref="BM72:BT72"/>
    <mergeCell ref="BU72:BV72"/>
    <mergeCell ref="BX72:CE72"/>
    <mergeCell ref="E72:S72"/>
    <mergeCell ref="AC72:AD72"/>
    <mergeCell ref="AF72:AM72"/>
    <mergeCell ref="AN72:AO72"/>
    <mergeCell ref="AQ72:AX72"/>
    <mergeCell ref="CF72:CG72"/>
    <mergeCell ref="CI74:CK74"/>
    <mergeCell ref="E75:S75"/>
    <mergeCell ref="AF75:AM75"/>
    <mergeCell ref="AQ75:AX75"/>
    <mergeCell ref="BB75:BI75"/>
    <mergeCell ref="BM75:BT75"/>
    <mergeCell ref="BX75:CE75"/>
    <mergeCell ref="CI75:CK75"/>
    <mergeCell ref="AY74:AZ74"/>
    <mergeCell ref="BB74:BI74"/>
    <mergeCell ref="BJ74:BK74"/>
    <mergeCell ref="BM74:BT74"/>
    <mergeCell ref="BU74:BV74"/>
    <mergeCell ref="BX74:CE74"/>
    <mergeCell ref="E74:S74"/>
    <mergeCell ref="AC74:AD74"/>
    <mergeCell ref="AF74:AM74"/>
    <mergeCell ref="AN74:AO74"/>
    <mergeCell ref="AQ74:AX74"/>
    <mergeCell ref="CF74:CG74"/>
    <mergeCell ref="CI76:CK76"/>
    <mergeCell ref="E77:S77"/>
    <mergeCell ref="AF77:AM77"/>
    <mergeCell ref="AQ77:AX77"/>
    <mergeCell ref="BB77:BI77"/>
    <mergeCell ref="BM77:BT77"/>
    <mergeCell ref="BX77:CE77"/>
    <mergeCell ref="CI77:CK77"/>
    <mergeCell ref="AY76:AZ76"/>
    <mergeCell ref="BB76:BI76"/>
    <mergeCell ref="BJ76:BK76"/>
    <mergeCell ref="BM76:BT76"/>
    <mergeCell ref="BU76:BV76"/>
    <mergeCell ref="BX76:CE76"/>
    <mergeCell ref="E76:S76"/>
    <mergeCell ref="AC76:AD76"/>
    <mergeCell ref="AF76:AM76"/>
    <mergeCell ref="AN76:AO76"/>
    <mergeCell ref="AQ76:AX76"/>
    <mergeCell ref="CF76:CG76"/>
    <mergeCell ref="CI80:CK80"/>
    <mergeCell ref="E81:S81"/>
    <mergeCell ref="AF81:AM81"/>
    <mergeCell ref="AQ81:AX81"/>
    <mergeCell ref="BB81:BI81"/>
    <mergeCell ref="BM81:BT81"/>
    <mergeCell ref="BX81:CE81"/>
    <mergeCell ref="CI81:CK81"/>
    <mergeCell ref="AY80:AZ80"/>
    <mergeCell ref="BB80:BI80"/>
    <mergeCell ref="BJ80:BK80"/>
    <mergeCell ref="BM80:BT80"/>
    <mergeCell ref="BU80:BV80"/>
    <mergeCell ref="BX80:CE80"/>
    <mergeCell ref="E80:S80"/>
    <mergeCell ref="AC80:AD80"/>
    <mergeCell ref="AF80:AM80"/>
    <mergeCell ref="AN80:AO80"/>
    <mergeCell ref="AQ80:AX80"/>
    <mergeCell ref="CF80:CG80"/>
    <mergeCell ref="AT98:AZ99"/>
    <mergeCell ref="CI83:CK83"/>
    <mergeCell ref="BX82:CE82"/>
    <mergeCell ref="CF82:CG82"/>
    <mergeCell ref="CI82:CK82"/>
    <mergeCell ref="C83:S83"/>
    <mergeCell ref="AF83:AM83"/>
    <mergeCell ref="AQ83:AX83"/>
    <mergeCell ref="BB83:BI83"/>
    <mergeCell ref="BM83:BT83"/>
    <mergeCell ref="BX83:CE83"/>
    <mergeCell ref="AQ82:AX82"/>
    <mergeCell ref="AY82:AZ82"/>
    <mergeCell ref="BB82:BI82"/>
    <mergeCell ref="BJ82:BK82"/>
    <mergeCell ref="BM82:BT82"/>
    <mergeCell ref="BU82:BV82"/>
    <mergeCell ref="C82:D82"/>
    <mergeCell ref="E82:S82"/>
    <mergeCell ref="AC82:AD82"/>
    <mergeCell ref="AF82:AM82"/>
    <mergeCell ref="AN82:AO82"/>
    <mergeCell ref="A86:CG86"/>
    <mergeCell ref="A87:S88"/>
    <mergeCell ref="A21:B83"/>
    <mergeCell ref="B5:C6"/>
    <mergeCell ref="D5:E6"/>
    <mergeCell ref="F5:G6"/>
    <mergeCell ref="C9:R11"/>
    <mergeCell ref="BM53:BT53"/>
    <mergeCell ref="BM52:BT52"/>
    <mergeCell ref="C49:D49"/>
    <mergeCell ref="AE47:AE48"/>
    <mergeCell ref="AF47:AM48"/>
    <mergeCell ref="AE45:AE46"/>
    <mergeCell ref="AF45:AM46"/>
    <mergeCell ref="E43:S44"/>
    <mergeCell ref="T43:T44"/>
    <mergeCell ref="C40:D40"/>
    <mergeCell ref="AC41:AD41"/>
    <mergeCell ref="AE41:AE42"/>
    <mergeCell ref="BI39:BK39"/>
    <mergeCell ref="BL39:BS39"/>
    <mergeCell ref="BT39:BV39"/>
    <mergeCell ref="C35:D35"/>
    <mergeCell ref="AE35:AO38"/>
    <mergeCell ref="AP35:AZ38"/>
    <mergeCell ref="BA35:BK38"/>
    <mergeCell ref="E58:S58"/>
    <mergeCell ref="E59:S59"/>
    <mergeCell ref="AF58:AM58"/>
    <mergeCell ref="AF59:AM59"/>
    <mergeCell ref="AQ58:AX58"/>
    <mergeCell ref="AQ59:AX59"/>
    <mergeCell ref="BB58:BI58"/>
    <mergeCell ref="BB59:BI59"/>
    <mergeCell ref="BM58:BT58"/>
    <mergeCell ref="BM59:BT59"/>
    <mergeCell ref="BX58:CE58"/>
    <mergeCell ref="BX59:CE59"/>
    <mergeCell ref="AN58:AO58"/>
    <mergeCell ref="AY58:AZ58"/>
    <mergeCell ref="BJ58:BK58"/>
    <mergeCell ref="BU58:BV58"/>
    <mergeCell ref="CF58:CG58"/>
    <mergeCell ref="CI58:CK58"/>
    <mergeCell ref="CI59:CK59"/>
    <mergeCell ref="E70:S70"/>
    <mergeCell ref="E71:S71"/>
    <mergeCell ref="AF70:AM70"/>
    <mergeCell ref="AN70:AO70"/>
    <mergeCell ref="AQ70:AX70"/>
    <mergeCell ref="AY70:AZ70"/>
    <mergeCell ref="BB70:BI70"/>
    <mergeCell ref="BJ70:BK70"/>
    <mergeCell ref="BM70:BT70"/>
    <mergeCell ref="BU70:BV70"/>
    <mergeCell ref="BX70:CE70"/>
    <mergeCell ref="CF70:CG70"/>
    <mergeCell ref="AF71:AM71"/>
    <mergeCell ref="AQ71:AX71"/>
    <mergeCell ref="BB71:BI71"/>
    <mergeCell ref="BM71:BT71"/>
    <mergeCell ref="BX71:CE71"/>
    <mergeCell ref="CI70:CK70"/>
    <mergeCell ref="CI71:CK71"/>
    <mergeCell ref="E78:S78"/>
    <mergeCell ref="E79:S79"/>
    <mergeCell ref="AF78:AM78"/>
    <mergeCell ref="AN78:AO78"/>
    <mergeCell ref="AQ78:AX78"/>
    <mergeCell ref="AY78:AZ78"/>
    <mergeCell ref="BB78:BI78"/>
    <mergeCell ref="BJ78:BK78"/>
    <mergeCell ref="BM78:BT78"/>
    <mergeCell ref="BU78:BV78"/>
    <mergeCell ref="BX78:CE78"/>
    <mergeCell ref="CF78:CG78"/>
    <mergeCell ref="AF79:AM79"/>
    <mergeCell ref="AQ79:AX79"/>
    <mergeCell ref="BB79:BI79"/>
    <mergeCell ref="BM79:BT79"/>
    <mergeCell ref="BX79:CE79"/>
    <mergeCell ref="CI78:CK78"/>
    <mergeCell ref="CI79:CK79"/>
  </mergeCells>
  <phoneticPr fontId="1"/>
  <conditionalFormatting sqref="A102:CJ102">
    <cfRule type="expression" dxfId="7" priority="2">
      <formula>$BH$5&lt;&gt;"事業主控"</formula>
    </cfRule>
  </conditionalFormatting>
  <conditionalFormatting sqref="BT5:BY6">
    <cfRule type="expression" dxfId="6" priority="1">
      <formula>$BT$5="事業主控"</formula>
    </cfRule>
  </conditionalFormatting>
  <dataValidations count="6">
    <dataValidation imeMode="off" operator="greaterThanOrEqual" allowBlank="1" showInputMessage="1" showErrorMessage="1" sqref="U74:AB79 U41:AB44 U50:AB59 U62:AB71 AF72:AM73 AQ72:AX73 BB72:BI73 BM72:BT73 BX72:CE73"/>
    <dataValidation type="whole" imeMode="off" operator="greaterThanOrEqual" allowBlank="1" showInputMessage="1" showErrorMessage="1" sqref="BX41:CE44 BM41:BT44 AQ74:AX79 AF41:AM44 AQ41:AX44 BB41:BI44 BB74:BI79 BM74:BT79 AF74:AM79 AQ62:AX71 AG50:AM57 BB58 BM58 BX58 AQ50:AX57 BB50:BI57 BM50:BT57 BX50:CE57 AF50:AF59 BX74:CE79 BB62:BI71 BM62:BT71 BX62:CE71 AF62:AM71 AQ58 AG59:AM59 AQ59:AX59 BB59:BI59 BM59:BT59 BX59:CE59">
      <formula1>0</formula1>
    </dataValidation>
    <dataValidation type="whole" imeMode="off" allowBlank="1" showInputMessage="1" showErrorMessage="1" error="80%を超える除外率は設定されていません。" sqref="AE39:AL39 AP39:AW39 BA39:BH39 BL39:BS39 BW39:CD39">
      <formula1>0</formula1>
      <formula2>80</formula2>
    </dataValidation>
    <dataValidation imeMode="off" allowBlank="1" showInputMessage="1" showErrorMessage="1" sqref="BJ20:BM20 AK5:AL6 CD14:CG20 AU9:AW9 AZ9:BB9 BE9:BG9 CL74 CL76 AX10:AZ10 BB10:BD10 AZ20:BC20 BE20:BH20 BZ10:CC10 BZ13:CC13 AQ80:AX85 AF80:AM85 BB80:BI85 BX45:CE48 U80:AB85 U60:AB61 U72:AB73 U45:AB48 CH52 CH41:CL48 CH50 CL50 CL82 CH54 CH78 CL80 U95 AF45:AM48 AQ45:AX48 BB45:BI48 BM45:BT48 BM60:BT61 BB60:BI61 AQ60:AX61 BX60:CE61 AF60:AM61 AE22:CG22 CH56 CH60 CH62 CH64 CH66 CH68 CH72 CH74 CH76 CH80 CH82 CL52 CL54 CL56 CL60 CL62 CL64 CL66 CL68 CL72 A5:I6 L5:S6 AE5:AH6 T22 U87 BM87 AF87 AQ87 BB87 BX87 BX95 BM89 AF89 AQ89 BB89 BX89 U89 BM91 AF91 AQ91 BB91 BX91 U91 BM93 AF93 AQ93 BB93 BX93 U93 BM95 AF95 AQ95 BB95 BM80:BT85 CL70 CH70 CL78 BX80:CE85 CI50:CK96"/>
    <dataValidation imeMode="hiragana" allowBlank="1" showInputMessage="1" showErrorMessage="1" sqref="BU7:BW7 AI13:AM20 BQ14:CB20 BQ9:BU9 AV13:BN18 K13:S20 T10:AH20 AI10:AM10 AE23:CG26 AE31:CG38"/>
    <dataValidation type="list" imeMode="hiragana" allowBlank="1" showInputMessage="1" showErrorMessage="1" sqref="AE27:CG30">
      <formula1>"1 特例子会社に含まれる事業所,2 指定就労継続支援A型事業所,3 上記1及び2以外"</formula1>
    </dataValidation>
  </dataValidations>
  <printOptions horizontalCentered="1"/>
  <pageMargins left="0.39370078740157483" right="0.19685039370078741" top="0.39370078740157483" bottom="0.39370078740157483" header="0.31496062992125984" footer="0.31496062992125984"/>
  <pageSetup paperSize="9" scale="9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1"/>
  <sheetViews>
    <sheetView view="pageBreakPreview" zoomScale="120" zoomScaleNormal="120" zoomScaleSheetLayoutView="120" workbookViewId="0">
      <selection activeCell="BL27" sqref="BL27:BV30"/>
    </sheetView>
  </sheetViews>
  <sheetFormatPr defaultColWidth="1.125" defaultRowHeight="9" customHeight="1" x14ac:dyDescent="0.4"/>
  <cols>
    <col min="1" max="19" width="1.125" style="10"/>
    <col min="20" max="30" width="0" style="10" hidden="1" customWidth="1"/>
    <col min="31" max="92" width="1.125" style="10"/>
    <col min="93" max="93" width="1.125" style="63"/>
    <col min="94" max="16384" width="1.125" style="10"/>
  </cols>
  <sheetData>
    <row r="1" spans="1:101" ht="9" customHeight="1" x14ac:dyDescent="0.4">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N1" s="38" t="s">
        <v>93</v>
      </c>
    </row>
    <row r="2" spans="1:101" ht="9" customHeight="1" x14ac:dyDescent="0.4">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N2" s="38" t="s">
        <v>94</v>
      </c>
    </row>
    <row r="3" spans="1:101" ht="9" customHeight="1" x14ac:dyDescent="0.4">
      <c r="A3" s="75" t="s">
        <v>98</v>
      </c>
      <c r="B3" s="224"/>
      <c r="C3" s="224"/>
      <c r="D3" s="224"/>
      <c r="E3" s="224"/>
      <c r="F3" s="224"/>
      <c r="G3" s="224"/>
      <c r="H3" s="224"/>
      <c r="I3" s="224"/>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35" t="s">
        <v>60</v>
      </c>
      <c r="CN3" s="38" t="s">
        <v>95</v>
      </c>
    </row>
    <row r="4" spans="1:101" ht="9" customHeight="1" x14ac:dyDescent="0.4">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row>
    <row r="5" spans="1:101" ht="9" customHeight="1" x14ac:dyDescent="0.4">
      <c r="A5" s="130"/>
      <c r="B5" s="515">
        <f>IF(様式第6号!A5="","",様式第6号!A5)</f>
        <v>1</v>
      </c>
      <c r="C5" s="516"/>
      <c r="D5" s="515">
        <f>IF(様式第6号!C5="","",様式第6号!C5)</f>
        <v>3</v>
      </c>
      <c r="E5" s="516"/>
      <c r="F5" s="515">
        <f>IF(様式第6号!E5="","",様式第6号!E5)</f>
        <v>0</v>
      </c>
      <c r="G5" s="516"/>
      <c r="H5" s="515" t="str">
        <f>IF(様式第6号!G5="","",様式第6号!G5)</f>
        <v/>
      </c>
      <c r="I5" s="516"/>
      <c r="J5" s="394" t="s">
        <v>0</v>
      </c>
      <c r="K5" s="395"/>
      <c r="L5" s="515" t="str">
        <f>IF(様式第6号!K5="","",様式第6号!K5)</f>
        <v/>
      </c>
      <c r="M5" s="516"/>
      <c r="N5" s="515" t="str">
        <f>IF(様式第6号!M5="","",様式第6号!M5)</f>
        <v/>
      </c>
      <c r="O5" s="516"/>
      <c r="P5" s="515" t="str">
        <f>IF(様式第6号!O5="","",様式第6号!O5)</f>
        <v/>
      </c>
      <c r="Q5" s="516"/>
      <c r="R5" s="515" t="str">
        <f>IF(様式第6号!Q5="","",様式第6号!Q5)</f>
        <v/>
      </c>
      <c r="S5" s="516"/>
      <c r="T5" s="130"/>
      <c r="U5" s="130"/>
      <c r="V5" s="130"/>
      <c r="W5" s="131"/>
      <c r="X5" s="131"/>
      <c r="Y5" s="130"/>
      <c r="Z5" s="130"/>
      <c r="AA5" s="67"/>
      <c r="AB5" s="67"/>
      <c r="AC5" s="132"/>
      <c r="AD5" s="132"/>
      <c r="AE5" s="515" t="str">
        <f>IF(様式第6号!S5="","",様式第6号!S5)</f>
        <v/>
      </c>
      <c r="AF5" s="516"/>
      <c r="AG5" s="515" t="str">
        <f>IF(様式第6号!U5="","",様式第6号!U5)</f>
        <v/>
      </c>
      <c r="AH5" s="516"/>
      <c r="AI5" s="394" t="s">
        <v>0</v>
      </c>
      <c r="AJ5" s="395"/>
      <c r="AK5" s="515" t="str">
        <f>IF(様式第6号!Y5="","",様式第6号!Y5)</f>
        <v/>
      </c>
      <c r="AL5" s="516"/>
      <c r="AM5" s="132"/>
      <c r="AN5" s="132"/>
      <c r="AO5" s="521" t="s">
        <v>92</v>
      </c>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13" t="s">
        <v>89</v>
      </c>
      <c r="BO5" s="513" t="s">
        <v>99</v>
      </c>
      <c r="BP5" s="513"/>
      <c r="BQ5" s="513"/>
      <c r="BR5" s="513"/>
      <c r="BS5" s="513" t="s">
        <v>90</v>
      </c>
      <c r="BT5" s="529" t="str">
        <f>様式第6号!BH5</f>
        <v>正⃝</v>
      </c>
      <c r="BU5" s="529"/>
      <c r="BV5" s="529"/>
      <c r="BW5" s="529"/>
      <c r="BX5" s="529"/>
      <c r="BY5" s="529"/>
      <c r="BZ5" s="11"/>
      <c r="CA5" s="11"/>
      <c r="CB5" s="11"/>
      <c r="CC5" s="11"/>
      <c r="CD5" s="11"/>
      <c r="CE5" s="11"/>
      <c r="CF5" s="11"/>
      <c r="CG5" s="11"/>
      <c r="CO5" s="62" t="str">
        <f>IF(OR($A$5="",$C$5="",$E$5="",$G$5="",$K$5="",$M$5="",$O$5="",$Q$5="",$S$5="",$U$5="",$Y$5=""),"様式第６号の左上枠内に事業所番号を入力してください","")</f>
        <v>様式第６号の左上枠内に事業所番号を入力してください</v>
      </c>
    </row>
    <row r="6" spans="1:101" ht="9" customHeight="1" x14ac:dyDescent="0.4">
      <c r="A6" s="130"/>
      <c r="B6" s="517"/>
      <c r="C6" s="518"/>
      <c r="D6" s="517"/>
      <c r="E6" s="518"/>
      <c r="F6" s="517"/>
      <c r="G6" s="518"/>
      <c r="H6" s="517"/>
      <c r="I6" s="518"/>
      <c r="J6" s="394"/>
      <c r="K6" s="395"/>
      <c r="L6" s="517"/>
      <c r="M6" s="518"/>
      <c r="N6" s="517"/>
      <c r="O6" s="518"/>
      <c r="P6" s="517"/>
      <c r="Q6" s="518"/>
      <c r="R6" s="517"/>
      <c r="S6" s="518"/>
      <c r="T6" s="130"/>
      <c r="U6" s="130"/>
      <c r="V6" s="130"/>
      <c r="W6" s="131"/>
      <c r="X6" s="131"/>
      <c r="Y6" s="130"/>
      <c r="Z6" s="130"/>
      <c r="AA6" s="67"/>
      <c r="AB6" s="67"/>
      <c r="AC6" s="132"/>
      <c r="AD6" s="132"/>
      <c r="AE6" s="517"/>
      <c r="AF6" s="518"/>
      <c r="AG6" s="517"/>
      <c r="AH6" s="518"/>
      <c r="AI6" s="394"/>
      <c r="AJ6" s="395"/>
      <c r="AK6" s="517"/>
      <c r="AL6" s="518"/>
      <c r="AM6" s="132"/>
      <c r="AN6" s="132"/>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13"/>
      <c r="BO6" s="513"/>
      <c r="BP6" s="513"/>
      <c r="BQ6" s="513"/>
      <c r="BR6" s="513"/>
      <c r="BS6" s="513"/>
      <c r="BT6" s="529"/>
      <c r="BU6" s="529"/>
      <c r="BV6" s="529"/>
      <c r="BW6" s="529"/>
      <c r="BX6" s="529"/>
      <c r="BY6" s="529"/>
      <c r="BZ6" s="11"/>
      <c r="CA6" s="11"/>
      <c r="CB6" s="11"/>
      <c r="CC6" s="11"/>
      <c r="CD6" s="11"/>
      <c r="CE6" s="11"/>
      <c r="CF6" s="11"/>
      <c r="CG6" s="11"/>
    </row>
    <row r="7" spans="1:101" ht="9" customHeight="1" x14ac:dyDescent="0.4">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86"/>
      <c r="BS7" s="86"/>
      <c r="BT7" s="86"/>
      <c r="BU7" s="86"/>
      <c r="BV7" s="86"/>
      <c r="BW7" s="86"/>
      <c r="BX7" s="86"/>
      <c r="BY7" s="86"/>
      <c r="BZ7" s="86"/>
      <c r="CA7" s="86"/>
      <c r="CB7" s="86"/>
      <c r="CC7" s="86"/>
      <c r="CD7" s="86"/>
      <c r="CE7" s="86"/>
      <c r="CF7" s="86"/>
      <c r="CG7" s="11"/>
    </row>
    <row r="8" spans="1:101" ht="9" customHeight="1" x14ac:dyDescent="0.4">
      <c r="A8" s="85"/>
      <c r="B8" s="76"/>
      <c r="C8" s="78" t="s">
        <v>100</v>
      </c>
      <c r="D8" s="78"/>
      <c r="E8" s="77"/>
      <c r="F8" s="77"/>
      <c r="G8" s="77"/>
      <c r="H8" s="77"/>
      <c r="I8" s="77"/>
      <c r="J8" s="77"/>
      <c r="K8" s="77"/>
      <c r="L8" s="77"/>
      <c r="M8" s="77"/>
      <c r="N8" s="77"/>
      <c r="O8" s="77"/>
      <c r="P8" s="77"/>
      <c r="Q8" s="77"/>
      <c r="R8" s="77"/>
      <c r="S8" s="79"/>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row>
    <row r="9" spans="1:101" ht="9" customHeight="1" x14ac:dyDescent="0.4">
      <c r="A9" s="85"/>
      <c r="B9" s="84"/>
      <c r="C9" s="525" t="str">
        <f>IF(様式第6号!K12="","",様式第6号!K12)</f>
        <v/>
      </c>
      <c r="D9" s="525"/>
      <c r="E9" s="525"/>
      <c r="F9" s="525"/>
      <c r="G9" s="525"/>
      <c r="H9" s="525"/>
      <c r="I9" s="525"/>
      <c r="J9" s="525"/>
      <c r="K9" s="525"/>
      <c r="L9" s="525"/>
      <c r="M9" s="525"/>
      <c r="N9" s="525"/>
      <c r="O9" s="525"/>
      <c r="P9" s="525"/>
      <c r="Q9" s="525"/>
      <c r="R9" s="525"/>
      <c r="S9" s="87"/>
      <c r="T9" s="85"/>
      <c r="U9" s="85"/>
      <c r="V9" s="85"/>
      <c r="W9" s="85"/>
      <c r="X9" s="85"/>
      <c r="Y9" s="85"/>
      <c r="Z9" s="85"/>
      <c r="AA9" s="85"/>
      <c r="AB9" s="85"/>
      <c r="AC9" s="85"/>
      <c r="AD9" s="85"/>
      <c r="AE9" s="85"/>
      <c r="AF9" s="85"/>
      <c r="AG9" s="85"/>
      <c r="AH9" s="85"/>
      <c r="AI9" s="85"/>
      <c r="AJ9" s="85"/>
      <c r="AK9" s="85"/>
      <c r="AL9" s="85"/>
      <c r="AM9" s="85"/>
      <c r="AN9" s="85"/>
      <c r="AO9" s="85"/>
      <c r="AP9" s="85"/>
      <c r="AQ9" s="85"/>
      <c r="AR9" s="86"/>
      <c r="AS9" s="86"/>
      <c r="AT9" s="86"/>
      <c r="AU9" s="86"/>
      <c r="AV9" s="86"/>
      <c r="AW9" s="86"/>
      <c r="AX9" s="86"/>
      <c r="AY9" s="86"/>
      <c r="AZ9" s="86"/>
      <c r="BA9" s="86"/>
      <c r="BB9" s="86"/>
      <c r="BC9" s="86"/>
      <c r="BD9" s="86"/>
      <c r="BE9" s="86"/>
      <c r="BF9" s="86"/>
      <c r="BG9" s="86"/>
      <c r="BH9" s="86"/>
      <c r="BI9" s="86"/>
      <c r="BJ9" s="85"/>
      <c r="BK9" s="85"/>
      <c r="BL9" s="85"/>
      <c r="BM9" s="85"/>
      <c r="BN9" s="85"/>
      <c r="BO9" s="86"/>
      <c r="BP9" s="86"/>
      <c r="BQ9" s="86"/>
      <c r="BR9" s="86"/>
      <c r="BS9" s="86"/>
      <c r="BT9" s="86"/>
      <c r="BU9" s="86"/>
      <c r="BV9" s="86"/>
      <c r="BW9" s="86"/>
      <c r="BX9" s="86"/>
      <c r="BY9" s="86"/>
      <c r="BZ9" s="86"/>
      <c r="CA9" s="86"/>
      <c r="CB9" s="86"/>
      <c r="CC9" s="86"/>
      <c r="CD9" s="86"/>
      <c r="CE9" s="85"/>
      <c r="CF9" s="85"/>
      <c r="CG9" s="85"/>
    </row>
    <row r="10" spans="1:101" ht="9" customHeight="1" x14ac:dyDescent="0.4">
      <c r="A10" s="99"/>
      <c r="B10" s="83"/>
      <c r="C10" s="525"/>
      <c r="D10" s="525"/>
      <c r="E10" s="525"/>
      <c r="F10" s="525"/>
      <c r="G10" s="525"/>
      <c r="H10" s="525"/>
      <c r="I10" s="525"/>
      <c r="J10" s="525"/>
      <c r="K10" s="525"/>
      <c r="L10" s="525"/>
      <c r="M10" s="525"/>
      <c r="N10" s="525"/>
      <c r="O10" s="525"/>
      <c r="P10" s="525"/>
      <c r="Q10" s="525"/>
      <c r="R10" s="525"/>
      <c r="S10" s="87"/>
      <c r="T10" s="228"/>
      <c r="U10" s="228"/>
      <c r="V10" s="228"/>
      <c r="W10" s="228"/>
      <c r="X10" s="228"/>
      <c r="Y10" s="228"/>
      <c r="Z10" s="228"/>
      <c r="AA10" s="228"/>
      <c r="AB10" s="228"/>
      <c r="AC10" s="228"/>
      <c r="AD10" s="228"/>
      <c r="AE10" s="228"/>
      <c r="AF10" s="228"/>
      <c r="AG10" s="228"/>
      <c r="AH10" s="228"/>
      <c r="AI10" s="228"/>
      <c r="AJ10" s="228"/>
      <c r="AK10" s="228"/>
      <c r="AL10" s="228"/>
      <c r="AM10" s="228"/>
      <c r="AN10" s="228"/>
      <c r="AO10" s="85"/>
      <c r="AP10" s="85"/>
      <c r="AQ10" s="85"/>
      <c r="AR10" s="85"/>
      <c r="AS10" s="85"/>
      <c r="AT10" s="85"/>
      <c r="AU10" s="85"/>
      <c r="AV10" s="86"/>
      <c r="AW10" s="86"/>
      <c r="AX10" s="86"/>
      <c r="AY10" s="86"/>
      <c r="AZ10" s="86"/>
      <c r="BA10" s="85"/>
      <c r="BB10" s="86"/>
      <c r="BC10" s="86"/>
      <c r="BD10" s="86"/>
      <c r="BE10" s="85"/>
      <c r="BF10" s="85"/>
      <c r="BG10" s="85"/>
      <c r="BH10" s="85"/>
      <c r="BI10" s="85"/>
      <c r="BJ10" s="85"/>
      <c r="BK10" s="85"/>
      <c r="BL10" s="85"/>
      <c r="BM10" s="85"/>
      <c r="BN10" s="85"/>
      <c r="BO10" s="85"/>
      <c r="BP10" s="100"/>
      <c r="BQ10" s="86"/>
      <c r="BR10" s="86"/>
      <c r="BS10" s="86"/>
      <c r="BT10" s="86"/>
      <c r="BU10" s="100"/>
      <c r="BV10" s="86"/>
      <c r="BW10" s="86"/>
      <c r="BX10" s="86"/>
      <c r="BY10" s="86"/>
      <c r="BZ10" s="101"/>
      <c r="CA10" s="101"/>
      <c r="CB10" s="101"/>
      <c r="CC10" s="101"/>
      <c r="CD10" s="86"/>
      <c r="CE10" s="86"/>
      <c r="CF10" s="85"/>
      <c r="CG10" s="85"/>
    </row>
    <row r="11" spans="1:101" ht="9" customHeight="1" thickBot="1" x14ac:dyDescent="0.45">
      <c r="A11" s="99"/>
      <c r="B11" s="95"/>
      <c r="C11" s="526"/>
      <c r="D11" s="526"/>
      <c r="E11" s="526"/>
      <c r="F11" s="526"/>
      <c r="G11" s="526"/>
      <c r="H11" s="526"/>
      <c r="I11" s="526"/>
      <c r="J11" s="526"/>
      <c r="K11" s="526"/>
      <c r="L11" s="526"/>
      <c r="M11" s="526"/>
      <c r="N11" s="526"/>
      <c r="O11" s="526"/>
      <c r="P11" s="526"/>
      <c r="Q11" s="526"/>
      <c r="R11" s="526"/>
      <c r="S11" s="90"/>
      <c r="T11" s="228"/>
      <c r="U11" s="228"/>
      <c r="V11" s="228"/>
      <c r="W11" s="228"/>
      <c r="X11" s="228"/>
      <c r="Y11" s="228"/>
      <c r="Z11" s="228"/>
      <c r="AA11" s="228"/>
      <c r="AB11" s="228"/>
      <c r="AC11" s="228"/>
      <c r="AD11" s="228"/>
      <c r="AE11" s="228"/>
      <c r="AF11" s="228"/>
      <c r="AG11" s="228"/>
      <c r="AH11" s="503" t="s">
        <v>101</v>
      </c>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row>
    <row r="12" spans="1:101" ht="9" customHeight="1" x14ac:dyDescent="0.4">
      <c r="A12" s="99"/>
      <c r="B12" s="99"/>
      <c r="C12" s="228"/>
      <c r="D12" s="228"/>
      <c r="E12" s="228"/>
      <c r="F12" s="228"/>
      <c r="G12" s="228"/>
      <c r="H12" s="228"/>
      <c r="I12" s="228"/>
      <c r="J12" s="228"/>
      <c r="K12" s="228"/>
      <c r="L12" s="228"/>
      <c r="M12" s="228"/>
      <c r="N12" s="228"/>
      <c r="O12" s="228"/>
      <c r="P12" s="228"/>
      <c r="Q12" s="228"/>
      <c r="R12" s="228"/>
      <c r="S12" s="86"/>
      <c r="T12" s="228"/>
      <c r="U12" s="228"/>
      <c r="V12" s="228"/>
      <c r="W12" s="228"/>
      <c r="X12" s="228"/>
      <c r="Y12" s="228"/>
      <c r="Z12" s="228"/>
      <c r="AA12" s="228"/>
      <c r="AB12" s="228"/>
      <c r="AC12" s="228"/>
      <c r="AD12" s="228"/>
      <c r="AE12" s="228"/>
      <c r="AF12" s="228"/>
      <c r="AG12" s="228"/>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row>
    <row r="13" spans="1:101" ht="3.75" customHeight="1" x14ac:dyDescent="0.4">
      <c r="A13" s="99"/>
      <c r="B13" s="99"/>
      <c r="C13" s="86"/>
      <c r="D13" s="86"/>
      <c r="E13" s="86"/>
      <c r="F13" s="86"/>
      <c r="G13" s="86"/>
      <c r="H13" s="86"/>
      <c r="I13" s="86"/>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88"/>
      <c r="AP13" s="88"/>
      <c r="AQ13" s="88"/>
      <c r="AR13" s="88"/>
      <c r="AS13" s="88"/>
      <c r="AT13" s="88"/>
      <c r="AU13" s="85"/>
      <c r="AV13" s="89"/>
      <c r="AW13" s="89"/>
      <c r="AX13" s="89"/>
      <c r="AY13" s="89"/>
      <c r="AZ13" s="89"/>
      <c r="BA13" s="89"/>
      <c r="BB13" s="89"/>
      <c r="BC13" s="89"/>
      <c r="BD13" s="89"/>
      <c r="BE13" s="89"/>
      <c r="BF13" s="89"/>
      <c r="BG13" s="89"/>
      <c r="BH13" s="89"/>
      <c r="BI13" s="89"/>
      <c r="BJ13" s="89"/>
      <c r="BK13" s="89"/>
      <c r="BL13" s="89"/>
      <c r="BM13" s="89"/>
      <c r="BN13" s="89"/>
      <c r="BO13" s="85"/>
      <c r="BP13" s="86"/>
      <c r="BQ13" s="86"/>
      <c r="BR13" s="86"/>
      <c r="BS13" s="86"/>
      <c r="BT13" s="86"/>
      <c r="BU13" s="86"/>
      <c r="BV13" s="86"/>
      <c r="BW13" s="86"/>
      <c r="BX13" s="86"/>
      <c r="BY13" s="86"/>
      <c r="BZ13" s="101"/>
      <c r="CA13" s="101"/>
      <c r="CB13" s="101"/>
      <c r="CC13" s="101"/>
      <c r="CD13" s="86"/>
      <c r="CE13" s="86"/>
      <c r="CF13" s="86"/>
      <c r="CG13" s="86"/>
      <c r="CW13" s="133"/>
    </row>
    <row r="14" spans="1:101" ht="9" hidden="1" customHeight="1" x14ac:dyDescent="0.4">
      <c r="A14" s="99"/>
      <c r="B14" s="99"/>
      <c r="C14" s="86"/>
      <c r="D14" s="86"/>
      <c r="E14" s="86"/>
      <c r="F14" s="86"/>
      <c r="G14" s="86"/>
      <c r="H14" s="86"/>
      <c r="I14" s="86"/>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88"/>
      <c r="AP14" s="88"/>
      <c r="AQ14" s="88"/>
      <c r="AR14" s="88"/>
      <c r="AS14" s="88"/>
      <c r="AT14" s="88"/>
      <c r="AU14" s="85"/>
      <c r="AV14" s="89"/>
      <c r="AW14" s="89"/>
      <c r="AX14" s="89"/>
      <c r="AY14" s="89"/>
      <c r="AZ14" s="89"/>
      <c r="BA14" s="89"/>
      <c r="BB14" s="89"/>
      <c r="BC14" s="89"/>
      <c r="BD14" s="89"/>
      <c r="BE14" s="89"/>
      <c r="BF14" s="89"/>
      <c r="BG14" s="89"/>
      <c r="BH14" s="89"/>
      <c r="BI14" s="89"/>
      <c r="BJ14" s="89"/>
      <c r="BK14" s="89"/>
      <c r="BL14" s="89"/>
      <c r="BM14" s="89"/>
      <c r="BN14" s="89"/>
      <c r="BO14" s="85"/>
      <c r="BP14" s="85"/>
      <c r="BQ14" s="228"/>
      <c r="BR14" s="228"/>
      <c r="BS14" s="228"/>
      <c r="BT14" s="228"/>
      <c r="BU14" s="228"/>
      <c r="BV14" s="228"/>
      <c r="BW14" s="228"/>
      <c r="BX14" s="228"/>
      <c r="BY14" s="228"/>
      <c r="BZ14" s="228"/>
      <c r="CA14" s="228"/>
      <c r="CB14" s="228"/>
      <c r="CC14" s="85"/>
      <c r="CD14" s="93"/>
      <c r="CE14" s="93"/>
      <c r="CF14" s="93"/>
      <c r="CG14" s="93"/>
    </row>
    <row r="15" spans="1:101" ht="9" hidden="1" customHeight="1" x14ac:dyDescent="0.4">
      <c r="A15" s="99"/>
      <c r="B15" s="99"/>
      <c r="C15" s="86"/>
      <c r="D15" s="86"/>
      <c r="E15" s="86"/>
      <c r="F15" s="86"/>
      <c r="G15" s="86"/>
      <c r="H15" s="86"/>
      <c r="I15" s="86"/>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85"/>
      <c r="AP15" s="85"/>
      <c r="AQ15" s="85"/>
      <c r="AR15" s="85"/>
      <c r="AS15" s="85"/>
      <c r="AT15" s="85"/>
      <c r="AU15" s="85"/>
      <c r="AV15" s="89"/>
      <c r="AW15" s="89"/>
      <c r="AX15" s="89"/>
      <c r="AY15" s="89"/>
      <c r="AZ15" s="89"/>
      <c r="BA15" s="89"/>
      <c r="BB15" s="89"/>
      <c r="BC15" s="89"/>
      <c r="BD15" s="89"/>
      <c r="BE15" s="89"/>
      <c r="BF15" s="89"/>
      <c r="BG15" s="89"/>
      <c r="BH15" s="89"/>
      <c r="BI15" s="89"/>
      <c r="BJ15" s="89"/>
      <c r="BK15" s="89"/>
      <c r="BL15" s="89"/>
      <c r="BM15" s="89"/>
      <c r="BN15" s="89"/>
      <c r="BO15" s="85"/>
      <c r="BP15" s="85"/>
      <c r="BQ15" s="228"/>
      <c r="BR15" s="228"/>
      <c r="BS15" s="228"/>
      <c r="BT15" s="228"/>
      <c r="BU15" s="228"/>
      <c r="BV15" s="228"/>
      <c r="BW15" s="228"/>
      <c r="BX15" s="228"/>
      <c r="BY15" s="228"/>
      <c r="BZ15" s="228"/>
      <c r="CA15" s="228"/>
      <c r="CB15" s="228"/>
      <c r="CC15" s="85"/>
      <c r="CD15" s="93"/>
      <c r="CE15" s="93"/>
      <c r="CF15" s="93"/>
      <c r="CG15" s="93"/>
    </row>
    <row r="16" spans="1:101" ht="9" hidden="1" customHeight="1" x14ac:dyDescent="0.4">
      <c r="A16" s="99"/>
      <c r="B16" s="99"/>
      <c r="C16" s="86"/>
      <c r="D16" s="86"/>
      <c r="E16" s="86"/>
      <c r="F16" s="86"/>
      <c r="G16" s="86"/>
      <c r="H16" s="86"/>
      <c r="I16" s="86"/>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85"/>
      <c r="AP16" s="85"/>
      <c r="AQ16" s="85"/>
      <c r="AR16" s="85"/>
      <c r="AS16" s="85"/>
      <c r="AT16" s="85"/>
      <c r="AU16" s="85"/>
      <c r="AV16" s="89"/>
      <c r="AW16" s="89"/>
      <c r="AX16" s="89"/>
      <c r="AY16" s="89"/>
      <c r="AZ16" s="89"/>
      <c r="BA16" s="89"/>
      <c r="BB16" s="89"/>
      <c r="BC16" s="89"/>
      <c r="BD16" s="89"/>
      <c r="BE16" s="89"/>
      <c r="BF16" s="89"/>
      <c r="BG16" s="89"/>
      <c r="BH16" s="89"/>
      <c r="BI16" s="89"/>
      <c r="BJ16" s="89"/>
      <c r="BK16" s="89"/>
      <c r="BL16" s="89"/>
      <c r="BM16" s="89"/>
      <c r="BN16" s="89"/>
      <c r="BO16" s="85"/>
      <c r="BP16" s="85"/>
      <c r="BQ16" s="228"/>
      <c r="BR16" s="228"/>
      <c r="BS16" s="228"/>
      <c r="BT16" s="228"/>
      <c r="BU16" s="228"/>
      <c r="BV16" s="228"/>
      <c r="BW16" s="228"/>
      <c r="BX16" s="228"/>
      <c r="BY16" s="228"/>
      <c r="BZ16" s="228"/>
      <c r="CA16" s="228"/>
      <c r="CB16" s="228"/>
      <c r="CC16" s="85"/>
      <c r="CD16" s="93"/>
      <c r="CE16" s="93"/>
      <c r="CF16" s="93"/>
      <c r="CG16" s="93"/>
    </row>
    <row r="17" spans="1:85" ht="9" hidden="1" customHeight="1" x14ac:dyDescent="0.4">
      <c r="A17" s="99"/>
      <c r="B17" s="99"/>
      <c r="C17" s="100"/>
      <c r="D17" s="86"/>
      <c r="E17" s="86"/>
      <c r="F17" s="86"/>
      <c r="G17" s="86"/>
      <c r="H17" s="86"/>
      <c r="I17" s="86"/>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4"/>
      <c r="AP17" s="94"/>
      <c r="AQ17" s="94"/>
      <c r="AR17" s="94"/>
      <c r="AS17" s="94"/>
      <c r="AT17" s="94"/>
      <c r="AU17" s="85"/>
      <c r="AV17" s="89"/>
      <c r="AW17" s="89"/>
      <c r="AX17" s="89"/>
      <c r="AY17" s="89"/>
      <c r="AZ17" s="89"/>
      <c r="BA17" s="89"/>
      <c r="BB17" s="89"/>
      <c r="BC17" s="89"/>
      <c r="BD17" s="89"/>
      <c r="BE17" s="89"/>
      <c r="BF17" s="89"/>
      <c r="BG17" s="89"/>
      <c r="BH17" s="89"/>
      <c r="BI17" s="89"/>
      <c r="BJ17" s="89"/>
      <c r="BK17" s="89"/>
      <c r="BL17" s="89"/>
      <c r="BM17" s="89"/>
      <c r="BN17" s="89"/>
      <c r="BO17" s="85"/>
      <c r="BP17" s="85"/>
      <c r="BQ17" s="228"/>
      <c r="BR17" s="228"/>
      <c r="BS17" s="228"/>
      <c r="BT17" s="228"/>
      <c r="BU17" s="228"/>
      <c r="BV17" s="228"/>
      <c r="BW17" s="228"/>
      <c r="BX17" s="228"/>
      <c r="BY17" s="228"/>
      <c r="BZ17" s="228"/>
      <c r="CA17" s="228"/>
      <c r="CB17" s="228"/>
      <c r="CC17" s="85"/>
      <c r="CD17" s="93"/>
      <c r="CE17" s="93"/>
      <c r="CF17" s="93"/>
      <c r="CG17" s="93"/>
    </row>
    <row r="18" spans="1:85" ht="9" hidden="1" customHeight="1" x14ac:dyDescent="0.4">
      <c r="A18" s="99"/>
      <c r="B18" s="99"/>
      <c r="C18" s="86"/>
      <c r="D18" s="86"/>
      <c r="E18" s="86"/>
      <c r="F18" s="86"/>
      <c r="G18" s="86"/>
      <c r="H18" s="86"/>
      <c r="I18" s="86"/>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4"/>
      <c r="AP18" s="94"/>
      <c r="AQ18" s="94"/>
      <c r="AR18" s="94"/>
      <c r="AS18" s="94"/>
      <c r="AT18" s="94"/>
      <c r="AU18" s="85"/>
      <c r="AV18" s="89"/>
      <c r="AW18" s="89"/>
      <c r="AX18" s="89"/>
      <c r="AY18" s="89"/>
      <c r="AZ18" s="89"/>
      <c r="BA18" s="89"/>
      <c r="BB18" s="89"/>
      <c r="BC18" s="89"/>
      <c r="BD18" s="89"/>
      <c r="BE18" s="89"/>
      <c r="BF18" s="89"/>
      <c r="BG18" s="89"/>
      <c r="BH18" s="89"/>
      <c r="BI18" s="89"/>
      <c r="BJ18" s="89"/>
      <c r="BK18" s="89"/>
      <c r="BL18" s="89"/>
      <c r="BM18" s="89"/>
      <c r="BN18" s="89"/>
      <c r="BO18" s="85"/>
      <c r="BP18" s="85"/>
      <c r="BQ18" s="228"/>
      <c r="BR18" s="228"/>
      <c r="BS18" s="228"/>
      <c r="BT18" s="228"/>
      <c r="BU18" s="228"/>
      <c r="BV18" s="228"/>
      <c r="BW18" s="228"/>
      <c r="BX18" s="228"/>
      <c r="BY18" s="228"/>
      <c r="BZ18" s="228"/>
      <c r="CA18" s="228"/>
      <c r="CB18" s="228"/>
      <c r="CC18" s="85"/>
      <c r="CD18" s="93"/>
      <c r="CE18" s="93"/>
      <c r="CF18" s="93"/>
      <c r="CG18" s="93"/>
    </row>
    <row r="19" spans="1:85" ht="9" hidden="1" customHeight="1" x14ac:dyDescent="0.4">
      <c r="A19" s="99"/>
      <c r="B19" s="99"/>
      <c r="C19" s="86"/>
      <c r="D19" s="86"/>
      <c r="E19" s="86"/>
      <c r="F19" s="86"/>
      <c r="G19" s="86"/>
      <c r="H19" s="86"/>
      <c r="I19" s="86"/>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4"/>
      <c r="AP19" s="94"/>
      <c r="AQ19" s="94"/>
      <c r="AR19" s="94"/>
      <c r="AS19" s="94"/>
      <c r="AT19" s="94"/>
      <c r="AU19" s="85"/>
      <c r="AV19" s="85"/>
      <c r="AW19" s="85"/>
      <c r="AX19" s="85"/>
      <c r="AY19" s="85"/>
      <c r="AZ19" s="85"/>
      <c r="BA19" s="85"/>
      <c r="BB19" s="85"/>
      <c r="BC19" s="85"/>
      <c r="BD19" s="85"/>
      <c r="BE19" s="85"/>
      <c r="BF19" s="85"/>
      <c r="BG19" s="85"/>
      <c r="BH19" s="85"/>
      <c r="BI19" s="85"/>
      <c r="BJ19" s="85"/>
      <c r="BK19" s="85"/>
      <c r="BL19" s="85"/>
      <c r="BM19" s="85"/>
      <c r="BN19" s="85"/>
      <c r="BO19" s="85"/>
      <c r="BP19" s="85"/>
      <c r="BQ19" s="228"/>
      <c r="BR19" s="228"/>
      <c r="BS19" s="228"/>
      <c r="BT19" s="228"/>
      <c r="BU19" s="228"/>
      <c r="BV19" s="228"/>
      <c r="BW19" s="228"/>
      <c r="BX19" s="228"/>
      <c r="BY19" s="228"/>
      <c r="BZ19" s="228"/>
      <c r="CA19" s="228"/>
      <c r="CB19" s="228"/>
      <c r="CC19" s="85"/>
      <c r="CD19" s="93"/>
      <c r="CE19" s="93"/>
      <c r="CF19" s="93"/>
      <c r="CG19" s="93"/>
    </row>
    <row r="20" spans="1:85" ht="9" hidden="1" customHeight="1" x14ac:dyDescent="0.4">
      <c r="A20" s="102"/>
      <c r="B20" s="102"/>
      <c r="C20" s="81"/>
      <c r="D20" s="81"/>
      <c r="E20" s="81"/>
      <c r="F20" s="81"/>
      <c r="G20" s="81"/>
      <c r="H20" s="81"/>
      <c r="I20" s="81"/>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80"/>
      <c r="AP20" s="80"/>
      <c r="AQ20" s="80"/>
      <c r="AR20" s="80"/>
      <c r="AS20" s="80"/>
      <c r="AT20" s="80"/>
      <c r="AU20" s="81"/>
      <c r="AV20" s="81"/>
      <c r="AW20" s="81"/>
      <c r="AX20" s="81"/>
      <c r="AY20" s="81"/>
      <c r="AZ20" s="81"/>
      <c r="BA20" s="81"/>
      <c r="BB20" s="81"/>
      <c r="BC20" s="81"/>
      <c r="BD20" s="80"/>
      <c r="BE20" s="81"/>
      <c r="BF20" s="81"/>
      <c r="BG20" s="81"/>
      <c r="BH20" s="81"/>
      <c r="BI20" s="80"/>
      <c r="BJ20" s="81"/>
      <c r="BK20" s="81"/>
      <c r="BL20" s="81"/>
      <c r="BM20" s="81"/>
      <c r="BN20" s="81"/>
      <c r="BO20" s="81"/>
      <c r="BP20" s="80"/>
      <c r="BQ20" s="229"/>
      <c r="BR20" s="229"/>
      <c r="BS20" s="229"/>
      <c r="BT20" s="229"/>
      <c r="BU20" s="229"/>
      <c r="BV20" s="229"/>
      <c r="BW20" s="229"/>
      <c r="BX20" s="229"/>
      <c r="BY20" s="229"/>
      <c r="BZ20" s="229"/>
      <c r="CA20" s="229"/>
      <c r="CB20" s="229"/>
      <c r="CC20" s="80"/>
      <c r="CD20" s="98"/>
      <c r="CE20" s="98"/>
      <c r="CF20" s="98"/>
      <c r="CG20" s="98"/>
    </row>
    <row r="21" spans="1:85" ht="9" customHeight="1" x14ac:dyDescent="0.4">
      <c r="A21" s="435" t="s">
        <v>83</v>
      </c>
      <c r="B21" s="436"/>
      <c r="C21" s="361" t="s">
        <v>20</v>
      </c>
      <c r="D21" s="362"/>
      <c r="E21" s="362"/>
      <c r="F21" s="362"/>
      <c r="G21" s="362"/>
      <c r="H21" s="362"/>
      <c r="I21" s="362"/>
      <c r="J21" s="362"/>
      <c r="K21" s="362"/>
      <c r="L21" s="362"/>
      <c r="M21" s="362"/>
      <c r="N21" s="362"/>
      <c r="O21" s="362"/>
      <c r="P21" s="362"/>
      <c r="Q21" s="362"/>
      <c r="R21" s="362"/>
      <c r="S21" s="363"/>
      <c r="T21" s="120"/>
      <c r="U21" s="121"/>
      <c r="V21" s="121"/>
      <c r="W21" s="121"/>
      <c r="X21" s="121"/>
      <c r="Y21" s="121"/>
      <c r="Z21" s="121"/>
      <c r="AA21" s="121"/>
      <c r="AB21" s="121"/>
      <c r="AC21" s="121"/>
      <c r="AD21" s="122"/>
      <c r="AE21" s="331" t="s">
        <v>23</v>
      </c>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1"/>
      <c r="CC21" s="331"/>
      <c r="CD21" s="331"/>
      <c r="CE21" s="331"/>
      <c r="CF21" s="331"/>
      <c r="CG21" s="333"/>
    </row>
    <row r="22" spans="1:85" ht="9" customHeight="1" x14ac:dyDescent="0.4">
      <c r="A22" s="437"/>
      <c r="B22" s="438"/>
      <c r="C22" s="332" t="s">
        <v>110</v>
      </c>
      <c r="D22" s="331"/>
      <c r="E22" s="29" t="s">
        <v>21</v>
      </c>
      <c r="F22" s="29"/>
      <c r="G22" s="29"/>
      <c r="H22" s="29"/>
      <c r="I22" s="29"/>
      <c r="J22" s="29"/>
      <c r="K22" s="29"/>
      <c r="L22" s="29"/>
      <c r="M22" s="29"/>
      <c r="N22" s="29"/>
      <c r="O22" s="29"/>
      <c r="P22" s="29"/>
      <c r="Q22" s="29"/>
      <c r="R22" s="29"/>
      <c r="S22" s="30"/>
      <c r="T22" s="310"/>
      <c r="U22" s="311"/>
      <c r="V22" s="311"/>
      <c r="W22" s="311"/>
      <c r="X22" s="311"/>
      <c r="Y22" s="311"/>
      <c r="Z22" s="311"/>
      <c r="AA22" s="311"/>
      <c r="AB22" s="311"/>
      <c r="AC22" s="311"/>
      <c r="AD22" s="312"/>
      <c r="AE22" s="319"/>
      <c r="AF22" s="319"/>
      <c r="AG22" s="319"/>
      <c r="AH22" s="39" t="s">
        <v>22</v>
      </c>
      <c r="AI22" s="319"/>
      <c r="AJ22" s="319"/>
      <c r="AK22" s="319"/>
      <c r="AL22" s="319"/>
      <c r="AM22" s="39" t="s">
        <v>22</v>
      </c>
      <c r="AN22" s="319"/>
      <c r="AO22" s="320"/>
      <c r="AP22" s="321"/>
      <c r="AQ22" s="319"/>
      <c r="AR22" s="319"/>
      <c r="AS22" s="39" t="s">
        <v>22</v>
      </c>
      <c r="AT22" s="319"/>
      <c r="AU22" s="319"/>
      <c r="AV22" s="319"/>
      <c r="AW22" s="319"/>
      <c r="AX22" s="39" t="s">
        <v>22</v>
      </c>
      <c r="AY22" s="319"/>
      <c r="AZ22" s="320"/>
      <c r="BA22" s="321"/>
      <c r="BB22" s="319"/>
      <c r="BC22" s="319"/>
      <c r="BD22" s="39" t="s">
        <v>22</v>
      </c>
      <c r="BE22" s="319"/>
      <c r="BF22" s="319"/>
      <c r="BG22" s="319"/>
      <c r="BH22" s="319"/>
      <c r="BI22" s="39" t="s">
        <v>22</v>
      </c>
      <c r="BJ22" s="319"/>
      <c r="BK22" s="320"/>
      <c r="BL22" s="321"/>
      <c r="BM22" s="319"/>
      <c r="BN22" s="319"/>
      <c r="BO22" s="39" t="s">
        <v>22</v>
      </c>
      <c r="BP22" s="319"/>
      <c r="BQ22" s="319"/>
      <c r="BR22" s="319"/>
      <c r="BS22" s="319"/>
      <c r="BT22" s="39" t="s">
        <v>22</v>
      </c>
      <c r="BU22" s="319"/>
      <c r="BV22" s="320"/>
      <c r="BW22" s="321"/>
      <c r="BX22" s="319"/>
      <c r="BY22" s="319"/>
      <c r="BZ22" s="39" t="s">
        <v>22</v>
      </c>
      <c r="CA22" s="319"/>
      <c r="CB22" s="319"/>
      <c r="CC22" s="319"/>
      <c r="CD22" s="319"/>
      <c r="CE22" s="39" t="s">
        <v>22</v>
      </c>
      <c r="CF22" s="319"/>
      <c r="CG22" s="320"/>
    </row>
    <row r="23" spans="1:85" ht="9" customHeight="1" x14ac:dyDescent="0.4">
      <c r="A23" s="437"/>
      <c r="B23" s="438"/>
      <c r="C23" s="256" t="s">
        <v>27</v>
      </c>
      <c r="D23" s="242"/>
      <c r="E23" s="1" t="s">
        <v>26</v>
      </c>
      <c r="F23" s="1"/>
      <c r="G23" s="1"/>
      <c r="H23" s="1"/>
      <c r="I23" s="1"/>
      <c r="J23" s="1"/>
      <c r="K23" s="1"/>
      <c r="L23" s="1"/>
      <c r="M23" s="1"/>
      <c r="N23" s="1"/>
      <c r="O23" s="1"/>
      <c r="P23" s="1"/>
      <c r="Q23" s="1"/>
      <c r="R23" s="1"/>
      <c r="S23" s="4"/>
      <c r="T23" s="313"/>
      <c r="U23" s="314"/>
      <c r="V23" s="314"/>
      <c r="W23" s="314"/>
      <c r="X23" s="314"/>
      <c r="Y23" s="314"/>
      <c r="Z23" s="314"/>
      <c r="AA23" s="314"/>
      <c r="AB23" s="314"/>
      <c r="AC23" s="314"/>
      <c r="AD23" s="315"/>
      <c r="AE23" s="298"/>
      <c r="AF23" s="298"/>
      <c r="AG23" s="298"/>
      <c r="AH23" s="298"/>
      <c r="AI23" s="298"/>
      <c r="AJ23" s="298"/>
      <c r="AK23" s="298"/>
      <c r="AL23" s="298"/>
      <c r="AM23" s="298"/>
      <c r="AN23" s="298"/>
      <c r="AO23" s="299"/>
      <c r="AP23" s="297"/>
      <c r="AQ23" s="298"/>
      <c r="AR23" s="298"/>
      <c r="AS23" s="298"/>
      <c r="AT23" s="298"/>
      <c r="AU23" s="298"/>
      <c r="AV23" s="298"/>
      <c r="AW23" s="298"/>
      <c r="AX23" s="298"/>
      <c r="AY23" s="298"/>
      <c r="AZ23" s="299"/>
      <c r="BA23" s="297"/>
      <c r="BB23" s="298"/>
      <c r="BC23" s="298"/>
      <c r="BD23" s="298"/>
      <c r="BE23" s="298"/>
      <c r="BF23" s="298"/>
      <c r="BG23" s="298"/>
      <c r="BH23" s="298"/>
      <c r="BI23" s="298"/>
      <c r="BJ23" s="298"/>
      <c r="BK23" s="299"/>
      <c r="BL23" s="297"/>
      <c r="BM23" s="298"/>
      <c r="BN23" s="298"/>
      <c r="BO23" s="298"/>
      <c r="BP23" s="298"/>
      <c r="BQ23" s="298"/>
      <c r="BR23" s="298"/>
      <c r="BS23" s="298"/>
      <c r="BT23" s="298"/>
      <c r="BU23" s="298"/>
      <c r="BV23" s="299"/>
      <c r="BW23" s="297"/>
      <c r="BX23" s="298"/>
      <c r="BY23" s="298"/>
      <c r="BZ23" s="298"/>
      <c r="CA23" s="298"/>
      <c r="CB23" s="298"/>
      <c r="CC23" s="298"/>
      <c r="CD23" s="298"/>
      <c r="CE23" s="298"/>
      <c r="CF23" s="298"/>
      <c r="CG23" s="299"/>
    </row>
    <row r="24" spans="1:85" ht="9" customHeight="1" x14ac:dyDescent="0.4">
      <c r="A24" s="437"/>
      <c r="B24" s="438"/>
      <c r="C24" s="12"/>
      <c r="D24" s="11"/>
      <c r="E24" s="11"/>
      <c r="F24" s="11"/>
      <c r="G24" s="11"/>
      <c r="H24" s="11"/>
      <c r="I24" s="11"/>
      <c r="J24" s="11"/>
      <c r="K24" s="11"/>
      <c r="L24" s="11"/>
      <c r="M24" s="11"/>
      <c r="N24" s="11"/>
      <c r="O24" s="11"/>
      <c r="P24" s="11"/>
      <c r="Q24" s="11"/>
      <c r="R24" s="11"/>
      <c r="S24" s="13"/>
      <c r="T24" s="313"/>
      <c r="U24" s="314"/>
      <c r="V24" s="314"/>
      <c r="W24" s="314"/>
      <c r="X24" s="314"/>
      <c r="Y24" s="314"/>
      <c r="Z24" s="314"/>
      <c r="AA24" s="314"/>
      <c r="AB24" s="314"/>
      <c r="AC24" s="314"/>
      <c r="AD24" s="315"/>
      <c r="AE24" s="301"/>
      <c r="AF24" s="301"/>
      <c r="AG24" s="301"/>
      <c r="AH24" s="301"/>
      <c r="AI24" s="301"/>
      <c r="AJ24" s="301"/>
      <c r="AK24" s="301"/>
      <c r="AL24" s="301"/>
      <c r="AM24" s="301"/>
      <c r="AN24" s="301"/>
      <c r="AO24" s="302"/>
      <c r="AP24" s="300"/>
      <c r="AQ24" s="301"/>
      <c r="AR24" s="301"/>
      <c r="AS24" s="301"/>
      <c r="AT24" s="301"/>
      <c r="AU24" s="301"/>
      <c r="AV24" s="301"/>
      <c r="AW24" s="301"/>
      <c r="AX24" s="301"/>
      <c r="AY24" s="301"/>
      <c r="AZ24" s="302"/>
      <c r="BA24" s="300"/>
      <c r="BB24" s="301"/>
      <c r="BC24" s="301"/>
      <c r="BD24" s="301"/>
      <c r="BE24" s="301"/>
      <c r="BF24" s="301"/>
      <c r="BG24" s="301"/>
      <c r="BH24" s="301"/>
      <c r="BI24" s="301"/>
      <c r="BJ24" s="301"/>
      <c r="BK24" s="302"/>
      <c r="BL24" s="300"/>
      <c r="BM24" s="301"/>
      <c r="BN24" s="301"/>
      <c r="BO24" s="301"/>
      <c r="BP24" s="301"/>
      <c r="BQ24" s="301"/>
      <c r="BR24" s="301"/>
      <c r="BS24" s="301"/>
      <c r="BT24" s="301"/>
      <c r="BU24" s="301"/>
      <c r="BV24" s="302"/>
      <c r="BW24" s="300"/>
      <c r="BX24" s="301"/>
      <c r="BY24" s="301"/>
      <c r="BZ24" s="301"/>
      <c r="CA24" s="301"/>
      <c r="CB24" s="301"/>
      <c r="CC24" s="301"/>
      <c r="CD24" s="301"/>
      <c r="CE24" s="301"/>
      <c r="CF24" s="301"/>
      <c r="CG24" s="302"/>
    </row>
    <row r="25" spans="1:85" ht="9" customHeight="1" x14ac:dyDescent="0.4">
      <c r="A25" s="437"/>
      <c r="B25" s="438"/>
      <c r="C25" s="12"/>
      <c r="D25" s="11"/>
      <c r="E25" s="11"/>
      <c r="F25" s="11"/>
      <c r="G25" s="11"/>
      <c r="H25" s="11"/>
      <c r="I25" s="11"/>
      <c r="J25" s="11"/>
      <c r="K25" s="11"/>
      <c r="L25" s="11"/>
      <c r="M25" s="11"/>
      <c r="N25" s="11"/>
      <c r="O25" s="11"/>
      <c r="P25" s="11"/>
      <c r="Q25" s="11"/>
      <c r="R25" s="11"/>
      <c r="S25" s="13"/>
      <c r="T25" s="313"/>
      <c r="U25" s="314"/>
      <c r="V25" s="314"/>
      <c r="W25" s="314"/>
      <c r="X25" s="314"/>
      <c r="Y25" s="314"/>
      <c r="Z25" s="314"/>
      <c r="AA25" s="314"/>
      <c r="AB25" s="314"/>
      <c r="AC25" s="314"/>
      <c r="AD25" s="315"/>
      <c r="AE25" s="301"/>
      <c r="AF25" s="301"/>
      <c r="AG25" s="301"/>
      <c r="AH25" s="301"/>
      <c r="AI25" s="301"/>
      <c r="AJ25" s="301"/>
      <c r="AK25" s="301"/>
      <c r="AL25" s="301"/>
      <c r="AM25" s="301"/>
      <c r="AN25" s="301"/>
      <c r="AO25" s="302"/>
      <c r="AP25" s="300"/>
      <c r="AQ25" s="301"/>
      <c r="AR25" s="301"/>
      <c r="AS25" s="301"/>
      <c r="AT25" s="301"/>
      <c r="AU25" s="301"/>
      <c r="AV25" s="301"/>
      <c r="AW25" s="301"/>
      <c r="AX25" s="301"/>
      <c r="AY25" s="301"/>
      <c r="AZ25" s="302"/>
      <c r="BA25" s="300"/>
      <c r="BB25" s="301"/>
      <c r="BC25" s="301"/>
      <c r="BD25" s="301"/>
      <c r="BE25" s="301"/>
      <c r="BF25" s="301"/>
      <c r="BG25" s="301"/>
      <c r="BH25" s="301"/>
      <c r="BI25" s="301"/>
      <c r="BJ25" s="301"/>
      <c r="BK25" s="302"/>
      <c r="BL25" s="300"/>
      <c r="BM25" s="301"/>
      <c r="BN25" s="301"/>
      <c r="BO25" s="301"/>
      <c r="BP25" s="301"/>
      <c r="BQ25" s="301"/>
      <c r="BR25" s="301"/>
      <c r="BS25" s="301"/>
      <c r="BT25" s="301"/>
      <c r="BU25" s="301"/>
      <c r="BV25" s="302"/>
      <c r="BW25" s="300"/>
      <c r="BX25" s="301"/>
      <c r="BY25" s="301"/>
      <c r="BZ25" s="301"/>
      <c r="CA25" s="301"/>
      <c r="CB25" s="301"/>
      <c r="CC25" s="301"/>
      <c r="CD25" s="301"/>
      <c r="CE25" s="301"/>
      <c r="CF25" s="301"/>
      <c r="CG25" s="302"/>
    </row>
    <row r="26" spans="1:85" ht="9" customHeight="1" x14ac:dyDescent="0.4">
      <c r="A26" s="437"/>
      <c r="B26" s="438"/>
      <c r="C26" s="5"/>
      <c r="D26" s="2"/>
      <c r="E26" s="2"/>
      <c r="F26" s="2"/>
      <c r="G26" s="2"/>
      <c r="H26" s="2"/>
      <c r="I26" s="2"/>
      <c r="J26" s="2"/>
      <c r="K26" s="2"/>
      <c r="L26" s="2"/>
      <c r="M26" s="2"/>
      <c r="N26" s="2"/>
      <c r="O26" s="2"/>
      <c r="P26" s="2"/>
      <c r="Q26" s="2"/>
      <c r="R26" s="2"/>
      <c r="S26" s="7"/>
      <c r="T26" s="313"/>
      <c r="U26" s="314"/>
      <c r="V26" s="314"/>
      <c r="W26" s="314"/>
      <c r="X26" s="314"/>
      <c r="Y26" s="314"/>
      <c r="Z26" s="314"/>
      <c r="AA26" s="314"/>
      <c r="AB26" s="314"/>
      <c r="AC26" s="314"/>
      <c r="AD26" s="315"/>
      <c r="AE26" s="304"/>
      <c r="AF26" s="304"/>
      <c r="AG26" s="304"/>
      <c r="AH26" s="304"/>
      <c r="AI26" s="304"/>
      <c r="AJ26" s="304"/>
      <c r="AK26" s="304"/>
      <c r="AL26" s="304"/>
      <c r="AM26" s="304"/>
      <c r="AN26" s="304"/>
      <c r="AO26" s="305"/>
      <c r="AP26" s="303"/>
      <c r="AQ26" s="304"/>
      <c r="AR26" s="304"/>
      <c r="AS26" s="304"/>
      <c r="AT26" s="304"/>
      <c r="AU26" s="304"/>
      <c r="AV26" s="304"/>
      <c r="AW26" s="304"/>
      <c r="AX26" s="304"/>
      <c r="AY26" s="304"/>
      <c r="AZ26" s="305"/>
      <c r="BA26" s="303"/>
      <c r="BB26" s="304"/>
      <c r="BC26" s="304"/>
      <c r="BD26" s="304"/>
      <c r="BE26" s="304"/>
      <c r="BF26" s="304"/>
      <c r="BG26" s="304"/>
      <c r="BH26" s="304"/>
      <c r="BI26" s="304"/>
      <c r="BJ26" s="304"/>
      <c r="BK26" s="305"/>
      <c r="BL26" s="303"/>
      <c r="BM26" s="304"/>
      <c r="BN26" s="304"/>
      <c r="BO26" s="304"/>
      <c r="BP26" s="304"/>
      <c r="BQ26" s="304"/>
      <c r="BR26" s="304"/>
      <c r="BS26" s="304"/>
      <c r="BT26" s="304"/>
      <c r="BU26" s="304"/>
      <c r="BV26" s="305"/>
      <c r="BW26" s="303"/>
      <c r="BX26" s="304"/>
      <c r="BY26" s="304"/>
      <c r="BZ26" s="304"/>
      <c r="CA26" s="304"/>
      <c r="CB26" s="304"/>
      <c r="CC26" s="304"/>
      <c r="CD26" s="304"/>
      <c r="CE26" s="304"/>
      <c r="CF26" s="304"/>
      <c r="CG26" s="305"/>
    </row>
    <row r="27" spans="1:85" ht="9" customHeight="1" x14ac:dyDescent="0.4">
      <c r="A27" s="437"/>
      <c r="B27" s="438"/>
      <c r="C27" s="256" t="s">
        <v>111</v>
      </c>
      <c r="D27" s="242"/>
      <c r="E27" s="1" t="s">
        <v>115</v>
      </c>
      <c r="F27" s="1"/>
      <c r="G27" s="1"/>
      <c r="H27" s="1"/>
      <c r="I27" s="1"/>
      <c r="J27" s="1"/>
      <c r="K27" s="1"/>
      <c r="L27" s="1"/>
      <c r="M27" s="1"/>
      <c r="N27" s="1"/>
      <c r="O27" s="1"/>
      <c r="P27" s="1"/>
      <c r="Q27" s="1"/>
      <c r="R27" s="1"/>
      <c r="S27" s="4"/>
      <c r="T27" s="313"/>
      <c r="U27" s="314"/>
      <c r="V27" s="314"/>
      <c r="W27" s="314"/>
      <c r="X27" s="314"/>
      <c r="Y27" s="314"/>
      <c r="Z27" s="314"/>
      <c r="AA27" s="314"/>
      <c r="AB27" s="314"/>
      <c r="AC27" s="314"/>
      <c r="AD27" s="315"/>
      <c r="AE27" s="288"/>
      <c r="AF27" s="288"/>
      <c r="AG27" s="288"/>
      <c r="AH27" s="288"/>
      <c r="AI27" s="288"/>
      <c r="AJ27" s="288"/>
      <c r="AK27" s="288"/>
      <c r="AL27" s="288"/>
      <c r="AM27" s="288"/>
      <c r="AN27" s="288"/>
      <c r="AO27" s="289"/>
      <c r="AP27" s="288"/>
      <c r="AQ27" s="288"/>
      <c r="AR27" s="288"/>
      <c r="AS27" s="288"/>
      <c r="AT27" s="288"/>
      <c r="AU27" s="288"/>
      <c r="AV27" s="288"/>
      <c r="AW27" s="288"/>
      <c r="AX27" s="288"/>
      <c r="AY27" s="288"/>
      <c r="AZ27" s="289"/>
      <c r="BA27" s="288"/>
      <c r="BB27" s="288"/>
      <c r="BC27" s="288"/>
      <c r="BD27" s="288"/>
      <c r="BE27" s="288"/>
      <c r="BF27" s="288"/>
      <c r="BG27" s="288"/>
      <c r="BH27" s="288"/>
      <c r="BI27" s="288"/>
      <c r="BJ27" s="288"/>
      <c r="BK27" s="289"/>
      <c r="BL27" s="288"/>
      <c r="BM27" s="288"/>
      <c r="BN27" s="288"/>
      <c r="BO27" s="288"/>
      <c r="BP27" s="288"/>
      <c r="BQ27" s="288"/>
      <c r="BR27" s="288"/>
      <c r="BS27" s="288"/>
      <c r="BT27" s="288"/>
      <c r="BU27" s="288"/>
      <c r="BV27" s="289"/>
      <c r="BW27" s="288"/>
      <c r="BX27" s="288"/>
      <c r="BY27" s="288"/>
      <c r="BZ27" s="288"/>
      <c r="CA27" s="288"/>
      <c r="CB27" s="288"/>
      <c r="CC27" s="288"/>
      <c r="CD27" s="288"/>
      <c r="CE27" s="288"/>
      <c r="CF27" s="288"/>
      <c r="CG27" s="289"/>
    </row>
    <row r="28" spans="1:85" ht="9" customHeight="1" x14ac:dyDescent="0.4">
      <c r="A28" s="437"/>
      <c r="B28" s="438"/>
      <c r="C28" s="12"/>
      <c r="D28" s="398" t="s">
        <v>116</v>
      </c>
      <c r="E28" s="398"/>
      <c r="F28" s="398"/>
      <c r="G28" s="398"/>
      <c r="H28" s="398"/>
      <c r="I28" s="398"/>
      <c r="J28" s="398"/>
      <c r="K28" s="398"/>
      <c r="L28" s="398"/>
      <c r="M28" s="398"/>
      <c r="N28" s="398"/>
      <c r="O28" s="398"/>
      <c r="P28" s="398"/>
      <c r="Q28" s="398"/>
      <c r="R28" s="398"/>
      <c r="S28" s="399"/>
      <c r="T28" s="313"/>
      <c r="U28" s="314"/>
      <c r="V28" s="314"/>
      <c r="W28" s="314"/>
      <c r="X28" s="314"/>
      <c r="Y28" s="314"/>
      <c r="Z28" s="314"/>
      <c r="AA28" s="314"/>
      <c r="AB28" s="314"/>
      <c r="AC28" s="314"/>
      <c r="AD28" s="315"/>
      <c r="AE28" s="290"/>
      <c r="AF28" s="290"/>
      <c r="AG28" s="290"/>
      <c r="AH28" s="290"/>
      <c r="AI28" s="290"/>
      <c r="AJ28" s="290"/>
      <c r="AK28" s="290"/>
      <c r="AL28" s="290"/>
      <c r="AM28" s="290"/>
      <c r="AN28" s="290"/>
      <c r="AO28" s="291"/>
      <c r="AP28" s="290"/>
      <c r="AQ28" s="290"/>
      <c r="AR28" s="290"/>
      <c r="AS28" s="290"/>
      <c r="AT28" s="290"/>
      <c r="AU28" s="290"/>
      <c r="AV28" s="290"/>
      <c r="AW28" s="290"/>
      <c r="AX28" s="290"/>
      <c r="AY28" s="290"/>
      <c r="AZ28" s="291"/>
      <c r="BA28" s="290"/>
      <c r="BB28" s="290"/>
      <c r="BC28" s="290"/>
      <c r="BD28" s="290"/>
      <c r="BE28" s="290"/>
      <c r="BF28" s="290"/>
      <c r="BG28" s="290"/>
      <c r="BH28" s="290"/>
      <c r="BI28" s="290"/>
      <c r="BJ28" s="290"/>
      <c r="BK28" s="291"/>
      <c r="BL28" s="290"/>
      <c r="BM28" s="290"/>
      <c r="BN28" s="290"/>
      <c r="BO28" s="290"/>
      <c r="BP28" s="290"/>
      <c r="BQ28" s="290"/>
      <c r="BR28" s="290"/>
      <c r="BS28" s="290"/>
      <c r="BT28" s="290"/>
      <c r="BU28" s="290"/>
      <c r="BV28" s="291"/>
      <c r="BW28" s="290"/>
      <c r="BX28" s="290"/>
      <c r="BY28" s="290"/>
      <c r="BZ28" s="290"/>
      <c r="CA28" s="290"/>
      <c r="CB28" s="290"/>
      <c r="CC28" s="290"/>
      <c r="CD28" s="290"/>
      <c r="CE28" s="290"/>
      <c r="CF28" s="290"/>
      <c r="CG28" s="291"/>
    </row>
    <row r="29" spans="1:85" ht="9" customHeight="1" x14ac:dyDescent="0.4">
      <c r="A29" s="437"/>
      <c r="B29" s="438"/>
      <c r="C29" s="12"/>
      <c r="D29" s="398" t="s">
        <v>117</v>
      </c>
      <c r="E29" s="398"/>
      <c r="F29" s="398"/>
      <c r="G29" s="398"/>
      <c r="H29" s="398"/>
      <c r="I29" s="398"/>
      <c r="J29" s="398"/>
      <c r="K29" s="398"/>
      <c r="L29" s="398"/>
      <c r="M29" s="398"/>
      <c r="N29" s="398"/>
      <c r="O29" s="398"/>
      <c r="P29" s="398"/>
      <c r="Q29" s="398"/>
      <c r="R29" s="398"/>
      <c r="S29" s="399"/>
      <c r="T29" s="313"/>
      <c r="U29" s="314"/>
      <c r="V29" s="314"/>
      <c r="W29" s="314"/>
      <c r="X29" s="314"/>
      <c r="Y29" s="314"/>
      <c r="Z29" s="314"/>
      <c r="AA29" s="314"/>
      <c r="AB29" s="314"/>
      <c r="AC29" s="314"/>
      <c r="AD29" s="315"/>
      <c r="AE29" s="290"/>
      <c r="AF29" s="290"/>
      <c r="AG29" s="290"/>
      <c r="AH29" s="290"/>
      <c r="AI29" s="290"/>
      <c r="AJ29" s="290"/>
      <c r="AK29" s="290"/>
      <c r="AL29" s="290"/>
      <c r="AM29" s="290"/>
      <c r="AN29" s="290"/>
      <c r="AO29" s="291"/>
      <c r="AP29" s="290"/>
      <c r="AQ29" s="290"/>
      <c r="AR29" s="290"/>
      <c r="AS29" s="290"/>
      <c r="AT29" s="290"/>
      <c r="AU29" s="290"/>
      <c r="AV29" s="290"/>
      <c r="AW29" s="290"/>
      <c r="AX29" s="290"/>
      <c r="AY29" s="290"/>
      <c r="AZ29" s="291"/>
      <c r="BA29" s="290"/>
      <c r="BB29" s="290"/>
      <c r="BC29" s="290"/>
      <c r="BD29" s="290"/>
      <c r="BE29" s="290"/>
      <c r="BF29" s="290"/>
      <c r="BG29" s="290"/>
      <c r="BH29" s="290"/>
      <c r="BI29" s="290"/>
      <c r="BJ29" s="290"/>
      <c r="BK29" s="291"/>
      <c r="BL29" s="290"/>
      <c r="BM29" s="290"/>
      <c r="BN29" s="290"/>
      <c r="BO29" s="290"/>
      <c r="BP29" s="290"/>
      <c r="BQ29" s="290"/>
      <c r="BR29" s="290"/>
      <c r="BS29" s="290"/>
      <c r="BT29" s="290"/>
      <c r="BU29" s="290"/>
      <c r="BV29" s="291"/>
      <c r="BW29" s="290"/>
      <c r="BX29" s="290"/>
      <c r="BY29" s="290"/>
      <c r="BZ29" s="290"/>
      <c r="CA29" s="290"/>
      <c r="CB29" s="290"/>
      <c r="CC29" s="290"/>
      <c r="CD29" s="290"/>
      <c r="CE29" s="290"/>
      <c r="CF29" s="290"/>
      <c r="CG29" s="291"/>
    </row>
    <row r="30" spans="1:85" ht="9" customHeight="1" x14ac:dyDescent="0.4">
      <c r="A30" s="437"/>
      <c r="B30" s="438"/>
      <c r="C30" s="5"/>
      <c r="D30" s="400" t="s">
        <v>118</v>
      </c>
      <c r="E30" s="400"/>
      <c r="F30" s="400"/>
      <c r="G30" s="400"/>
      <c r="H30" s="400"/>
      <c r="I30" s="400"/>
      <c r="J30" s="400"/>
      <c r="K30" s="400"/>
      <c r="L30" s="400"/>
      <c r="M30" s="400"/>
      <c r="N30" s="400"/>
      <c r="O30" s="400"/>
      <c r="P30" s="400"/>
      <c r="Q30" s="400"/>
      <c r="R30" s="400"/>
      <c r="S30" s="401"/>
      <c r="T30" s="313"/>
      <c r="U30" s="314"/>
      <c r="V30" s="314"/>
      <c r="W30" s="314"/>
      <c r="X30" s="314"/>
      <c r="Y30" s="314"/>
      <c r="Z30" s="314"/>
      <c r="AA30" s="314"/>
      <c r="AB30" s="314"/>
      <c r="AC30" s="314"/>
      <c r="AD30" s="315"/>
      <c r="AE30" s="292"/>
      <c r="AF30" s="292"/>
      <c r="AG30" s="292"/>
      <c r="AH30" s="292"/>
      <c r="AI30" s="292"/>
      <c r="AJ30" s="292"/>
      <c r="AK30" s="292"/>
      <c r="AL30" s="292"/>
      <c r="AM30" s="292"/>
      <c r="AN30" s="292"/>
      <c r="AO30" s="293"/>
      <c r="AP30" s="292"/>
      <c r="AQ30" s="292"/>
      <c r="AR30" s="292"/>
      <c r="AS30" s="292"/>
      <c r="AT30" s="292"/>
      <c r="AU30" s="292"/>
      <c r="AV30" s="292"/>
      <c r="AW30" s="292"/>
      <c r="AX30" s="292"/>
      <c r="AY30" s="292"/>
      <c r="AZ30" s="293"/>
      <c r="BA30" s="292"/>
      <c r="BB30" s="292"/>
      <c r="BC30" s="292"/>
      <c r="BD30" s="292"/>
      <c r="BE30" s="292"/>
      <c r="BF30" s="292"/>
      <c r="BG30" s="292"/>
      <c r="BH30" s="292"/>
      <c r="BI30" s="292"/>
      <c r="BJ30" s="292"/>
      <c r="BK30" s="293"/>
      <c r="BL30" s="292"/>
      <c r="BM30" s="292"/>
      <c r="BN30" s="292"/>
      <c r="BO30" s="292"/>
      <c r="BP30" s="292"/>
      <c r="BQ30" s="292"/>
      <c r="BR30" s="292"/>
      <c r="BS30" s="292"/>
      <c r="BT30" s="292"/>
      <c r="BU30" s="292"/>
      <c r="BV30" s="293"/>
      <c r="BW30" s="292"/>
      <c r="BX30" s="292"/>
      <c r="BY30" s="292"/>
      <c r="BZ30" s="292"/>
      <c r="CA30" s="292"/>
      <c r="CB30" s="292"/>
      <c r="CC30" s="292"/>
      <c r="CD30" s="292"/>
      <c r="CE30" s="292"/>
      <c r="CF30" s="292"/>
      <c r="CG30" s="293"/>
    </row>
    <row r="31" spans="1:85" ht="9" customHeight="1" x14ac:dyDescent="0.4">
      <c r="A31" s="437"/>
      <c r="B31" s="438"/>
      <c r="C31" s="256" t="s">
        <v>112</v>
      </c>
      <c r="D31" s="242"/>
      <c r="E31" s="1" t="s">
        <v>28</v>
      </c>
      <c r="F31" s="1"/>
      <c r="G31" s="1"/>
      <c r="H31" s="1"/>
      <c r="I31" s="1"/>
      <c r="J31" s="1"/>
      <c r="K31" s="1"/>
      <c r="L31" s="1"/>
      <c r="M31" s="1"/>
      <c r="N31" s="1"/>
      <c r="O31" s="1"/>
      <c r="P31" s="1"/>
      <c r="Q31" s="1"/>
      <c r="R31" s="1"/>
      <c r="S31" s="4"/>
      <c r="T31" s="313"/>
      <c r="U31" s="314"/>
      <c r="V31" s="314"/>
      <c r="W31" s="314"/>
      <c r="X31" s="314"/>
      <c r="Y31" s="314"/>
      <c r="Z31" s="314"/>
      <c r="AA31" s="314"/>
      <c r="AB31" s="314"/>
      <c r="AC31" s="314"/>
      <c r="AD31" s="315"/>
      <c r="AE31" s="298"/>
      <c r="AF31" s="298"/>
      <c r="AG31" s="298"/>
      <c r="AH31" s="298"/>
      <c r="AI31" s="298"/>
      <c r="AJ31" s="298"/>
      <c r="AK31" s="298"/>
      <c r="AL31" s="298"/>
      <c r="AM31" s="298"/>
      <c r="AN31" s="298"/>
      <c r="AO31" s="299"/>
      <c r="AP31" s="297"/>
      <c r="AQ31" s="298"/>
      <c r="AR31" s="298"/>
      <c r="AS31" s="298"/>
      <c r="AT31" s="298"/>
      <c r="AU31" s="298"/>
      <c r="AV31" s="298"/>
      <c r="AW31" s="298"/>
      <c r="AX31" s="298"/>
      <c r="AY31" s="298"/>
      <c r="AZ31" s="299"/>
      <c r="BA31" s="297"/>
      <c r="BB31" s="298"/>
      <c r="BC31" s="298"/>
      <c r="BD31" s="298"/>
      <c r="BE31" s="298"/>
      <c r="BF31" s="298"/>
      <c r="BG31" s="298"/>
      <c r="BH31" s="298"/>
      <c r="BI31" s="298"/>
      <c r="BJ31" s="298"/>
      <c r="BK31" s="299"/>
      <c r="BL31" s="297"/>
      <c r="BM31" s="298"/>
      <c r="BN31" s="298"/>
      <c r="BO31" s="298"/>
      <c r="BP31" s="298"/>
      <c r="BQ31" s="298"/>
      <c r="BR31" s="298"/>
      <c r="BS31" s="298"/>
      <c r="BT31" s="298"/>
      <c r="BU31" s="298"/>
      <c r="BV31" s="299"/>
      <c r="BW31" s="297"/>
      <c r="BX31" s="298"/>
      <c r="BY31" s="298"/>
      <c r="BZ31" s="298"/>
      <c r="CA31" s="298"/>
      <c r="CB31" s="298"/>
      <c r="CC31" s="298"/>
      <c r="CD31" s="298"/>
      <c r="CE31" s="298"/>
      <c r="CF31" s="298"/>
      <c r="CG31" s="299"/>
    </row>
    <row r="32" spans="1:85" ht="9" customHeight="1" x14ac:dyDescent="0.4">
      <c r="A32" s="437"/>
      <c r="B32" s="438"/>
      <c r="C32" s="12"/>
      <c r="D32" s="11"/>
      <c r="E32" s="11"/>
      <c r="F32" s="11"/>
      <c r="G32" s="11"/>
      <c r="H32" s="11"/>
      <c r="I32" s="11"/>
      <c r="J32" s="11"/>
      <c r="K32" s="11"/>
      <c r="L32" s="11"/>
      <c r="M32" s="11"/>
      <c r="N32" s="11"/>
      <c r="O32" s="11"/>
      <c r="P32" s="11"/>
      <c r="Q32" s="11"/>
      <c r="R32" s="11"/>
      <c r="S32" s="13"/>
      <c r="T32" s="313"/>
      <c r="U32" s="314"/>
      <c r="V32" s="314"/>
      <c r="W32" s="314"/>
      <c r="X32" s="314"/>
      <c r="Y32" s="314"/>
      <c r="Z32" s="314"/>
      <c r="AA32" s="314"/>
      <c r="AB32" s="314"/>
      <c r="AC32" s="314"/>
      <c r="AD32" s="315"/>
      <c r="AE32" s="301"/>
      <c r="AF32" s="301"/>
      <c r="AG32" s="301"/>
      <c r="AH32" s="301"/>
      <c r="AI32" s="301"/>
      <c r="AJ32" s="301"/>
      <c r="AK32" s="301"/>
      <c r="AL32" s="301"/>
      <c r="AM32" s="301"/>
      <c r="AN32" s="301"/>
      <c r="AO32" s="302"/>
      <c r="AP32" s="300"/>
      <c r="AQ32" s="301"/>
      <c r="AR32" s="301"/>
      <c r="AS32" s="301"/>
      <c r="AT32" s="301"/>
      <c r="AU32" s="301"/>
      <c r="AV32" s="301"/>
      <c r="AW32" s="301"/>
      <c r="AX32" s="301"/>
      <c r="AY32" s="301"/>
      <c r="AZ32" s="302"/>
      <c r="BA32" s="300"/>
      <c r="BB32" s="301"/>
      <c r="BC32" s="301"/>
      <c r="BD32" s="301"/>
      <c r="BE32" s="301"/>
      <c r="BF32" s="301"/>
      <c r="BG32" s="301"/>
      <c r="BH32" s="301"/>
      <c r="BI32" s="301"/>
      <c r="BJ32" s="301"/>
      <c r="BK32" s="302"/>
      <c r="BL32" s="300"/>
      <c r="BM32" s="301"/>
      <c r="BN32" s="301"/>
      <c r="BO32" s="301"/>
      <c r="BP32" s="301"/>
      <c r="BQ32" s="301"/>
      <c r="BR32" s="301"/>
      <c r="BS32" s="301"/>
      <c r="BT32" s="301"/>
      <c r="BU32" s="301"/>
      <c r="BV32" s="302"/>
      <c r="BW32" s="300"/>
      <c r="BX32" s="301"/>
      <c r="BY32" s="301"/>
      <c r="BZ32" s="301"/>
      <c r="CA32" s="301"/>
      <c r="CB32" s="301"/>
      <c r="CC32" s="301"/>
      <c r="CD32" s="301"/>
      <c r="CE32" s="301"/>
      <c r="CF32" s="301"/>
      <c r="CG32" s="302"/>
    </row>
    <row r="33" spans="1:90" ht="9" customHeight="1" x14ac:dyDescent="0.4">
      <c r="A33" s="437"/>
      <c r="B33" s="438"/>
      <c r="C33" s="12"/>
      <c r="D33" s="11"/>
      <c r="E33" s="11"/>
      <c r="F33" s="11"/>
      <c r="G33" s="11"/>
      <c r="H33" s="11"/>
      <c r="I33" s="11"/>
      <c r="J33" s="11"/>
      <c r="K33" s="11"/>
      <c r="L33" s="11"/>
      <c r="M33" s="11"/>
      <c r="N33" s="11"/>
      <c r="O33" s="11"/>
      <c r="P33" s="11"/>
      <c r="Q33" s="11"/>
      <c r="R33" s="11"/>
      <c r="S33" s="13"/>
      <c r="T33" s="313"/>
      <c r="U33" s="314"/>
      <c r="V33" s="314"/>
      <c r="W33" s="314"/>
      <c r="X33" s="314"/>
      <c r="Y33" s="314"/>
      <c r="Z33" s="314"/>
      <c r="AA33" s="314"/>
      <c r="AB33" s="314"/>
      <c r="AC33" s="314"/>
      <c r="AD33" s="315"/>
      <c r="AE33" s="301"/>
      <c r="AF33" s="301"/>
      <c r="AG33" s="301"/>
      <c r="AH33" s="301"/>
      <c r="AI33" s="301"/>
      <c r="AJ33" s="301"/>
      <c r="AK33" s="301"/>
      <c r="AL33" s="301"/>
      <c r="AM33" s="301"/>
      <c r="AN33" s="301"/>
      <c r="AO33" s="302"/>
      <c r="AP33" s="300"/>
      <c r="AQ33" s="301"/>
      <c r="AR33" s="301"/>
      <c r="AS33" s="301"/>
      <c r="AT33" s="301"/>
      <c r="AU33" s="301"/>
      <c r="AV33" s="301"/>
      <c r="AW33" s="301"/>
      <c r="AX33" s="301"/>
      <c r="AY33" s="301"/>
      <c r="AZ33" s="302"/>
      <c r="BA33" s="300"/>
      <c r="BB33" s="301"/>
      <c r="BC33" s="301"/>
      <c r="BD33" s="301"/>
      <c r="BE33" s="301"/>
      <c r="BF33" s="301"/>
      <c r="BG33" s="301"/>
      <c r="BH33" s="301"/>
      <c r="BI33" s="301"/>
      <c r="BJ33" s="301"/>
      <c r="BK33" s="302"/>
      <c r="BL33" s="300"/>
      <c r="BM33" s="301"/>
      <c r="BN33" s="301"/>
      <c r="BO33" s="301"/>
      <c r="BP33" s="301"/>
      <c r="BQ33" s="301"/>
      <c r="BR33" s="301"/>
      <c r="BS33" s="301"/>
      <c r="BT33" s="301"/>
      <c r="BU33" s="301"/>
      <c r="BV33" s="302"/>
      <c r="BW33" s="300"/>
      <c r="BX33" s="301"/>
      <c r="BY33" s="301"/>
      <c r="BZ33" s="301"/>
      <c r="CA33" s="301"/>
      <c r="CB33" s="301"/>
      <c r="CC33" s="301"/>
      <c r="CD33" s="301"/>
      <c r="CE33" s="301"/>
      <c r="CF33" s="301"/>
      <c r="CG33" s="302"/>
    </row>
    <row r="34" spans="1:90" ht="9" customHeight="1" x14ac:dyDescent="0.4">
      <c r="A34" s="437"/>
      <c r="B34" s="438"/>
      <c r="C34" s="5"/>
      <c r="D34" s="2"/>
      <c r="E34" s="2"/>
      <c r="F34" s="2"/>
      <c r="G34" s="2"/>
      <c r="H34" s="2"/>
      <c r="I34" s="2"/>
      <c r="J34" s="2"/>
      <c r="K34" s="2"/>
      <c r="L34" s="2"/>
      <c r="M34" s="2"/>
      <c r="N34" s="2"/>
      <c r="O34" s="2"/>
      <c r="P34" s="2"/>
      <c r="Q34" s="2"/>
      <c r="R34" s="2"/>
      <c r="S34" s="7"/>
      <c r="T34" s="313"/>
      <c r="U34" s="314"/>
      <c r="V34" s="314"/>
      <c r="W34" s="314"/>
      <c r="X34" s="314"/>
      <c r="Y34" s="314"/>
      <c r="Z34" s="314"/>
      <c r="AA34" s="314"/>
      <c r="AB34" s="314"/>
      <c r="AC34" s="314"/>
      <c r="AD34" s="315"/>
      <c r="AE34" s="304"/>
      <c r="AF34" s="304"/>
      <c r="AG34" s="304"/>
      <c r="AH34" s="304"/>
      <c r="AI34" s="304"/>
      <c r="AJ34" s="304"/>
      <c r="AK34" s="304"/>
      <c r="AL34" s="304"/>
      <c r="AM34" s="304"/>
      <c r="AN34" s="304"/>
      <c r="AO34" s="305"/>
      <c r="AP34" s="303"/>
      <c r="AQ34" s="304"/>
      <c r="AR34" s="304"/>
      <c r="AS34" s="304"/>
      <c r="AT34" s="304"/>
      <c r="AU34" s="304"/>
      <c r="AV34" s="304"/>
      <c r="AW34" s="304"/>
      <c r="AX34" s="304"/>
      <c r="AY34" s="304"/>
      <c r="AZ34" s="305"/>
      <c r="BA34" s="303"/>
      <c r="BB34" s="304"/>
      <c r="BC34" s="304"/>
      <c r="BD34" s="304"/>
      <c r="BE34" s="304"/>
      <c r="BF34" s="304"/>
      <c r="BG34" s="304"/>
      <c r="BH34" s="304"/>
      <c r="BI34" s="304"/>
      <c r="BJ34" s="304"/>
      <c r="BK34" s="305"/>
      <c r="BL34" s="303"/>
      <c r="BM34" s="304"/>
      <c r="BN34" s="304"/>
      <c r="BO34" s="304"/>
      <c r="BP34" s="304"/>
      <c r="BQ34" s="304"/>
      <c r="BR34" s="304"/>
      <c r="BS34" s="304"/>
      <c r="BT34" s="304"/>
      <c r="BU34" s="304"/>
      <c r="BV34" s="305"/>
      <c r="BW34" s="303"/>
      <c r="BX34" s="304"/>
      <c r="BY34" s="304"/>
      <c r="BZ34" s="304"/>
      <c r="CA34" s="304"/>
      <c r="CB34" s="304"/>
      <c r="CC34" s="304"/>
      <c r="CD34" s="304"/>
      <c r="CE34" s="304"/>
      <c r="CF34" s="304"/>
      <c r="CG34" s="305"/>
    </row>
    <row r="35" spans="1:90" ht="9" customHeight="1" x14ac:dyDescent="0.4">
      <c r="A35" s="437"/>
      <c r="B35" s="438"/>
      <c r="C35" s="256" t="s">
        <v>113</v>
      </c>
      <c r="D35" s="242"/>
      <c r="E35" s="1" t="s">
        <v>30</v>
      </c>
      <c r="F35" s="1"/>
      <c r="G35" s="1"/>
      <c r="H35" s="1"/>
      <c r="I35" s="1"/>
      <c r="J35" s="1"/>
      <c r="K35" s="1"/>
      <c r="L35" s="1"/>
      <c r="M35" s="1"/>
      <c r="N35" s="1"/>
      <c r="O35" s="1"/>
      <c r="P35" s="1"/>
      <c r="Q35" s="1"/>
      <c r="R35" s="1"/>
      <c r="S35" s="4"/>
      <c r="T35" s="313"/>
      <c r="U35" s="314"/>
      <c r="V35" s="314"/>
      <c r="W35" s="314"/>
      <c r="X35" s="314"/>
      <c r="Y35" s="314"/>
      <c r="Z35" s="314"/>
      <c r="AA35" s="314"/>
      <c r="AB35" s="314"/>
      <c r="AC35" s="314"/>
      <c r="AD35" s="315"/>
      <c r="AE35" s="298"/>
      <c r="AF35" s="298"/>
      <c r="AG35" s="298"/>
      <c r="AH35" s="298"/>
      <c r="AI35" s="298"/>
      <c r="AJ35" s="298"/>
      <c r="AK35" s="298"/>
      <c r="AL35" s="298"/>
      <c r="AM35" s="298"/>
      <c r="AN35" s="298"/>
      <c r="AO35" s="299"/>
      <c r="AP35" s="297"/>
      <c r="AQ35" s="298"/>
      <c r="AR35" s="298"/>
      <c r="AS35" s="298"/>
      <c r="AT35" s="298"/>
      <c r="AU35" s="298"/>
      <c r="AV35" s="298"/>
      <c r="AW35" s="298"/>
      <c r="AX35" s="298"/>
      <c r="AY35" s="298"/>
      <c r="AZ35" s="299"/>
      <c r="BA35" s="297"/>
      <c r="BB35" s="298"/>
      <c r="BC35" s="298"/>
      <c r="BD35" s="298"/>
      <c r="BE35" s="298"/>
      <c r="BF35" s="298"/>
      <c r="BG35" s="298"/>
      <c r="BH35" s="298"/>
      <c r="BI35" s="298"/>
      <c r="BJ35" s="298"/>
      <c r="BK35" s="299"/>
      <c r="BL35" s="297"/>
      <c r="BM35" s="298"/>
      <c r="BN35" s="298"/>
      <c r="BO35" s="298"/>
      <c r="BP35" s="298"/>
      <c r="BQ35" s="298"/>
      <c r="BR35" s="298"/>
      <c r="BS35" s="298"/>
      <c r="BT35" s="298"/>
      <c r="BU35" s="298"/>
      <c r="BV35" s="299"/>
      <c r="BW35" s="297"/>
      <c r="BX35" s="298"/>
      <c r="BY35" s="298"/>
      <c r="BZ35" s="298"/>
      <c r="CA35" s="298"/>
      <c r="CB35" s="298"/>
      <c r="CC35" s="298"/>
      <c r="CD35" s="298"/>
      <c r="CE35" s="298"/>
      <c r="CF35" s="298"/>
      <c r="CG35" s="299"/>
    </row>
    <row r="36" spans="1:90" ht="9" customHeight="1" x14ac:dyDescent="0.4">
      <c r="A36" s="437"/>
      <c r="B36" s="438"/>
      <c r="C36" s="12"/>
      <c r="D36" s="11"/>
      <c r="E36" s="11"/>
      <c r="F36" s="11"/>
      <c r="G36" s="11"/>
      <c r="H36" s="11"/>
      <c r="I36" s="11"/>
      <c r="J36" s="11"/>
      <c r="K36" s="11"/>
      <c r="L36" s="11"/>
      <c r="M36" s="11"/>
      <c r="N36" s="11"/>
      <c r="O36" s="11"/>
      <c r="P36" s="11"/>
      <c r="Q36" s="11"/>
      <c r="R36" s="11"/>
      <c r="S36" s="13"/>
      <c r="T36" s="313"/>
      <c r="U36" s="314"/>
      <c r="V36" s="314"/>
      <c r="W36" s="314"/>
      <c r="X36" s="314"/>
      <c r="Y36" s="314"/>
      <c r="Z36" s="314"/>
      <c r="AA36" s="314"/>
      <c r="AB36" s="314"/>
      <c r="AC36" s="314"/>
      <c r="AD36" s="315"/>
      <c r="AE36" s="301"/>
      <c r="AF36" s="301"/>
      <c r="AG36" s="301"/>
      <c r="AH36" s="301"/>
      <c r="AI36" s="301"/>
      <c r="AJ36" s="301"/>
      <c r="AK36" s="301"/>
      <c r="AL36" s="301"/>
      <c r="AM36" s="301"/>
      <c r="AN36" s="301"/>
      <c r="AO36" s="302"/>
      <c r="AP36" s="300"/>
      <c r="AQ36" s="301"/>
      <c r="AR36" s="301"/>
      <c r="AS36" s="301"/>
      <c r="AT36" s="301"/>
      <c r="AU36" s="301"/>
      <c r="AV36" s="301"/>
      <c r="AW36" s="301"/>
      <c r="AX36" s="301"/>
      <c r="AY36" s="301"/>
      <c r="AZ36" s="302"/>
      <c r="BA36" s="300"/>
      <c r="BB36" s="301"/>
      <c r="BC36" s="301"/>
      <c r="BD36" s="301"/>
      <c r="BE36" s="301"/>
      <c r="BF36" s="301"/>
      <c r="BG36" s="301"/>
      <c r="BH36" s="301"/>
      <c r="BI36" s="301"/>
      <c r="BJ36" s="301"/>
      <c r="BK36" s="302"/>
      <c r="BL36" s="300"/>
      <c r="BM36" s="301"/>
      <c r="BN36" s="301"/>
      <c r="BO36" s="301"/>
      <c r="BP36" s="301"/>
      <c r="BQ36" s="301"/>
      <c r="BR36" s="301"/>
      <c r="BS36" s="301"/>
      <c r="BT36" s="301"/>
      <c r="BU36" s="301"/>
      <c r="BV36" s="302"/>
      <c r="BW36" s="300"/>
      <c r="BX36" s="301"/>
      <c r="BY36" s="301"/>
      <c r="BZ36" s="301"/>
      <c r="CA36" s="301"/>
      <c r="CB36" s="301"/>
      <c r="CC36" s="301"/>
      <c r="CD36" s="301"/>
      <c r="CE36" s="301"/>
      <c r="CF36" s="301"/>
      <c r="CG36" s="302"/>
    </row>
    <row r="37" spans="1:90" ht="9" customHeight="1" x14ac:dyDescent="0.4">
      <c r="A37" s="437"/>
      <c r="B37" s="438"/>
      <c r="C37" s="12"/>
      <c r="D37" s="11"/>
      <c r="E37" s="11"/>
      <c r="F37" s="11"/>
      <c r="G37" s="11"/>
      <c r="H37" s="11"/>
      <c r="I37" s="11"/>
      <c r="J37" s="11"/>
      <c r="K37" s="11"/>
      <c r="L37" s="11"/>
      <c r="M37" s="11"/>
      <c r="N37" s="11"/>
      <c r="O37" s="11"/>
      <c r="P37" s="11"/>
      <c r="Q37" s="11"/>
      <c r="R37" s="11"/>
      <c r="S37" s="13"/>
      <c r="T37" s="313"/>
      <c r="U37" s="314"/>
      <c r="V37" s="314"/>
      <c r="W37" s="314"/>
      <c r="X37" s="314"/>
      <c r="Y37" s="314"/>
      <c r="Z37" s="314"/>
      <c r="AA37" s="314"/>
      <c r="AB37" s="314"/>
      <c r="AC37" s="314"/>
      <c r="AD37" s="315"/>
      <c r="AE37" s="301"/>
      <c r="AF37" s="301"/>
      <c r="AG37" s="301"/>
      <c r="AH37" s="301"/>
      <c r="AI37" s="301"/>
      <c r="AJ37" s="301"/>
      <c r="AK37" s="301"/>
      <c r="AL37" s="301"/>
      <c r="AM37" s="301"/>
      <c r="AN37" s="301"/>
      <c r="AO37" s="302"/>
      <c r="AP37" s="300"/>
      <c r="AQ37" s="301"/>
      <c r="AR37" s="301"/>
      <c r="AS37" s="301"/>
      <c r="AT37" s="301"/>
      <c r="AU37" s="301"/>
      <c r="AV37" s="301"/>
      <c r="AW37" s="301"/>
      <c r="AX37" s="301"/>
      <c r="AY37" s="301"/>
      <c r="AZ37" s="302"/>
      <c r="BA37" s="300"/>
      <c r="BB37" s="301"/>
      <c r="BC37" s="301"/>
      <c r="BD37" s="301"/>
      <c r="BE37" s="301"/>
      <c r="BF37" s="301"/>
      <c r="BG37" s="301"/>
      <c r="BH37" s="301"/>
      <c r="BI37" s="301"/>
      <c r="BJ37" s="301"/>
      <c r="BK37" s="302"/>
      <c r="BL37" s="300"/>
      <c r="BM37" s="301"/>
      <c r="BN37" s="301"/>
      <c r="BO37" s="301"/>
      <c r="BP37" s="301"/>
      <c r="BQ37" s="301"/>
      <c r="BR37" s="301"/>
      <c r="BS37" s="301"/>
      <c r="BT37" s="301"/>
      <c r="BU37" s="301"/>
      <c r="BV37" s="302"/>
      <c r="BW37" s="300"/>
      <c r="BX37" s="301"/>
      <c r="BY37" s="301"/>
      <c r="BZ37" s="301"/>
      <c r="CA37" s="301"/>
      <c r="CB37" s="301"/>
      <c r="CC37" s="301"/>
      <c r="CD37" s="301"/>
      <c r="CE37" s="301"/>
      <c r="CF37" s="301"/>
      <c r="CG37" s="302"/>
    </row>
    <row r="38" spans="1:90" ht="9" customHeight="1" x14ac:dyDescent="0.4">
      <c r="A38" s="437"/>
      <c r="B38" s="438"/>
      <c r="C38" s="5"/>
      <c r="D38" s="2"/>
      <c r="E38" s="2"/>
      <c r="F38" s="2"/>
      <c r="G38" s="2"/>
      <c r="H38" s="2"/>
      <c r="I38" s="2"/>
      <c r="J38" s="2"/>
      <c r="K38" s="2"/>
      <c r="L38" s="2"/>
      <c r="M38" s="2"/>
      <c r="N38" s="2"/>
      <c r="O38" s="2"/>
      <c r="P38" s="2"/>
      <c r="Q38" s="2"/>
      <c r="R38" s="2"/>
      <c r="S38" s="7"/>
      <c r="T38" s="313"/>
      <c r="U38" s="314"/>
      <c r="V38" s="314"/>
      <c r="W38" s="314"/>
      <c r="X38" s="314"/>
      <c r="Y38" s="314"/>
      <c r="Z38" s="314"/>
      <c r="AA38" s="314"/>
      <c r="AB38" s="314"/>
      <c r="AC38" s="314"/>
      <c r="AD38" s="315"/>
      <c r="AE38" s="304"/>
      <c r="AF38" s="304"/>
      <c r="AG38" s="304"/>
      <c r="AH38" s="304"/>
      <c r="AI38" s="304"/>
      <c r="AJ38" s="304"/>
      <c r="AK38" s="304"/>
      <c r="AL38" s="304"/>
      <c r="AM38" s="304"/>
      <c r="AN38" s="304"/>
      <c r="AO38" s="305"/>
      <c r="AP38" s="303"/>
      <c r="AQ38" s="304"/>
      <c r="AR38" s="304"/>
      <c r="AS38" s="304"/>
      <c r="AT38" s="304"/>
      <c r="AU38" s="304"/>
      <c r="AV38" s="304"/>
      <c r="AW38" s="304"/>
      <c r="AX38" s="304"/>
      <c r="AY38" s="304"/>
      <c r="AZ38" s="305"/>
      <c r="BA38" s="303"/>
      <c r="BB38" s="304"/>
      <c r="BC38" s="304"/>
      <c r="BD38" s="304"/>
      <c r="BE38" s="304"/>
      <c r="BF38" s="304"/>
      <c r="BG38" s="304"/>
      <c r="BH38" s="304"/>
      <c r="BI38" s="304"/>
      <c r="BJ38" s="304"/>
      <c r="BK38" s="305"/>
      <c r="BL38" s="303"/>
      <c r="BM38" s="304"/>
      <c r="BN38" s="304"/>
      <c r="BO38" s="304"/>
      <c r="BP38" s="304"/>
      <c r="BQ38" s="304"/>
      <c r="BR38" s="304"/>
      <c r="BS38" s="304"/>
      <c r="BT38" s="304"/>
      <c r="BU38" s="304"/>
      <c r="BV38" s="305"/>
      <c r="BW38" s="303"/>
      <c r="BX38" s="304"/>
      <c r="BY38" s="304"/>
      <c r="BZ38" s="304"/>
      <c r="CA38" s="304"/>
      <c r="CB38" s="304"/>
      <c r="CC38" s="304"/>
      <c r="CD38" s="304"/>
      <c r="CE38" s="304"/>
      <c r="CF38" s="304"/>
      <c r="CG38" s="305"/>
    </row>
    <row r="39" spans="1:90" ht="9" customHeight="1" x14ac:dyDescent="0.4">
      <c r="A39" s="437"/>
      <c r="B39" s="438"/>
      <c r="C39" s="332" t="s">
        <v>114</v>
      </c>
      <c r="D39" s="331"/>
      <c r="E39" s="29" t="s">
        <v>32</v>
      </c>
      <c r="F39" s="29"/>
      <c r="G39" s="29"/>
      <c r="H39" s="29"/>
      <c r="I39" s="29"/>
      <c r="J39" s="29"/>
      <c r="K39" s="29"/>
      <c r="L39" s="29"/>
      <c r="M39" s="29"/>
      <c r="N39" s="29"/>
      <c r="O39" s="29"/>
      <c r="P39" s="29"/>
      <c r="Q39" s="29"/>
      <c r="R39" s="29"/>
      <c r="S39" s="30"/>
      <c r="T39" s="316"/>
      <c r="U39" s="317"/>
      <c r="V39" s="317"/>
      <c r="W39" s="317"/>
      <c r="X39" s="317"/>
      <c r="Y39" s="317"/>
      <c r="Z39" s="317"/>
      <c r="AA39" s="317"/>
      <c r="AB39" s="317"/>
      <c r="AC39" s="317"/>
      <c r="AD39" s="318"/>
      <c r="AE39" s="309"/>
      <c r="AF39" s="309"/>
      <c r="AG39" s="309"/>
      <c r="AH39" s="309"/>
      <c r="AI39" s="309"/>
      <c r="AJ39" s="309"/>
      <c r="AK39" s="309"/>
      <c r="AL39" s="309"/>
      <c r="AM39" s="306" t="s">
        <v>42</v>
      </c>
      <c r="AN39" s="306"/>
      <c r="AO39" s="307"/>
      <c r="AP39" s="308"/>
      <c r="AQ39" s="309"/>
      <c r="AR39" s="309"/>
      <c r="AS39" s="309"/>
      <c r="AT39" s="309"/>
      <c r="AU39" s="309"/>
      <c r="AV39" s="309"/>
      <c r="AW39" s="309"/>
      <c r="AX39" s="306" t="s">
        <v>42</v>
      </c>
      <c r="AY39" s="306"/>
      <c r="AZ39" s="307"/>
      <c r="BA39" s="308"/>
      <c r="BB39" s="309"/>
      <c r="BC39" s="309"/>
      <c r="BD39" s="309"/>
      <c r="BE39" s="309"/>
      <c r="BF39" s="309"/>
      <c r="BG39" s="309"/>
      <c r="BH39" s="309"/>
      <c r="BI39" s="306" t="s">
        <v>42</v>
      </c>
      <c r="BJ39" s="306"/>
      <c r="BK39" s="307"/>
      <c r="BL39" s="308"/>
      <c r="BM39" s="309"/>
      <c r="BN39" s="309"/>
      <c r="BO39" s="309"/>
      <c r="BP39" s="309"/>
      <c r="BQ39" s="309"/>
      <c r="BR39" s="309"/>
      <c r="BS39" s="309"/>
      <c r="BT39" s="306" t="s">
        <v>42</v>
      </c>
      <c r="BU39" s="306"/>
      <c r="BV39" s="307"/>
      <c r="BW39" s="308"/>
      <c r="BX39" s="309"/>
      <c r="BY39" s="309"/>
      <c r="BZ39" s="309"/>
      <c r="CA39" s="309"/>
      <c r="CB39" s="309"/>
      <c r="CC39" s="309"/>
      <c r="CD39" s="309"/>
      <c r="CE39" s="306" t="s">
        <v>42</v>
      </c>
      <c r="CF39" s="306"/>
      <c r="CG39" s="307"/>
      <c r="CH39" s="340" t="str">
        <f>IF(CH41="","","頁小計")</f>
        <v/>
      </c>
      <c r="CI39" s="434"/>
      <c r="CJ39" s="434"/>
      <c r="CK39" s="434"/>
      <c r="CL39" s="434"/>
    </row>
    <row r="40" spans="1:90" ht="9" customHeight="1" x14ac:dyDescent="0.4">
      <c r="A40" s="437"/>
      <c r="B40" s="438"/>
      <c r="C40" s="256" t="s">
        <v>54</v>
      </c>
      <c r="D40" s="242"/>
      <c r="E40" s="29" t="s">
        <v>44</v>
      </c>
      <c r="F40" s="29"/>
      <c r="G40" s="29"/>
      <c r="H40" s="29"/>
      <c r="I40" s="29"/>
      <c r="J40" s="29"/>
      <c r="K40" s="29"/>
      <c r="L40" s="29"/>
      <c r="M40" s="29"/>
      <c r="N40" s="29"/>
      <c r="O40" s="29"/>
      <c r="P40" s="29"/>
      <c r="Q40" s="29"/>
      <c r="R40" s="29"/>
      <c r="S40" s="29"/>
      <c r="T40" s="123"/>
      <c r="U40" s="123"/>
      <c r="V40" s="123"/>
      <c r="W40" s="123"/>
      <c r="X40" s="123"/>
      <c r="Y40" s="123"/>
      <c r="Z40" s="123"/>
      <c r="AA40" s="123"/>
      <c r="AB40" s="123"/>
      <c r="AC40" s="123"/>
      <c r="AD40" s="123"/>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1"/>
    </row>
    <row r="41" spans="1:90" ht="9" customHeight="1" x14ac:dyDescent="0.15">
      <c r="A41" s="437"/>
      <c r="B41" s="438"/>
      <c r="C41" s="64"/>
      <c r="D41" s="65"/>
      <c r="E41" s="235" t="s">
        <v>106</v>
      </c>
      <c r="F41" s="235"/>
      <c r="G41" s="235"/>
      <c r="H41" s="235"/>
      <c r="I41" s="235"/>
      <c r="J41" s="235"/>
      <c r="K41" s="235"/>
      <c r="L41" s="235"/>
      <c r="M41" s="235"/>
      <c r="N41" s="235"/>
      <c r="O41" s="235"/>
      <c r="P41" s="235"/>
      <c r="Q41" s="235"/>
      <c r="R41" s="235"/>
      <c r="S41" s="236"/>
      <c r="T41" s="481"/>
      <c r="U41" s="103"/>
      <c r="V41" s="103"/>
      <c r="W41" s="103"/>
      <c r="X41" s="103"/>
      <c r="Y41" s="103"/>
      <c r="Z41" s="103"/>
      <c r="AA41" s="103"/>
      <c r="AB41" s="103"/>
      <c r="AC41" s="475"/>
      <c r="AD41" s="476"/>
      <c r="AE41" s="252"/>
      <c r="AF41" s="279"/>
      <c r="AG41" s="279"/>
      <c r="AH41" s="279"/>
      <c r="AI41" s="279"/>
      <c r="AJ41" s="279"/>
      <c r="AK41" s="279"/>
      <c r="AL41" s="279"/>
      <c r="AM41" s="279"/>
      <c r="AN41" s="252"/>
      <c r="AO41" s="255"/>
      <c r="AP41" s="254"/>
      <c r="AQ41" s="279"/>
      <c r="AR41" s="279"/>
      <c r="AS41" s="279"/>
      <c r="AT41" s="279"/>
      <c r="AU41" s="279"/>
      <c r="AV41" s="279"/>
      <c r="AW41" s="279"/>
      <c r="AX41" s="279"/>
      <c r="AY41" s="252"/>
      <c r="AZ41" s="255"/>
      <c r="BA41" s="254"/>
      <c r="BB41" s="279"/>
      <c r="BC41" s="279"/>
      <c r="BD41" s="279"/>
      <c r="BE41" s="279"/>
      <c r="BF41" s="279"/>
      <c r="BG41" s="279"/>
      <c r="BH41" s="279"/>
      <c r="BI41" s="279"/>
      <c r="BJ41" s="252"/>
      <c r="BK41" s="255"/>
      <c r="BL41" s="254"/>
      <c r="BM41" s="279"/>
      <c r="BN41" s="279"/>
      <c r="BO41" s="279"/>
      <c r="BP41" s="279"/>
      <c r="BQ41" s="279"/>
      <c r="BR41" s="279"/>
      <c r="BS41" s="279"/>
      <c r="BT41" s="279"/>
      <c r="BU41" s="252"/>
      <c r="BV41" s="255"/>
      <c r="BW41" s="254"/>
      <c r="BX41" s="279"/>
      <c r="BY41" s="279"/>
      <c r="BZ41" s="279"/>
      <c r="CA41" s="279"/>
      <c r="CB41" s="279"/>
      <c r="CC41" s="279"/>
      <c r="CD41" s="279"/>
      <c r="CE41" s="279"/>
      <c r="CF41" s="252"/>
      <c r="CG41" s="255"/>
      <c r="CH41" s="428" t="str">
        <f>IF(AND($AF$41="",$AQ$41="",$BB$41="",$BM$41="",$BX$41="",$AF$43="",$AQ$43="",$BB$43="",$BM$43="",$BX$43=""),"",SUM(AF41,AQ41,BB41,BM41,BX41))</f>
        <v/>
      </c>
      <c r="CI41" s="429"/>
      <c r="CJ41" s="429"/>
      <c r="CK41" s="429"/>
      <c r="CL41" s="429"/>
    </row>
    <row r="42" spans="1:90" ht="9" customHeight="1" x14ac:dyDescent="0.15">
      <c r="A42" s="437"/>
      <c r="B42" s="438"/>
      <c r="C42" s="64"/>
      <c r="D42" s="65"/>
      <c r="E42" s="238" t="s">
        <v>46</v>
      </c>
      <c r="F42" s="238"/>
      <c r="G42" s="238"/>
      <c r="H42" s="238"/>
      <c r="I42" s="238"/>
      <c r="J42" s="238"/>
      <c r="K42" s="238"/>
      <c r="L42" s="238"/>
      <c r="M42" s="238"/>
      <c r="N42" s="238"/>
      <c r="O42" s="238"/>
      <c r="P42" s="238"/>
      <c r="Q42" s="238"/>
      <c r="R42" s="238"/>
      <c r="S42" s="239"/>
      <c r="T42" s="482"/>
      <c r="U42" s="124"/>
      <c r="V42" s="124"/>
      <c r="W42" s="124"/>
      <c r="X42" s="124"/>
      <c r="Y42" s="124"/>
      <c r="Z42" s="124"/>
      <c r="AA42" s="124"/>
      <c r="AB42" s="124"/>
      <c r="AC42" s="479"/>
      <c r="AD42" s="480"/>
      <c r="AE42" s="278"/>
      <c r="AF42" s="233"/>
      <c r="AG42" s="233"/>
      <c r="AH42" s="233"/>
      <c r="AI42" s="233"/>
      <c r="AJ42" s="233"/>
      <c r="AK42" s="233"/>
      <c r="AL42" s="233"/>
      <c r="AM42" s="233"/>
      <c r="AN42" s="278"/>
      <c r="AO42" s="287"/>
      <c r="AP42" s="280"/>
      <c r="AQ42" s="233"/>
      <c r="AR42" s="233"/>
      <c r="AS42" s="233"/>
      <c r="AT42" s="233"/>
      <c r="AU42" s="233"/>
      <c r="AV42" s="233"/>
      <c r="AW42" s="233"/>
      <c r="AX42" s="233"/>
      <c r="AY42" s="278"/>
      <c r="AZ42" s="287"/>
      <c r="BA42" s="280"/>
      <c r="BB42" s="233"/>
      <c r="BC42" s="233"/>
      <c r="BD42" s="233"/>
      <c r="BE42" s="233"/>
      <c r="BF42" s="233"/>
      <c r="BG42" s="233"/>
      <c r="BH42" s="233"/>
      <c r="BI42" s="233"/>
      <c r="BJ42" s="278"/>
      <c r="BK42" s="287"/>
      <c r="BL42" s="280"/>
      <c r="BM42" s="233"/>
      <c r="BN42" s="233"/>
      <c r="BO42" s="233"/>
      <c r="BP42" s="233"/>
      <c r="BQ42" s="233"/>
      <c r="BR42" s="233"/>
      <c r="BS42" s="233"/>
      <c r="BT42" s="233"/>
      <c r="BU42" s="278"/>
      <c r="BV42" s="287"/>
      <c r="BW42" s="280"/>
      <c r="BX42" s="233"/>
      <c r="BY42" s="233"/>
      <c r="BZ42" s="233"/>
      <c r="CA42" s="233"/>
      <c r="CB42" s="233"/>
      <c r="CC42" s="233"/>
      <c r="CD42" s="233"/>
      <c r="CE42" s="233"/>
      <c r="CF42" s="278" t="s">
        <v>88</v>
      </c>
      <c r="CG42" s="287"/>
      <c r="CH42" s="428"/>
      <c r="CI42" s="429"/>
      <c r="CJ42" s="429"/>
      <c r="CK42" s="429"/>
      <c r="CL42" s="429"/>
    </row>
    <row r="43" spans="1:90" ht="9" customHeight="1" x14ac:dyDescent="0.15">
      <c r="A43" s="437"/>
      <c r="B43" s="438"/>
      <c r="C43" s="64"/>
      <c r="D43" s="65"/>
      <c r="E43" s="439" t="s">
        <v>47</v>
      </c>
      <c r="F43" s="439"/>
      <c r="G43" s="439"/>
      <c r="H43" s="439"/>
      <c r="I43" s="439"/>
      <c r="J43" s="439"/>
      <c r="K43" s="439"/>
      <c r="L43" s="439"/>
      <c r="M43" s="439"/>
      <c r="N43" s="439"/>
      <c r="O43" s="439"/>
      <c r="P43" s="439"/>
      <c r="Q43" s="439"/>
      <c r="R43" s="439"/>
      <c r="S43" s="440"/>
      <c r="T43" s="481"/>
      <c r="U43" s="103"/>
      <c r="V43" s="103"/>
      <c r="W43" s="103"/>
      <c r="X43" s="103"/>
      <c r="Y43" s="103"/>
      <c r="Z43" s="103"/>
      <c r="AA43" s="103"/>
      <c r="AB43" s="103"/>
      <c r="AC43" s="475"/>
      <c r="AD43" s="476"/>
      <c r="AE43" s="252"/>
      <c r="AF43" s="279"/>
      <c r="AG43" s="279"/>
      <c r="AH43" s="279"/>
      <c r="AI43" s="279"/>
      <c r="AJ43" s="279"/>
      <c r="AK43" s="279"/>
      <c r="AL43" s="279"/>
      <c r="AM43" s="279"/>
      <c r="AN43" s="252"/>
      <c r="AO43" s="255"/>
      <c r="AP43" s="254"/>
      <c r="AQ43" s="279"/>
      <c r="AR43" s="279"/>
      <c r="AS43" s="279"/>
      <c r="AT43" s="279"/>
      <c r="AU43" s="279"/>
      <c r="AV43" s="279"/>
      <c r="AW43" s="279"/>
      <c r="AX43" s="279"/>
      <c r="AY43" s="252"/>
      <c r="AZ43" s="255"/>
      <c r="BA43" s="254"/>
      <c r="BB43" s="279"/>
      <c r="BC43" s="279"/>
      <c r="BD43" s="279"/>
      <c r="BE43" s="279"/>
      <c r="BF43" s="279"/>
      <c r="BG43" s="279"/>
      <c r="BH43" s="279"/>
      <c r="BI43" s="279"/>
      <c r="BJ43" s="252"/>
      <c r="BK43" s="255"/>
      <c r="BL43" s="254"/>
      <c r="BM43" s="279"/>
      <c r="BN43" s="279"/>
      <c r="BO43" s="279"/>
      <c r="BP43" s="279"/>
      <c r="BQ43" s="279"/>
      <c r="BR43" s="279"/>
      <c r="BS43" s="279"/>
      <c r="BT43" s="279"/>
      <c r="BU43" s="252"/>
      <c r="BV43" s="255"/>
      <c r="BW43" s="254"/>
      <c r="BX43" s="279"/>
      <c r="BY43" s="279"/>
      <c r="BZ43" s="279"/>
      <c r="CA43" s="279"/>
      <c r="CB43" s="279"/>
      <c r="CC43" s="279"/>
      <c r="CD43" s="279"/>
      <c r="CE43" s="279"/>
      <c r="CF43" s="252"/>
      <c r="CG43" s="255"/>
      <c r="CH43" s="428" t="str">
        <f>IF(AND($AF$41="",$AQ$41="",$BB$41="",$BM$41="",$BX$41="",$AF$43="",$AQ$43="",$BB$43="",$BM$43="",$BX$43=""),"",SUM(AF43,AQ43,BB43,BM43,BX43))</f>
        <v/>
      </c>
      <c r="CI43" s="429"/>
      <c r="CJ43" s="429"/>
      <c r="CK43" s="429"/>
      <c r="CL43" s="429"/>
    </row>
    <row r="44" spans="1:90" ht="9" customHeight="1" x14ac:dyDescent="0.15">
      <c r="A44" s="437"/>
      <c r="B44" s="438"/>
      <c r="C44" s="64"/>
      <c r="D44" s="65"/>
      <c r="E44" s="441"/>
      <c r="F44" s="441"/>
      <c r="G44" s="441"/>
      <c r="H44" s="441"/>
      <c r="I44" s="441"/>
      <c r="J44" s="441"/>
      <c r="K44" s="441"/>
      <c r="L44" s="441"/>
      <c r="M44" s="441"/>
      <c r="N44" s="441"/>
      <c r="O44" s="441"/>
      <c r="P44" s="441"/>
      <c r="Q44" s="441"/>
      <c r="R44" s="441"/>
      <c r="S44" s="442"/>
      <c r="T44" s="482"/>
      <c r="U44" s="124"/>
      <c r="V44" s="124"/>
      <c r="W44" s="124"/>
      <c r="X44" s="124"/>
      <c r="Y44" s="124"/>
      <c r="Z44" s="124"/>
      <c r="AA44" s="124"/>
      <c r="AB44" s="124"/>
      <c r="AC44" s="479"/>
      <c r="AD44" s="480"/>
      <c r="AE44" s="278"/>
      <c r="AF44" s="233"/>
      <c r="AG44" s="233"/>
      <c r="AH44" s="233"/>
      <c r="AI44" s="233"/>
      <c r="AJ44" s="233"/>
      <c r="AK44" s="233"/>
      <c r="AL44" s="233"/>
      <c r="AM44" s="233"/>
      <c r="AN44" s="278"/>
      <c r="AO44" s="287"/>
      <c r="AP44" s="280"/>
      <c r="AQ44" s="233"/>
      <c r="AR44" s="233"/>
      <c r="AS44" s="233"/>
      <c r="AT44" s="233"/>
      <c r="AU44" s="233"/>
      <c r="AV44" s="233"/>
      <c r="AW44" s="233"/>
      <c r="AX44" s="233"/>
      <c r="AY44" s="278"/>
      <c r="AZ44" s="287"/>
      <c r="BA44" s="280"/>
      <c r="BB44" s="233"/>
      <c r="BC44" s="233"/>
      <c r="BD44" s="233"/>
      <c r="BE44" s="233"/>
      <c r="BF44" s="233"/>
      <c r="BG44" s="233"/>
      <c r="BH44" s="233"/>
      <c r="BI44" s="233"/>
      <c r="BJ44" s="278"/>
      <c r="BK44" s="287"/>
      <c r="BL44" s="280"/>
      <c r="BM44" s="233"/>
      <c r="BN44" s="233"/>
      <c r="BO44" s="233"/>
      <c r="BP44" s="233"/>
      <c r="BQ44" s="233"/>
      <c r="BR44" s="233"/>
      <c r="BS44" s="233"/>
      <c r="BT44" s="233"/>
      <c r="BU44" s="278"/>
      <c r="BV44" s="287"/>
      <c r="BW44" s="280"/>
      <c r="BX44" s="233"/>
      <c r="BY44" s="233"/>
      <c r="BZ44" s="233"/>
      <c r="CA44" s="233"/>
      <c r="CB44" s="233"/>
      <c r="CC44" s="233"/>
      <c r="CD44" s="233"/>
      <c r="CE44" s="233"/>
      <c r="CF44" s="278" t="s">
        <v>88</v>
      </c>
      <c r="CG44" s="287"/>
      <c r="CH44" s="428"/>
      <c r="CI44" s="429"/>
      <c r="CJ44" s="429"/>
      <c r="CK44" s="429"/>
      <c r="CL44" s="429"/>
    </row>
    <row r="45" spans="1:90" ht="9" customHeight="1" x14ac:dyDescent="0.15">
      <c r="A45" s="437"/>
      <c r="B45" s="438"/>
      <c r="C45" s="64"/>
      <c r="D45" s="65"/>
      <c r="E45" s="263" t="s">
        <v>48</v>
      </c>
      <c r="F45" s="263"/>
      <c r="G45" s="263"/>
      <c r="H45" s="263"/>
      <c r="I45" s="263"/>
      <c r="J45" s="263"/>
      <c r="K45" s="263"/>
      <c r="L45" s="263"/>
      <c r="M45" s="263"/>
      <c r="N45" s="263"/>
      <c r="O45" s="263"/>
      <c r="P45" s="263"/>
      <c r="Q45" s="263"/>
      <c r="R45" s="263"/>
      <c r="S45" s="264"/>
      <c r="T45" s="481"/>
      <c r="U45" s="103"/>
      <c r="V45" s="103"/>
      <c r="W45" s="103"/>
      <c r="X45" s="103"/>
      <c r="Y45" s="103"/>
      <c r="Z45" s="103"/>
      <c r="AA45" s="103"/>
      <c r="AB45" s="103"/>
      <c r="AC45" s="475"/>
      <c r="AD45" s="476"/>
      <c r="AE45" s="252"/>
      <c r="AF45" s="294" t="str">
        <f>IF(AND(AF$41="",AF$43=""),"",AF41+(AF43*0.5))</f>
        <v/>
      </c>
      <c r="AG45" s="294"/>
      <c r="AH45" s="294"/>
      <c r="AI45" s="294"/>
      <c r="AJ45" s="294"/>
      <c r="AK45" s="294"/>
      <c r="AL45" s="294"/>
      <c r="AM45" s="294"/>
      <c r="AN45" s="252"/>
      <c r="AO45" s="255"/>
      <c r="AP45" s="254"/>
      <c r="AQ45" s="294" t="str">
        <f>IF(AND(AQ$41="",AQ$43=""),"",AQ41+(AQ43*0.5))</f>
        <v/>
      </c>
      <c r="AR45" s="294"/>
      <c r="AS45" s="294"/>
      <c r="AT45" s="294"/>
      <c r="AU45" s="294"/>
      <c r="AV45" s="294"/>
      <c r="AW45" s="294"/>
      <c r="AX45" s="294"/>
      <c r="AY45" s="252"/>
      <c r="AZ45" s="255"/>
      <c r="BA45" s="254"/>
      <c r="BB45" s="294" t="str">
        <f>IF(AND(BB$41="",BB$43=""),"",BB41+(BB43*0.5))</f>
        <v/>
      </c>
      <c r="BC45" s="294"/>
      <c r="BD45" s="294"/>
      <c r="BE45" s="294"/>
      <c r="BF45" s="294"/>
      <c r="BG45" s="294"/>
      <c r="BH45" s="294"/>
      <c r="BI45" s="294"/>
      <c r="BJ45" s="252"/>
      <c r="BK45" s="255"/>
      <c r="BL45" s="254"/>
      <c r="BM45" s="294" t="str">
        <f>IF(AND(BM$41="",BM$43=""),"",BM41+(BM43*0.5))</f>
        <v/>
      </c>
      <c r="BN45" s="294"/>
      <c r="BO45" s="294"/>
      <c r="BP45" s="294"/>
      <c r="BQ45" s="294"/>
      <c r="BR45" s="294"/>
      <c r="BS45" s="294"/>
      <c r="BT45" s="294"/>
      <c r="BU45" s="252"/>
      <c r="BV45" s="255"/>
      <c r="BW45" s="254"/>
      <c r="BX45" s="294" t="str">
        <f>IF(AND(BX$41="",BX$43=""),"",BX41+(BX43*0.5))</f>
        <v/>
      </c>
      <c r="BY45" s="294"/>
      <c r="BZ45" s="294"/>
      <c r="CA45" s="294"/>
      <c r="CB45" s="294"/>
      <c r="CC45" s="294"/>
      <c r="CD45" s="294"/>
      <c r="CE45" s="294"/>
      <c r="CF45" s="252"/>
      <c r="CG45" s="255"/>
      <c r="CH45" s="430" t="str">
        <f>IF(AND($AF$41="",$AQ$41="",$BB$41="",$BM$41="",$BX$41="",$AF$43="",$AQ$43="",$BB$43="",$BM$43="",$BX$43=""),"",SUM(AF45,AQ45,BB45,BM45,BX45))</f>
        <v/>
      </c>
      <c r="CI45" s="431"/>
      <c r="CJ45" s="431"/>
      <c r="CK45" s="431"/>
      <c r="CL45" s="431"/>
    </row>
    <row r="46" spans="1:90" ht="9" customHeight="1" x14ac:dyDescent="0.15">
      <c r="A46" s="437"/>
      <c r="B46" s="438"/>
      <c r="C46" s="64"/>
      <c r="D46" s="65"/>
      <c r="E46" s="238" t="s">
        <v>49</v>
      </c>
      <c r="F46" s="238"/>
      <c r="G46" s="238"/>
      <c r="H46" s="238"/>
      <c r="I46" s="238"/>
      <c r="J46" s="238"/>
      <c r="K46" s="238"/>
      <c r="L46" s="238"/>
      <c r="M46" s="238"/>
      <c r="N46" s="238"/>
      <c r="O46" s="238"/>
      <c r="P46" s="238"/>
      <c r="Q46" s="238"/>
      <c r="R46" s="238"/>
      <c r="S46" s="239"/>
      <c r="T46" s="482"/>
      <c r="U46" s="124"/>
      <c r="V46" s="124"/>
      <c r="W46" s="124"/>
      <c r="X46" s="124"/>
      <c r="Y46" s="124"/>
      <c r="Z46" s="124"/>
      <c r="AA46" s="124"/>
      <c r="AB46" s="124"/>
      <c r="AC46" s="479"/>
      <c r="AD46" s="480"/>
      <c r="AE46" s="278"/>
      <c r="AF46" s="241"/>
      <c r="AG46" s="241"/>
      <c r="AH46" s="241"/>
      <c r="AI46" s="241"/>
      <c r="AJ46" s="241"/>
      <c r="AK46" s="241"/>
      <c r="AL46" s="241"/>
      <c r="AM46" s="241"/>
      <c r="AN46" s="278" t="s">
        <v>88</v>
      </c>
      <c r="AO46" s="287"/>
      <c r="AP46" s="280"/>
      <c r="AQ46" s="241"/>
      <c r="AR46" s="241"/>
      <c r="AS46" s="241"/>
      <c r="AT46" s="241"/>
      <c r="AU46" s="241"/>
      <c r="AV46" s="241"/>
      <c r="AW46" s="241"/>
      <c r="AX46" s="241"/>
      <c r="AY46" s="278" t="s">
        <v>88</v>
      </c>
      <c r="AZ46" s="287"/>
      <c r="BA46" s="280"/>
      <c r="BB46" s="241"/>
      <c r="BC46" s="241"/>
      <c r="BD46" s="241"/>
      <c r="BE46" s="241"/>
      <c r="BF46" s="241"/>
      <c r="BG46" s="241"/>
      <c r="BH46" s="241"/>
      <c r="BI46" s="241"/>
      <c r="BJ46" s="278" t="s">
        <v>88</v>
      </c>
      <c r="BK46" s="287"/>
      <c r="BL46" s="280"/>
      <c r="BM46" s="241"/>
      <c r="BN46" s="241"/>
      <c r="BO46" s="241"/>
      <c r="BP46" s="241"/>
      <c r="BQ46" s="241"/>
      <c r="BR46" s="241"/>
      <c r="BS46" s="241"/>
      <c r="BT46" s="241"/>
      <c r="BU46" s="278" t="s">
        <v>88</v>
      </c>
      <c r="BV46" s="287"/>
      <c r="BW46" s="280"/>
      <c r="BX46" s="241"/>
      <c r="BY46" s="241"/>
      <c r="BZ46" s="241"/>
      <c r="CA46" s="241"/>
      <c r="CB46" s="241"/>
      <c r="CC46" s="241"/>
      <c r="CD46" s="241"/>
      <c r="CE46" s="241"/>
      <c r="CF46" s="278" t="s">
        <v>88</v>
      </c>
      <c r="CG46" s="287"/>
      <c r="CH46" s="430"/>
      <c r="CI46" s="431"/>
      <c r="CJ46" s="431"/>
      <c r="CK46" s="431"/>
      <c r="CL46" s="431"/>
    </row>
    <row r="47" spans="1:90" ht="9" customHeight="1" x14ac:dyDescent="0.15">
      <c r="A47" s="437"/>
      <c r="B47" s="438"/>
      <c r="C47" s="64"/>
      <c r="D47" s="65"/>
      <c r="E47" s="263" t="s">
        <v>50</v>
      </c>
      <c r="F47" s="263"/>
      <c r="G47" s="263"/>
      <c r="H47" s="263"/>
      <c r="I47" s="263"/>
      <c r="J47" s="263"/>
      <c r="K47" s="263"/>
      <c r="L47" s="263"/>
      <c r="M47" s="263"/>
      <c r="N47" s="263"/>
      <c r="O47" s="263"/>
      <c r="P47" s="263"/>
      <c r="Q47" s="263"/>
      <c r="R47" s="263"/>
      <c r="S47" s="264"/>
      <c r="T47" s="481"/>
      <c r="U47" s="103"/>
      <c r="V47" s="103"/>
      <c r="W47" s="103"/>
      <c r="X47" s="103"/>
      <c r="Y47" s="103"/>
      <c r="Z47" s="103"/>
      <c r="AA47" s="103"/>
      <c r="AB47" s="103"/>
      <c r="AC47" s="475"/>
      <c r="AD47" s="476"/>
      <c r="AE47" s="252"/>
      <c r="AF47" s="294" t="str">
        <f>IF(ISERROR(ROUNDDOWN(AF45*AE39/100,0)),"",IF(OR(AE39=0,AE39=""),AF45,AF45-ROUNDDOWN(AF45*AE39/100,0)))</f>
        <v/>
      </c>
      <c r="AG47" s="294"/>
      <c r="AH47" s="294"/>
      <c r="AI47" s="294"/>
      <c r="AJ47" s="294"/>
      <c r="AK47" s="294"/>
      <c r="AL47" s="294"/>
      <c r="AM47" s="294"/>
      <c r="AN47" s="252"/>
      <c r="AO47" s="255"/>
      <c r="AP47" s="254"/>
      <c r="AQ47" s="294" t="str">
        <f>IF(ISERROR(ROUNDDOWN(AQ45*AP39/100,0)),"",IF(OR(AP39=0,AP39=""),AQ45,AQ45-ROUNDDOWN(AQ45*AP39/100,0)))</f>
        <v/>
      </c>
      <c r="AR47" s="294"/>
      <c r="AS47" s="294"/>
      <c r="AT47" s="294"/>
      <c r="AU47" s="294"/>
      <c r="AV47" s="294"/>
      <c r="AW47" s="294"/>
      <c r="AX47" s="294"/>
      <c r="AY47" s="252"/>
      <c r="AZ47" s="255"/>
      <c r="BA47" s="254"/>
      <c r="BB47" s="294" t="str">
        <f>IF(ISERROR(ROUNDDOWN(BB45*BA39/100,0)),"",IF(OR(BA39=0,BA39=""),BB45,BB45-ROUNDDOWN(BB45*BA39/100,0)))</f>
        <v/>
      </c>
      <c r="BC47" s="294"/>
      <c r="BD47" s="294"/>
      <c r="BE47" s="294"/>
      <c r="BF47" s="294"/>
      <c r="BG47" s="294"/>
      <c r="BH47" s="294"/>
      <c r="BI47" s="294"/>
      <c r="BJ47" s="252"/>
      <c r="BK47" s="255"/>
      <c r="BL47" s="254"/>
      <c r="BM47" s="294" t="str">
        <f>IF(ISERROR(ROUNDDOWN(BM45*BL39/100,0)),"",IF(OR(BL39=0,BL39=""),BM45,BM45-ROUNDDOWN(BM45*BL39/100,0)))</f>
        <v/>
      </c>
      <c r="BN47" s="294"/>
      <c r="BO47" s="294"/>
      <c r="BP47" s="294"/>
      <c r="BQ47" s="294"/>
      <c r="BR47" s="294"/>
      <c r="BS47" s="294"/>
      <c r="BT47" s="294"/>
      <c r="BU47" s="252"/>
      <c r="BV47" s="255"/>
      <c r="BW47" s="254"/>
      <c r="BX47" s="294" t="str">
        <f>IF(ISERROR(ROUNDDOWN(BX45*BW39/100,0)),"",IF(OR(BW39=0,BW39=""),BX45,BX45-ROUNDDOWN(BX45*BW39/100,0)))</f>
        <v/>
      </c>
      <c r="BY47" s="294"/>
      <c r="BZ47" s="294"/>
      <c r="CA47" s="294"/>
      <c r="CB47" s="294"/>
      <c r="CC47" s="294"/>
      <c r="CD47" s="294"/>
      <c r="CE47" s="294"/>
      <c r="CF47" s="252"/>
      <c r="CG47" s="255"/>
      <c r="CH47" s="430" t="str">
        <f>IF(AND($AF$41="",$AQ$41="",$BB$41="",$BM$41="",$BX$41="",$AF$43="",$AQ$43="",$BB$43="",$BM$43="",$BX$43=""),"",SUM(AF47,AQ47,BB47,BM47,BX47))</f>
        <v/>
      </c>
      <c r="CI47" s="431"/>
      <c r="CJ47" s="431"/>
      <c r="CK47" s="431"/>
      <c r="CL47" s="431"/>
    </row>
    <row r="48" spans="1:90" ht="9" customHeight="1" x14ac:dyDescent="0.15">
      <c r="A48" s="437"/>
      <c r="B48" s="438"/>
      <c r="C48" s="64"/>
      <c r="D48" s="65"/>
      <c r="E48" s="281" t="s">
        <v>51</v>
      </c>
      <c r="F48" s="281"/>
      <c r="G48" s="281"/>
      <c r="H48" s="281"/>
      <c r="I48" s="281"/>
      <c r="J48" s="281"/>
      <c r="K48" s="281"/>
      <c r="L48" s="281"/>
      <c r="M48" s="281"/>
      <c r="N48" s="281"/>
      <c r="O48" s="281"/>
      <c r="P48" s="281"/>
      <c r="Q48" s="281"/>
      <c r="R48" s="281"/>
      <c r="S48" s="282"/>
      <c r="T48" s="482"/>
      <c r="U48" s="124"/>
      <c r="V48" s="124"/>
      <c r="W48" s="124"/>
      <c r="X48" s="124"/>
      <c r="Y48" s="124"/>
      <c r="Z48" s="124"/>
      <c r="AA48" s="124"/>
      <c r="AB48" s="124"/>
      <c r="AC48" s="479"/>
      <c r="AD48" s="480"/>
      <c r="AE48" s="278"/>
      <c r="AF48" s="241"/>
      <c r="AG48" s="241"/>
      <c r="AH48" s="241"/>
      <c r="AI48" s="241"/>
      <c r="AJ48" s="241"/>
      <c r="AK48" s="241"/>
      <c r="AL48" s="241"/>
      <c r="AM48" s="241"/>
      <c r="AN48" s="278" t="s">
        <v>88</v>
      </c>
      <c r="AO48" s="287"/>
      <c r="AP48" s="280"/>
      <c r="AQ48" s="241"/>
      <c r="AR48" s="241"/>
      <c r="AS48" s="241"/>
      <c r="AT48" s="241"/>
      <c r="AU48" s="241"/>
      <c r="AV48" s="241"/>
      <c r="AW48" s="241"/>
      <c r="AX48" s="241"/>
      <c r="AY48" s="278" t="s">
        <v>88</v>
      </c>
      <c r="AZ48" s="287"/>
      <c r="BA48" s="280"/>
      <c r="BB48" s="241"/>
      <c r="BC48" s="241"/>
      <c r="BD48" s="241"/>
      <c r="BE48" s="241"/>
      <c r="BF48" s="241"/>
      <c r="BG48" s="241"/>
      <c r="BH48" s="241"/>
      <c r="BI48" s="241"/>
      <c r="BJ48" s="278" t="s">
        <v>88</v>
      </c>
      <c r="BK48" s="287"/>
      <c r="BL48" s="280"/>
      <c r="BM48" s="241"/>
      <c r="BN48" s="241"/>
      <c r="BO48" s="241"/>
      <c r="BP48" s="241"/>
      <c r="BQ48" s="241"/>
      <c r="BR48" s="241"/>
      <c r="BS48" s="241"/>
      <c r="BT48" s="241"/>
      <c r="BU48" s="278" t="s">
        <v>88</v>
      </c>
      <c r="BV48" s="287"/>
      <c r="BW48" s="280"/>
      <c r="BX48" s="241"/>
      <c r="BY48" s="241"/>
      <c r="BZ48" s="241"/>
      <c r="CA48" s="241"/>
      <c r="CB48" s="241"/>
      <c r="CC48" s="241"/>
      <c r="CD48" s="241"/>
      <c r="CE48" s="241"/>
      <c r="CF48" s="278" t="s">
        <v>88</v>
      </c>
      <c r="CG48" s="287"/>
      <c r="CH48" s="430"/>
      <c r="CI48" s="431"/>
      <c r="CJ48" s="431"/>
      <c r="CK48" s="431"/>
      <c r="CL48" s="431"/>
    </row>
    <row r="49" spans="1:93" ht="9" customHeight="1" x14ac:dyDescent="0.4">
      <c r="A49" s="437"/>
      <c r="B49" s="438"/>
      <c r="C49" s="254" t="s">
        <v>80</v>
      </c>
      <c r="D49" s="252"/>
      <c r="E49" s="40" t="s">
        <v>107</v>
      </c>
      <c r="F49" s="40"/>
      <c r="G49" s="40"/>
      <c r="H49" s="40"/>
      <c r="I49" s="40"/>
      <c r="J49" s="40"/>
      <c r="K49" s="40"/>
      <c r="L49" s="40"/>
      <c r="M49" s="40"/>
      <c r="N49" s="40"/>
      <c r="O49" s="40"/>
      <c r="P49" s="40"/>
      <c r="Q49" s="40"/>
      <c r="R49" s="40"/>
      <c r="S49" s="40"/>
      <c r="T49" s="125"/>
      <c r="U49" s="82"/>
      <c r="V49" s="82"/>
      <c r="W49" s="82"/>
      <c r="X49" s="82"/>
      <c r="Y49" s="82"/>
      <c r="Z49" s="82"/>
      <c r="AA49" s="82"/>
      <c r="AB49" s="82"/>
      <c r="AC49" s="125"/>
      <c r="AD49" s="125"/>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1"/>
      <c r="CH49" s="66"/>
      <c r="CI49" s="66"/>
      <c r="CJ49" s="66"/>
      <c r="CK49" s="66"/>
      <c r="CL49" s="66"/>
    </row>
    <row r="50" spans="1:93" ht="9" customHeight="1" x14ac:dyDescent="0.15">
      <c r="A50" s="437"/>
      <c r="B50" s="438"/>
      <c r="C50" s="215"/>
      <c r="D50" s="216"/>
      <c r="E50" s="262" t="s">
        <v>108</v>
      </c>
      <c r="F50" s="263"/>
      <c r="G50" s="263"/>
      <c r="H50" s="263"/>
      <c r="I50" s="263"/>
      <c r="J50" s="263"/>
      <c r="K50" s="263"/>
      <c r="L50" s="263"/>
      <c r="M50" s="263"/>
      <c r="N50" s="263"/>
      <c r="O50" s="263"/>
      <c r="P50" s="263"/>
      <c r="Q50" s="263"/>
      <c r="R50" s="263"/>
      <c r="S50" s="264"/>
      <c r="T50" s="126"/>
      <c r="U50" s="103"/>
      <c r="V50" s="103"/>
      <c r="W50" s="103"/>
      <c r="X50" s="103"/>
      <c r="Y50" s="103"/>
      <c r="Z50" s="103"/>
      <c r="AA50" s="103"/>
      <c r="AB50" s="103"/>
      <c r="AC50" s="475"/>
      <c r="AD50" s="476"/>
      <c r="AE50" s="42"/>
      <c r="AF50" s="250"/>
      <c r="AG50" s="250"/>
      <c r="AH50" s="250"/>
      <c r="AI50" s="250"/>
      <c r="AJ50" s="250"/>
      <c r="AK50" s="250"/>
      <c r="AL50" s="250"/>
      <c r="AM50" s="250"/>
      <c r="AN50" s="230" t="s">
        <v>88</v>
      </c>
      <c r="AO50" s="231"/>
      <c r="AP50" s="43"/>
      <c r="AQ50" s="250"/>
      <c r="AR50" s="250"/>
      <c r="AS50" s="250"/>
      <c r="AT50" s="250"/>
      <c r="AU50" s="250"/>
      <c r="AV50" s="250"/>
      <c r="AW50" s="250"/>
      <c r="AX50" s="250"/>
      <c r="AY50" s="230" t="s">
        <v>88</v>
      </c>
      <c r="AZ50" s="231"/>
      <c r="BA50" s="43"/>
      <c r="BB50" s="250"/>
      <c r="BC50" s="250"/>
      <c r="BD50" s="250"/>
      <c r="BE50" s="250"/>
      <c r="BF50" s="250"/>
      <c r="BG50" s="250"/>
      <c r="BH50" s="250"/>
      <c r="BI50" s="250"/>
      <c r="BJ50" s="230" t="s">
        <v>88</v>
      </c>
      <c r="BK50" s="231"/>
      <c r="BL50" s="43"/>
      <c r="BM50" s="250"/>
      <c r="BN50" s="250"/>
      <c r="BO50" s="250"/>
      <c r="BP50" s="250"/>
      <c r="BQ50" s="250"/>
      <c r="BR50" s="250"/>
      <c r="BS50" s="250"/>
      <c r="BT50" s="250"/>
      <c r="BU50" s="230" t="s">
        <v>88</v>
      </c>
      <c r="BV50" s="231"/>
      <c r="BW50" s="43"/>
      <c r="BX50" s="250"/>
      <c r="BY50" s="250"/>
      <c r="BZ50" s="250"/>
      <c r="CA50" s="250"/>
      <c r="CB50" s="250"/>
      <c r="CC50" s="250"/>
      <c r="CD50" s="250"/>
      <c r="CE50" s="250"/>
      <c r="CF50" s="230" t="s">
        <v>88</v>
      </c>
      <c r="CG50" s="231"/>
      <c r="CH50" s="68"/>
      <c r="CI50" s="432" t="str">
        <f t="shared" ref="CI50:CI82" si="0">IF($CH$41="","",SUM(AF50,AQ50,BB50,BM50,BX50))</f>
        <v/>
      </c>
      <c r="CJ50" s="432"/>
      <c r="CK50" s="432"/>
      <c r="CL50" s="69"/>
    </row>
    <row r="51" spans="1:93" ht="9" customHeight="1" x14ac:dyDescent="0.15">
      <c r="A51" s="437"/>
      <c r="B51" s="438"/>
      <c r="C51" s="215"/>
      <c r="D51" s="216"/>
      <c r="E51" s="237"/>
      <c r="F51" s="238"/>
      <c r="G51" s="238"/>
      <c r="H51" s="238"/>
      <c r="I51" s="238"/>
      <c r="J51" s="238"/>
      <c r="K51" s="238"/>
      <c r="L51" s="238"/>
      <c r="M51" s="238"/>
      <c r="N51" s="238"/>
      <c r="O51" s="238"/>
      <c r="P51" s="238"/>
      <c r="Q51" s="238"/>
      <c r="R51" s="238"/>
      <c r="S51" s="239"/>
      <c r="T51" s="127"/>
      <c r="U51" s="124"/>
      <c r="V51" s="124"/>
      <c r="W51" s="124"/>
      <c r="X51" s="124"/>
      <c r="Y51" s="124"/>
      <c r="Z51" s="124"/>
      <c r="AA51" s="124"/>
      <c r="AB51" s="124"/>
      <c r="AC51" s="128"/>
      <c r="AD51" s="129"/>
      <c r="AE51" s="44" t="s">
        <v>89</v>
      </c>
      <c r="AF51" s="233"/>
      <c r="AG51" s="233"/>
      <c r="AH51" s="233"/>
      <c r="AI51" s="233"/>
      <c r="AJ51" s="233"/>
      <c r="AK51" s="233"/>
      <c r="AL51" s="233"/>
      <c r="AM51" s="233"/>
      <c r="AN51" s="45" t="s">
        <v>90</v>
      </c>
      <c r="AO51" s="46"/>
      <c r="AP51" s="47" t="s">
        <v>89</v>
      </c>
      <c r="AQ51" s="233"/>
      <c r="AR51" s="233"/>
      <c r="AS51" s="233"/>
      <c r="AT51" s="233"/>
      <c r="AU51" s="233"/>
      <c r="AV51" s="233"/>
      <c r="AW51" s="233"/>
      <c r="AX51" s="233"/>
      <c r="AY51" s="45" t="s">
        <v>90</v>
      </c>
      <c r="AZ51" s="46"/>
      <c r="BA51" s="47" t="s">
        <v>89</v>
      </c>
      <c r="BB51" s="233"/>
      <c r="BC51" s="233"/>
      <c r="BD51" s="233"/>
      <c r="BE51" s="233"/>
      <c r="BF51" s="233"/>
      <c r="BG51" s="233"/>
      <c r="BH51" s="233"/>
      <c r="BI51" s="233"/>
      <c r="BJ51" s="45" t="s">
        <v>90</v>
      </c>
      <c r="BK51" s="46"/>
      <c r="BL51" s="47" t="s">
        <v>89</v>
      </c>
      <c r="BM51" s="233"/>
      <c r="BN51" s="233"/>
      <c r="BO51" s="233"/>
      <c r="BP51" s="233"/>
      <c r="BQ51" s="233"/>
      <c r="BR51" s="233"/>
      <c r="BS51" s="233"/>
      <c r="BT51" s="233"/>
      <c r="BU51" s="45" t="s">
        <v>90</v>
      </c>
      <c r="BV51" s="46"/>
      <c r="BW51" s="47" t="s">
        <v>89</v>
      </c>
      <c r="BX51" s="233"/>
      <c r="BY51" s="233"/>
      <c r="BZ51" s="233"/>
      <c r="CA51" s="233"/>
      <c r="CB51" s="233"/>
      <c r="CC51" s="233"/>
      <c r="CD51" s="233"/>
      <c r="CE51" s="233"/>
      <c r="CF51" s="45" t="s">
        <v>90</v>
      </c>
      <c r="CG51" s="46"/>
      <c r="CH51" s="66" t="str">
        <f>IF($CI51="","","(")</f>
        <v/>
      </c>
      <c r="CI51" s="432" t="str">
        <f t="shared" si="0"/>
        <v/>
      </c>
      <c r="CJ51" s="432"/>
      <c r="CK51" s="432"/>
      <c r="CL51" s="66" t="str">
        <f>IF($CI51="","",")")</f>
        <v/>
      </c>
      <c r="CO51" s="62" t="str">
        <f>IF(OR(AF50&lt;AF51,AQ50&lt;AQ51,BB50&lt;BB51,BM50&lt;BM51,BX50&lt;BX51),"（　）内は内数のため上段の数値以下の数値となります","")</f>
        <v/>
      </c>
    </row>
    <row r="52" spans="1:93" ht="9" customHeight="1" x14ac:dyDescent="0.15">
      <c r="A52" s="437"/>
      <c r="B52" s="438"/>
      <c r="C52" s="215"/>
      <c r="D52" s="216"/>
      <c r="E52" s="262" t="s">
        <v>73</v>
      </c>
      <c r="F52" s="263"/>
      <c r="G52" s="263"/>
      <c r="H52" s="263"/>
      <c r="I52" s="263"/>
      <c r="J52" s="263"/>
      <c r="K52" s="263"/>
      <c r="L52" s="263"/>
      <c r="M52" s="263"/>
      <c r="N52" s="263"/>
      <c r="O52" s="263"/>
      <c r="P52" s="263"/>
      <c r="Q52" s="263"/>
      <c r="R52" s="263"/>
      <c r="S52" s="264"/>
      <c r="T52" s="126"/>
      <c r="U52" s="103"/>
      <c r="V52" s="103"/>
      <c r="W52" s="103"/>
      <c r="X52" s="103"/>
      <c r="Y52" s="103"/>
      <c r="Z52" s="103"/>
      <c r="AA52" s="103"/>
      <c r="AB52" s="103"/>
      <c r="AC52" s="475"/>
      <c r="AD52" s="476"/>
      <c r="AE52" s="42"/>
      <c r="AF52" s="250"/>
      <c r="AG52" s="250"/>
      <c r="AH52" s="250"/>
      <c r="AI52" s="250"/>
      <c r="AJ52" s="250"/>
      <c r="AK52" s="250"/>
      <c r="AL52" s="250"/>
      <c r="AM52" s="250"/>
      <c r="AN52" s="230" t="s">
        <v>88</v>
      </c>
      <c r="AO52" s="231"/>
      <c r="AP52" s="43"/>
      <c r="AQ52" s="250"/>
      <c r="AR52" s="250"/>
      <c r="AS52" s="250"/>
      <c r="AT52" s="250"/>
      <c r="AU52" s="250"/>
      <c r="AV52" s="250"/>
      <c r="AW52" s="250"/>
      <c r="AX52" s="250"/>
      <c r="AY52" s="230" t="s">
        <v>88</v>
      </c>
      <c r="AZ52" s="231"/>
      <c r="BA52" s="43"/>
      <c r="BB52" s="250"/>
      <c r="BC52" s="250"/>
      <c r="BD52" s="250"/>
      <c r="BE52" s="250"/>
      <c r="BF52" s="250"/>
      <c r="BG52" s="250"/>
      <c r="BH52" s="250"/>
      <c r="BI52" s="250"/>
      <c r="BJ52" s="230" t="s">
        <v>88</v>
      </c>
      <c r="BK52" s="231"/>
      <c r="BL52" s="43"/>
      <c r="BM52" s="250"/>
      <c r="BN52" s="250"/>
      <c r="BO52" s="250"/>
      <c r="BP52" s="250"/>
      <c r="BQ52" s="250"/>
      <c r="BR52" s="250"/>
      <c r="BS52" s="250"/>
      <c r="BT52" s="250"/>
      <c r="BU52" s="230" t="s">
        <v>88</v>
      </c>
      <c r="BV52" s="231"/>
      <c r="BW52" s="43"/>
      <c r="BX52" s="250"/>
      <c r="BY52" s="250"/>
      <c r="BZ52" s="250"/>
      <c r="CA52" s="250"/>
      <c r="CB52" s="250"/>
      <c r="CC52" s="250"/>
      <c r="CD52" s="250"/>
      <c r="CE52" s="250"/>
      <c r="CF52" s="230" t="s">
        <v>88</v>
      </c>
      <c r="CG52" s="231"/>
      <c r="CH52" s="68"/>
      <c r="CI52" s="432" t="str">
        <f t="shared" si="0"/>
        <v/>
      </c>
      <c r="CJ52" s="432"/>
      <c r="CK52" s="432"/>
      <c r="CL52" s="69"/>
    </row>
    <row r="53" spans="1:93" ht="9" customHeight="1" x14ac:dyDescent="0.15">
      <c r="A53" s="437"/>
      <c r="B53" s="438"/>
      <c r="C53" s="215"/>
      <c r="D53" s="216"/>
      <c r="E53" s="259" t="s">
        <v>74</v>
      </c>
      <c r="F53" s="260"/>
      <c r="G53" s="260"/>
      <c r="H53" s="260"/>
      <c r="I53" s="260"/>
      <c r="J53" s="260"/>
      <c r="K53" s="260"/>
      <c r="L53" s="260"/>
      <c r="M53" s="260"/>
      <c r="N53" s="260"/>
      <c r="O53" s="260"/>
      <c r="P53" s="260"/>
      <c r="Q53" s="260"/>
      <c r="R53" s="260"/>
      <c r="S53" s="261"/>
      <c r="T53" s="127"/>
      <c r="U53" s="124"/>
      <c r="V53" s="124"/>
      <c r="W53" s="124"/>
      <c r="X53" s="124"/>
      <c r="Y53" s="124"/>
      <c r="Z53" s="124"/>
      <c r="AA53" s="124"/>
      <c r="AB53" s="124"/>
      <c r="AC53" s="128"/>
      <c r="AD53" s="129"/>
      <c r="AE53" s="44" t="s">
        <v>89</v>
      </c>
      <c r="AF53" s="233"/>
      <c r="AG53" s="233"/>
      <c r="AH53" s="233"/>
      <c r="AI53" s="233"/>
      <c r="AJ53" s="233"/>
      <c r="AK53" s="233"/>
      <c r="AL53" s="233"/>
      <c r="AM53" s="233"/>
      <c r="AN53" s="45" t="s">
        <v>90</v>
      </c>
      <c r="AO53" s="46"/>
      <c r="AP53" s="47" t="s">
        <v>89</v>
      </c>
      <c r="AQ53" s="233"/>
      <c r="AR53" s="233"/>
      <c r="AS53" s="233"/>
      <c r="AT53" s="233"/>
      <c r="AU53" s="233"/>
      <c r="AV53" s="233"/>
      <c r="AW53" s="233"/>
      <c r="AX53" s="233"/>
      <c r="AY53" s="45" t="s">
        <v>90</v>
      </c>
      <c r="AZ53" s="46"/>
      <c r="BA53" s="47" t="s">
        <v>89</v>
      </c>
      <c r="BB53" s="233"/>
      <c r="BC53" s="233"/>
      <c r="BD53" s="233"/>
      <c r="BE53" s="233"/>
      <c r="BF53" s="233"/>
      <c r="BG53" s="233"/>
      <c r="BH53" s="233"/>
      <c r="BI53" s="233"/>
      <c r="BJ53" s="45" t="s">
        <v>90</v>
      </c>
      <c r="BK53" s="46"/>
      <c r="BL53" s="47" t="s">
        <v>89</v>
      </c>
      <c r="BM53" s="233"/>
      <c r="BN53" s="233"/>
      <c r="BO53" s="233"/>
      <c r="BP53" s="233"/>
      <c r="BQ53" s="233"/>
      <c r="BR53" s="233"/>
      <c r="BS53" s="233"/>
      <c r="BT53" s="233"/>
      <c r="BU53" s="45" t="s">
        <v>90</v>
      </c>
      <c r="BV53" s="46"/>
      <c r="BW53" s="47" t="s">
        <v>89</v>
      </c>
      <c r="BX53" s="233"/>
      <c r="BY53" s="233"/>
      <c r="BZ53" s="233"/>
      <c r="CA53" s="233"/>
      <c r="CB53" s="233"/>
      <c r="CC53" s="233"/>
      <c r="CD53" s="233"/>
      <c r="CE53" s="233"/>
      <c r="CF53" s="45" t="s">
        <v>90</v>
      </c>
      <c r="CG53" s="46"/>
      <c r="CH53" s="66" t="str">
        <f t="shared" ref="CH53" si="1">IF($CI53="","","(")</f>
        <v/>
      </c>
      <c r="CI53" s="432" t="str">
        <f t="shared" si="0"/>
        <v/>
      </c>
      <c r="CJ53" s="432"/>
      <c r="CK53" s="432"/>
      <c r="CL53" s="66" t="str">
        <f t="shared" ref="CL53" si="2">IF($CI53="","",")")</f>
        <v/>
      </c>
      <c r="CO53" s="62" t="str">
        <f t="shared" ref="CO53" si="3">IF(OR(AF52&lt;AF53,AQ52&lt;AQ53,BB52&lt;BB53,BM52&lt;BM53,BX52&lt;BX53),"（　）内は内数のため上段の数値以下の数値となります","")</f>
        <v/>
      </c>
    </row>
    <row r="54" spans="1:93" ht="9" customHeight="1" x14ac:dyDescent="0.15">
      <c r="A54" s="437"/>
      <c r="B54" s="438"/>
      <c r="C54" s="215"/>
      <c r="D54" s="216"/>
      <c r="E54" s="262" t="s">
        <v>75</v>
      </c>
      <c r="F54" s="263"/>
      <c r="G54" s="263"/>
      <c r="H54" s="263"/>
      <c r="I54" s="263"/>
      <c r="J54" s="263"/>
      <c r="K54" s="263"/>
      <c r="L54" s="263"/>
      <c r="M54" s="263"/>
      <c r="N54" s="263"/>
      <c r="O54" s="263"/>
      <c r="P54" s="263"/>
      <c r="Q54" s="263"/>
      <c r="R54" s="263"/>
      <c r="S54" s="264"/>
      <c r="T54" s="126"/>
      <c r="U54" s="103"/>
      <c r="V54" s="103"/>
      <c r="W54" s="103"/>
      <c r="X54" s="103"/>
      <c r="Y54" s="103"/>
      <c r="Z54" s="103"/>
      <c r="AA54" s="103"/>
      <c r="AB54" s="103"/>
      <c r="AC54" s="475"/>
      <c r="AD54" s="476"/>
      <c r="AE54" s="42"/>
      <c r="AF54" s="250"/>
      <c r="AG54" s="250"/>
      <c r="AH54" s="250"/>
      <c r="AI54" s="250"/>
      <c r="AJ54" s="250"/>
      <c r="AK54" s="250"/>
      <c r="AL54" s="250"/>
      <c r="AM54" s="250"/>
      <c r="AN54" s="230" t="s">
        <v>88</v>
      </c>
      <c r="AO54" s="231"/>
      <c r="AP54" s="43"/>
      <c r="AQ54" s="250"/>
      <c r="AR54" s="250"/>
      <c r="AS54" s="250"/>
      <c r="AT54" s="250"/>
      <c r="AU54" s="250"/>
      <c r="AV54" s="250"/>
      <c r="AW54" s="250"/>
      <c r="AX54" s="250"/>
      <c r="AY54" s="230" t="s">
        <v>88</v>
      </c>
      <c r="AZ54" s="231"/>
      <c r="BA54" s="43"/>
      <c r="BB54" s="250"/>
      <c r="BC54" s="250"/>
      <c r="BD54" s="250"/>
      <c r="BE54" s="250"/>
      <c r="BF54" s="250"/>
      <c r="BG54" s="250"/>
      <c r="BH54" s="250"/>
      <c r="BI54" s="250"/>
      <c r="BJ54" s="230" t="s">
        <v>88</v>
      </c>
      <c r="BK54" s="231"/>
      <c r="BL54" s="43"/>
      <c r="BM54" s="250"/>
      <c r="BN54" s="250"/>
      <c r="BO54" s="250"/>
      <c r="BP54" s="250"/>
      <c r="BQ54" s="250"/>
      <c r="BR54" s="250"/>
      <c r="BS54" s="250"/>
      <c r="BT54" s="250"/>
      <c r="BU54" s="230" t="s">
        <v>88</v>
      </c>
      <c r="BV54" s="231"/>
      <c r="BW54" s="43"/>
      <c r="BX54" s="250"/>
      <c r="BY54" s="250"/>
      <c r="BZ54" s="250"/>
      <c r="CA54" s="250"/>
      <c r="CB54" s="250"/>
      <c r="CC54" s="250"/>
      <c r="CD54" s="250"/>
      <c r="CE54" s="250"/>
      <c r="CF54" s="230" t="s">
        <v>88</v>
      </c>
      <c r="CG54" s="231"/>
      <c r="CH54" s="68"/>
      <c r="CI54" s="432" t="str">
        <f t="shared" si="0"/>
        <v/>
      </c>
      <c r="CJ54" s="432"/>
      <c r="CK54" s="432"/>
      <c r="CL54" s="69"/>
    </row>
    <row r="55" spans="1:93" ht="9" customHeight="1" x14ac:dyDescent="0.15">
      <c r="A55" s="437"/>
      <c r="B55" s="438"/>
      <c r="C55" s="215"/>
      <c r="D55" s="216"/>
      <c r="E55" s="259" t="s">
        <v>76</v>
      </c>
      <c r="F55" s="260"/>
      <c r="G55" s="260"/>
      <c r="H55" s="260"/>
      <c r="I55" s="260"/>
      <c r="J55" s="260"/>
      <c r="K55" s="260"/>
      <c r="L55" s="260"/>
      <c r="M55" s="260"/>
      <c r="N55" s="260"/>
      <c r="O55" s="260"/>
      <c r="P55" s="260"/>
      <c r="Q55" s="260"/>
      <c r="R55" s="260"/>
      <c r="S55" s="261"/>
      <c r="T55" s="127"/>
      <c r="U55" s="124"/>
      <c r="V55" s="124"/>
      <c r="W55" s="124"/>
      <c r="X55" s="124"/>
      <c r="Y55" s="124"/>
      <c r="Z55" s="124"/>
      <c r="AA55" s="124"/>
      <c r="AB55" s="124"/>
      <c r="AC55" s="128"/>
      <c r="AD55" s="129"/>
      <c r="AE55" s="44" t="s">
        <v>89</v>
      </c>
      <c r="AF55" s="233"/>
      <c r="AG55" s="233"/>
      <c r="AH55" s="233"/>
      <c r="AI55" s="233"/>
      <c r="AJ55" s="233"/>
      <c r="AK55" s="233"/>
      <c r="AL55" s="233"/>
      <c r="AM55" s="233"/>
      <c r="AN55" s="45" t="s">
        <v>90</v>
      </c>
      <c r="AO55" s="46"/>
      <c r="AP55" s="47" t="s">
        <v>89</v>
      </c>
      <c r="AQ55" s="233"/>
      <c r="AR55" s="233"/>
      <c r="AS55" s="233"/>
      <c r="AT55" s="233"/>
      <c r="AU55" s="233"/>
      <c r="AV55" s="233"/>
      <c r="AW55" s="233"/>
      <c r="AX55" s="233"/>
      <c r="AY55" s="45" t="s">
        <v>90</v>
      </c>
      <c r="AZ55" s="46"/>
      <c r="BA55" s="47" t="s">
        <v>89</v>
      </c>
      <c r="BB55" s="233"/>
      <c r="BC55" s="233"/>
      <c r="BD55" s="233"/>
      <c r="BE55" s="233"/>
      <c r="BF55" s="233"/>
      <c r="BG55" s="233"/>
      <c r="BH55" s="233"/>
      <c r="BI55" s="233"/>
      <c r="BJ55" s="45" t="s">
        <v>90</v>
      </c>
      <c r="BK55" s="46"/>
      <c r="BL55" s="47" t="s">
        <v>89</v>
      </c>
      <c r="BM55" s="233"/>
      <c r="BN55" s="233"/>
      <c r="BO55" s="233"/>
      <c r="BP55" s="233"/>
      <c r="BQ55" s="233"/>
      <c r="BR55" s="233"/>
      <c r="BS55" s="233"/>
      <c r="BT55" s="233"/>
      <c r="BU55" s="45" t="s">
        <v>90</v>
      </c>
      <c r="BV55" s="46"/>
      <c r="BW55" s="47" t="s">
        <v>89</v>
      </c>
      <c r="BX55" s="233"/>
      <c r="BY55" s="233"/>
      <c r="BZ55" s="233"/>
      <c r="CA55" s="233"/>
      <c r="CB55" s="233"/>
      <c r="CC55" s="233"/>
      <c r="CD55" s="233"/>
      <c r="CE55" s="233"/>
      <c r="CF55" s="45" t="s">
        <v>90</v>
      </c>
      <c r="CG55" s="46"/>
      <c r="CH55" s="66" t="str">
        <f t="shared" ref="CH55" si="4">IF($CI55="","","(")</f>
        <v/>
      </c>
      <c r="CI55" s="432" t="str">
        <f t="shared" si="0"/>
        <v/>
      </c>
      <c r="CJ55" s="432"/>
      <c r="CK55" s="432"/>
      <c r="CL55" s="66" t="str">
        <f t="shared" ref="CL55" si="5">IF($CI55="","",")")</f>
        <v/>
      </c>
      <c r="CO55" s="62" t="str">
        <f t="shared" ref="CO55" si="6">IF(OR(AF54&lt;AF55,AQ54&lt;AQ55,BB54&lt;BB55,BM54&lt;BM55,BX54&lt;BX55),"（　）内は内数のため上段の数値以下の数値となります","")</f>
        <v/>
      </c>
    </row>
    <row r="56" spans="1:93" ht="9" customHeight="1" x14ac:dyDescent="0.15">
      <c r="A56" s="437"/>
      <c r="B56" s="438"/>
      <c r="C56" s="215"/>
      <c r="D56" s="216"/>
      <c r="E56" s="262" t="s">
        <v>77</v>
      </c>
      <c r="F56" s="263"/>
      <c r="G56" s="263"/>
      <c r="H56" s="263"/>
      <c r="I56" s="263"/>
      <c r="J56" s="263"/>
      <c r="K56" s="263"/>
      <c r="L56" s="263"/>
      <c r="M56" s="263"/>
      <c r="N56" s="263"/>
      <c r="O56" s="263"/>
      <c r="P56" s="263"/>
      <c r="Q56" s="263"/>
      <c r="R56" s="263"/>
      <c r="S56" s="264"/>
      <c r="T56" s="126"/>
      <c r="U56" s="103"/>
      <c r="V56" s="103"/>
      <c r="W56" s="103"/>
      <c r="X56" s="103"/>
      <c r="Y56" s="103"/>
      <c r="Z56" s="103"/>
      <c r="AA56" s="103"/>
      <c r="AB56" s="103"/>
      <c r="AC56" s="475"/>
      <c r="AD56" s="476"/>
      <c r="AE56" s="42"/>
      <c r="AF56" s="250"/>
      <c r="AG56" s="250"/>
      <c r="AH56" s="250"/>
      <c r="AI56" s="250"/>
      <c r="AJ56" s="250"/>
      <c r="AK56" s="250"/>
      <c r="AL56" s="250"/>
      <c r="AM56" s="250"/>
      <c r="AN56" s="230" t="s">
        <v>88</v>
      </c>
      <c r="AO56" s="231"/>
      <c r="AP56" s="43"/>
      <c r="AQ56" s="250"/>
      <c r="AR56" s="250"/>
      <c r="AS56" s="250"/>
      <c r="AT56" s="250"/>
      <c r="AU56" s="250"/>
      <c r="AV56" s="250"/>
      <c r="AW56" s="250"/>
      <c r="AX56" s="250"/>
      <c r="AY56" s="230" t="s">
        <v>88</v>
      </c>
      <c r="AZ56" s="231"/>
      <c r="BA56" s="43"/>
      <c r="BB56" s="250"/>
      <c r="BC56" s="250"/>
      <c r="BD56" s="250"/>
      <c r="BE56" s="250"/>
      <c r="BF56" s="250"/>
      <c r="BG56" s="250"/>
      <c r="BH56" s="250"/>
      <c r="BI56" s="250"/>
      <c r="BJ56" s="230" t="s">
        <v>88</v>
      </c>
      <c r="BK56" s="231"/>
      <c r="BL56" s="43"/>
      <c r="BM56" s="250"/>
      <c r="BN56" s="250"/>
      <c r="BO56" s="250"/>
      <c r="BP56" s="250"/>
      <c r="BQ56" s="250"/>
      <c r="BR56" s="250"/>
      <c r="BS56" s="250"/>
      <c r="BT56" s="250"/>
      <c r="BU56" s="230" t="s">
        <v>88</v>
      </c>
      <c r="BV56" s="231"/>
      <c r="BW56" s="43"/>
      <c r="BX56" s="250"/>
      <c r="BY56" s="250"/>
      <c r="BZ56" s="250"/>
      <c r="CA56" s="250"/>
      <c r="CB56" s="250"/>
      <c r="CC56" s="250"/>
      <c r="CD56" s="250"/>
      <c r="CE56" s="250"/>
      <c r="CF56" s="230" t="s">
        <v>88</v>
      </c>
      <c r="CG56" s="231"/>
      <c r="CH56" s="68"/>
      <c r="CI56" s="432" t="str">
        <f t="shared" si="0"/>
        <v/>
      </c>
      <c r="CJ56" s="432"/>
      <c r="CK56" s="432"/>
      <c r="CL56" s="69"/>
    </row>
    <row r="57" spans="1:93" ht="9" customHeight="1" x14ac:dyDescent="0.15">
      <c r="A57" s="437"/>
      <c r="B57" s="438"/>
      <c r="C57" s="215"/>
      <c r="D57" s="216"/>
      <c r="E57" s="259" t="s">
        <v>78</v>
      </c>
      <c r="F57" s="260"/>
      <c r="G57" s="260"/>
      <c r="H57" s="260"/>
      <c r="I57" s="260"/>
      <c r="J57" s="260"/>
      <c r="K57" s="260"/>
      <c r="L57" s="260"/>
      <c r="M57" s="260"/>
      <c r="N57" s="260"/>
      <c r="O57" s="260"/>
      <c r="P57" s="260"/>
      <c r="Q57" s="260"/>
      <c r="R57" s="260"/>
      <c r="S57" s="261"/>
      <c r="T57" s="127"/>
      <c r="U57" s="124"/>
      <c r="V57" s="124"/>
      <c r="W57" s="124"/>
      <c r="X57" s="124"/>
      <c r="Y57" s="124"/>
      <c r="Z57" s="124"/>
      <c r="AA57" s="124"/>
      <c r="AB57" s="124"/>
      <c r="AC57" s="128"/>
      <c r="AD57" s="129"/>
      <c r="AE57" s="44" t="s">
        <v>89</v>
      </c>
      <c r="AF57" s="233"/>
      <c r="AG57" s="233"/>
      <c r="AH57" s="233"/>
      <c r="AI57" s="233"/>
      <c r="AJ57" s="233"/>
      <c r="AK57" s="233"/>
      <c r="AL57" s="233"/>
      <c r="AM57" s="233"/>
      <c r="AN57" s="45" t="s">
        <v>90</v>
      </c>
      <c r="AO57" s="46"/>
      <c r="AP57" s="47" t="s">
        <v>89</v>
      </c>
      <c r="AQ57" s="233"/>
      <c r="AR57" s="233"/>
      <c r="AS57" s="233"/>
      <c r="AT57" s="233"/>
      <c r="AU57" s="233"/>
      <c r="AV57" s="233"/>
      <c r="AW57" s="233"/>
      <c r="AX57" s="233"/>
      <c r="AY57" s="45" t="s">
        <v>90</v>
      </c>
      <c r="AZ57" s="46"/>
      <c r="BA57" s="47" t="s">
        <v>89</v>
      </c>
      <c r="BB57" s="233"/>
      <c r="BC57" s="233"/>
      <c r="BD57" s="233"/>
      <c r="BE57" s="233"/>
      <c r="BF57" s="233"/>
      <c r="BG57" s="233"/>
      <c r="BH57" s="233"/>
      <c r="BI57" s="233"/>
      <c r="BJ57" s="45" t="s">
        <v>90</v>
      </c>
      <c r="BK57" s="46"/>
      <c r="BL57" s="47" t="s">
        <v>89</v>
      </c>
      <c r="BM57" s="233"/>
      <c r="BN57" s="233"/>
      <c r="BO57" s="233"/>
      <c r="BP57" s="233"/>
      <c r="BQ57" s="233"/>
      <c r="BR57" s="233"/>
      <c r="BS57" s="233"/>
      <c r="BT57" s="233"/>
      <c r="BU57" s="45" t="s">
        <v>90</v>
      </c>
      <c r="BV57" s="46"/>
      <c r="BW57" s="47" t="s">
        <v>89</v>
      </c>
      <c r="BX57" s="233"/>
      <c r="BY57" s="233"/>
      <c r="BZ57" s="233"/>
      <c r="CA57" s="233"/>
      <c r="CB57" s="233"/>
      <c r="CC57" s="233"/>
      <c r="CD57" s="233"/>
      <c r="CE57" s="233"/>
      <c r="CF57" s="45" t="s">
        <v>90</v>
      </c>
      <c r="CG57" s="46"/>
      <c r="CH57" s="66" t="str">
        <f t="shared" ref="CH57" si="7">IF($CI57="","","(")</f>
        <v/>
      </c>
      <c r="CI57" s="432" t="str">
        <f t="shared" si="0"/>
        <v/>
      </c>
      <c r="CJ57" s="432"/>
      <c r="CK57" s="432"/>
      <c r="CL57" s="66" t="str">
        <f t="shared" ref="CL57" si="8">IF($CI57="","",")")</f>
        <v/>
      </c>
      <c r="CO57" s="62" t="str">
        <f>IF(OR(AF56&lt;AF57,AQ56&lt;AQ57,BB56&lt;BB57,BM56&lt;BM57,BX56&lt;BX57),"（　）内は内数のため上段の数値以下の数値となります","")</f>
        <v/>
      </c>
    </row>
    <row r="58" spans="1:93" ht="9" customHeight="1" x14ac:dyDescent="0.15">
      <c r="A58" s="437"/>
      <c r="B58" s="438"/>
      <c r="C58" s="215"/>
      <c r="D58" s="216"/>
      <c r="E58" s="262" t="s">
        <v>161</v>
      </c>
      <c r="F58" s="263"/>
      <c r="G58" s="263"/>
      <c r="H58" s="263"/>
      <c r="I58" s="263"/>
      <c r="J58" s="263"/>
      <c r="K58" s="263"/>
      <c r="L58" s="263"/>
      <c r="M58" s="263"/>
      <c r="N58" s="263"/>
      <c r="O58" s="263"/>
      <c r="P58" s="263"/>
      <c r="Q58" s="263"/>
      <c r="R58" s="263"/>
      <c r="S58" s="264"/>
      <c r="T58" s="203"/>
      <c r="U58" s="104"/>
      <c r="V58" s="104"/>
      <c r="W58" s="104"/>
      <c r="X58" s="104"/>
      <c r="Y58" s="104"/>
      <c r="Z58" s="104"/>
      <c r="AA58" s="104"/>
      <c r="AB58" s="104"/>
      <c r="AC58" s="181"/>
      <c r="AD58" s="204"/>
      <c r="AE58" s="137"/>
      <c r="AF58" s="522"/>
      <c r="AG58" s="522"/>
      <c r="AH58" s="522"/>
      <c r="AI58" s="522"/>
      <c r="AJ58" s="522"/>
      <c r="AK58" s="522"/>
      <c r="AL58" s="522"/>
      <c r="AM58" s="522"/>
      <c r="AN58" s="230" t="s">
        <v>88</v>
      </c>
      <c r="AO58" s="231"/>
      <c r="AP58" s="206"/>
      <c r="AQ58" s="522"/>
      <c r="AR58" s="522"/>
      <c r="AS58" s="522"/>
      <c r="AT58" s="522"/>
      <c r="AU58" s="522"/>
      <c r="AV58" s="522"/>
      <c r="AW58" s="522"/>
      <c r="AX58" s="522"/>
      <c r="AY58" s="230" t="s">
        <v>88</v>
      </c>
      <c r="AZ58" s="231"/>
      <c r="BA58" s="206"/>
      <c r="BB58" s="522"/>
      <c r="BC58" s="522"/>
      <c r="BD58" s="522"/>
      <c r="BE58" s="522"/>
      <c r="BF58" s="522"/>
      <c r="BG58" s="522"/>
      <c r="BH58" s="522"/>
      <c r="BI58" s="522"/>
      <c r="BJ58" s="230" t="s">
        <v>88</v>
      </c>
      <c r="BK58" s="231"/>
      <c r="BL58" s="206"/>
      <c r="BM58" s="522"/>
      <c r="BN58" s="522"/>
      <c r="BO58" s="522"/>
      <c r="BP58" s="522"/>
      <c r="BQ58" s="522"/>
      <c r="BR58" s="522"/>
      <c r="BS58" s="522"/>
      <c r="BT58" s="522"/>
      <c r="BU58" s="230" t="s">
        <v>88</v>
      </c>
      <c r="BV58" s="231"/>
      <c r="BW58" s="206"/>
      <c r="BX58" s="522"/>
      <c r="BY58" s="522"/>
      <c r="BZ58" s="522"/>
      <c r="CA58" s="522"/>
      <c r="CB58" s="522"/>
      <c r="CC58" s="522"/>
      <c r="CD58" s="522"/>
      <c r="CE58" s="522"/>
      <c r="CF58" s="230" t="s">
        <v>88</v>
      </c>
      <c r="CG58" s="231"/>
      <c r="CH58" s="66"/>
      <c r="CI58" s="432" t="str">
        <f t="shared" si="0"/>
        <v/>
      </c>
      <c r="CJ58" s="432"/>
      <c r="CK58" s="432"/>
      <c r="CL58" s="66"/>
      <c r="CO58" s="62"/>
    </row>
    <row r="59" spans="1:93" ht="9" customHeight="1" x14ac:dyDescent="0.15">
      <c r="A59" s="437"/>
      <c r="B59" s="438"/>
      <c r="C59" s="215"/>
      <c r="D59" s="216"/>
      <c r="E59" s="259" t="s">
        <v>165</v>
      </c>
      <c r="F59" s="260"/>
      <c r="G59" s="260"/>
      <c r="H59" s="260"/>
      <c r="I59" s="260"/>
      <c r="J59" s="260"/>
      <c r="K59" s="260"/>
      <c r="L59" s="260"/>
      <c r="M59" s="260"/>
      <c r="N59" s="260"/>
      <c r="O59" s="260"/>
      <c r="P59" s="260"/>
      <c r="Q59" s="260"/>
      <c r="R59" s="260"/>
      <c r="S59" s="261"/>
      <c r="T59" s="203"/>
      <c r="U59" s="104"/>
      <c r="V59" s="104"/>
      <c r="W59" s="104"/>
      <c r="X59" s="104"/>
      <c r="Y59" s="104"/>
      <c r="Z59" s="104"/>
      <c r="AA59" s="104"/>
      <c r="AB59" s="104"/>
      <c r="AC59" s="181"/>
      <c r="AD59" s="204"/>
      <c r="AE59" s="44" t="s">
        <v>89</v>
      </c>
      <c r="AF59" s="233"/>
      <c r="AG59" s="233"/>
      <c r="AH59" s="233"/>
      <c r="AI59" s="233"/>
      <c r="AJ59" s="233"/>
      <c r="AK59" s="233"/>
      <c r="AL59" s="233"/>
      <c r="AM59" s="233"/>
      <c r="AN59" s="45" t="s">
        <v>90</v>
      </c>
      <c r="AO59" s="46"/>
      <c r="AP59" s="47" t="s">
        <v>89</v>
      </c>
      <c r="AQ59" s="233"/>
      <c r="AR59" s="233"/>
      <c r="AS59" s="233"/>
      <c r="AT59" s="233"/>
      <c r="AU59" s="233"/>
      <c r="AV59" s="233"/>
      <c r="AW59" s="233"/>
      <c r="AX59" s="233"/>
      <c r="AY59" s="45" t="s">
        <v>90</v>
      </c>
      <c r="AZ59" s="46"/>
      <c r="BA59" s="47" t="s">
        <v>89</v>
      </c>
      <c r="BB59" s="233"/>
      <c r="BC59" s="233"/>
      <c r="BD59" s="233"/>
      <c r="BE59" s="233"/>
      <c r="BF59" s="233"/>
      <c r="BG59" s="233"/>
      <c r="BH59" s="233"/>
      <c r="BI59" s="233"/>
      <c r="BJ59" s="45" t="s">
        <v>90</v>
      </c>
      <c r="BK59" s="46"/>
      <c r="BL59" s="47" t="s">
        <v>89</v>
      </c>
      <c r="BM59" s="233"/>
      <c r="BN59" s="233"/>
      <c r="BO59" s="233"/>
      <c r="BP59" s="233"/>
      <c r="BQ59" s="233"/>
      <c r="BR59" s="233"/>
      <c r="BS59" s="233"/>
      <c r="BT59" s="233"/>
      <c r="BU59" s="45" t="s">
        <v>90</v>
      </c>
      <c r="BV59" s="46"/>
      <c r="BW59" s="47" t="s">
        <v>89</v>
      </c>
      <c r="BX59" s="233"/>
      <c r="BY59" s="233"/>
      <c r="BZ59" s="233"/>
      <c r="CA59" s="233"/>
      <c r="CB59" s="233"/>
      <c r="CC59" s="233"/>
      <c r="CD59" s="233"/>
      <c r="CE59" s="233"/>
      <c r="CF59" s="45" t="s">
        <v>90</v>
      </c>
      <c r="CG59" s="46"/>
      <c r="CH59" s="66"/>
      <c r="CI59" s="432" t="str">
        <f t="shared" si="0"/>
        <v/>
      </c>
      <c r="CJ59" s="432"/>
      <c r="CK59" s="432"/>
      <c r="CL59" s="66"/>
      <c r="CO59" s="62"/>
    </row>
    <row r="60" spans="1:93" ht="9" customHeight="1" x14ac:dyDescent="0.15">
      <c r="A60" s="437"/>
      <c r="B60" s="438"/>
      <c r="C60" s="215"/>
      <c r="D60" s="216"/>
      <c r="E60" s="234" t="s">
        <v>162</v>
      </c>
      <c r="F60" s="235"/>
      <c r="G60" s="235"/>
      <c r="H60" s="235"/>
      <c r="I60" s="235"/>
      <c r="J60" s="235"/>
      <c r="K60" s="235"/>
      <c r="L60" s="235"/>
      <c r="M60" s="235"/>
      <c r="N60" s="235"/>
      <c r="O60" s="235"/>
      <c r="P60" s="235"/>
      <c r="Q60" s="235"/>
      <c r="R60" s="235"/>
      <c r="S60" s="236"/>
      <c r="T60" s="126"/>
      <c r="U60" s="103"/>
      <c r="V60" s="103"/>
      <c r="W60" s="103"/>
      <c r="X60" s="103"/>
      <c r="Y60" s="103"/>
      <c r="Z60" s="103"/>
      <c r="AA60" s="103"/>
      <c r="AB60" s="103"/>
      <c r="AC60" s="475"/>
      <c r="AD60" s="476"/>
      <c r="AE60" s="42"/>
      <c r="AF60" s="240" t="str">
        <f>IF(AND(AF$41="",AF$43=""),"",(AF50*2)+AF52+AF54+(AF56*0.5)+(AF58*0.5))</f>
        <v/>
      </c>
      <c r="AG60" s="240"/>
      <c r="AH60" s="240"/>
      <c r="AI60" s="240"/>
      <c r="AJ60" s="240"/>
      <c r="AK60" s="240"/>
      <c r="AL60" s="240"/>
      <c r="AM60" s="240"/>
      <c r="AN60" s="230" t="s">
        <v>88</v>
      </c>
      <c r="AO60" s="231"/>
      <c r="AP60" s="43"/>
      <c r="AQ60" s="240" t="str">
        <f>IF(AND(AQ$41="",AQ$43=""),"",(AQ50*2)+AQ52+AQ54+(AQ56*0.5)+(AQ58*0.5))</f>
        <v/>
      </c>
      <c r="AR60" s="240"/>
      <c r="AS60" s="240"/>
      <c r="AT60" s="240"/>
      <c r="AU60" s="240"/>
      <c r="AV60" s="240"/>
      <c r="AW60" s="240"/>
      <c r="AX60" s="240"/>
      <c r="AY60" s="230" t="s">
        <v>88</v>
      </c>
      <c r="AZ60" s="231"/>
      <c r="BA60" s="43"/>
      <c r="BB60" s="240" t="str">
        <f>IF(AND(BB$41="",BB$43=""),"",(BB50*2)+BB52+BB54+(BB56*0.5)+(BB58*0.5))</f>
        <v/>
      </c>
      <c r="BC60" s="240"/>
      <c r="BD60" s="240"/>
      <c r="BE60" s="240"/>
      <c r="BF60" s="240"/>
      <c r="BG60" s="240"/>
      <c r="BH60" s="240"/>
      <c r="BI60" s="240"/>
      <c r="BJ60" s="230" t="s">
        <v>88</v>
      </c>
      <c r="BK60" s="231"/>
      <c r="BL60" s="43"/>
      <c r="BM60" s="240" t="str">
        <f>IF(AND(BM$41="",BM$43=""),"",(BM50*2)+BM52+BM54+(BM56*0.5)+(BM58*0.5))</f>
        <v/>
      </c>
      <c r="BN60" s="240"/>
      <c r="BO60" s="240"/>
      <c r="BP60" s="240"/>
      <c r="BQ60" s="240"/>
      <c r="BR60" s="240"/>
      <c r="BS60" s="240"/>
      <c r="BT60" s="240"/>
      <c r="BU60" s="230" t="s">
        <v>88</v>
      </c>
      <c r="BV60" s="231"/>
      <c r="BW60" s="43"/>
      <c r="BX60" s="240" t="str">
        <f>IF(AND(BX$41="",BX$43=""),"",(BX50*2)+BX52+BX54+(BX56*0.5)+(BX58*0.5))</f>
        <v/>
      </c>
      <c r="BY60" s="240"/>
      <c r="BZ60" s="240"/>
      <c r="CA60" s="240"/>
      <c r="CB60" s="240"/>
      <c r="CC60" s="240"/>
      <c r="CD60" s="240"/>
      <c r="CE60" s="240"/>
      <c r="CF60" s="230" t="s">
        <v>88</v>
      </c>
      <c r="CG60" s="231"/>
      <c r="CH60" s="68"/>
      <c r="CI60" s="433" t="str">
        <f t="shared" si="0"/>
        <v/>
      </c>
      <c r="CJ60" s="433"/>
      <c r="CK60" s="433"/>
      <c r="CL60" s="69"/>
    </row>
    <row r="61" spans="1:93" ht="9" customHeight="1" x14ac:dyDescent="0.15">
      <c r="A61" s="437"/>
      <c r="B61" s="438"/>
      <c r="C61" s="215"/>
      <c r="D61" s="216"/>
      <c r="E61" s="237" t="s">
        <v>166</v>
      </c>
      <c r="F61" s="238"/>
      <c r="G61" s="238"/>
      <c r="H61" s="238"/>
      <c r="I61" s="238"/>
      <c r="J61" s="238"/>
      <c r="K61" s="238"/>
      <c r="L61" s="238"/>
      <c r="M61" s="238"/>
      <c r="N61" s="238"/>
      <c r="O61" s="238"/>
      <c r="P61" s="238"/>
      <c r="Q61" s="238"/>
      <c r="R61" s="238"/>
      <c r="S61" s="239"/>
      <c r="T61" s="127"/>
      <c r="U61" s="124"/>
      <c r="V61" s="124"/>
      <c r="W61" s="124"/>
      <c r="X61" s="124"/>
      <c r="Y61" s="124"/>
      <c r="Z61" s="124"/>
      <c r="AA61" s="124"/>
      <c r="AB61" s="124"/>
      <c r="AC61" s="128"/>
      <c r="AD61" s="129"/>
      <c r="AE61" s="44" t="s">
        <v>89</v>
      </c>
      <c r="AF61" s="241" t="str">
        <f>IF(AND(AF$41="",AF$43=""),"",(AF51*2)+AF53+AF55+(AF57*0.5)+(AF59*0.5))</f>
        <v/>
      </c>
      <c r="AG61" s="241"/>
      <c r="AH61" s="241"/>
      <c r="AI61" s="241"/>
      <c r="AJ61" s="241"/>
      <c r="AK61" s="241"/>
      <c r="AL61" s="241"/>
      <c r="AM61" s="241"/>
      <c r="AN61" s="45" t="s">
        <v>90</v>
      </c>
      <c r="AO61" s="46"/>
      <c r="AP61" s="47" t="s">
        <v>89</v>
      </c>
      <c r="AQ61" s="241" t="str">
        <f>IF(AND(AQ$41="",AQ$43=""),"",(AQ51*2)+AQ53+AQ55+(AQ57*0.5)+(AQ59*0.5))</f>
        <v/>
      </c>
      <c r="AR61" s="241"/>
      <c r="AS61" s="241"/>
      <c r="AT61" s="241"/>
      <c r="AU61" s="241"/>
      <c r="AV61" s="241"/>
      <c r="AW61" s="241"/>
      <c r="AX61" s="241"/>
      <c r="AY61" s="45" t="s">
        <v>90</v>
      </c>
      <c r="AZ61" s="46"/>
      <c r="BA61" s="47" t="s">
        <v>89</v>
      </c>
      <c r="BB61" s="241" t="str">
        <f>IF(AND(BB$41="",BB$43=""),"",(BB51*2)+BB53+BB55+(BB57*0.5)+(BB59*0.5))</f>
        <v/>
      </c>
      <c r="BC61" s="241"/>
      <c r="BD61" s="241"/>
      <c r="BE61" s="241"/>
      <c r="BF61" s="241"/>
      <c r="BG61" s="241"/>
      <c r="BH61" s="241"/>
      <c r="BI61" s="241"/>
      <c r="BJ61" s="45" t="s">
        <v>90</v>
      </c>
      <c r="BK61" s="46"/>
      <c r="BL61" s="47" t="s">
        <v>89</v>
      </c>
      <c r="BM61" s="241" t="str">
        <f>IF(AND(BM$41="",BM$43=""),"",(BM51*2)+BM53+BM55+(BM57*0.5)+(BM59*0.5))</f>
        <v/>
      </c>
      <c r="BN61" s="241"/>
      <c r="BO61" s="241"/>
      <c r="BP61" s="241"/>
      <c r="BQ61" s="241"/>
      <c r="BR61" s="241"/>
      <c r="BS61" s="241"/>
      <c r="BT61" s="241"/>
      <c r="BU61" s="45" t="s">
        <v>90</v>
      </c>
      <c r="BV61" s="46"/>
      <c r="BW61" s="47" t="s">
        <v>89</v>
      </c>
      <c r="BX61" s="241" t="str">
        <f>IF(AND(BX$41="",BX$43=""),"",(BX51*2)+BX53+BX55+(BX57*0.5)+(BX59*0.5))</f>
        <v/>
      </c>
      <c r="BY61" s="241"/>
      <c r="BZ61" s="241"/>
      <c r="CA61" s="241"/>
      <c r="CB61" s="241"/>
      <c r="CC61" s="241"/>
      <c r="CD61" s="241"/>
      <c r="CE61" s="241"/>
      <c r="CF61" s="45" t="s">
        <v>90</v>
      </c>
      <c r="CG61" s="46"/>
      <c r="CH61" s="66" t="str">
        <f t="shared" ref="CH61" si="9">IF($CI61="","","(")</f>
        <v/>
      </c>
      <c r="CI61" s="433" t="str">
        <f t="shared" si="0"/>
        <v/>
      </c>
      <c r="CJ61" s="433"/>
      <c r="CK61" s="433"/>
      <c r="CL61" s="66" t="str">
        <f t="shared" ref="CL61" si="10">IF($CI61="","",")")</f>
        <v/>
      </c>
      <c r="CO61" s="62"/>
    </row>
    <row r="62" spans="1:93" ht="9" customHeight="1" x14ac:dyDescent="0.15">
      <c r="A62" s="437"/>
      <c r="B62" s="438"/>
      <c r="C62" s="215"/>
      <c r="D62" s="216"/>
      <c r="E62" s="262" t="s">
        <v>163</v>
      </c>
      <c r="F62" s="263"/>
      <c r="G62" s="263"/>
      <c r="H62" s="263"/>
      <c r="I62" s="263"/>
      <c r="J62" s="263"/>
      <c r="K62" s="263"/>
      <c r="L62" s="263"/>
      <c r="M62" s="263"/>
      <c r="N62" s="263"/>
      <c r="O62" s="263"/>
      <c r="P62" s="263"/>
      <c r="Q62" s="263"/>
      <c r="R62" s="263"/>
      <c r="S62" s="264"/>
      <c r="T62" s="126"/>
      <c r="U62" s="103"/>
      <c r="V62" s="103"/>
      <c r="W62" s="103"/>
      <c r="X62" s="103"/>
      <c r="Y62" s="103"/>
      <c r="Z62" s="103"/>
      <c r="AA62" s="103"/>
      <c r="AB62" s="103"/>
      <c r="AC62" s="475"/>
      <c r="AD62" s="476"/>
      <c r="AE62" s="42"/>
      <c r="AF62" s="272"/>
      <c r="AG62" s="272"/>
      <c r="AH62" s="272"/>
      <c r="AI62" s="272"/>
      <c r="AJ62" s="272"/>
      <c r="AK62" s="272"/>
      <c r="AL62" s="272"/>
      <c r="AM62" s="272"/>
      <c r="AN62" s="230" t="s">
        <v>88</v>
      </c>
      <c r="AO62" s="231"/>
      <c r="AP62" s="43"/>
      <c r="AQ62" s="272"/>
      <c r="AR62" s="272"/>
      <c r="AS62" s="272"/>
      <c r="AT62" s="272"/>
      <c r="AU62" s="272"/>
      <c r="AV62" s="272"/>
      <c r="AW62" s="272"/>
      <c r="AX62" s="272"/>
      <c r="AY62" s="230" t="s">
        <v>88</v>
      </c>
      <c r="AZ62" s="231"/>
      <c r="BA62" s="43"/>
      <c r="BB62" s="272"/>
      <c r="BC62" s="272"/>
      <c r="BD62" s="272"/>
      <c r="BE62" s="272"/>
      <c r="BF62" s="272"/>
      <c r="BG62" s="272"/>
      <c r="BH62" s="272"/>
      <c r="BI62" s="272"/>
      <c r="BJ62" s="230" t="s">
        <v>88</v>
      </c>
      <c r="BK62" s="231"/>
      <c r="BL62" s="43"/>
      <c r="BM62" s="272"/>
      <c r="BN62" s="272"/>
      <c r="BO62" s="272"/>
      <c r="BP62" s="272"/>
      <c r="BQ62" s="272"/>
      <c r="BR62" s="272"/>
      <c r="BS62" s="272"/>
      <c r="BT62" s="272"/>
      <c r="BU62" s="230" t="s">
        <v>88</v>
      </c>
      <c r="BV62" s="231"/>
      <c r="BW62" s="43"/>
      <c r="BX62" s="272"/>
      <c r="BY62" s="272"/>
      <c r="BZ62" s="272"/>
      <c r="CA62" s="272"/>
      <c r="CB62" s="272"/>
      <c r="CC62" s="272"/>
      <c r="CD62" s="272"/>
      <c r="CE62" s="272"/>
      <c r="CF62" s="230" t="s">
        <v>88</v>
      </c>
      <c r="CG62" s="231"/>
      <c r="CH62" s="68"/>
      <c r="CI62" s="432" t="str">
        <f t="shared" si="0"/>
        <v/>
      </c>
      <c r="CJ62" s="432"/>
      <c r="CK62" s="432"/>
      <c r="CL62" s="69"/>
    </row>
    <row r="63" spans="1:93" ht="9" customHeight="1" x14ac:dyDescent="0.15">
      <c r="A63" s="437"/>
      <c r="B63" s="438"/>
      <c r="C63" s="215"/>
      <c r="D63" s="216"/>
      <c r="E63" s="237"/>
      <c r="F63" s="238"/>
      <c r="G63" s="238"/>
      <c r="H63" s="238"/>
      <c r="I63" s="238"/>
      <c r="J63" s="238"/>
      <c r="K63" s="238"/>
      <c r="L63" s="238"/>
      <c r="M63" s="238"/>
      <c r="N63" s="238"/>
      <c r="O63" s="238"/>
      <c r="P63" s="238"/>
      <c r="Q63" s="238"/>
      <c r="R63" s="238"/>
      <c r="S63" s="239"/>
      <c r="T63" s="127"/>
      <c r="U63" s="124"/>
      <c r="V63" s="124"/>
      <c r="W63" s="124"/>
      <c r="X63" s="124"/>
      <c r="Y63" s="124"/>
      <c r="Z63" s="124"/>
      <c r="AA63" s="124"/>
      <c r="AB63" s="124"/>
      <c r="AC63" s="128"/>
      <c r="AD63" s="129"/>
      <c r="AE63" s="44" t="s">
        <v>89</v>
      </c>
      <c r="AF63" s="426"/>
      <c r="AG63" s="426"/>
      <c r="AH63" s="426"/>
      <c r="AI63" s="426"/>
      <c r="AJ63" s="426"/>
      <c r="AK63" s="426"/>
      <c r="AL63" s="426"/>
      <c r="AM63" s="426"/>
      <c r="AN63" s="45" t="s">
        <v>90</v>
      </c>
      <c r="AO63" s="46"/>
      <c r="AP63" s="47" t="s">
        <v>89</v>
      </c>
      <c r="AQ63" s="426"/>
      <c r="AR63" s="426"/>
      <c r="AS63" s="426"/>
      <c r="AT63" s="426"/>
      <c r="AU63" s="426"/>
      <c r="AV63" s="426"/>
      <c r="AW63" s="426"/>
      <c r="AX63" s="426"/>
      <c r="AY63" s="45" t="s">
        <v>90</v>
      </c>
      <c r="AZ63" s="46"/>
      <c r="BA63" s="47" t="s">
        <v>89</v>
      </c>
      <c r="BB63" s="426"/>
      <c r="BC63" s="426"/>
      <c r="BD63" s="426"/>
      <c r="BE63" s="426"/>
      <c r="BF63" s="426"/>
      <c r="BG63" s="426"/>
      <c r="BH63" s="426"/>
      <c r="BI63" s="426"/>
      <c r="BJ63" s="45" t="s">
        <v>90</v>
      </c>
      <c r="BK63" s="46"/>
      <c r="BL63" s="47" t="s">
        <v>89</v>
      </c>
      <c r="BM63" s="426"/>
      <c r="BN63" s="426"/>
      <c r="BO63" s="426"/>
      <c r="BP63" s="426"/>
      <c r="BQ63" s="426"/>
      <c r="BR63" s="426"/>
      <c r="BS63" s="426"/>
      <c r="BT63" s="426"/>
      <c r="BU63" s="45" t="s">
        <v>90</v>
      </c>
      <c r="BV63" s="46"/>
      <c r="BW63" s="47" t="s">
        <v>89</v>
      </c>
      <c r="BX63" s="426"/>
      <c r="BY63" s="426"/>
      <c r="BZ63" s="426"/>
      <c r="CA63" s="426"/>
      <c r="CB63" s="426"/>
      <c r="CC63" s="426"/>
      <c r="CD63" s="426"/>
      <c r="CE63" s="426"/>
      <c r="CF63" s="45" t="s">
        <v>90</v>
      </c>
      <c r="CG63" s="46"/>
      <c r="CH63" s="66" t="str">
        <f t="shared" ref="CH63" si="11">IF($CI63="","","(")</f>
        <v/>
      </c>
      <c r="CI63" s="432" t="str">
        <f t="shared" si="0"/>
        <v/>
      </c>
      <c r="CJ63" s="432"/>
      <c r="CK63" s="432"/>
      <c r="CL63" s="66" t="str">
        <f t="shared" ref="CL63" si="12">IF($CI63="","",")")</f>
        <v/>
      </c>
      <c r="CO63" s="62" t="str">
        <f>IF(OR(AF62&lt;AF63,AQ62&lt;AQ63,BB62&lt;BB63,BM62&lt;BM63,BX62&lt;BX63),"（　）内は内数のため上段の数値以下の数値となります","")</f>
        <v/>
      </c>
    </row>
    <row r="64" spans="1:93" ht="9" customHeight="1" x14ac:dyDescent="0.15">
      <c r="A64" s="437"/>
      <c r="B64" s="438"/>
      <c r="C64" s="215"/>
      <c r="D64" s="216"/>
      <c r="E64" s="262" t="s">
        <v>164</v>
      </c>
      <c r="F64" s="263"/>
      <c r="G64" s="263"/>
      <c r="H64" s="263"/>
      <c r="I64" s="263"/>
      <c r="J64" s="263"/>
      <c r="K64" s="263"/>
      <c r="L64" s="263"/>
      <c r="M64" s="263"/>
      <c r="N64" s="263"/>
      <c r="O64" s="263"/>
      <c r="P64" s="263"/>
      <c r="Q64" s="263"/>
      <c r="R64" s="263"/>
      <c r="S64" s="264"/>
      <c r="T64" s="126"/>
      <c r="U64" s="103"/>
      <c r="V64" s="103"/>
      <c r="W64" s="103"/>
      <c r="X64" s="103"/>
      <c r="Y64" s="103"/>
      <c r="Z64" s="103"/>
      <c r="AA64" s="103"/>
      <c r="AB64" s="103"/>
      <c r="AC64" s="475"/>
      <c r="AD64" s="476"/>
      <c r="AE64" s="42"/>
      <c r="AF64" s="272"/>
      <c r="AG64" s="272"/>
      <c r="AH64" s="272"/>
      <c r="AI64" s="272"/>
      <c r="AJ64" s="272"/>
      <c r="AK64" s="272"/>
      <c r="AL64" s="272"/>
      <c r="AM64" s="272"/>
      <c r="AN64" s="230" t="s">
        <v>88</v>
      </c>
      <c r="AO64" s="231"/>
      <c r="AP64" s="43"/>
      <c r="AQ64" s="272"/>
      <c r="AR64" s="272"/>
      <c r="AS64" s="272"/>
      <c r="AT64" s="272"/>
      <c r="AU64" s="272"/>
      <c r="AV64" s="272"/>
      <c r="AW64" s="272"/>
      <c r="AX64" s="272"/>
      <c r="AY64" s="230" t="s">
        <v>88</v>
      </c>
      <c r="AZ64" s="231"/>
      <c r="BA64" s="43"/>
      <c r="BB64" s="272"/>
      <c r="BC64" s="272"/>
      <c r="BD64" s="272"/>
      <c r="BE64" s="272"/>
      <c r="BF64" s="272"/>
      <c r="BG64" s="272"/>
      <c r="BH64" s="272"/>
      <c r="BI64" s="272"/>
      <c r="BJ64" s="230" t="s">
        <v>88</v>
      </c>
      <c r="BK64" s="231"/>
      <c r="BL64" s="43"/>
      <c r="BM64" s="272"/>
      <c r="BN64" s="272"/>
      <c r="BO64" s="272"/>
      <c r="BP64" s="272"/>
      <c r="BQ64" s="272"/>
      <c r="BR64" s="272"/>
      <c r="BS64" s="272"/>
      <c r="BT64" s="272"/>
      <c r="BU64" s="230" t="s">
        <v>88</v>
      </c>
      <c r="BV64" s="231"/>
      <c r="BW64" s="43"/>
      <c r="BX64" s="272"/>
      <c r="BY64" s="272"/>
      <c r="BZ64" s="272"/>
      <c r="CA64" s="272"/>
      <c r="CB64" s="272"/>
      <c r="CC64" s="272"/>
      <c r="CD64" s="272"/>
      <c r="CE64" s="272"/>
      <c r="CF64" s="230" t="s">
        <v>88</v>
      </c>
      <c r="CG64" s="231"/>
      <c r="CH64" s="68"/>
      <c r="CI64" s="432" t="str">
        <f t="shared" si="0"/>
        <v/>
      </c>
      <c r="CJ64" s="432"/>
      <c r="CK64" s="432"/>
      <c r="CL64" s="69"/>
    </row>
    <row r="65" spans="1:93" ht="9" customHeight="1" x14ac:dyDescent="0.15">
      <c r="A65" s="437"/>
      <c r="B65" s="438"/>
      <c r="C65" s="215"/>
      <c r="D65" s="216"/>
      <c r="E65" s="259" t="s">
        <v>79</v>
      </c>
      <c r="F65" s="260"/>
      <c r="G65" s="260"/>
      <c r="H65" s="260"/>
      <c r="I65" s="260"/>
      <c r="J65" s="260"/>
      <c r="K65" s="260"/>
      <c r="L65" s="260"/>
      <c r="M65" s="260"/>
      <c r="N65" s="260"/>
      <c r="O65" s="260"/>
      <c r="P65" s="260"/>
      <c r="Q65" s="260"/>
      <c r="R65" s="260"/>
      <c r="S65" s="261"/>
      <c r="T65" s="127"/>
      <c r="U65" s="124"/>
      <c r="V65" s="124"/>
      <c r="W65" s="124"/>
      <c r="X65" s="124"/>
      <c r="Y65" s="124"/>
      <c r="Z65" s="124"/>
      <c r="AA65" s="124"/>
      <c r="AB65" s="124"/>
      <c r="AC65" s="128"/>
      <c r="AD65" s="129"/>
      <c r="AE65" s="44" t="s">
        <v>89</v>
      </c>
      <c r="AF65" s="426"/>
      <c r="AG65" s="426"/>
      <c r="AH65" s="426"/>
      <c r="AI65" s="426"/>
      <c r="AJ65" s="426"/>
      <c r="AK65" s="426"/>
      <c r="AL65" s="426"/>
      <c r="AM65" s="426"/>
      <c r="AN65" s="45" t="s">
        <v>90</v>
      </c>
      <c r="AO65" s="46"/>
      <c r="AP65" s="47" t="s">
        <v>89</v>
      </c>
      <c r="AQ65" s="426"/>
      <c r="AR65" s="426"/>
      <c r="AS65" s="426"/>
      <c r="AT65" s="426"/>
      <c r="AU65" s="426"/>
      <c r="AV65" s="426"/>
      <c r="AW65" s="426"/>
      <c r="AX65" s="426"/>
      <c r="AY65" s="45" t="s">
        <v>90</v>
      </c>
      <c r="AZ65" s="46"/>
      <c r="BA65" s="47" t="s">
        <v>89</v>
      </c>
      <c r="BB65" s="426"/>
      <c r="BC65" s="426"/>
      <c r="BD65" s="426"/>
      <c r="BE65" s="426"/>
      <c r="BF65" s="426"/>
      <c r="BG65" s="426"/>
      <c r="BH65" s="426"/>
      <c r="BI65" s="426"/>
      <c r="BJ65" s="45" t="s">
        <v>90</v>
      </c>
      <c r="BK65" s="46"/>
      <c r="BL65" s="47" t="s">
        <v>89</v>
      </c>
      <c r="BM65" s="426"/>
      <c r="BN65" s="426"/>
      <c r="BO65" s="426"/>
      <c r="BP65" s="426"/>
      <c r="BQ65" s="426"/>
      <c r="BR65" s="426"/>
      <c r="BS65" s="426"/>
      <c r="BT65" s="426"/>
      <c r="BU65" s="45" t="s">
        <v>90</v>
      </c>
      <c r="BV65" s="46"/>
      <c r="BW65" s="47" t="s">
        <v>89</v>
      </c>
      <c r="BX65" s="426"/>
      <c r="BY65" s="426"/>
      <c r="BZ65" s="426"/>
      <c r="CA65" s="426"/>
      <c r="CB65" s="426"/>
      <c r="CC65" s="426"/>
      <c r="CD65" s="426"/>
      <c r="CE65" s="426"/>
      <c r="CF65" s="45" t="s">
        <v>90</v>
      </c>
      <c r="CG65" s="46"/>
      <c r="CH65" s="66" t="str">
        <f t="shared" ref="CH65" si="13">IF($CI65="","","(")</f>
        <v/>
      </c>
      <c r="CI65" s="432" t="str">
        <f t="shared" si="0"/>
        <v/>
      </c>
      <c r="CJ65" s="432"/>
      <c r="CK65" s="432"/>
      <c r="CL65" s="66" t="str">
        <f t="shared" ref="CL65" si="14">IF($CI65="","",")")</f>
        <v/>
      </c>
      <c r="CO65" s="62" t="str">
        <f t="shared" ref="CO65" si="15">IF(OR(AF64&lt;AF65,AQ64&lt;AQ65,BB64&lt;BB65,BM64&lt;BM65,BX64&lt;BX65),"（　）内は内数のため上段の数値以下の数値となります","")</f>
        <v/>
      </c>
    </row>
    <row r="66" spans="1:93" ht="9" customHeight="1" x14ac:dyDescent="0.15">
      <c r="A66" s="437"/>
      <c r="B66" s="438"/>
      <c r="C66" s="215"/>
      <c r="D66" s="216"/>
      <c r="E66" s="262" t="s">
        <v>169</v>
      </c>
      <c r="F66" s="263"/>
      <c r="G66" s="263"/>
      <c r="H66" s="263"/>
      <c r="I66" s="263"/>
      <c r="J66" s="263"/>
      <c r="K66" s="263"/>
      <c r="L66" s="263"/>
      <c r="M66" s="263"/>
      <c r="N66" s="263"/>
      <c r="O66" s="263"/>
      <c r="P66" s="263"/>
      <c r="Q66" s="263"/>
      <c r="R66" s="263"/>
      <c r="S66" s="264"/>
      <c r="T66" s="126"/>
      <c r="U66" s="103"/>
      <c r="V66" s="103"/>
      <c r="W66" s="103"/>
      <c r="X66" s="103"/>
      <c r="Y66" s="103"/>
      <c r="Z66" s="103"/>
      <c r="AA66" s="103"/>
      <c r="AB66" s="103"/>
      <c r="AC66" s="475"/>
      <c r="AD66" s="476"/>
      <c r="AE66" s="42"/>
      <c r="AF66" s="272"/>
      <c r="AG66" s="272"/>
      <c r="AH66" s="272"/>
      <c r="AI66" s="272"/>
      <c r="AJ66" s="272"/>
      <c r="AK66" s="272"/>
      <c r="AL66" s="272"/>
      <c r="AM66" s="272"/>
      <c r="AN66" s="230" t="s">
        <v>88</v>
      </c>
      <c r="AO66" s="231"/>
      <c r="AP66" s="43"/>
      <c r="AQ66" s="272"/>
      <c r="AR66" s="272"/>
      <c r="AS66" s="272"/>
      <c r="AT66" s="272"/>
      <c r="AU66" s="272"/>
      <c r="AV66" s="272"/>
      <c r="AW66" s="272"/>
      <c r="AX66" s="272"/>
      <c r="AY66" s="230" t="s">
        <v>88</v>
      </c>
      <c r="AZ66" s="231"/>
      <c r="BA66" s="43"/>
      <c r="BB66" s="272"/>
      <c r="BC66" s="272"/>
      <c r="BD66" s="272"/>
      <c r="BE66" s="272"/>
      <c r="BF66" s="272"/>
      <c r="BG66" s="272"/>
      <c r="BH66" s="272"/>
      <c r="BI66" s="272"/>
      <c r="BJ66" s="230" t="s">
        <v>88</v>
      </c>
      <c r="BK66" s="231"/>
      <c r="BL66" s="43"/>
      <c r="BM66" s="272"/>
      <c r="BN66" s="272"/>
      <c r="BO66" s="272"/>
      <c r="BP66" s="272"/>
      <c r="BQ66" s="272"/>
      <c r="BR66" s="272"/>
      <c r="BS66" s="272"/>
      <c r="BT66" s="272"/>
      <c r="BU66" s="230" t="s">
        <v>88</v>
      </c>
      <c r="BV66" s="231"/>
      <c r="BW66" s="43"/>
      <c r="BX66" s="272"/>
      <c r="BY66" s="272"/>
      <c r="BZ66" s="272"/>
      <c r="CA66" s="272"/>
      <c r="CB66" s="272"/>
      <c r="CC66" s="272"/>
      <c r="CD66" s="272"/>
      <c r="CE66" s="272"/>
      <c r="CF66" s="230" t="s">
        <v>88</v>
      </c>
      <c r="CG66" s="231"/>
      <c r="CH66" s="68"/>
      <c r="CI66" s="432" t="str">
        <f t="shared" si="0"/>
        <v/>
      </c>
      <c r="CJ66" s="432"/>
      <c r="CK66" s="432"/>
      <c r="CL66" s="69"/>
    </row>
    <row r="67" spans="1:93" ht="9" customHeight="1" x14ac:dyDescent="0.15">
      <c r="A67" s="437"/>
      <c r="B67" s="438"/>
      <c r="C67" s="215"/>
      <c r="D67" s="216"/>
      <c r="E67" s="259" t="s">
        <v>76</v>
      </c>
      <c r="F67" s="260"/>
      <c r="G67" s="260"/>
      <c r="H67" s="260"/>
      <c r="I67" s="260"/>
      <c r="J67" s="260"/>
      <c r="K67" s="260"/>
      <c r="L67" s="260"/>
      <c r="M67" s="260"/>
      <c r="N67" s="260"/>
      <c r="O67" s="260"/>
      <c r="P67" s="260"/>
      <c r="Q67" s="260"/>
      <c r="R67" s="260"/>
      <c r="S67" s="261"/>
      <c r="T67" s="127"/>
      <c r="U67" s="124"/>
      <c r="V67" s="124"/>
      <c r="W67" s="124"/>
      <c r="X67" s="124"/>
      <c r="Y67" s="124"/>
      <c r="Z67" s="124"/>
      <c r="AA67" s="124"/>
      <c r="AB67" s="124"/>
      <c r="AC67" s="128"/>
      <c r="AD67" s="129"/>
      <c r="AE67" s="44" t="s">
        <v>89</v>
      </c>
      <c r="AF67" s="426"/>
      <c r="AG67" s="426"/>
      <c r="AH67" s="426"/>
      <c r="AI67" s="426"/>
      <c r="AJ67" s="426"/>
      <c r="AK67" s="426"/>
      <c r="AL67" s="426"/>
      <c r="AM67" s="426"/>
      <c r="AN67" s="45" t="s">
        <v>90</v>
      </c>
      <c r="AO67" s="46"/>
      <c r="AP67" s="47" t="s">
        <v>89</v>
      </c>
      <c r="AQ67" s="426"/>
      <c r="AR67" s="426"/>
      <c r="AS67" s="426"/>
      <c r="AT67" s="426"/>
      <c r="AU67" s="426"/>
      <c r="AV67" s="426"/>
      <c r="AW67" s="426"/>
      <c r="AX67" s="426"/>
      <c r="AY67" s="45" t="s">
        <v>90</v>
      </c>
      <c r="AZ67" s="46"/>
      <c r="BA67" s="47" t="s">
        <v>89</v>
      </c>
      <c r="BB67" s="426"/>
      <c r="BC67" s="426"/>
      <c r="BD67" s="426"/>
      <c r="BE67" s="426"/>
      <c r="BF67" s="426"/>
      <c r="BG67" s="426"/>
      <c r="BH67" s="426"/>
      <c r="BI67" s="426"/>
      <c r="BJ67" s="45" t="s">
        <v>90</v>
      </c>
      <c r="BK67" s="46"/>
      <c r="BL67" s="47" t="s">
        <v>89</v>
      </c>
      <c r="BM67" s="426"/>
      <c r="BN67" s="426"/>
      <c r="BO67" s="426"/>
      <c r="BP67" s="426"/>
      <c r="BQ67" s="426"/>
      <c r="BR67" s="426"/>
      <c r="BS67" s="426"/>
      <c r="BT67" s="426"/>
      <c r="BU67" s="45" t="s">
        <v>90</v>
      </c>
      <c r="BV67" s="46"/>
      <c r="BW67" s="47" t="s">
        <v>89</v>
      </c>
      <c r="BX67" s="426"/>
      <c r="BY67" s="426"/>
      <c r="BZ67" s="426"/>
      <c r="CA67" s="426"/>
      <c r="CB67" s="426"/>
      <c r="CC67" s="426"/>
      <c r="CD67" s="426"/>
      <c r="CE67" s="426"/>
      <c r="CF67" s="45" t="s">
        <v>90</v>
      </c>
      <c r="CG67" s="46"/>
      <c r="CH67" s="66" t="str">
        <f t="shared" ref="CH67" si="16">IF($CI67="","","(")</f>
        <v/>
      </c>
      <c r="CI67" s="432" t="str">
        <f t="shared" si="0"/>
        <v/>
      </c>
      <c r="CJ67" s="432"/>
      <c r="CK67" s="432"/>
      <c r="CL67" s="66" t="str">
        <f t="shared" ref="CL67" si="17">IF($CI67="","",")")</f>
        <v/>
      </c>
      <c r="CO67" s="62" t="str">
        <f t="shared" ref="CO67" si="18">IF(OR(AF66&lt;AF67,AQ66&lt;AQ67,BB66&lt;BB67,BM66&lt;BM67,BX66&lt;BX67),"（　）内は内数のため上段の数値以下の数値となります","")</f>
        <v/>
      </c>
    </row>
    <row r="68" spans="1:93" ht="9" customHeight="1" x14ac:dyDescent="0.15">
      <c r="A68" s="437"/>
      <c r="B68" s="438"/>
      <c r="C68" s="215"/>
      <c r="D68" s="217"/>
      <c r="E68" s="262" t="s">
        <v>170</v>
      </c>
      <c r="F68" s="263"/>
      <c r="G68" s="263"/>
      <c r="H68" s="263"/>
      <c r="I68" s="263"/>
      <c r="J68" s="263"/>
      <c r="K68" s="263"/>
      <c r="L68" s="263"/>
      <c r="M68" s="263"/>
      <c r="N68" s="263"/>
      <c r="O68" s="263"/>
      <c r="P68" s="263"/>
      <c r="Q68" s="263"/>
      <c r="R68" s="263"/>
      <c r="S68" s="264"/>
      <c r="T68" s="126"/>
      <c r="U68" s="103"/>
      <c r="V68" s="103"/>
      <c r="W68" s="103"/>
      <c r="X68" s="103"/>
      <c r="Y68" s="103"/>
      <c r="Z68" s="103"/>
      <c r="AA68" s="103"/>
      <c r="AB68" s="103"/>
      <c r="AC68" s="475"/>
      <c r="AD68" s="476"/>
      <c r="AE68" s="42"/>
      <c r="AF68" s="272"/>
      <c r="AG68" s="272"/>
      <c r="AH68" s="272"/>
      <c r="AI68" s="272"/>
      <c r="AJ68" s="272"/>
      <c r="AK68" s="272"/>
      <c r="AL68" s="272"/>
      <c r="AM68" s="272"/>
      <c r="AN68" s="230" t="s">
        <v>88</v>
      </c>
      <c r="AO68" s="231"/>
      <c r="AP68" s="43"/>
      <c r="AQ68" s="272"/>
      <c r="AR68" s="272"/>
      <c r="AS68" s="272"/>
      <c r="AT68" s="272"/>
      <c r="AU68" s="272"/>
      <c r="AV68" s="272"/>
      <c r="AW68" s="272"/>
      <c r="AX68" s="272"/>
      <c r="AY68" s="230" t="s">
        <v>88</v>
      </c>
      <c r="AZ68" s="231"/>
      <c r="BA68" s="43"/>
      <c r="BB68" s="272"/>
      <c r="BC68" s="272"/>
      <c r="BD68" s="272"/>
      <c r="BE68" s="272"/>
      <c r="BF68" s="272"/>
      <c r="BG68" s="272"/>
      <c r="BH68" s="272"/>
      <c r="BI68" s="272"/>
      <c r="BJ68" s="230" t="s">
        <v>88</v>
      </c>
      <c r="BK68" s="231"/>
      <c r="BL68" s="43"/>
      <c r="BM68" s="272"/>
      <c r="BN68" s="272"/>
      <c r="BO68" s="272"/>
      <c r="BP68" s="272"/>
      <c r="BQ68" s="272"/>
      <c r="BR68" s="272"/>
      <c r="BS68" s="272"/>
      <c r="BT68" s="272"/>
      <c r="BU68" s="230" t="s">
        <v>88</v>
      </c>
      <c r="BV68" s="231"/>
      <c r="BW68" s="43"/>
      <c r="BX68" s="272"/>
      <c r="BY68" s="272"/>
      <c r="BZ68" s="272"/>
      <c r="CA68" s="272"/>
      <c r="CB68" s="272"/>
      <c r="CC68" s="272"/>
      <c r="CD68" s="272"/>
      <c r="CE68" s="272"/>
      <c r="CF68" s="230" t="s">
        <v>88</v>
      </c>
      <c r="CG68" s="231"/>
      <c r="CH68" s="68"/>
      <c r="CI68" s="432" t="str">
        <f t="shared" si="0"/>
        <v/>
      </c>
      <c r="CJ68" s="432"/>
      <c r="CK68" s="432"/>
      <c r="CL68" s="69"/>
    </row>
    <row r="69" spans="1:93" ht="9" customHeight="1" x14ac:dyDescent="0.15">
      <c r="A69" s="437"/>
      <c r="B69" s="438"/>
      <c r="C69" s="215"/>
      <c r="D69" s="217"/>
      <c r="E69" s="259" t="s">
        <v>78</v>
      </c>
      <c r="F69" s="260"/>
      <c r="G69" s="260"/>
      <c r="H69" s="260"/>
      <c r="I69" s="260"/>
      <c r="J69" s="260"/>
      <c r="K69" s="260"/>
      <c r="L69" s="260"/>
      <c r="M69" s="260"/>
      <c r="N69" s="260"/>
      <c r="O69" s="260"/>
      <c r="P69" s="260"/>
      <c r="Q69" s="260"/>
      <c r="R69" s="260"/>
      <c r="S69" s="261"/>
      <c r="T69" s="127"/>
      <c r="U69" s="124"/>
      <c r="V69" s="124"/>
      <c r="W69" s="124"/>
      <c r="X69" s="124"/>
      <c r="Y69" s="124"/>
      <c r="Z69" s="124"/>
      <c r="AA69" s="124"/>
      <c r="AB69" s="124"/>
      <c r="AC69" s="128"/>
      <c r="AD69" s="129"/>
      <c r="AE69" s="44" t="s">
        <v>89</v>
      </c>
      <c r="AF69" s="426"/>
      <c r="AG69" s="426"/>
      <c r="AH69" s="426"/>
      <c r="AI69" s="426"/>
      <c r="AJ69" s="426"/>
      <c r="AK69" s="426"/>
      <c r="AL69" s="426"/>
      <c r="AM69" s="426"/>
      <c r="AN69" s="45" t="s">
        <v>90</v>
      </c>
      <c r="AO69" s="46"/>
      <c r="AP69" s="47" t="s">
        <v>89</v>
      </c>
      <c r="AQ69" s="426"/>
      <c r="AR69" s="426"/>
      <c r="AS69" s="426"/>
      <c r="AT69" s="426"/>
      <c r="AU69" s="426"/>
      <c r="AV69" s="426"/>
      <c r="AW69" s="426"/>
      <c r="AX69" s="426"/>
      <c r="AY69" s="45" t="s">
        <v>90</v>
      </c>
      <c r="AZ69" s="46"/>
      <c r="BA69" s="47" t="s">
        <v>89</v>
      </c>
      <c r="BB69" s="426"/>
      <c r="BC69" s="426"/>
      <c r="BD69" s="426"/>
      <c r="BE69" s="426"/>
      <c r="BF69" s="426"/>
      <c r="BG69" s="426"/>
      <c r="BH69" s="426"/>
      <c r="BI69" s="426"/>
      <c r="BJ69" s="45" t="s">
        <v>90</v>
      </c>
      <c r="BK69" s="46"/>
      <c r="BL69" s="47" t="s">
        <v>89</v>
      </c>
      <c r="BM69" s="426"/>
      <c r="BN69" s="426"/>
      <c r="BO69" s="426"/>
      <c r="BP69" s="426"/>
      <c r="BQ69" s="426"/>
      <c r="BR69" s="426"/>
      <c r="BS69" s="426"/>
      <c r="BT69" s="426"/>
      <c r="BU69" s="45" t="s">
        <v>90</v>
      </c>
      <c r="BV69" s="46"/>
      <c r="BW69" s="47" t="s">
        <v>89</v>
      </c>
      <c r="BX69" s="426"/>
      <c r="BY69" s="426"/>
      <c r="BZ69" s="426"/>
      <c r="CA69" s="426"/>
      <c r="CB69" s="426"/>
      <c r="CC69" s="426"/>
      <c r="CD69" s="426"/>
      <c r="CE69" s="426"/>
      <c r="CF69" s="45" t="s">
        <v>90</v>
      </c>
      <c r="CG69" s="46"/>
      <c r="CH69" s="66" t="str">
        <f t="shared" ref="CH69:CH71" si="19">IF($CI69="","","(")</f>
        <v/>
      </c>
      <c r="CI69" s="432" t="str">
        <f t="shared" si="0"/>
        <v/>
      </c>
      <c r="CJ69" s="432"/>
      <c r="CK69" s="432"/>
      <c r="CL69" s="66" t="str">
        <f t="shared" ref="CL69:CL71" si="20">IF($CI69="","",")")</f>
        <v/>
      </c>
      <c r="CO69" s="62" t="str">
        <f t="shared" ref="CO69" si="21">IF(OR(AF68&lt;AF69,AQ68&lt;AQ69,BB68&lt;BB69,BM68&lt;BM69,BX68&lt;BX69),"（　）内は内数のため上段の数値以下の数値となります","")</f>
        <v/>
      </c>
    </row>
    <row r="70" spans="1:93" ht="9" customHeight="1" x14ac:dyDescent="0.15">
      <c r="A70" s="437"/>
      <c r="B70" s="438"/>
      <c r="C70" s="215"/>
      <c r="D70" s="217"/>
      <c r="E70" s="262" t="s">
        <v>171</v>
      </c>
      <c r="F70" s="263"/>
      <c r="G70" s="263"/>
      <c r="H70" s="263"/>
      <c r="I70" s="263"/>
      <c r="J70" s="263"/>
      <c r="K70" s="263"/>
      <c r="L70" s="263"/>
      <c r="M70" s="263"/>
      <c r="N70" s="263"/>
      <c r="O70" s="263"/>
      <c r="P70" s="263"/>
      <c r="Q70" s="263"/>
      <c r="R70" s="263"/>
      <c r="S70" s="264"/>
      <c r="T70" s="203"/>
      <c r="U70" s="104"/>
      <c r="V70" s="104"/>
      <c r="W70" s="104"/>
      <c r="X70" s="104"/>
      <c r="Y70" s="104"/>
      <c r="Z70" s="104"/>
      <c r="AA70" s="104"/>
      <c r="AB70" s="104"/>
      <c r="AC70" s="181"/>
      <c r="AD70" s="204"/>
      <c r="AE70" s="137"/>
      <c r="AF70" s="272"/>
      <c r="AG70" s="272"/>
      <c r="AH70" s="272"/>
      <c r="AI70" s="272"/>
      <c r="AJ70" s="272"/>
      <c r="AK70" s="272"/>
      <c r="AL70" s="272"/>
      <c r="AM70" s="272"/>
      <c r="AN70" s="230" t="s">
        <v>88</v>
      </c>
      <c r="AO70" s="231"/>
      <c r="AP70" s="43"/>
      <c r="AQ70" s="272"/>
      <c r="AR70" s="272"/>
      <c r="AS70" s="272"/>
      <c r="AT70" s="272"/>
      <c r="AU70" s="272"/>
      <c r="AV70" s="272"/>
      <c r="AW70" s="272"/>
      <c r="AX70" s="272"/>
      <c r="AY70" s="230" t="s">
        <v>88</v>
      </c>
      <c r="AZ70" s="231"/>
      <c r="BA70" s="43"/>
      <c r="BB70" s="272"/>
      <c r="BC70" s="272"/>
      <c r="BD70" s="272"/>
      <c r="BE70" s="272"/>
      <c r="BF70" s="272"/>
      <c r="BG70" s="272"/>
      <c r="BH70" s="272"/>
      <c r="BI70" s="272"/>
      <c r="BJ70" s="230" t="s">
        <v>88</v>
      </c>
      <c r="BK70" s="231"/>
      <c r="BL70" s="43"/>
      <c r="BM70" s="272"/>
      <c r="BN70" s="272"/>
      <c r="BO70" s="272"/>
      <c r="BP70" s="272"/>
      <c r="BQ70" s="272"/>
      <c r="BR70" s="272"/>
      <c r="BS70" s="272"/>
      <c r="BT70" s="272"/>
      <c r="BU70" s="230" t="s">
        <v>88</v>
      </c>
      <c r="BV70" s="231"/>
      <c r="BW70" s="43"/>
      <c r="BX70" s="272"/>
      <c r="BY70" s="272"/>
      <c r="BZ70" s="272"/>
      <c r="CA70" s="272"/>
      <c r="CB70" s="272"/>
      <c r="CC70" s="272"/>
      <c r="CD70" s="272"/>
      <c r="CE70" s="272"/>
      <c r="CF70" s="230" t="s">
        <v>88</v>
      </c>
      <c r="CG70" s="231"/>
      <c r="CH70" s="68"/>
      <c r="CI70" s="432" t="str">
        <f t="shared" si="0"/>
        <v/>
      </c>
      <c r="CJ70" s="432"/>
      <c r="CK70" s="432"/>
      <c r="CL70" s="69"/>
      <c r="CO70" s="62"/>
    </row>
    <row r="71" spans="1:93" ht="9" customHeight="1" x14ac:dyDescent="0.15">
      <c r="A71" s="437"/>
      <c r="B71" s="438"/>
      <c r="C71" s="215"/>
      <c r="D71" s="217"/>
      <c r="E71" s="259" t="s">
        <v>165</v>
      </c>
      <c r="F71" s="260"/>
      <c r="G71" s="260"/>
      <c r="H71" s="260"/>
      <c r="I71" s="260"/>
      <c r="J71" s="260"/>
      <c r="K71" s="260"/>
      <c r="L71" s="260"/>
      <c r="M71" s="260"/>
      <c r="N71" s="260"/>
      <c r="O71" s="260"/>
      <c r="P71" s="260"/>
      <c r="Q71" s="260"/>
      <c r="R71" s="260"/>
      <c r="S71" s="261"/>
      <c r="T71" s="203"/>
      <c r="U71" s="104"/>
      <c r="V71" s="104"/>
      <c r="W71" s="104"/>
      <c r="X71" s="104"/>
      <c r="Y71" s="104"/>
      <c r="Z71" s="104"/>
      <c r="AA71" s="104"/>
      <c r="AB71" s="104"/>
      <c r="AC71" s="181"/>
      <c r="AD71" s="204"/>
      <c r="AE71" s="137" t="s">
        <v>89</v>
      </c>
      <c r="AF71" s="426"/>
      <c r="AG71" s="426"/>
      <c r="AH71" s="426"/>
      <c r="AI71" s="426"/>
      <c r="AJ71" s="426"/>
      <c r="AK71" s="426"/>
      <c r="AL71" s="426"/>
      <c r="AM71" s="426"/>
      <c r="AN71" s="45" t="s">
        <v>90</v>
      </c>
      <c r="AO71" s="46"/>
      <c r="AP71" s="47" t="s">
        <v>89</v>
      </c>
      <c r="AQ71" s="426"/>
      <c r="AR71" s="426"/>
      <c r="AS71" s="426"/>
      <c r="AT71" s="426"/>
      <c r="AU71" s="426"/>
      <c r="AV71" s="426"/>
      <c r="AW71" s="426"/>
      <c r="AX71" s="426"/>
      <c r="AY71" s="45" t="s">
        <v>90</v>
      </c>
      <c r="AZ71" s="46"/>
      <c r="BA71" s="47" t="s">
        <v>89</v>
      </c>
      <c r="BB71" s="426"/>
      <c r="BC71" s="426"/>
      <c r="BD71" s="426"/>
      <c r="BE71" s="426"/>
      <c r="BF71" s="426"/>
      <c r="BG71" s="426"/>
      <c r="BH71" s="426"/>
      <c r="BI71" s="426"/>
      <c r="BJ71" s="45" t="s">
        <v>90</v>
      </c>
      <c r="BK71" s="46"/>
      <c r="BL71" s="47" t="s">
        <v>89</v>
      </c>
      <c r="BM71" s="426"/>
      <c r="BN71" s="426"/>
      <c r="BO71" s="426"/>
      <c r="BP71" s="426"/>
      <c r="BQ71" s="426"/>
      <c r="BR71" s="426"/>
      <c r="BS71" s="426"/>
      <c r="BT71" s="426"/>
      <c r="BU71" s="45" t="s">
        <v>90</v>
      </c>
      <c r="BV71" s="46"/>
      <c r="BW71" s="47" t="s">
        <v>89</v>
      </c>
      <c r="BX71" s="426"/>
      <c r="BY71" s="426"/>
      <c r="BZ71" s="426"/>
      <c r="CA71" s="426"/>
      <c r="CB71" s="426"/>
      <c r="CC71" s="426"/>
      <c r="CD71" s="426"/>
      <c r="CE71" s="426"/>
      <c r="CF71" s="45" t="s">
        <v>90</v>
      </c>
      <c r="CG71" s="46"/>
      <c r="CH71" s="66" t="str">
        <f t="shared" si="19"/>
        <v/>
      </c>
      <c r="CI71" s="432" t="str">
        <f t="shared" si="0"/>
        <v/>
      </c>
      <c r="CJ71" s="432"/>
      <c r="CK71" s="432"/>
      <c r="CL71" s="66" t="str">
        <f t="shared" si="20"/>
        <v/>
      </c>
      <c r="CO71" s="62"/>
    </row>
    <row r="72" spans="1:93" ht="9" customHeight="1" x14ac:dyDescent="0.15">
      <c r="A72" s="437"/>
      <c r="B72" s="438"/>
      <c r="C72" s="215"/>
      <c r="D72" s="217"/>
      <c r="E72" s="234" t="s">
        <v>172</v>
      </c>
      <c r="F72" s="235"/>
      <c r="G72" s="235"/>
      <c r="H72" s="235"/>
      <c r="I72" s="235"/>
      <c r="J72" s="235"/>
      <c r="K72" s="235"/>
      <c r="L72" s="235"/>
      <c r="M72" s="235"/>
      <c r="N72" s="235"/>
      <c r="O72" s="235"/>
      <c r="P72" s="235"/>
      <c r="Q72" s="235"/>
      <c r="R72" s="235"/>
      <c r="S72" s="236"/>
      <c r="T72" s="126"/>
      <c r="U72" s="103"/>
      <c r="V72" s="103"/>
      <c r="W72" s="103"/>
      <c r="X72" s="103"/>
      <c r="Y72" s="103"/>
      <c r="Z72" s="103"/>
      <c r="AA72" s="103"/>
      <c r="AB72" s="103"/>
      <c r="AC72" s="475"/>
      <c r="AD72" s="476"/>
      <c r="AE72" s="42"/>
      <c r="AF72" s="427" t="str">
        <f>IF(AND(AF$41="",AF$43=""),"",(AF62*2)+AF64+AF66+(AF68*0.5)+(AF70*0.5))</f>
        <v/>
      </c>
      <c r="AG72" s="427"/>
      <c r="AH72" s="427"/>
      <c r="AI72" s="427"/>
      <c r="AJ72" s="427"/>
      <c r="AK72" s="427"/>
      <c r="AL72" s="427"/>
      <c r="AM72" s="427"/>
      <c r="AN72" s="230" t="s">
        <v>88</v>
      </c>
      <c r="AO72" s="231"/>
      <c r="AP72" s="43"/>
      <c r="AQ72" s="427" t="str">
        <f>IF(AND(AQ$41="",AQ$43=""),"",(AQ62*2)+AQ64+AQ66+(AQ68*0.5)+(AQ70*0.5))</f>
        <v/>
      </c>
      <c r="AR72" s="427"/>
      <c r="AS72" s="427"/>
      <c r="AT72" s="427"/>
      <c r="AU72" s="427"/>
      <c r="AV72" s="427"/>
      <c r="AW72" s="427"/>
      <c r="AX72" s="427"/>
      <c r="AY72" s="230" t="s">
        <v>88</v>
      </c>
      <c r="AZ72" s="231"/>
      <c r="BA72" s="43"/>
      <c r="BB72" s="427" t="str">
        <f>IF(AND(BB$41="",BB$43=""),"",(BB62*2)+BB64+BB66+(BB68*0.5)+(BB70*0.5))</f>
        <v/>
      </c>
      <c r="BC72" s="427"/>
      <c r="BD72" s="427"/>
      <c r="BE72" s="427"/>
      <c r="BF72" s="427"/>
      <c r="BG72" s="427"/>
      <c r="BH72" s="427"/>
      <c r="BI72" s="427"/>
      <c r="BJ72" s="230" t="s">
        <v>88</v>
      </c>
      <c r="BK72" s="231"/>
      <c r="BL72" s="43"/>
      <c r="BM72" s="427" t="str">
        <f>IF(AND(BM$41="",BM$43=""),"",(BM62*2)+BM64+BM66+(BM68*0.5)+(BM70*0.5))</f>
        <v/>
      </c>
      <c r="BN72" s="427"/>
      <c r="BO72" s="427"/>
      <c r="BP72" s="427"/>
      <c r="BQ72" s="427"/>
      <c r="BR72" s="427"/>
      <c r="BS72" s="427"/>
      <c r="BT72" s="427"/>
      <c r="BU72" s="230" t="s">
        <v>88</v>
      </c>
      <c r="BV72" s="231"/>
      <c r="BW72" s="43"/>
      <c r="BX72" s="427" t="str">
        <f>IF(AND(BX$41="",BX$43=""),"",(BX62*2)+BX64+BX66+(BX68*0.5)+(BX70*0.5))</f>
        <v/>
      </c>
      <c r="BY72" s="427"/>
      <c r="BZ72" s="427"/>
      <c r="CA72" s="427"/>
      <c r="CB72" s="427"/>
      <c r="CC72" s="427"/>
      <c r="CD72" s="427"/>
      <c r="CE72" s="427"/>
      <c r="CF72" s="230" t="s">
        <v>88</v>
      </c>
      <c r="CG72" s="231"/>
      <c r="CH72" s="68"/>
      <c r="CI72" s="433" t="str">
        <f t="shared" si="0"/>
        <v/>
      </c>
      <c r="CJ72" s="433"/>
      <c r="CK72" s="433"/>
      <c r="CL72" s="69"/>
    </row>
    <row r="73" spans="1:93" ht="9" customHeight="1" x14ac:dyDescent="0.15">
      <c r="A73" s="437"/>
      <c r="B73" s="438"/>
      <c r="C73" s="215"/>
      <c r="D73" s="217"/>
      <c r="E73" s="273" t="s">
        <v>173</v>
      </c>
      <c r="F73" s="274"/>
      <c r="G73" s="274"/>
      <c r="H73" s="274"/>
      <c r="I73" s="274"/>
      <c r="J73" s="274"/>
      <c r="K73" s="274"/>
      <c r="L73" s="274"/>
      <c r="M73" s="274"/>
      <c r="N73" s="274"/>
      <c r="O73" s="274"/>
      <c r="P73" s="274"/>
      <c r="Q73" s="274"/>
      <c r="R73" s="274"/>
      <c r="S73" s="275"/>
      <c r="T73" s="127"/>
      <c r="U73" s="124"/>
      <c r="V73" s="124"/>
      <c r="W73" s="124"/>
      <c r="X73" s="124"/>
      <c r="Y73" s="124"/>
      <c r="Z73" s="124"/>
      <c r="AA73" s="124"/>
      <c r="AB73" s="124"/>
      <c r="AC73" s="128"/>
      <c r="AD73" s="129"/>
      <c r="AE73" s="44" t="s">
        <v>89</v>
      </c>
      <c r="AF73" s="468" t="str">
        <f>IF(AND(AF$41="",AF$43=""),"",(AF63*2)+AF65+AF67+(AF69*0.5)+(AF71*0.5))</f>
        <v/>
      </c>
      <c r="AG73" s="468"/>
      <c r="AH73" s="468"/>
      <c r="AI73" s="468"/>
      <c r="AJ73" s="468"/>
      <c r="AK73" s="468"/>
      <c r="AL73" s="468"/>
      <c r="AM73" s="468"/>
      <c r="AN73" s="45" t="s">
        <v>90</v>
      </c>
      <c r="AO73" s="46"/>
      <c r="AP73" s="47" t="s">
        <v>89</v>
      </c>
      <c r="AQ73" s="468" t="str">
        <f>IF(AND(AQ$41="",AQ$43=""),"",(AQ63*2)+AQ65+AQ67+(AQ69*0.5)+(AQ71*0.5))</f>
        <v/>
      </c>
      <c r="AR73" s="468"/>
      <c r="AS73" s="468"/>
      <c r="AT73" s="468"/>
      <c r="AU73" s="468"/>
      <c r="AV73" s="468"/>
      <c r="AW73" s="468"/>
      <c r="AX73" s="468"/>
      <c r="AY73" s="45" t="s">
        <v>90</v>
      </c>
      <c r="AZ73" s="46"/>
      <c r="BA73" s="47" t="s">
        <v>89</v>
      </c>
      <c r="BB73" s="468" t="str">
        <f>IF(AND(BB$41="",BB$43=""),"",(BB63*2)+BB65+BB67+(BB69*0.5)+(BB71*0.5))</f>
        <v/>
      </c>
      <c r="BC73" s="468"/>
      <c r="BD73" s="468"/>
      <c r="BE73" s="468"/>
      <c r="BF73" s="468"/>
      <c r="BG73" s="468"/>
      <c r="BH73" s="468"/>
      <c r="BI73" s="468"/>
      <c r="BJ73" s="45" t="s">
        <v>90</v>
      </c>
      <c r="BK73" s="46"/>
      <c r="BL73" s="47" t="s">
        <v>89</v>
      </c>
      <c r="BM73" s="468" t="str">
        <f>IF(AND(BM$41="",BM$43=""),"",(BM63*2)+BM65+BM67+(BM69*0.5)+(BM71*0.5))</f>
        <v/>
      </c>
      <c r="BN73" s="468"/>
      <c r="BO73" s="468"/>
      <c r="BP73" s="468"/>
      <c r="BQ73" s="468"/>
      <c r="BR73" s="468"/>
      <c r="BS73" s="468"/>
      <c r="BT73" s="468"/>
      <c r="BU73" s="45" t="s">
        <v>90</v>
      </c>
      <c r="BV73" s="46"/>
      <c r="BW73" s="47" t="s">
        <v>89</v>
      </c>
      <c r="BX73" s="468" t="str">
        <f>IF(AND(BX$41="",BX$43=""),"",(BX63*2)+BX65+BX67+(BX69*0.5)+(BX71*0.5))</f>
        <v/>
      </c>
      <c r="BY73" s="468"/>
      <c r="BZ73" s="468"/>
      <c r="CA73" s="468"/>
      <c r="CB73" s="468"/>
      <c r="CC73" s="468"/>
      <c r="CD73" s="468"/>
      <c r="CE73" s="468"/>
      <c r="CF73" s="45" t="s">
        <v>90</v>
      </c>
      <c r="CG73" s="46"/>
      <c r="CH73" s="66" t="str">
        <f t="shared" ref="CH73" si="22">IF($CI73="","","(")</f>
        <v/>
      </c>
      <c r="CI73" s="433" t="str">
        <f t="shared" si="0"/>
        <v/>
      </c>
      <c r="CJ73" s="433"/>
      <c r="CK73" s="433"/>
      <c r="CL73" s="66" t="str">
        <f t="shared" ref="CL73" si="23">IF($CI73="","",")")</f>
        <v/>
      </c>
      <c r="CO73" s="62"/>
    </row>
    <row r="74" spans="1:93" ht="9" customHeight="1" x14ac:dyDescent="0.15">
      <c r="A74" s="437"/>
      <c r="B74" s="438"/>
      <c r="C74" s="215"/>
      <c r="D74" s="218"/>
      <c r="E74" s="235" t="s">
        <v>153</v>
      </c>
      <c r="F74" s="235"/>
      <c r="G74" s="235"/>
      <c r="H74" s="235"/>
      <c r="I74" s="235"/>
      <c r="J74" s="235"/>
      <c r="K74" s="235"/>
      <c r="L74" s="235"/>
      <c r="M74" s="235"/>
      <c r="N74" s="235"/>
      <c r="O74" s="235"/>
      <c r="P74" s="235"/>
      <c r="Q74" s="235"/>
      <c r="R74" s="235"/>
      <c r="S74" s="236"/>
      <c r="T74" s="126"/>
      <c r="U74" s="103"/>
      <c r="V74" s="103"/>
      <c r="W74" s="103"/>
      <c r="X74" s="103"/>
      <c r="Y74" s="103"/>
      <c r="Z74" s="103"/>
      <c r="AA74" s="103"/>
      <c r="AB74" s="103"/>
      <c r="AC74" s="475"/>
      <c r="AD74" s="476"/>
      <c r="AE74" s="42"/>
      <c r="AF74" s="250"/>
      <c r="AG74" s="250"/>
      <c r="AH74" s="250"/>
      <c r="AI74" s="250"/>
      <c r="AJ74" s="250"/>
      <c r="AK74" s="250"/>
      <c r="AL74" s="250"/>
      <c r="AM74" s="250"/>
      <c r="AN74" s="230" t="s">
        <v>88</v>
      </c>
      <c r="AO74" s="231"/>
      <c r="AP74" s="43"/>
      <c r="AQ74" s="250"/>
      <c r="AR74" s="250"/>
      <c r="AS74" s="250"/>
      <c r="AT74" s="250"/>
      <c r="AU74" s="250"/>
      <c r="AV74" s="250"/>
      <c r="AW74" s="250"/>
      <c r="AX74" s="250"/>
      <c r="AY74" s="230" t="s">
        <v>88</v>
      </c>
      <c r="AZ74" s="231"/>
      <c r="BA74" s="43"/>
      <c r="BB74" s="250"/>
      <c r="BC74" s="250"/>
      <c r="BD74" s="250"/>
      <c r="BE74" s="250"/>
      <c r="BF74" s="250"/>
      <c r="BG74" s="250"/>
      <c r="BH74" s="250"/>
      <c r="BI74" s="250"/>
      <c r="BJ74" s="230" t="s">
        <v>88</v>
      </c>
      <c r="BK74" s="231"/>
      <c r="BL74" s="43"/>
      <c r="BM74" s="250"/>
      <c r="BN74" s="250"/>
      <c r="BO74" s="250"/>
      <c r="BP74" s="250"/>
      <c r="BQ74" s="250"/>
      <c r="BR74" s="250"/>
      <c r="BS74" s="250"/>
      <c r="BT74" s="250"/>
      <c r="BU74" s="230" t="s">
        <v>88</v>
      </c>
      <c r="BV74" s="231"/>
      <c r="BW74" s="43"/>
      <c r="BX74" s="250"/>
      <c r="BY74" s="250"/>
      <c r="BZ74" s="250"/>
      <c r="CA74" s="250"/>
      <c r="CB74" s="250"/>
      <c r="CC74" s="250"/>
      <c r="CD74" s="250"/>
      <c r="CE74" s="250"/>
      <c r="CF74" s="230" t="s">
        <v>88</v>
      </c>
      <c r="CG74" s="231"/>
      <c r="CH74" s="68"/>
      <c r="CI74" s="432" t="str">
        <f t="shared" si="0"/>
        <v/>
      </c>
      <c r="CJ74" s="432"/>
      <c r="CK74" s="432"/>
      <c r="CL74" s="69"/>
    </row>
    <row r="75" spans="1:93" ht="9" customHeight="1" x14ac:dyDescent="0.15">
      <c r="A75" s="437"/>
      <c r="B75" s="438"/>
      <c r="C75" s="215"/>
      <c r="D75" s="218"/>
      <c r="E75" s="238"/>
      <c r="F75" s="238"/>
      <c r="G75" s="238"/>
      <c r="H75" s="238"/>
      <c r="I75" s="238"/>
      <c r="J75" s="238"/>
      <c r="K75" s="238"/>
      <c r="L75" s="238"/>
      <c r="M75" s="238"/>
      <c r="N75" s="238"/>
      <c r="O75" s="238"/>
      <c r="P75" s="238"/>
      <c r="Q75" s="238"/>
      <c r="R75" s="238"/>
      <c r="S75" s="239"/>
      <c r="T75" s="127"/>
      <c r="U75" s="124"/>
      <c r="V75" s="124"/>
      <c r="W75" s="124"/>
      <c r="X75" s="124"/>
      <c r="Y75" s="124"/>
      <c r="Z75" s="124"/>
      <c r="AA75" s="124"/>
      <c r="AB75" s="124"/>
      <c r="AC75" s="128"/>
      <c r="AD75" s="129"/>
      <c r="AE75" s="44" t="s">
        <v>89</v>
      </c>
      <c r="AF75" s="233"/>
      <c r="AG75" s="233"/>
      <c r="AH75" s="233"/>
      <c r="AI75" s="233"/>
      <c r="AJ75" s="233"/>
      <c r="AK75" s="233"/>
      <c r="AL75" s="233"/>
      <c r="AM75" s="233"/>
      <c r="AN75" s="45" t="s">
        <v>90</v>
      </c>
      <c r="AO75" s="46"/>
      <c r="AP75" s="47" t="s">
        <v>89</v>
      </c>
      <c r="AQ75" s="233"/>
      <c r="AR75" s="233"/>
      <c r="AS75" s="233"/>
      <c r="AT75" s="233"/>
      <c r="AU75" s="233"/>
      <c r="AV75" s="233"/>
      <c r="AW75" s="233"/>
      <c r="AX75" s="233"/>
      <c r="AY75" s="45" t="s">
        <v>90</v>
      </c>
      <c r="AZ75" s="46"/>
      <c r="BA75" s="47" t="s">
        <v>89</v>
      </c>
      <c r="BB75" s="233"/>
      <c r="BC75" s="233"/>
      <c r="BD75" s="233"/>
      <c r="BE75" s="233"/>
      <c r="BF75" s="233"/>
      <c r="BG75" s="233"/>
      <c r="BH75" s="233"/>
      <c r="BI75" s="233"/>
      <c r="BJ75" s="45" t="s">
        <v>90</v>
      </c>
      <c r="BK75" s="46"/>
      <c r="BL75" s="47" t="s">
        <v>89</v>
      </c>
      <c r="BM75" s="233"/>
      <c r="BN75" s="233"/>
      <c r="BO75" s="233"/>
      <c r="BP75" s="233"/>
      <c r="BQ75" s="233"/>
      <c r="BR75" s="233"/>
      <c r="BS75" s="233"/>
      <c r="BT75" s="233"/>
      <c r="BU75" s="45" t="s">
        <v>90</v>
      </c>
      <c r="BV75" s="46"/>
      <c r="BW75" s="47" t="s">
        <v>89</v>
      </c>
      <c r="BX75" s="233"/>
      <c r="BY75" s="233"/>
      <c r="BZ75" s="233"/>
      <c r="CA75" s="233"/>
      <c r="CB75" s="233"/>
      <c r="CC75" s="233"/>
      <c r="CD75" s="233"/>
      <c r="CE75" s="233"/>
      <c r="CF75" s="45" t="s">
        <v>90</v>
      </c>
      <c r="CG75" s="46"/>
      <c r="CH75" s="66" t="str">
        <f t="shared" ref="CH75" si="24">IF($CI75="","","(")</f>
        <v/>
      </c>
      <c r="CI75" s="432" t="str">
        <f t="shared" si="0"/>
        <v/>
      </c>
      <c r="CJ75" s="432"/>
      <c r="CK75" s="432"/>
      <c r="CL75" s="66" t="str">
        <f t="shared" ref="CL75" si="25">IF($CI75="","",")")</f>
        <v/>
      </c>
      <c r="CO75" s="62" t="str">
        <f>IF(OR(AF74&lt;AF75,AQ74&lt;AQ75,BB74&lt;BB75,BM74&lt;BM75,BX74&lt;BX75),"（　）内は内数のため上段の数値以下の数値となります","")</f>
        <v/>
      </c>
    </row>
    <row r="76" spans="1:93" ht="9" customHeight="1" x14ac:dyDescent="0.15">
      <c r="A76" s="437"/>
      <c r="B76" s="438"/>
      <c r="C76" s="215"/>
      <c r="D76" s="217"/>
      <c r="E76" s="262" t="s">
        <v>174</v>
      </c>
      <c r="F76" s="263"/>
      <c r="G76" s="263"/>
      <c r="H76" s="263"/>
      <c r="I76" s="263"/>
      <c r="J76" s="263"/>
      <c r="K76" s="263"/>
      <c r="L76" s="263"/>
      <c r="M76" s="263"/>
      <c r="N76" s="263"/>
      <c r="O76" s="263"/>
      <c r="P76" s="263"/>
      <c r="Q76" s="263"/>
      <c r="R76" s="263"/>
      <c r="S76" s="264"/>
      <c r="T76" s="126"/>
      <c r="U76" s="103"/>
      <c r="V76" s="103"/>
      <c r="W76" s="103"/>
      <c r="X76" s="103"/>
      <c r="Y76" s="103"/>
      <c r="Z76" s="103"/>
      <c r="AA76" s="103"/>
      <c r="AB76" s="103"/>
      <c r="AC76" s="475"/>
      <c r="AD76" s="476"/>
      <c r="AE76" s="42"/>
      <c r="AF76" s="250"/>
      <c r="AG76" s="250"/>
      <c r="AH76" s="250"/>
      <c r="AI76" s="250"/>
      <c r="AJ76" s="250"/>
      <c r="AK76" s="250"/>
      <c r="AL76" s="250"/>
      <c r="AM76" s="250"/>
      <c r="AN76" s="230" t="s">
        <v>88</v>
      </c>
      <c r="AO76" s="231"/>
      <c r="AP76" s="43"/>
      <c r="AQ76" s="250"/>
      <c r="AR76" s="250"/>
      <c r="AS76" s="250"/>
      <c r="AT76" s="250"/>
      <c r="AU76" s="250"/>
      <c r="AV76" s="250"/>
      <c r="AW76" s="250"/>
      <c r="AX76" s="250"/>
      <c r="AY76" s="230" t="s">
        <v>88</v>
      </c>
      <c r="AZ76" s="231"/>
      <c r="BA76" s="43"/>
      <c r="BB76" s="250"/>
      <c r="BC76" s="250"/>
      <c r="BD76" s="250"/>
      <c r="BE76" s="250"/>
      <c r="BF76" s="250"/>
      <c r="BG76" s="250"/>
      <c r="BH76" s="250"/>
      <c r="BI76" s="250"/>
      <c r="BJ76" s="230" t="s">
        <v>88</v>
      </c>
      <c r="BK76" s="231"/>
      <c r="BL76" s="43"/>
      <c r="BM76" s="250"/>
      <c r="BN76" s="250"/>
      <c r="BO76" s="250"/>
      <c r="BP76" s="250"/>
      <c r="BQ76" s="250"/>
      <c r="BR76" s="250"/>
      <c r="BS76" s="250"/>
      <c r="BT76" s="250"/>
      <c r="BU76" s="230" t="s">
        <v>88</v>
      </c>
      <c r="BV76" s="231"/>
      <c r="BW76" s="43"/>
      <c r="BX76" s="250"/>
      <c r="BY76" s="250"/>
      <c r="BZ76" s="250"/>
      <c r="CA76" s="250"/>
      <c r="CB76" s="250"/>
      <c r="CC76" s="250"/>
      <c r="CD76" s="250"/>
      <c r="CE76" s="250"/>
      <c r="CF76" s="230" t="s">
        <v>88</v>
      </c>
      <c r="CG76" s="231"/>
      <c r="CH76" s="68"/>
      <c r="CI76" s="432" t="str">
        <f t="shared" si="0"/>
        <v/>
      </c>
      <c r="CJ76" s="432"/>
      <c r="CK76" s="432"/>
      <c r="CL76" s="69"/>
    </row>
    <row r="77" spans="1:93" ht="9" customHeight="1" x14ac:dyDescent="0.15">
      <c r="A77" s="437"/>
      <c r="B77" s="438"/>
      <c r="C77" s="215"/>
      <c r="D77" s="217"/>
      <c r="E77" s="259" t="s">
        <v>76</v>
      </c>
      <c r="F77" s="260"/>
      <c r="G77" s="260"/>
      <c r="H77" s="260"/>
      <c r="I77" s="260"/>
      <c r="J77" s="260"/>
      <c r="K77" s="260"/>
      <c r="L77" s="260"/>
      <c r="M77" s="260"/>
      <c r="N77" s="260"/>
      <c r="O77" s="260"/>
      <c r="P77" s="260"/>
      <c r="Q77" s="260"/>
      <c r="R77" s="260"/>
      <c r="S77" s="261"/>
      <c r="T77" s="127"/>
      <c r="U77" s="124"/>
      <c r="V77" s="124"/>
      <c r="W77" s="124"/>
      <c r="X77" s="124"/>
      <c r="Y77" s="124"/>
      <c r="Z77" s="124"/>
      <c r="AA77" s="124"/>
      <c r="AB77" s="124"/>
      <c r="AC77" s="128"/>
      <c r="AD77" s="129"/>
      <c r="AE77" s="44" t="s">
        <v>89</v>
      </c>
      <c r="AF77" s="233"/>
      <c r="AG77" s="233"/>
      <c r="AH77" s="233"/>
      <c r="AI77" s="233"/>
      <c r="AJ77" s="233"/>
      <c r="AK77" s="233"/>
      <c r="AL77" s="233"/>
      <c r="AM77" s="233"/>
      <c r="AN77" s="45" t="s">
        <v>90</v>
      </c>
      <c r="AO77" s="46"/>
      <c r="AP77" s="47" t="s">
        <v>89</v>
      </c>
      <c r="AQ77" s="233"/>
      <c r="AR77" s="233"/>
      <c r="AS77" s="233"/>
      <c r="AT77" s="233"/>
      <c r="AU77" s="233"/>
      <c r="AV77" s="233"/>
      <c r="AW77" s="233"/>
      <c r="AX77" s="233"/>
      <c r="AY77" s="45" t="s">
        <v>90</v>
      </c>
      <c r="AZ77" s="46"/>
      <c r="BA77" s="47" t="s">
        <v>89</v>
      </c>
      <c r="BB77" s="233"/>
      <c r="BC77" s="233"/>
      <c r="BD77" s="233"/>
      <c r="BE77" s="233"/>
      <c r="BF77" s="233"/>
      <c r="BG77" s="233"/>
      <c r="BH77" s="233"/>
      <c r="BI77" s="233"/>
      <c r="BJ77" s="45" t="s">
        <v>90</v>
      </c>
      <c r="BK77" s="46"/>
      <c r="BL77" s="47" t="s">
        <v>89</v>
      </c>
      <c r="BM77" s="233"/>
      <c r="BN77" s="233"/>
      <c r="BO77" s="233"/>
      <c r="BP77" s="233"/>
      <c r="BQ77" s="233"/>
      <c r="BR77" s="233"/>
      <c r="BS77" s="233"/>
      <c r="BT77" s="233"/>
      <c r="BU77" s="45" t="s">
        <v>90</v>
      </c>
      <c r="BV77" s="46"/>
      <c r="BW77" s="47" t="s">
        <v>89</v>
      </c>
      <c r="BX77" s="233"/>
      <c r="BY77" s="233"/>
      <c r="BZ77" s="233"/>
      <c r="CA77" s="233"/>
      <c r="CB77" s="233"/>
      <c r="CC77" s="233"/>
      <c r="CD77" s="233"/>
      <c r="CE77" s="233"/>
      <c r="CF77" s="45" t="s">
        <v>90</v>
      </c>
      <c r="CG77" s="46"/>
      <c r="CH77" s="66" t="str">
        <f t="shared" ref="CH77:CH79" si="26">IF($CI77="","","(")</f>
        <v/>
      </c>
      <c r="CI77" s="432" t="str">
        <f t="shared" si="0"/>
        <v/>
      </c>
      <c r="CJ77" s="432"/>
      <c r="CK77" s="432"/>
      <c r="CL77" s="66" t="str">
        <f t="shared" ref="CL77:CL79" si="27">IF($CI77="","",")")</f>
        <v/>
      </c>
      <c r="CO77" s="62" t="str">
        <f>IF(OR(AF76&lt;AF77,AQ76&lt;AQ77,BB76&lt;BB77,BM76&lt;BM77,BX76&lt;BX77),"（　）内は内数のため上段の数値以下の数値となります","")</f>
        <v/>
      </c>
    </row>
    <row r="78" spans="1:93" ht="9" customHeight="1" x14ac:dyDescent="0.15">
      <c r="A78" s="437"/>
      <c r="B78" s="438"/>
      <c r="C78" s="215"/>
      <c r="D78" s="217"/>
      <c r="E78" s="262" t="s">
        <v>175</v>
      </c>
      <c r="F78" s="263"/>
      <c r="G78" s="263"/>
      <c r="H78" s="263"/>
      <c r="I78" s="263"/>
      <c r="J78" s="263"/>
      <c r="K78" s="263"/>
      <c r="L78" s="263"/>
      <c r="M78" s="263"/>
      <c r="N78" s="263"/>
      <c r="O78" s="263"/>
      <c r="P78" s="263"/>
      <c r="Q78" s="263"/>
      <c r="R78" s="263"/>
      <c r="S78" s="264"/>
      <c r="T78" s="203"/>
      <c r="U78" s="104"/>
      <c r="V78" s="104"/>
      <c r="W78" s="104"/>
      <c r="X78" s="104"/>
      <c r="Y78" s="104"/>
      <c r="Z78" s="104"/>
      <c r="AA78" s="104"/>
      <c r="AB78" s="104"/>
      <c r="AC78" s="181"/>
      <c r="AD78" s="204"/>
      <c r="AE78" s="42"/>
      <c r="AF78" s="250"/>
      <c r="AG78" s="250"/>
      <c r="AH78" s="250"/>
      <c r="AI78" s="250"/>
      <c r="AJ78" s="250"/>
      <c r="AK78" s="250"/>
      <c r="AL78" s="250"/>
      <c r="AM78" s="250"/>
      <c r="AN78" s="230" t="s">
        <v>88</v>
      </c>
      <c r="AO78" s="231"/>
      <c r="AP78" s="43"/>
      <c r="AQ78" s="250"/>
      <c r="AR78" s="250"/>
      <c r="AS78" s="250"/>
      <c r="AT78" s="250"/>
      <c r="AU78" s="250"/>
      <c r="AV78" s="250"/>
      <c r="AW78" s="250"/>
      <c r="AX78" s="250"/>
      <c r="AY78" s="230" t="s">
        <v>88</v>
      </c>
      <c r="AZ78" s="231"/>
      <c r="BA78" s="43"/>
      <c r="BB78" s="250"/>
      <c r="BC78" s="250"/>
      <c r="BD78" s="250"/>
      <c r="BE78" s="250"/>
      <c r="BF78" s="250"/>
      <c r="BG78" s="250"/>
      <c r="BH78" s="250"/>
      <c r="BI78" s="250"/>
      <c r="BJ78" s="230" t="s">
        <v>88</v>
      </c>
      <c r="BK78" s="231"/>
      <c r="BL78" s="43"/>
      <c r="BM78" s="250"/>
      <c r="BN78" s="250"/>
      <c r="BO78" s="250"/>
      <c r="BP78" s="250"/>
      <c r="BQ78" s="250"/>
      <c r="BR78" s="250"/>
      <c r="BS78" s="250"/>
      <c r="BT78" s="250"/>
      <c r="BU78" s="230" t="s">
        <v>88</v>
      </c>
      <c r="BV78" s="231"/>
      <c r="BW78" s="43"/>
      <c r="BX78" s="250"/>
      <c r="BY78" s="250"/>
      <c r="BZ78" s="250"/>
      <c r="CA78" s="250"/>
      <c r="CB78" s="250"/>
      <c r="CC78" s="250"/>
      <c r="CD78" s="250"/>
      <c r="CE78" s="250"/>
      <c r="CF78" s="230" t="s">
        <v>88</v>
      </c>
      <c r="CG78" s="231"/>
      <c r="CH78" s="68"/>
      <c r="CI78" s="432" t="str">
        <f t="shared" si="0"/>
        <v/>
      </c>
      <c r="CJ78" s="432"/>
      <c r="CK78" s="432"/>
      <c r="CL78" s="69"/>
      <c r="CO78" s="62"/>
    </row>
    <row r="79" spans="1:93" ht="9" customHeight="1" x14ac:dyDescent="0.15">
      <c r="A79" s="437"/>
      <c r="B79" s="438"/>
      <c r="C79" s="215"/>
      <c r="D79" s="217"/>
      <c r="E79" s="259" t="s">
        <v>165</v>
      </c>
      <c r="F79" s="260"/>
      <c r="G79" s="260"/>
      <c r="H79" s="260"/>
      <c r="I79" s="260"/>
      <c r="J79" s="260"/>
      <c r="K79" s="260"/>
      <c r="L79" s="260"/>
      <c r="M79" s="260"/>
      <c r="N79" s="260"/>
      <c r="O79" s="260"/>
      <c r="P79" s="260"/>
      <c r="Q79" s="260"/>
      <c r="R79" s="260"/>
      <c r="S79" s="261"/>
      <c r="T79" s="203"/>
      <c r="U79" s="104"/>
      <c r="V79" s="104"/>
      <c r="W79" s="104"/>
      <c r="X79" s="104"/>
      <c r="Y79" s="104"/>
      <c r="Z79" s="104"/>
      <c r="AA79" s="104"/>
      <c r="AB79" s="104"/>
      <c r="AC79" s="181"/>
      <c r="AD79" s="204"/>
      <c r="AE79" s="44" t="s">
        <v>89</v>
      </c>
      <c r="AF79" s="233"/>
      <c r="AG79" s="233"/>
      <c r="AH79" s="233"/>
      <c r="AI79" s="233"/>
      <c r="AJ79" s="233"/>
      <c r="AK79" s="233"/>
      <c r="AL79" s="233"/>
      <c r="AM79" s="233"/>
      <c r="AN79" s="45" t="s">
        <v>90</v>
      </c>
      <c r="AO79" s="46"/>
      <c r="AP79" s="47" t="s">
        <v>89</v>
      </c>
      <c r="AQ79" s="233"/>
      <c r="AR79" s="233"/>
      <c r="AS79" s="233"/>
      <c r="AT79" s="233"/>
      <c r="AU79" s="233"/>
      <c r="AV79" s="233"/>
      <c r="AW79" s="233"/>
      <c r="AX79" s="233"/>
      <c r="AY79" s="45" t="s">
        <v>90</v>
      </c>
      <c r="AZ79" s="46"/>
      <c r="BA79" s="47" t="s">
        <v>89</v>
      </c>
      <c r="BB79" s="233"/>
      <c r="BC79" s="233"/>
      <c r="BD79" s="233"/>
      <c r="BE79" s="233"/>
      <c r="BF79" s="233"/>
      <c r="BG79" s="233"/>
      <c r="BH79" s="233"/>
      <c r="BI79" s="233"/>
      <c r="BJ79" s="45" t="s">
        <v>90</v>
      </c>
      <c r="BK79" s="46"/>
      <c r="BL79" s="47" t="s">
        <v>89</v>
      </c>
      <c r="BM79" s="233"/>
      <c r="BN79" s="233"/>
      <c r="BO79" s="233"/>
      <c r="BP79" s="233"/>
      <c r="BQ79" s="233"/>
      <c r="BR79" s="233"/>
      <c r="BS79" s="233"/>
      <c r="BT79" s="233"/>
      <c r="BU79" s="45" t="s">
        <v>90</v>
      </c>
      <c r="BV79" s="46"/>
      <c r="BW79" s="47" t="s">
        <v>89</v>
      </c>
      <c r="BX79" s="233"/>
      <c r="BY79" s="233"/>
      <c r="BZ79" s="233"/>
      <c r="CA79" s="233"/>
      <c r="CB79" s="233"/>
      <c r="CC79" s="233"/>
      <c r="CD79" s="233"/>
      <c r="CE79" s="233"/>
      <c r="CF79" s="45" t="s">
        <v>90</v>
      </c>
      <c r="CG79" s="46"/>
      <c r="CH79" s="66" t="str">
        <f t="shared" si="26"/>
        <v/>
      </c>
      <c r="CI79" s="432" t="str">
        <f t="shared" si="0"/>
        <v/>
      </c>
      <c r="CJ79" s="432"/>
      <c r="CK79" s="432"/>
      <c r="CL79" s="66" t="str">
        <f t="shared" si="27"/>
        <v/>
      </c>
      <c r="CO79" s="62"/>
    </row>
    <row r="80" spans="1:93" ht="9" customHeight="1" x14ac:dyDescent="0.15">
      <c r="A80" s="437"/>
      <c r="B80" s="438"/>
      <c r="C80" s="215"/>
      <c r="D80" s="217"/>
      <c r="E80" s="234" t="s">
        <v>176</v>
      </c>
      <c r="F80" s="235"/>
      <c r="G80" s="235"/>
      <c r="H80" s="235"/>
      <c r="I80" s="235"/>
      <c r="J80" s="235"/>
      <c r="K80" s="235"/>
      <c r="L80" s="235"/>
      <c r="M80" s="235"/>
      <c r="N80" s="235"/>
      <c r="O80" s="235"/>
      <c r="P80" s="235"/>
      <c r="Q80" s="235"/>
      <c r="R80" s="235"/>
      <c r="S80" s="236"/>
      <c r="T80" s="126"/>
      <c r="U80" s="103"/>
      <c r="V80" s="103"/>
      <c r="W80" s="103"/>
      <c r="X80" s="103"/>
      <c r="Y80" s="103"/>
      <c r="Z80" s="103"/>
      <c r="AA80" s="103"/>
      <c r="AB80" s="103"/>
      <c r="AC80" s="475"/>
      <c r="AD80" s="476"/>
      <c r="AE80" s="42"/>
      <c r="AF80" s="240" t="str">
        <f>IF(AND(AF$41="",AF$43=""),"",AF74+AF76+(AF78*0.5))</f>
        <v/>
      </c>
      <c r="AG80" s="240"/>
      <c r="AH80" s="240"/>
      <c r="AI80" s="240"/>
      <c r="AJ80" s="240"/>
      <c r="AK80" s="240"/>
      <c r="AL80" s="240"/>
      <c r="AM80" s="240"/>
      <c r="AN80" s="230" t="s">
        <v>88</v>
      </c>
      <c r="AO80" s="231"/>
      <c r="AP80" s="43"/>
      <c r="AQ80" s="240" t="str">
        <f>IF(AND(AQ$41="",AQ$43=""),"",AQ74+AQ76+(AQ78*0.5))</f>
        <v/>
      </c>
      <c r="AR80" s="240"/>
      <c r="AS80" s="240"/>
      <c r="AT80" s="240"/>
      <c r="AU80" s="240"/>
      <c r="AV80" s="240"/>
      <c r="AW80" s="240"/>
      <c r="AX80" s="240"/>
      <c r="AY80" s="230" t="s">
        <v>88</v>
      </c>
      <c r="AZ80" s="231"/>
      <c r="BA80" s="43"/>
      <c r="BB80" s="240" t="str">
        <f>IF(AND(BB$41="",BB$43=""),"",BB74+BB76+(BB78*0.5))</f>
        <v/>
      </c>
      <c r="BC80" s="240"/>
      <c r="BD80" s="240"/>
      <c r="BE80" s="240"/>
      <c r="BF80" s="240"/>
      <c r="BG80" s="240"/>
      <c r="BH80" s="240"/>
      <c r="BI80" s="240"/>
      <c r="BJ80" s="230" t="s">
        <v>88</v>
      </c>
      <c r="BK80" s="231"/>
      <c r="BL80" s="43"/>
      <c r="BM80" s="240" t="str">
        <f>IF(AND(BM$41="",BM$43=""),"",BM74+BM76+(BM78*0.5))</f>
        <v/>
      </c>
      <c r="BN80" s="240"/>
      <c r="BO80" s="240"/>
      <c r="BP80" s="240"/>
      <c r="BQ80" s="240"/>
      <c r="BR80" s="240"/>
      <c r="BS80" s="240"/>
      <c r="BT80" s="240"/>
      <c r="BU80" s="230" t="s">
        <v>88</v>
      </c>
      <c r="BV80" s="231"/>
      <c r="BW80" s="43"/>
      <c r="BX80" s="240" t="str">
        <f>IF(AND(BX$41="",BX$43=""),"",BX74+BX76+(BX78*0.5))</f>
        <v/>
      </c>
      <c r="BY80" s="240"/>
      <c r="BZ80" s="240"/>
      <c r="CA80" s="240"/>
      <c r="CB80" s="240"/>
      <c r="CC80" s="240"/>
      <c r="CD80" s="240"/>
      <c r="CE80" s="240"/>
      <c r="CF80" s="230" t="s">
        <v>88</v>
      </c>
      <c r="CG80" s="231"/>
      <c r="CH80" s="68"/>
      <c r="CI80" s="433" t="str">
        <f t="shared" si="0"/>
        <v/>
      </c>
      <c r="CJ80" s="433"/>
      <c r="CK80" s="433"/>
      <c r="CL80" s="69"/>
    </row>
    <row r="81" spans="1:93" ht="9" customHeight="1" x14ac:dyDescent="0.15">
      <c r="A81" s="437"/>
      <c r="B81" s="438"/>
      <c r="C81" s="219"/>
      <c r="D81" s="220"/>
      <c r="E81" s="237" t="s">
        <v>177</v>
      </c>
      <c r="F81" s="238"/>
      <c r="G81" s="238"/>
      <c r="H81" s="238"/>
      <c r="I81" s="238"/>
      <c r="J81" s="238"/>
      <c r="K81" s="238"/>
      <c r="L81" s="238"/>
      <c r="M81" s="238"/>
      <c r="N81" s="238"/>
      <c r="O81" s="238"/>
      <c r="P81" s="238"/>
      <c r="Q81" s="238"/>
      <c r="R81" s="238"/>
      <c r="S81" s="239"/>
      <c r="T81" s="127"/>
      <c r="U81" s="124"/>
      <c r="V81" s="124"/>
      <c r="W81" s="124"/>
      <c r="X81" s="124"/>
      <c r="Y81" s="124"/>
      <c r="Z81" s="124"/>
      <c r="AA81" s="124"/>
      <c r="AB81" s="124"/>
      <c r="AC81" s="128"/>
      <c r="AD81" s="129"/>
      <c r="AE81" s="44" t="s">
        <v>89</v>
      </c>
      <c r="AF81" s="241" t="str">
        <f>IF(AND(AF$41="",AF$43=""),"",AF75+AF77+(AF79*0.5))</f>
        <v/>
      </c>
      <c r="AG81" s="241"/>
      <c r="AH81" s="241"/>
      <c r="AI81" s="241"/>
      <c r="AJ81" s="241"/>
      <c r="AK81" s="241"/>
      <c r="AL81" s="241"/>
      <c r="AM81" s="241"/>
      <c r="AN81" s="45" t="s">
        <v>90</v>
      </c>
      <c r="AO81" s="46"/>
      <c r="AP81" s="47" t="s">
        <v>89</v>
      </c>
      <c r="AQ81" s="241" t="str">
        <f>IF(AND(AQ$41="",AQ$43=""),"",AQ75+AQ77+(AQ79*0.5))</f>
        <v/>
      </c>
      <c r="AR81" s="241"/>
      <c r="AS81" s="241"/>
      <c r="AT81" s="241"/>
      <c r="AU81" s="241"/>
      <c r="AV81" s="241"/>
      <c r="AW81" s="241"/>
      <c r="AX81" s="241"/>
      <c r="AY81" s="45" t="s">
        <v>90</v>
      </c>
      <c r="AZ81" s="46"/>
      <c r="BA81" s="47" t="s">
        <v>89</v>
      </c>
      <c r="BB81" s="241" t="str">
        <f>IF(AND(BB$41="",BB$43=""),"",BB75+BB77+(BB79*0.5))</f>
        <v/>
      </c>
      <c r="BC81" s="241"/>
      <c r="BD81" s="241"/>
      <c r="BE81" s="241"/>
      <c r="BF81" s="241"/>
      <c r="BG81" s="241"/>
      <c r="BH81" s="241"/>
      <c r="BI81" s="241"/>
      <c r="BJ81" s="45" t="s">
        <v>90</v>
      </c>
      <c r="BK81" s="46"/>
      <c r="BL81" s="47" t="s">
        <v>89</v>
      </c>
      <c r="BM81" s="241" t="str">
        <f>IF(AND(BM$41="",BM$43=""),"",BM75+BM77+(BM79*0.5))</f>
        <v/>
      </c>
      <c r="BN81" s="241"/>
      <c r="BO81" s="241"/>
      <c r="BP81" s="241"/>
      <c r="BQ81" s="241"/>
      <c r="BR81" s="241"/>
      <c r="BS81" s="241"/>
      <c r="BT81" s="241"/>
      <c r="BU81" s="45" t="s">
        <v>90</v>
      </c>
      <c r="BV81" s="46"/>
      <c r="BW81" s="47" t="s">
        <v>89</v>
      </c>
      <c r="BX81" s="241" t="str">
        <f>IF(AND(BX$41="",BX$43=""),"",BX75+BX77+(BX79*0.5))</f>
        <v/>
      </c>
      <c r="BY81" s="241"/>
      <c r="BZ81" s="241"/>
      <c r="CA81" s="241"/>
      <c r="CB81" s="241"/>
      <c r="CC81" s="241"/>
      <c r="CD81" s="241"/>
      <c r="CE81" s="241"/>
      <c r="CF81" s="45" t="s">
        <v>90</v>
      </c>
      <c r="CG81" s="46"/>
      <c r="CH81" s="66" t="str">
        <f t="shared" ref="CH81" si="28">IF($CI81="","","(")</f>
        <v/>
      </c>
      <c r="CI81" s="433" t="str">
        <f t="shared" si="0"/>
        <v/>
      </c>
      <c r="CJ81" s="433"/>
      <c r="CK81" s="433"/>
      <c r="CL81" s="66" t="str">
        <f t="shared" ref="CL81" si="29">IF($CI81="","",")")</f>
        <v/>
      </c>
    </row>
    <row r="82" spans="1:93" ht="9" customHeight="1" x14ac:dyDescent="0.15">
      <c r="A82" s="437"/>
      <c r="B82" s="438"/>
      <c r="C82" s="254" t="s">
        <v>81</v>
      </c>
      <c r="D82" s="252"/>
      <c r="E82" s="252" t="s">
        <v>55</v>
      </c>
      <c r="F82" s="252"/>
      <c r="G82" s="252"/>
      <c r="H82" s="252"/>
      <c r="I82" s="252"/>
      <c r="J82" s="252"/>
      <c r="K82" s="252"/>
      <c r="L82" s="252"/>
      <c r="M82" s="252"/>
      <c r="N82" s="252"/>
      <c r="O82" s="252"/>
      <c r="P82" s="252"/>
      <c r="Q82" s="252"/>
      <c r="R82" s="252"/>
      <c r="S82" s="255"/>
      <c r="T82" s="126"/>
      <c r="U82" s="103"/>
      <c r="V82" s="103"/>
      <c r="W82" s="103"/>
      <c r="X82" s="103"/>
      <c r="Y82" s="103"/>
      <c r="Z82" s="103"/>
      <c r="AA82" s="103"/>
      <c r="AB82" s="103"/>
      <c r="AC82" s="475"/>
      <c r="AD82" s="476"/>
      <c r="AE82" s="42"/>
      <c r="AF82" s="240" t="str">
        <f>IF(AND(AF60="",AF72="",AF80=""),"",SUM(AF60,AF72,AF80))</f>
        <v/>
      </c>
      <c r="AG82" s="240"/>
      <c r="AH82" s="240"/>
      <c r="AI82" s="240"/>
      <c r="AJ82" s="240"/>
      <c r="AK82" s="240"/>
      <c r="AL82" s="240"/>
      <c r="AM82" s="240"/>
      <c r="AN82" s="230" t="s">
        <v>88</v>
      </c>
      <c r="AO82" s="231"/>
      <c r="AP82" s="43"/>
      <c r="AQ82" s="240" t="str">
        <f>IF(AND(AQ60="",AQ72="",AQ80=""),"",SUM(AQ60,AQ72,AQ80))</f>
        <v/>
      </c>
      <c r="AR82" s="240"/>
      <c r="AS82" s="240"/>
      <c r="AT82" s="240"/>
      <c r="AU82" s="240"/>
      <c r="AV82" s="240"/>
      <c r="AW82" s="240"/>
      <c r="AX82" s="240"/>
      <c r="AY82" s="230" t="s">
        <v>88</v>
      </c>
      <c r="AZ82" s="231"/>
      <c r="BA82" s="43"/>
      <c r="BB82" s="240" t="str">
        <f>IF(AND(BB60="",BB72="",BB80=""),"",SUM(BB60,BB72,BB80))</f>
        <v/>
      </c>
      <c r="BC82" s="240"/>
      <c r="BD82" s="240"/>
      <c r="BE82" s="240"/>
      <c r="BF82" s="240"/>
      <c r="BG82" s="240"/>
      <c r="BH82" s="240"/>
      <c r="BI82" s="240"/>
      <c r="BJ82" s="230" t="s">
        <v>88</v>
      </c>
      <c r="BK82" s="231"/>
      <c r="BL82" s="43"/>
      <c r="BM82" s="240" t="str">
        <f>IF(AND(BM60="",BM72="",BM80=""),"",SUM(BM60,BM72,BM80))</f>
        <v/>
      </c>
      <c r="BN82" s="240"/>
      <c r="BO82" s="240"/>
      <c r="BP82" s="240"/>
      <c r="BQ82" s="240"/>
      <c r="BR82" s="240"/>
      <c r="BS82" s="240"/>
      <c r="BT82" s="240"/>
      <c r="BU82" s="230" t="s">
        <v>88</v>
      </c>
      <c r="BV82" s="231"/>
      <c r="BW82" s="43"/>
      <c r="BX82" s="240" t="str">
        <f>IF(AND(BX60="",BX72="",BX80=""),"",SUM(BX60,BX72,BX80))</f>
        <v/>
      </c>
      <c r="BY82" s="240"/>
      <c r="BZ82" s="240"/>
      <c r="CA82" s="240"/>
      <c r="CB82" s="240"/>
      <c r="CC82" s="240"/>
      <c r="CD82" s="240"/>
      <c r="CE82" s="240"/>
      <c r="CF82" s="230" t="s">
        <v>88</v>
      </c>
      <c r="CG82" s="231"/>
      <c r="CH82" s="68"/>
      <c r="CI82" s="433" t="str">
        <f t="shared" si="0"/>
        <v/>
      </c>
      <c r="CJ82" s="433"/>
      <c r="CK82" s="433"/>
      <c r="CL82" s="69"/>
    </row>
    <row r="83" spans="1:93" ht="9" customHeight="1" x14ac:dyDescent="0.15">
      <c r="A83" s="523"/>
      <c r="B83" s="524"/>
      <c r="C83" s="280" t="s">
        <v>178</v>
      </c>
      <c r="D83" s="278"/>
      <c r="E83" s="278"/>
      <c r="F83" s="278"/>
      <c r="G83" s="278"/>
      <c r="H83" s="278"/>
      <c r="I83" s="278"/>
      <c r="J83" s="278"/>
      <c r="K83" s="278"/>
      <c r="L83" s="278"/>
      <c r="M83" s="278"/>
      <c r="N83" s="278"/>
      <c r="O83" s="278"/>
      <c r="P83" s="278"/>
      <c r="Q83" s="278"/>
      <c r="R83" s="278"/>
      <c r="S83" s="287"/>
      <c r="T83" s="127"/>
      <c r="U83" s="124"/>
      <c r="V83" s="124"/>
      <c r="W83" s="124"/>
      <c r="X83" s="124"/>
      <c r="Y83" s="124"/>
      <c r="Z83" s="124"/>
      <c r="AA83" s="124"/>
      <c r="AB83" s="124"/>
      <c r="AC83" s="128"/>
      <c r="AD83" s="129"/>
      <c r="AE83" s="44" t="s">
        <v>89</v>
      </c>
      <c r="AF83" s="241" t="str">
        <f>IF(AND(AF61="",AF73="",AF81=""),"",SUM(AF61,AF73,AF81))</f>
        <v/>
      </c>
      <c r="AG83" s="241"/>
      <c r="AH83" s="241"/>
      <c r="AI83" s="241"/>
      <c r="AJ83" s="241"/>
      <c r="AK83" s="241"/>
      <c r="AL83" s="241"/>
      <c r="AM83" s="241"/>
      <c r="AN83" s="45" t="s">
        <v>90</v>
      </c>
      <c r="AO83" s="46"/>
      <c r="AP83" s="47" t="s">
        <v>89</v>
      </c>
      <c r="AQ83" s="241" t="str">
        <f>IF(AND(AQ61="",AQ73="",AQ81=""),"",SUM(AQ61,AQ73,AQ81))</f>
        <v/>
      </c>
      <c r="AR83" s="241"/>
      <c r="AS83" s="241"/>
      <c r="AT83" s="241"/>
      <c r="AU83" s="241"/>
      <c r="AV83" s="241"/>
      <c r="AW83" s="241"/>
      <c r="AX83" s="241"/>
      <c r="AY83" s="45" t="s">
        <v>90</v>
      </c>
      <c r="AZ83" s="46"/>
      <c r="BA83" s="47" t="s">
        <v>89</v>
      </c>
      <c r="BB83" s="241" t="str">
        <f>IF(AND(BB61="",BB73="",BB81=""),"",SUM(BB61,BB73,BB81))</f>
        <v/>
      </c>
      <c r="BC83" s="241"/>
      <c r="BD83" s="241"/>
      <c r="BE83" s="241"/>
      <c r="BF83" s="241"/>
      <c r="BG83" s="241"/>
      <c r="BH83" s="241"/>
      <c r="BI83" s="241"/>
      <c r="BJ83" s="45" t="s">
        <v>90</v>
      </c>
      <c r="BK83" s="46"/>
      <c r="BL83" s="47" t="s">
        <v>89</v>
      </c>
      <c r="BM83" s="241" t="str">
        <f>IF(AND(BM61="",BM73="",BM81=""),"",SUM(BM61,BM73,BM81))</f>
        <v/>
      </c>
      <c r="BN83" s="241"/>
      <c r="BO83" s="241"/>
      <c r="BP83" s="241"/>
      <c r="BQ83" s="241"/>
      <c r="BR83" s="241"/>
      <c r="BS83" s="241"/>
      <c r="BT83" s="241"/>
      <c r="BU83" s="45" t="s">
        <v>90</v>
      </c>
      <c r="BV83" s="46"/>
      <c r="BW83" s="47" t="s">
        <v>89</v>
      </c>
      <c r="BX83" s="241" t="str">
        <f>IF(AND(BX61="",BX73="",BX81=""),"",SUM(BX61,BX73,BX81))</f>
        <v/>
      </c>
      <c r="BY83" s="241"/>
      <c r="BZ83" s="241"/>
      <c r="CA83" s="241"/>
      <c r="CB83" s="241"/>
      <c r="CC83" s="241"/>
      <c r="CD83" s="241"/>
      <c r="CE83" s="241"/>
      <c r="CF83" s="45" t="s">
        <v>90</v>
      </c>
      <c r="CG83" s="46"/>
      <c r="CH83" s="66" t="str">
        <f t="shared" ref="CH83" si="30">IF($CI83="","","(")</f>
        <v/>
      </c>
      <c r="CI83" s="433" t="str">
        <f>IF($CH$41="","",SUM(AF83,AQ83,BB83,BM83,BX83))</f>
        <v/>
      </c>
      <c r="CJ83" s="433"/>
      <c r="CK83" s="433"/>
      <c r="CL83" s="66" t="str">
        <f t="shared" ref="CL83" si="31">IF($CI83="","",")")</f>
        <v/>
      </c>
    </row>
    <row r="84" spans="1:93" ht="7.5" customHeight="1" x14ac:dyDescent="0.15">
      <c r="A84" s="226"/>
      <c r="B84" s="186"/>
      <c r="C84" s="222"/>
      <c r="D84" s="222"/>
      <c r="E84" s="222"/>
      <c r="F84" s="222"/>
      <c r="G84" s="222"/>
      <c r="H84" s="222"/>
      <c r="I84" s="222"/>
      <c r="J84" s="222"/>
      <c r="K84" s="222"/>
      <c r="L84" s="222"/>
      <c r="M84" s="222"/>
      <c r="N84" s="222"/>
      <c r="O84" s="222"/>
      <c r="P84" s="222"/>
      <c r="Q84" s="222"/>
      <c r="R84" s="222"/>
      <c r="S84" s="222"/>
      <c r="T84" s="187"/>
      <c r="U84" s="103"/>
      <c r="V84" s="103"/>
      <c r="W84" s="103"/>
      <c r="X84" s="103"/>
      <c r="Y84" s="103"/>
      <c r="Z84" s="103"/>
      <c r="AA84" s="103"/>
      <c r="AB84" s="103"/>
      <c r="AC84" s="188"/>
      <c r="AD84" s="189"/>
      <c r="AE84" s="190"/>
      <c r="AF84" s="223"/>
      <c r="AG84" s="223"/>
      <c r="AH84" s="223"/>
      <c r="AI84" s="223"/>
      <c r="AJ84" s="223"/>
      <c r="AK84" s="223"/>
      <c r="AL84" s="223"/>
      <c r="AM84" s="223"/>
      <c r="AN84" s="191"/>
      <c r="AO84" s="42"/>
      <c r="AP84" s="190"/>
      <c r="AQ84" s="223"/>
      <c r="AR84" s="223"/>
      <c r="AS84" s="223"/>
      <c r="AT84" s="223"/>
      <c r="AU84" s="223"/>
      <c r="AV84" s="223"/>
      <c r="AW84" s="223"/>
      <c r="AX84" s="223"/>
      <c r="AY84" s="191"/>
      <c r="AZ84" s="42"/>
      <c r="BA84" s="190"/>
      <c r="BB84" s="223"/>
      <c r="BC84" s="223"/>
      <c r="BD84" s="223"/>
      <c r="BE84" s="223"/>
      <c r="BF84" s="223"/>
      <c r="BG84" s="223"/>
      <c r="BH84" s="223"/>
      <c r="BI84" s="223"/>
      <c r="BJ84" s="191"/>
      <c r="BK84" s="42"/>
      <c r="BL84" s="190"/>
      <c r="BM84" s="223"/>
      <c r="BN84" s="223"/>
      <c r="BO84" s="223"/>
      <c r="BP84" s="223"/>
      <c r="BQ84" s="223"/>
      <c r="BR84" s="223"/>
      <c r="BS84" s="223"/>
      <c r="BT84" s="223"/>
      <c r="BU84" s="191"/>
      <c r="BV84" s="42"/>
      <c r="BW84" s="190"/>
      <c r="BX84" s="223"/>
      <c r="BY84" s="223"/>
      <c r="BZ84" s="223"/>
      <c r="CA84" s="223"/>
      <c r="CB84" s="223"/>
      <c r="CC84" s="223"/>
      <c r="CD84" s="223"/>
      <c r="CE84" s="223"/>
      <c r="CF84" s="191"/>
      <c r="CG84" s="192"/>
      <c r="CH84" s="66"/>
      <c r="CI84" s="225"/>
      <c r="CJ84" s="225"/>
      <c r="CK84" s="225"/>
      <c r="CL84" s="66"/>
    </row>
    <row r="85" spans="1:93" ht="7.5" customHeight="1" x14ac:dyDescent="0.15">
      <c r="A85" s="227"/>
      <c r="B85" s="178"/>
      <c r="C85" s="179"/>
      <c r="D85" s="179"/>
      <c r="E85" s="179"/>
      <c r="F85" s="179"/>
      <c r="G85" s="179"/>
      <c r="H85" s="179"/>
      <c r="I85" s="179"/>
      <c r="J85" s="179"/>
      <c r="K85" s="179"/>
      <c r="L85" s="179"/>
      <c r="M85" s="179"/>
      <c r="N85" s="179"/>
      <c r="O85" s="179"/>
      <c r="P85" s="179"/>
      <c r="Q85" s="179"/>
      <c r="R85" s="179"/>
      <c r="S85" s="179"/>
      <c r="T85" s="180"/>
      <c r="U85" s="104"/>
      <c r="V85" s="104"/>
      <c r="W85" s="104"/>
      <c r="X85" s="104"/>
      <c r="Y85" s="104"/>
      <c r="Z85" s="104"/>
      <c r="AA85" s="104"/>
      <c r="AB85" s="104"/>
      <c r="AC85" s="181"/>
      <c r="AD85" s="182"/>
      <c r="AE85" s="137"/>
      <c r="AF85" s="183"/>
      <c r="AG85" s="183"/>
      <c r="AH85" s="183"/>
      <c r="AI85" s="183"/>
      <c r="AJ85" s="183"/>
      <c r="AK85" s="183"/>
      <c r="AL85" s="183"/>
      <c r="AM85" s="183"/>
      <c r="AN85" s="184"/>
      <c r="AO85" s="136"/>
      <c r="AP85" s="137"/>
      <c r="AQ85" s="183"/>
      <c r="AR85" s="183"/>
      <c r="AS85" s="183"/>
      <c r="AT85" s="183"/>
      <c r="AU85" s="183"/>
      <c r="AV85" s="183"/>
      <c r="AW85" s="183"/>
      <c r="AX85" s="183"/>
      <c r="AY85" s="184"/>
      <c r="AZ85" s="136"/>
      <c r="BA85" s="137"/>
      <c r="BB85" s="183"/>
      <c r="BC85" s="183"/>
      <c r="BD85" s="183"/>
      <c r="BE85" s="183"/>
      <c r="BF85" s="183"/>
      <c r="BG85" s="183"/>
      <c r="BH85" s="183"/>
      <c r="BI85" s="183"/>
      <c r="BJ85" s="184"/>
      <c r="BK85" s="136"/>
      <c r="BL85" s="137"/>
      <c r="BM85" s="183"/>
      <c r="BN85" s="183"/>
      <c r="BO85" s="183"/>
      <c r="BP85" s="183"/>
      <c r="BQ85" s="183"/>
      <c r="BR85" s="183"/>
      <c r="BS85" s="183"/>
      <c r="BT85" s="183"/>
      <c r="BU85" s="184"/>
      <c r="BV85" s="136"/>
      <c r="BW85" s="137"/>
      <c r="BX85" s="183"/>
      <c r="BY85" s="183"/>
      <c r="BZ85" s="183"/>
      <c r="CA85" s="183"/>
      <c r="CB85" s="183"/>
      <c r="CC85" s="183"/>
      <c r="CD85" s="183"/>
      <c r="CE85" s="183"/>
      <c r="CF85" s="184"/>
      <c r="CG85" s="185"/>
      <c r="CH85" s="66"/>
      <c r="CI85" s="225"/>
      <c r="CJ85" s="225"/>
      <c r="CK85" s="225"/>
      <c r="CL85" s="66"/>
    </row>
    <row r="86" spans="1:93" ht="9" customHeight="1" x14ac:dyDescent="0.4">
      <c r="A86" s="413" t="s">
        <v>123</v>
      </c>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14"/>
      <c r="BH86" s="414"/>
      <c r="BI86" s="414"/>
      <c r="BJ86" s="414"/>
      <c r="BK86" s="414"/>
      <c r="BL86" s="414"/>
      <c r="BM86" s="414"/>
      <c r="BN86" s="414"/>
      <c r="BO86" s="414"/>
      <c r="BP86" s="414"/>
      <c r="BQ86" s="414"/>
      <c r="BR86" s="414"/>
      <c r="BS86" s="414"/>
      <c r="BT86" s="414"/>
      <c r="BU86" s="414"/>
      <c r="BV86" s="414"/>
      <c r="BW86" s="414"/>
      <c r="BX86" s="414"/>
      <c r="BY86" s="414"/>
      <c r="BZ86" s="414"/>
      <c r="CA86" s="414"/>
      <c r="CB86" s="414"/>
      <c r="CC86" s="414"/>
      <c r="CD86" s="414"/>
      <c r="CE86" s="414"/>
      <c r="CF86" s="414"/>
      <c r="CG86" s="415"/>
      <c r="CH86" s="66"/>
      <c r="CI86" s="225"/>
      <c r="CJ86" s="225"/>
      <c r="CK86" s="225"/>
      <c r="CL86" s="66"/>
    </row>
    <row r="87" spans="1:93" ht="9" customHeight="1" x14ac:dyDescent="0.4">
      <c r="A87" s="416" t="s">
        <v>124</v>
      </c>
      <c r="B87" s="417"/>
      <c r="C87" s="417"/>
      <c r="D87" s="417"/>
      <c r="E87" s="417"/>
      <c r="F87" s="417"/>
      <c r="G87" s="417"/>
      <c r="H87" s="417"/>
      <c r="I87" s="417"/>
      <c r="J87" s="417"/>
      <c r="K87" s="417"/>
      <c r="L87" s="417"/>
      <c r="M87" s="417"/>
      <c r="N87" s="417"/>
      <c r="O87" s="417"/>
      <c r="P87" s="417"/>
      <c r="Q87" s="417"/>
      <c r="R87" s="417"/>
      <c r="S87" s="418"/>
      <c r="T87" s="43"/>
      <c r="U87" s="530" t="str">
        <f>IF(CI87="","",SUM('様式第6号:集計（終）'!CI59))</f>
        <v/>
      </c>
      <c r="V87" s="530"/>
      <c r="W87" s="530"/>
      <c r="X87" s="530"/>
      <c r="Y87" s="530"/>
      <c r="Z87" s="530"/>
      <c r="AA87" s="530"/>
      <c r="AB87" s="530"/>
      <c r="AC87" s="445" t="s">
        <v>88</v>
      </c>
      <c r="AD87" s="466"/>
      <c r="AE87" s="167"/>
      <c r="AF87" s="443"/>
      <c r="AG87" s="443"/>
      <c r="AH87" s="443"/>
      <c r="AI87" s="443"/>
      <c r="AJ87" s="443"/>
      <c r="AK87" s="443"/>
      <c r="AL87" s="443"/>
      <c r="AM87" s="443"/>
      <c r="AN87" s="445" t="s">
        <v>88</v>
      </c>
      <c r="AO87" s="446"/>
      <c r="AP87" s="168"/>
      <c r="AQ87" s="443"/>
      <c r="AR87" s="443"/>
      <c r="AS87" s="443"/>
      <c r="AT87" s="443"/>
      <c r="AU87" s="443"/>
      <c r="AV87" s="443"/>
      <c r="AW87" s="443"/>
      <c r="AX87" s="443"/>
      <c r="AY87" s="445" t="s">
        <v>88</v>
      </c>
      <c r="AZ87" s="446"/>
      <c r="BA87" s="168"/>
      <c r="BB87" s="443"/>
      <c r="BC87" s="443"/>
      <c r="BD87" s="443"/>
      <c r="BE87" s="443"/>
      <c r="BF87" s="443"/>
      <c r="BG87" s="443"/>
      <c r="BH87" s="443"/>
      <c r="BI87" s="443"/>
      <c r="BJ87" s="445" t="s">
        <v>88</v>
      </c>
      <c r="BK87" s="446"/>
      <c r="BL87" s="168"/>
      <c r="BM87" s="443"/>
      <c r="BN87" s="443"/>
      <c r="BO87" s="443"/>
      <c r="BP87" s="443"/>
      <c r="BQ87" s="443"/>
      <c r="BR87" s="443"/>
      <c r="BS87" s="443"/>
      <c r="BT87" s="443"/>
      <c r="BU87" s="445" t="s">
        <v>88</v>
      </c>
      <c r="BV87" s="446"/>
      <c r="BW87" s="168"/>
      <c r="BX87" s="443"/>
      <c r="BY87" s="443"/>
      <c r="BZ87" s="443"/>
      <c r="CA87" s="443"/>
      <c r="CB87" s="443"/>
      <c r="CC87" s="443"/>
      <c r="CD87" s="443"/>
      <c r="CE87" s="443"/>
      <c r="CF87" s="252" t="s">
        <v>88</v>
      </c>
      <c r="CG87" s="255"/>
      <c r="CH87" s="66"/>
      <c r="CI87" s="432" t="str">
        <f>IF($CH$41="","",SUM(AF87,AQ87,BB87,BM87,BX87))</f>
        <v/>
      </c>
      <c r="CJ87" s="432"/>
      <c r="CK87" s="432"/>
      <c r="CL87" s="66"/>
    </row>
    <row r="88" spans="1:93" ht="9" customHeight="1" x14ac:dyDescent="0.4">
      <c r="A88" s="419"/>
      <c r="B88" s="400"/>
      <c r="C88" s="400"/>
      <c r="D88" s="400"/>
      <c r="E88" s="400"/>
      <c r="F88" s="400"/>
      <c r="G88" s="400"/>
      <c r="H88" s="400"/>
      <c r="I88" s="400"/>
      <c r="J88" s="400"/>
      <c r="K88" s="400"/>
      <c r="L88" s="400"/>
      <c r="M88" s="400"/>
      <c r="N88" s="400"/>
      <c r="O88" s="400"/>
      <c r="P88" s="400"/>
      <c r="Q88" s="400"/>
      <c r="R88" s="400"/>
      <c r="S88" s="401"/>
      <c r="T88" s="47"/>
      <c r="U88" s="531"/>
      <c r="V88" s="531"/>
      <c r="W88" s="531"/>
      <c r="X88" s="531"/>
      <c r="Y88" s="531"/>
      <c r="Z88" s="531"/>
      <c r="AA88" s="531"/>
      <c r="AB88" s="531"/>
      <c r="AC88" s="447"/>
      <c r="AD88" s="467"/>
      <c r="AE88" s="169"/>
      <c r="AF88" s="444"/>
      <c r="AG88" s="444"/>
      <c r="AH88" s="444"/>
      <c r="AI88" s="444"/>
      <c r="AJ88" s="444"/>
      <c r="AK88" s="444"/>
      <c r="AL88" s="444"/>
      <c r="AM88" s="444"/>
      <c r="AN88" s="447"/>
      <c r="AO88" s="448"/>
      <c r="AP88" s="170"/>
      <c r="AQ88" s="444"/>
      <c r="AR88" s="444"/>
      <c r="AS88" s="444"/>
      <c r="AT88" s="444"/>
      <c r="AU88" s="444"/>
      <c r="AV88" s="444"/>
      <c r="AW88" s="444"/>
      <c r="AX88" s="444"/>
      <c r="AY88" s="447"/>
      <c r="AZ88" s="448"/>
      <c r="BA88" s="170"/>
      <c r="BB88" s="444"/>
      <c r="BC88" s="444"/>
      <c r="BD88" s="444"/>
      <c r="BE88" s="444"/>
      <c r="BF88" s="444"/>
      <c r="BG88" s="444"/>
      <c r="BH88" s="444"/>
      <c r="BI88" s="444"/>
      <c r="BJ88" s="447"/>
      <c r="BK88" s="448"/>
      <c r="BL88" s="170"/>
      <c r="BM88" s="444"/>
      <c r="BN88" s="444"/>
      <c r="BO88" s="444"/>
      <c r="BP88" s="444"/>
      <c r="BQ88" s="444"/>
      <c r="BR88" s="444"/>
      <c r="BS88" s="444"/>
      <c r="BT88" s="444"/>
      <c r="BU88" s="447"/>
      <c r="BV88" s="448"/>
      <c r="BW88" s="170"/>
      <c r="BX88" s="444"/>
      <c r="BY88" s="444"/>
      <c r="BZ88" s="444"/>
      <c r="CA88" s="444"/>
      <c r="CB88" s="444"/>
      <c r="CC88" s="444"/>
      <c r="CD88" s="444"/>
      <c r="CE88" s="444"/>
      <c r="CF88" s="278"/>
      <c r="CG88" s="287"/>
      <c r="CH88" s="66"/>
      <c r="CI88" s="432"/>
      <c r="CJ88" s="432"/>
      <c r="CK88" s="432"/>
      <c r="CL88" s="66"/>
    </row>
    <row r="89" spans="1:93" ht="9" customHeight="1" x14ac:dyDescent="0.4">
      <c r="A89" s="463" t="s">
        <v>125</v>
      </c>
      <c r="B89" s="417"/>
      <c r="C89" s="417"/>
      <c r="D89" s="417"/>
      <c r="E89" s="417"/>
      <c r="F89" s="417"/>
      <c r="G89" s="417"/>
      <c r="H89" s="417"/>
      <c r="I89" s="417"/>
      <c r="J89" s="417"/>
      <c r="K89" s="417"/>
      <c r="L89" s="417"/>
      <c r="M89" s="417"/>
      <c r="N89" s="417"/>
      <c r="O89" s="417"/>
      <c r="P89" s="417"/>
      <c r="Q89" s="417"/>
      <c r="R89" s="417"/>
      <c r="S89" s="418"/>
      <c r="T89" s="43"/>
      <c r="U89" s="530" t="str">
        <f>IF(CI89="","",SUM('様式第6号:集計（終）'!CI61))</f>
        <v/>
      </c>
      <c r="V89" s="530"/>
      <c r="W89" s="530"/>
      <c r="X89" s="530"/>
      <c r="Y89" s="530"/>
      <c r="Z89" s="530"/>
      <c r="AA89" s="530"/>
      <c r="AB89" s="530"/>
      <c r="AC89" s="445" t="s">
        <v>88</v>
      </c>
      <c r="AD89" s="466"/>
      <c r="AE89" s="167"/>
      <c r="AF89" s="443"/>
      <c r="AG89" s="443"/>
      <c r="AH89" s="443"/>
      <c r="AI89" s="443"/>
      <c r="AJ89" s="443"/>
      <c r="AK89" s="443"/>
      <c r="AL89" s="443"/>
      <c r="AM89" s="443"/>
      <c r="AN89" s="445" t="s">
        <v>88</v>
      </c>
      <c r="AO89" s="446"/>
      <c r="AP89" s="168"/>
      <c r="AQ89" s="443"/>
      <c r="AR89" s="443"/>
      <c r="AS89" s="443"/>
      <c r="AT89" s="443"/>
      <c r="AU89" s="443"/>
      <c r="AV89" s="443"/>
      <c r="AW89" s="443"/>
      <c r="AX89" s="443"/>
      <c r="AY89" s="445" t="s">
        <v>88</v>
      </c>
      <c r="AZ89" s="446"/>
      <c r="BA89" s="168"/>
      <c r="BB89" s="443"/>
      <c r="BC89" s="443"/>
      <c r="BD89" s="443"/>
      <c r="BE89" s="443"/>
      <c r="BF89" s="443"/>
      <c r="BG89" s="443"/>
      <c r="BH89" s="443"/>
      <c r="BI89" s="443"/>
      <c r="BJ89" s="445" t="s">
        <v>88</v>
      </c>
      <c r="BK89" s="446"/>
      <c r="BL89" s="168"/>
      <c r="BM89" s="443"/>
      <c r="BN89" s="443"/>
      <c r="BO89" s="443"/>
      <c r="BP89" s="443"/>
      <c r="BQ89" s="443"/>
      <c r="BR89" s="443"/>
      <c r="BS89" s="443"/>
      <c r="BT89" s="443"/>
      <c r="BU89" s="445" t="s">
        <v>88</v>
      </c>
      <c r="BV89" s="446"/>
      <c r="BW89" s="168"/>
      <c r="BX89" s="443"/>
      <c r="BY89" s="443"/>
      <c r="BZ89" s="443"/>
      <c r="CA89" s="443"/>
      <c r="CB89" s="443"/>
      <c r="CC89" s="443"/>
      <c r="CD89" s="443"/>
      <c r="CE89" s="443"/>
      <c r="CF89" s="252" t="s">
        <v>88</v>
      </c>
      <c r="CG89" s="255"/>
      <c r="CH89" s="66"/>
      <c r="CI89" s="432" t="str">
        <f>IF($CH$41="","",SUM(AF89,AQ89,BB89,BM89,BX89))</f>
        <v/>
      </c>
      <c r="CJ89" s="432"/>
      <c r="CK89" s="432"/>
      <c r="CL89" s="66"/>
    </row>
    <row r="90" spans="1:93" ht="9" customHeight="1" x14ac:dyDescent="0.4">
      <c r="A90" s="419"/>
      <c r="B90" s="400"/>
      <c r="C90" s="400"/>
      <c r="D90" s="400"/>
      <c r="E90" s="400"/>
      <c r="F90" s="400"/>
      <c r="G90" s="400"/>
      <c r="H90" s="400"/>
      <c r="I90" s="400"/>
      <c r="J90" s="400"/>
      <c r="K90" s="400"/>
      <c r="L90" s="400"/>
      <c r="M90" s="400"/>
      <c r="N90" s="400"/>
      <c r="O90" s="400"/>
      <c r="P90" s="400"/>
      <c r="Q90" s="400"/>
      <c r="R90" s="400"/>
      <c r="S90" s="401"/>
      <c r="T90" s="47"/>
      <c r="U90" s="531"/>
      <c r="V90" s="531"/>
      <c r="W90" s="531"/>
      <c r="X90" s="531"/>
      <c r="Y90" s="531"/>
      <c r="Z90" s="531"/>
      <c r="AA90" s="531"/>
      <c r="AB90" s="531"/>
      <c r="AC90" s="447"/>
      <c r="AD90" s="467"/>
      <c r="AE90" s="169"/>
      <c r="AF90" s="444"/>
      <c r="AG90" s="444"/>
      <c r="AH90" s="444"/>
      <c r="AI90" s="444"/>
      <c r="AJ90" s="444"/>
      <c r="AK90" s="444"/>
      <c r="AL90" s="444"/>
      <c r="AM90" s="444"/>
      <c r="AN90" s="447"/>
      <c r="AO90" s="448"/>
      <c r="AP90" s="170"/>
      <c r="AQ90" s="444"/>
      <c r="AR90" s="444"/>
      <c r="AS90" s="444"/>
      <c r="AT90" s="444"/>
      <c r="AU90" s="444"/>
      <c r="AV90" s="444"/>
      <c r="AW90" s="444"/>
      <c r="AX90" s="444"/>
      <c r="AY90" s="447"/>
      <c r="AZ90" s="448"/>
      <c r="BA90" s="170"/>
      <c r="BB90" s="444"/>
      <c r="BC90" s="444"/>
      <c r="BD90" s="444"/>
      <c r="BE90" s="444"/>
      <c r="BF90" s="444"/>
      <c r="BG90" s="444"/>
      <c r="BH90" s="444"/>
      <c r="BI90" s="444"/>
      <c r="BJ90" s="447"/>
      <c r="BK90" s="448"/>
      <c r="BL90" s="170"/>
      <c r="BM90" s="444"/>
      <c r="BN90" s="444"/>
      <c r="BO90" s="444"/>
      <c r="BP90" s="444"/>
      <c r="BQ90" s="444"/>
      <c r="BR90" s="444"/>
      <c r="BS90" s="444"/>
      <c r="BT90" s="444"/>
      <c r="BU90" s="447"/>
      <c r="BV90" s="448"/>
      <c r="BW90" s="170"/>
      <c r="BX90" s="444"/>
      <c r="BY90" s="444"/>
      <c r="BZ90" s="444"/>
      <c r="CA90" s="444"/>
      <c r="CB90" s="444"/>
      <c r="CC90" s="444"/>
      <c r="CD90" s="444"/>
      <c r="CE90" s="444"/>
      <c r="CF90" s="278"/>
      <c r="CG90" s="287"/>
      <c r="CI90" s="432"/>
      <c r="CJ90" s="432"/>
      <c r="CK90" s="432"/>
    </row>
    <row r="91" spans="1:93" ht="9" customHeight="1" x14ac:dyDescent="0.4">
      <c r="A91" s="463" t="s">
        <v>126</v>
      </c>
      <c r="B91" s="417"/>
      <c r="C91" s="417"/>
      <c r="D91" s="417"/>
      <c r="E91" s="417"/>
      <c r="F91" s="417"/>
      <c r="G91" s="417"/>
      <c r="H91" s="417"/>
      <c r="I91" s="417"/>
      <c r="J91" s="417"/>
      <c r="K91" s="417"/>
      <c r="L91" s="417"/>
      <c r="M91" s="417"/>
      <c r="N91" s="417"/>
      <c r="O91" s="417"/>
      <c r="P91" s="417"/>
      <c r="Q91" s="417"/>
      <c r="R91" s="417"/>
      <c r="S91" s="418"/>
      <c r="T91" s="43"/>
      <c r="U91" s="530" t="str">
        <f>IF(CI91="","",SUM('様式第6号:集計（終）'!CI63))</f>
        <v/>
      </c>
      <c r="V91" s="530"/>
      <c r="W91" s="530"/>
      <c r="X91" s="530"/>
      <c r="Y91" s="530"/>
      <c r="Z91" s="530"/>
      <c r="AA91" s="530"/>
      <c r="AB91" s="530"/>
      <c r="AC91" s="445" t="s">
        <v>88</v>
      </c>
      <c r="AD91" s="466"/>
      <c r="AE91" s="167"/>
      <c r="AF91" s="443"/>
      <c r="AG91" s="443"/>
      <c r="AH91" s="443"/>
      <c r="AI91" s="443"/>
      <c r="AJ91" s="443"/>
      <c r="AK91" s="443"/>
      <c r="AL91" s="443"/>
      <c r="AM91" s="443"/>
      <c r="AN91" s="445" t="s">
        <v>88</v>
      </c>
      <c r="AO91" s="446"/>
      <c r="AP91" s="168"/>
      <c r="AQ91" s="443"/>
      <c r="AR91" s="443"/>
      <c r="AS91" s="443"/>
      <c r="AT91" s="443"/>
      <c r="AU91" s="443"/>
      <c r="AV91" s="443"/>
      <c r="AW91" s="443"/>
      <c r="AX91" s="443"/>
      <c r="AY91" s="445" t="s">
        <v>88</v>
      </c>
      <c r="AZ91" s="446"/>
      <c r="BA91" s="168"/>
      <c r="BB91" s="443"/>
      <c r="BC91" s="443"/>
      <c r="BD91" s="443"/>
      <c r="BE91" s="443"/>
      <c r="BF91" s="443"/>
      <c r="BG91" s="443"/>
      <c r="BH91" s="443"/>
      <c r="BI91" s="443"/>
      <c r="BJ91" s="445" t="s">
        <v>88</v>
      </c>
      <c r="BK91" s="446"/>
      <c r="BL91" s="168"/>
      <c r="BM91" s="443"/>
      <c r="BN91" s="443"/>
      <c r="BO91" s="443"/>
      <c r="BP91" s="443"/>
      <c r="BQ91" s="443"/>
      <c r="BR91" s="443"/>
      <c r="BS91" s="443"/>
      <c r="BT91" s="443"/>
      <c r="BU91" s="445" t="s">
        <v>88</v>
      </c>
      <c r="BV91" s="446"/>
      <c r="BW91" s="168"/>
      <c r="BX91" s="443"/>
      <c r="BY91" s="443"/>
      <c r="BZ91" s="443"/>
      <c r="CA91" s="443"/>
      <c r="CB91" s="443"/>
      <c r="CC91" s="443"/>
      <c r="CD91" s="443"/>
      <c r="CE91" s="443"/>
      <c r="CF91" s="252" t="s">
        <v>88</v>
      </c>
      <c r="CG91" s="255"/>
      <c r="CI91" s="432" t="str">
        <f t="shared" ref="CI91" si="32">IF($CH$41="","",SUM(AF91,AQ91,BB91,BM91,BX91))</f>
        <v/>
      </c>
      <c r="CJ91" s="432"/>
      <c r="CK91" s="432"/>
    </row>
    <row r="92" spans="1:93" ht="9" customHeight="1" x14ac:dyDescent="0.4">
      <c r="A92" s="419"/>
      <c r="B92" s="400"/>
      <c r="C92" s="400"/>
      <c r="D92" s="400"/>
      <c r="E92" s="400"/>
      <c r="F92" s="400"/>
      <c r="G92" s="400"/>
      <c r="H92" s="400"/>
      <c r="I92" s="400"/>
      <c r="J92" s="400"/>
      <c r="K92" s="400"/>
      <c r="L92" s="400"/>
      <c r="M92" s="400"/>
      <c r="N92" s="400"/>
      <c r="O92" s="400"/>
      <c r="P92" s="400"/>
      <c r="Q92" s="400"/>
      <c r="R92" s="400"/>
      <c r="S92" s="401"/>
      <c r="T92" s="47"/>
      <c r="U92" s="531"/>
      <c r="V92" s="531"/>
      <c r="W92" s="531"/>
      <c r="X92" s="531"/>
      <c r="Y92" s="531"/>
      <c r="Z92" s="531"/>
      <c r="AA92" s="531"/>
      <c r="AB92" s="531"/>
      <c r="AC92" s="447"/>
      <c r="AD92" s="467"/>
      <c r="AE92" s="169"/>
      <c r="AF92" s="444"/>
      <c r="AG92" s="444"/>
      <c r="AH92" s="444"/>
      <c r="AI92" s="444"/>
      <c r="AJ92" s="444"/>
      <c r="AK92" s="444"/>
      <c r="AL92" s="444"/>
      <c r="AM92" s="444"/>
      <c r="AN92" s="447"/>
      <c r="AO92" s="448"/>
      <c r="AP92" s="170"/>
      <c r="AQ92" s="444"/>
      <c r="AR92" s="444"/>
      <c r="AS92" s="444"/>
      <c r="AT92" s="444"/>
      <c r="AU92" s="444"/>
      <c r="AV92" s="444"/>
      <c r="AW92" s="444"/>
      <c r="AX92" s="444"/>
      <c r="AY92" s="447"/>
      <c r="AZ92" s="448"/>
      <c r="BA92" s="170"/>
      <c r="BB92" s="444"/>
      <c r="BC92" s="444"/>
      <c r="BD92" s="444"/>
      <c r="BE92" s="444"/>
      <c r="BF92" s="444"/>
      <c r="BG92" s="444"/>
      <c r="BH92" s="444"/>
      <c r="BI92" s="444"/>
      <c r="BJ92" s="447"/>
      <c r="BK92" s="448"/>
      <c r="BL92" s="170"/>
      <c r="BM92" s="444"/>
      <c r="BN92" s="444"/>
      <c r="BO92" s="444"/>
      <c r="BP92" s="444"/>
      <c r="BQ92" s="444"/>
      <c r="BR92" s="444"/>
      <c r="BS92" s="444"/>
      <c r="BT92" s="444"/>
      <c r="BU92" s="447"/>
      <c r="BV92" s="448"/>
      <c r="BW92" s="170"/>
      <c r="BX92" s="444"/>
      <c r="BY92" s="444"/>
      <c r="BZ92" s="444"/>
      <c r="CA92" s="444"/>
      <c r="CB92" s="444"/>
      <c r="CC92" s="444"/>
      <c r="CD92" s="444"/>
      <c r="CE92" s="444"/>
      <c r="CF92" s="278"/>
      <c r="CG92" s="287"/>
      <c r="CI92" s="432"/>
      <c r="CJ92" s="432"/>
      <c r="CK92" s="432"/>
      <c r="CO92" s="62"/>
    </row>
    <row r="93" spans="1:93" ht="9" customHeight="1" x14ac:dyDescent="0.4">
      <c r="A93" s="416" t="s">
        <v>127</v>
      </c>
      <c r="B93" s="417"/>
      <c r="C93" s="417"/>
      <c r="D93" s="417"/>
      <c r="E93" s="417"/>
      <c r="F93" s="417"/>
      <c r="G93" s="417"/>
      <c r="H93" s="417"/>
      <c r="I93" s="417"/>
      <c r="J93" s="417"/>
      <c r="K93" s="417"/>
      <c r="L93" s="417"/>
      <c r="M93" s="417"/>
      <c r="N93" s="417"/>
      <c r="O93" s="417"/>
      <c r="P93" s="417"/>
      <c r="Q93" s="417"/>
      <c r="R93" s="417"/>
      <c r="S93" s="418"/>
      <c r="T93" s="43"/>
      <c r="U93" s="530" t="str">
        <f>IF(CI93="","",SUM('様式第6号:集計（終）'!CI65))</f>
        <v/>
      </c>
      <c r="V93" s="530"/>
      <c r="W93" s="530"/>
      <c r="X93" s="530"/>
      <c r="Y93" s="530"/>
      <c r="Z93" s="530"/>
      <c r="AA93" s="530"/>
      <c r="AB93" s="530"/>
      <c r="AC93" s="445" t="s">
        <v>88</v>
      </c>
      <c r="AD93" s="466"/>
      <c r="AE93" s="167"/>
      <c r="AF93" s="443"/>
      <c r="AG93" s="443"/>
      <c r="AH93" s="443"/>
      <c r="AI93" s="443"/>
      <c r="AJ93" s="443"/>
      <c r="AK93" s="443"/>
      <c r="AL93" s="443"/>
      <c r="AM93" s="443"/>
      <c r="AN93" s="445" t="s">
        <v>88</v>
      </c>
      <c r="AO93" s="446"/>
      <c r="AP93" s="168"/>
      <c r="AQ93" s="443"/>
      <c r="AR93" s="443"/>
      <c r="AS93" s="443"/>
      <c r="AT93" s="443"/>
      <c r="AU93" s="443"/>
      <c r="AV93" s="443"/>
      <c r="AW93" s="443"/>
      <c r="AX93" s="443"/>
      <c r="AY93" s="445" t="s">
        <v>88</v>
      </c>
      <c r="AZ93" s="446"/>
      <c r="BA93" s="168"/>
      <c r="BB93" s="443"/>
      <c r="BC93" s="443"/>
      <c r="BD93" s="443"/>
      <c r="BE93" s="443"/>
      <c r="BF93" s="443"/>
      <c r="BG93" s="443"/>
      <c r="BH93" s="443"/>
      <c r="BI93" s="443"/>
      <c r="BJ93" s="445" t="s">
        <v>88</v>
      </c>
      <c r="BK93" s="446"/>
      <c r="BL93" s="168"/>
      <c r="BM93" s="443"/>
      <c r="BN93" s="443"/>
      <c r="BO93" s="443"/>
      <c r="BP93" s="443"/>
      <c r="BQ93" s="443"/>
      <c r="BR93" s="443"/>
      <c r="BS93" s="443"/>
      <c r="BT93" s="443"/>
      <c r="BU93" s="445" t="s">
        <v>88</v>
      </c>
      <c r="BV93" s="446"/>
      <c r="BW93" s="168"/>
      <c r="BX93" s="443"/>
      <c r="BY93" s="443"/>
      <c r="BZ93" s="443"/>
      <c r="CA93" s="443"/>
      <c r="CB93" s="443"/>
      <c r="CC93" s="443"/>
      <c r="CD93" s="443"/>
      <c r="CE93" s="443"/>
      <c r="CF93" s="252" t="s">
        <v>88</v>
      </c>
      <c r="CG93" s="255"/>
      <c r="CI93" s="432" t="str">
        <f t="shared" ref="CI93" si="33">IF($CH$41="","",SUM(AF93,AQ93,BB93,BM93,BX93))</f>
        <v/>
      </c>
      <c r="CJ93" s="432"/>
      <c r="CK93" s="432"/>
    </row>
    <row r="94" spans="1:93" ht="9" customHeight="1" x14ac:dyDescent="0.4">
      <c r="A94" s="419"/>
      <c r="B94" s="400"/>
      <c r="C94" s="400"/>
      <c r="D94" s="400"/>
      <c r="E94" s="400"/>
      <c r="F94" s="400"/>
      <c r="G94" s="400"/>
      <c r="H94" s="400"/>
      <c r="I94" s="400"/>
      <c r="J94" s="400"/>
      <c r="K94" s="400"/>
      <c r="L94" s="400"/>
      <c r="M94" s="400"/>
      <c r="N94" s="400"/>
      <c r="O94" s="400"/>
      <c r="P94" s="400"/>
      <c r="Q94" s="400"/>
      <c r="R94" s="400"/>
      <c r="S94" s="401"/>
      <c r="T94" s="47"/>
      <c r="U94" s="531"/>
      <c r="V94" s="531"/>
      <c r="W94" s="531"/>
      <c r="X94" s="531"/>
      <c r="Y94" s="531"/>
      <c r="Z94" s="531"/>
      <c r="AA94" s="531"/>
      <c r="AB94" s="531"/>
      <c r="AC94" s="447"/>
      <c r="AD94" s="467"/>
      <c r="AE94" s="169"/>
      <c r="AF94" s="444"/>
      <c r="AG94" s="444"/>
      <c r="AH94" s="444"/>
      <c r="AI94" s="444"/>
      <c r="AJ94" s="444"/>
      <c r="AK94" s="444"/>
      <c r="AL94" s="444"/>
      <c r="AM94" s="444"/>
      <c r="AN94" s="447"/>
      <c r="AO94" s="448"/>
      <c r="AP94" s="170"/>
      <c r="AQ94" s="444"/>
      <c r="AR94" s="444"/>
      <c r="AS94" s="444"/>
      <c r="AT94" s="444"/>
      <c r="AU94" s="444"/>
      <c r="AV94" s="444"/>
      <c r="AW94" s="444"/>
      <c r="AX94" s="444"/>
      <c r="AY94" s="447"/>
      <c r="AZ94" s="448"/>
      <c r="BA94" s="170"/>
      <c r="BB94" s="444"/>
      <c r="BC94" s="444"/>
      <c r="BD94" s="444"/>
      <c r="BE94" s="444"/>
      <c r="BF94" s="444"/>
      <c r="BG94" s="444"/>
      <c r="BH94" s="444"/>
      <c r="BI94" s="444"/>
      <c r="BJ94" s="447"/>
      <c r="BK94" s="448"/>
      <c r="BL94" s="170"/>
      <c r="BM94" s="444"/>
      <c r="BN94" s="444"/>
      <c r="BO94" s="444"/>
      <c r="BP94" s="444"/>
      <c r="BQ94" s="444"/>
      <c r="BR94" s="444"/>
      <c r="BS94" s="444"/>
      <c r="BT94" s="444"/>
      <c r="BU94" s="447"/>
      <c r="BV94" s="448"/>
      <c r="BW94" s="170"/>
      <c r="BX94" s="444"/>
      <c r="BY94" s="444"/>
      <c r="BZ94" s="444"/>
      <c r="CA94" s="444"/>
      <c r="CB94" s="444"/>
      <c r="CC94" s="444"/>
      <c r="CD94" s="444"/>
      <c r="CE94" s="444"/>
      <c r="CF94" s="278"/>
      <c r="CG94" s="287"/>
      <c r="CI94" s="432"/>
      <c r="CJ94" s="432"/>
      <c r="CK94" s="432"/>
    </row>
    <row r="95" spans="1:93" ht="9" customHeight="1" x14ac:dyDescent="0.4">
      <c r="A95" s="416" t="s">
        <v>128</v>
      </c>
      <c r="B95" s="417"/>
      <c r="C95" s="417"/>
      <c r="D95" s="417"/>
      <c r="E95" s="417"/>
      <c r="F95" s="417"/>
      <c r="G95" s="417"/>
      <c r="H95" s="417"/>
      <c r="I95" s="417"/>
      <c r="J95" s="417"/>
      <c r="K95" s="417"/>
      <c r="L95" s="417"/>
      <c r="M95" s="417"/>
      <c r="N95" s="417"/>
      <c r="O95" s="417"/>
      <c r="P95" s="417"/>
      <c r="Q95" s="417"/>
      <c r="R95" s="417"/>
      <c r="S95" s="418"/>
      <c r="T95" s="43"/>
      <c r="U95" s="530" t="str">
        <f>IF(CI95="","",SUM('様式第6号:集計（終）'!CI67))</f>
        <v/>
      </c>
      <c r="V95" s="530"/>
      <c r="W95" s="530"/>
      <c r="X95" s="530"/>
      <c r="Y95" s="530"/>
      <c r="Z95" s="530"/>
      <c r="AA95" s="530"/>
      <c r="AB95" s="530"/>
      <c r="AC95" s="445" t="s">
        <v>88</v>
      </c>
      <c r="AD95" s="466"/>
      <c r="AE95" s="167"/>
      <c r="AF95" s="443"/>
      <c r="AG95" s="443"/>
      <c r="AH95" s="443"/>
      <c r="AI95" s="443"/>
      <c r="AJ95" s="443"/>
      <c r="AK95" s="443"/>
      <c r="AL95" s="443"/>
      <c r="AM95" s="443"/>
      <c r="AN95" s="445" t="s">
        <v>88</v>
      </c>
      <c r="AO95" s="446"/>
      <c r="AP95" s="168"/>
      <c r="AQ95" s="443"/>
      <c r="AR95" s="443"/>
      <c r="AS95" s="443"/>
      <c r="AT95" s="443"/>
      <c r="AU95" s="443"/>
      <c r="AV95" s="443"/>
      <c r="AW95" s="443"/>
      <c r="AX95" s="443"/>
      <c r="AY95" s="445" t="s">
        <v>88</v>
      </c>
      <c r="AZ95" s="446"/>
      <c r="BA95" s="168"/>
      <c r="BB95" s="443"/>
      <c r="BC95" s="443"/>
      <c r="BD95" s="443"/>
      <c r="BE95" s="443"/>
      <c r="BF95" s="443"/>
      <c r="BG95" s="443"/>
      <c r="BH95" s="443"/>
      <c r="BI95" s="443"/>
      <c r="BJ95" s="445" t="s">
        <v>88</v>
      </c>
      <c r="BK95" s="446"/>
      <c r="BL95" s="168"/>
      <c r="BM95" s="443"/>
      <c r="BN95" s="443"/>
      <c r="BO95" s="443"/>
      <c r="BP95" s="443"/>
      <c r="BQ95" s="443"/>
      <c r="BR95" s="443"/>
      <c r="BS95" s="443"/>
      <c r="BT95" s="443"/>
      <c r="BU95" s="445" t="s">
        <v>88</v>
      </c>
      <c r="BV95" s="446"/>
      <c r="BW95" s="168"/>
      <c r="BX95" s="443"/>
      <c r="BY95" s="443"/>
      <c r="BZ95" s="443"/>
      <c r="CA95" s="443"/>
      <c r="CB95" s="443"/>
      <c r="CC95" s="443"/>
      <c r="CD95" s="443"/>
      <c r="CE95" s="443"/>
      <c r="CF95" s="252" t="s">
        <v>88</v>
      </c>
      <c r="CG95" s="255"/>
      <c r="CI95" s="432" t="str">
        <f t="shared" ref="CI95" si="34">IF($CH$41="","",SUM(AF95,AQ95,BB95,BM95,BX95))</f>
        <v/>
      </c>
      <c r="CJ95" s="432"/>
      <c r="CK95" s="432"/>
    </row>
    <row r="96" spans="1:93" ht="9" customHeight="1" x14ac:dyDescent="0.4">
      <c r="A96" s="419"/>
      <c r="B96" s="400"/>
      <c r="C96" s="400"/>
      <c r="D96" s="400"/>
      <c r="E96" s="400"/>
      <c r="F96" s="400"/>
      <c r="G96" s="400"/>
      <c r="H96" s="400"/>
      <c r="I96" s="400"/>
      <c r="J96" s="400"/>
      <c r="K96" s="400"/>
      <c r="L96" s="400"/>
      <c r="M96" s="400"/>
      <c r="N96" s="400"/>
      <c r="O96" s="400"/>
      <c r="P96" s="400"/>
      <c r="Q96" s="400"/>
      <c r="R96" s="400"/>
      <c r="S96" s="401"/>
      <c r="T96" s="47"/>
      <c r="U96" s="531"/>
      <c r="V96" s="531"/>
      <c r="W96" s="531"/>
      <c r="X96" s="531"/>
      <c r="Y96" s="531"/>
      <c r="Z96" s="531"/>
      <c r="AA96" s="531"/>
      <c r="AB96" s="531"/>
      <c r="AC96" s="447"/>
      <c r="AD96" s="467"/>
      <c r="AE96" s="169"/>
      <c r="AF96" s="444"/>
      <c r="AG96" s="444"/>
      <c r="AH96" s="444"/>
      <c r="AI96" s="444"/>
      <c r="AJ96" s="444"/>
      <c r="AK96" s="444"/>
      <c r="AL96" s="444"/>
      <c r="AM96" s="444"/>
      <c r="AN96" s="447"/>
      <c r="AO96" s="448"/>
      <c r="AP96" s="170"/>
      <c r="AQ96" s="444"/>
      <c r="AR96" s="444"/>
      <c r="AS96" s="444"/>
      <c r="AT96" s="444"/>
      <c r="AU96" s="444"/>
      <c r="AV96" s="444"/>
      <c r="AW96" s="444"/>
      <c r="AX96" s="444"/>
      <c r="AY96" s="447"/>
      <c r="AZ96" s="448"/>
      <c r="BA96" s="170"/>
      <c r="BB96" s="444"/>
      <c r="BC96" s="444"/>
      <c r="BD96" s="444"/>
      <c r="BE96" s="444"/>
      <c r="BF96" s="444"/>
      <c r="BG96" s="444"/>
      <c r="BH96" s="444"/>
      <c r="BI96" s="444"/>
      <c r="BJ96" s="447"/>
      <c r="BK96" s="448"/>
      <c r="BL96" s="170"/>
      <c r="BM96" s="444"/>
      <c r="BN96" s="444"/>
      <c r="BO96" s="444"/>
      <c r="BP96" s="444"/>
      <c r="BQ96" s="444"/>
      <c r="BR96" s="444"/>
      <c r="BS96" s="444"/>
      <c r="BT96" s="444"/>
      <c r="BU96" s="447"/>
      <c r="BV96" s="448"/>
      <c r="BW96" s="170"/>
      <c r="BX96" s="444"/>
      <c r="BY96" s="444"/>
      <c r="BZ96" s="444"/>
      <c r="CA96" s="444"/>
      <c r="CB96" s="444"/>
      <c r="CC96" s="444"/>
      <c r="CD96" s="444"/>
      <c r="CE96" s="444"/>
      <c r="CF96" s="278"/>
      <c r="CG96" s="287"/>
      <c r="CI96" s="432"/>
      <c r="CJ96" s="432"/>
      <c r="CK96" s="432"/>
      <c r="CO96" s="10"/>
    </row>
    <row r="97" spans="1:93" ht="9" customHeight="1" x14ac:dyDescent="0.4">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11"/>
      <c r="CO97" s="10"/>
    </row>
    <row r="98" spans="1:93" ht="9"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244" t="s">
        <v>87</v>
      </c>
      <c r="AU98" s="245"/>
      <c r="AV98" s="245"/>
      <c r="AW98" s="245"/>
      <c r="AX98" s="245"/>
      <c r="AY98" s="245"/>
      <c r="AZ98" s="527"/>
      <c r="BA98" s="111"/>
      <c r="BB98" s="106"/>
      <c r="BC98" s="106"/>
      <c r="BD98" s="106"/>
      <c r="BE98" s="106"/>
      <c r="BF98" s="106"/>
      <c r="BG98" s="106"/>
      <c r="BH98" s="106"/>
      <c r="BI98" s="106"/>
      <c r="BJ98" s="106"/>
      <c r="BK98" s="106"/>
      <c r="BL98" s="106"/>
      <c r="BM98" s="106"/>
      <c r="BN98" s="106"/>
      <c r="BO98" s="106"/>
      <c r="BP98" s="112"/>
      <c r="BQ98" s="106"/>
      <c r="BR98" s="106"/>
      <c r="BS98" s="106"/>
      <c r="BT98" s="106"/>
      <c r="BU98" s="106"/>
      <c r="BV98" s="106"/>
      <c r="BW98" s="106"/>
      <c r="BX98" s="106"/>
      <c r="BY98" s="106"/>
      <c r="BZ98" s="106"/>
      <c r="CA98" s="106"/>
      <c r="CB98" s="106"/>
      <c r="CC98" s="106"/>
      <c r="CD98" s="113"/>
      <c r="CE98" s="113"/>
      <c r="CF98" s="114"/>
      <c r="CG98" s="11"/>
      <c r="CO98" s="10"/>
    </row>
    <row r="99" spans="1:93" ht="9"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248"/>
      <c r="AU99" s="249"/>
      <c r="AV99" s="249"/>
      <c r="AW99" s="249"/>
      <c r="AX99" s="249"/>
      <c r="AY99" s="249"/>
      <c r="AZ99" s="528"/>
      <c r="BA99" s="115"/>
      <c r="BB99" s="116"/>
      <c r="BC99" s="116"/>
      <c r="BD99" s="116"/>
      <c r="BE99" s="116"/>
      <c r="BF99" s="116"/>
      <c r="BG99" s="116"/>
      <c r="BH99" s="116"/>
      <c r="BI99" s="116"/>
      <c r="BJ99" s="116"/>
      <c r="BK99" s="116"/>
      <c r="BL99" s="116"/>
      <c r="BM99" s="116"/>
      <c r="BN99" s="116"/>
      <c r="BO99" s="116"/>
      <c r="BP99" s="116"/>
      <c r="BQ99" s="116"/>
      <c r="BR99" s="116"/>
      <c r="BS99" s="116"/>
      <c r="BT99" s="116"/>
      <c r="BU99" s="117"/>
      <c r="BV99" s="116"/>
      <c r="BW99" s="116"/>
      <c r="BX99" s="116"/>
      <c r="BY99" s="116"/>
      <c r="BZ99" s="116"/>
      <c r="CA99" s="116"/>
      <c r="CB99" s="116"/>
      <c r="CC99" s="116"/>
      <c r="CD99" s="118"/>
      <c r="CE99" s="118"/>
      <c r="CF99" s="119"/>
      <c r="CG99" s="11"/>
      <c r="CO99" s="10"/>
    </row>
    <row r="100" spans="1:93" ht="9"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221"/>
      <c r="AU100" s="221"/>
      <c r="AV100" s="221"/>
      <c r="AW100" s="221"/>
      <c r="AX100" s="221"/>
      <c r="AY100" s="221"/>
      <c r="AZ100" s="221"/>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9"/>
      <c r="BV100" s="208"/>
      <c r="BW100" s="208"/>
      <c r="BX100" s="208"/>
      <c r="BY100" s="208"/>
      <c r="BZ100" s="208"/>
      <c r="CA100" s="208"/>
      <c r="CB100" s="208"/>
      <c r="CC100" s="208"/>
      <c r="CD100" s="210"/>
      <c r="CE100" s="210"/>
      <c r="CF100" s="211"/>
      <c r="CG100" s="11"/>
      <c r="CO100" s="10"/>
    </row>
    <row r="101" spans="1:93" ht="9" customHeight="1" x14ac:dyDescent="0.4">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K101" s="164" t="s">
        <v>179</v>
      </c>
      <c r="CO101" s="10"/>
    </row>
  </sheetData>
  <sheetProtection algorithmName="SHA-512" hashValue="mmU070Sd/gLVDdHcd6CBHjN78GQUOAfSTSNMHVLXO3pMbFkEAQ4MZ1HSLuZ6wrb57ouBV5QMhjTGgaXEhb3RKw==" saltValue="9HwSC2fUKSrHdXUIuALpHw==" spinCount="100000" sheet="1" objects="1" scenarios="1" selectLockedCells="1"/>
  <mergeCells count="599">
    <mergeCell ref="B5:C6"/>
    <mergeCell ref="D5:E6"/>
    <mergeCell ref="F5:G6"/>
    <mergeCell ref="H5:I6"/>
    <mergeCell ref="J5:K6"/>
    <mergeCell ref="L5:M6"/>
    <mergeCell ref="AK5:AL6"/>
    <mergeCell ref="AO5:BM6"/>
    <mergeCell ref="BN5:BN6"/>
    <mergeCell ref="BO5:BR6"/>
    <mergeCell ref="BS5:BS6"/>
    <mergeCell ref="BT5:BY6"/>
    <mergeCell ref="N5:O6"/>
    <mergeCell ref="P5:Q6"/>
    <mergeCell ref="R5:S6"/>
    <mergeCell ref="AE5:AF6"/>
    <mergeCell ref="AG5:AH6"/>
    <mergeCell ref="AI5:AJ6"/>
    <mergeCell ref="C9:R11"/>
    <mergeCell ref="AH11:CG11"/>
    <mergeCell ref="A21:B83"/>
    <mergeCell ref="C21:S21"/>
    <mergeCell ref="AE21:CG21"/>
    <mergeCell ref="C22:D22"/>
    <mergeCell ref="T22:AD39"/>
    <mergeCell ref="AE22:AG22"/>
    <mergeCell ref="AI22:AL22"/>
    <mergeCell ref="AN22:AO22"/>
    <mergeCell ref="C23:D23"/>
    <mergeCell ref="AE23:AO26"/>
    <mergeCell ref="AP23:AZ26"/>
    <mergeCell ref="BA23:BK26"/>
    <mergeCell ref="BL23:BV26"/>
    <mergeCell ref="BW23:CG26"/>
    <mergeCell ref="BL22:BN22"/>
    <mergeCell ref="BP22:BS22"/>
    <mergeCell ref="BU22:BV22"/>
    <mergeCell ref="BW22:BY22"/>
    <mergeCell ref="CA22:CD22"/>
    <mergeCell ref="CF22:CG22"/>
    <mergeCell ref="AP22:AR22"/>
    <mergeCell ref="AT22:AW22"/>
    <mergeCell ref="AY22:AZ22"/>
    <mergeCell ref="BA22:BC22"/>
    <mergeCell ref="BE22:BH22"/>
    <mergeCell ref="BJ22:BK22"/>
    <mergeCell ref="C27:D27"/>
    <mergeCell ref="AE27:AO30"/>
    <mergeCell ref="AP27:AZ30"/>
    <mergeCell ref="BA27:BK30"/>
    <mergeCell ref="BL27:BV30"/>
    <mergeCell ref="BW27:CG30"/>
    <mergeCell ref="D28:S28"/>
    <mergeCell ref="D29:S29"/>
    <mergeCell ref="D30:S30"/>
    <mergeCell ref="C35:D35"/>
    <mergeCell ref="AE35:AO38"/>
    <mergeCell ref="AP35:AZ38"/>
    <mergeCell ref="BA35:BK38"/>
    <mergeCell ref="BL35:BV38"/>
    <mergeCell ref="BW35:CG38"/>
    <mergeCell ref="C31:D31"/>
    <mergeCell ref="AE31:AO34"/>
    <mergeCell ref="AP31:AZ34"/>
    <mergeCell ref="BA31:BK34"/>
    <mergeCell ref="BL31:BV34"/>
    <mergeCell ref="BW31:CG34"/>
    <mergeCell ref="BI39:BK39"/>
    <mergeCell ref="BL39:BS39"/>
    <mergeCell ref="BT39:BV39"/>
    <mergeCell ref="BW39:CD39"/>
    <mergeCell ref="CE39:CG39"/>
    <mergeCell ref="CH39:CL39"/>
    <mergeCell ref="C39:D39"/>
    <mergeCell ref="AE39:AL39"/>
    <mergeCell ref="AM39:AO39"/>
    <mergeCell ref="AP39:AW39"/>
    <mergeCell ref="AX39:AZ39"/>
    <mergeCell ref="BA39:BH39"/>
    <mergeCell ref="AY41:AZ41"/>
    <mergeCell ref="BA41:BA42"/>
    <mergeCell ref="BB41:BI42"/>
    <mergeCell ref="C40:D40"/>
    <mergeCell ref="E41:S41"/>
    <mergeCell ref="T41:T42"/>
    <mergeCell ref="AC41:AD41"/>
    <mergeCell ref="AE41:AE42"/>
    <mergeCell ref="AF41:AM42"/>
    <mergeCell ref="E43:S44"/>
    <mergeCell ref="T43:T44"/>
    <mergeCell ref="AC43:AD43"/>
    <mergeCell ref="AE43:AE44"/>
    <mergeCell ref="AF43:AM44"/>
    <mergeCell ref="AN43:AO43"/>
    <mergeCell ref="CF41:CG41"/>
    <mergeCell ref="CH41:CL42"/>
    <mergeCell ref="E42:S42"/>
    <mergeCell ref="AC42:AD42"/>
    <mergeCell ref="AN42:AO42"/>
    <mergeCell ref="AY42:AZ42"/>
    <mergeCell ref="BJ42:BK42"/>
    <mergeCell ref="BU42:BV42"/>
    <mergeCell ref="CF42:CG42"/>
    <mergeCell ref="BJ41:BK41"/>
    <mergeCell ref="BL41:BL42"/>
    <mergeCell ref="BM41:BT42"/>
    <mergeCell ref="BU41:BV41"/>
    <mergeCell ref="BW41:BW42"/>
    <mergeCell ref="BX41:CE42"/>
    <mergeCell ref="AN41:AO41"/>
    <mergeCell ref="AP41:AP42"/>
    <mergeCell ref="AQ41:AX42"/>
    <mergeCell ref="CH43:CL44"/>
    <mergeCell ref="AC44:AD44"/>
    <mergeCell ref="AN44:AO44"/>
    <mergeCell ref="AY44:AZ44"/>
    <mergeCell ref="BJ44:BK44"/>
    <mergeCell ref="BU44:BV44"/>
    <mergeCell ref="CF44:CG44"/>
    <mergeCell ref="BL43:BL44"/>
    <mergeCell ref="BM43:BT44"/>
    <mergeCell ref="BU43:BV43"/>
    <mergeCell ref="BW43:BW44"/>
    <mergeCell ref="BX43:CE44"/>
    <mergeCell ref="CF43:CG43"/>
    <mergeCell ref="AP43:AP44"/>
    <mergeCell ref="AQ43:AX44"/>
    <mergeCell ref="AY43:AZ43"/>
    <mergeCell ref="BA43:BA44"/>
    <mergeCell ref="BB43:BI44"/>
    <mergeCell ref="BJ43:BK43"/>
    <mergeCell ref="AY45:AZ45"/>
    <mergeCell ref="BA45:BA46"/>
    <mergeCell ref="BB45:BI46"/>
    <mergeCell ref="BJ45:BK45"/>
    <mergeCell ref="E45:S45"/>
    <mergeCell ref="T45:T46"/>
    <mergeCell ref="AC45:AD45"/>
    <mergeCell ref="AE45:AE46"/>
    <mergeCell ref="AF45:AM46"/>
    <mergeCell ref="AN45:AO45"/>
    <mergeCell ref="BB47:BI48"/>
    <mergeCell ref="BJ47:BK47"/>
    <mergeCell ref="E47:S47"/>
    <mergeCell ref="T47:T48"/>
    <mergeCell ref="AC47:AD47"/>
    <mergeCell ref="AE47:AE48"/>
    <mergeCell ref="AF47:AM48"/>
    <mergeCell ref="AN47:AO47"/>
    <mergeCell ref="CH45:CL46"/>
    <mergeCell ref="E46:S46"/>
    <mergeCell ref="AC46:AD46"/>
    <mergeCell ref="AN46:AO46"/>
    <mergeCell ref="AY46:AZ46"/>
    <mergeCell ref="BJ46:BK46"/>
    <mergeCell ref="BU46:BV46"/>
    <mergeCell ref="CF46:CG46"/>
    <mergeCell ref="BL45:BL46"/>
    <mergeCell ref="BM45:BT46"/>
    <mergeCell ref="BU45:BV45"/>
    <mergeCell ref="BW45:BW46"/>
    <mergeCell ref="BX45:CE46"/>
    <mergeCell ref="CF45:CG45"/>
    <mergeCell ref="AP45:AP46"/>
    <mergeCell ref="AQ45:AX46"/>
    <mergeCell ref="C49:D49"/>
    <mergeCell ref="E50:S50"/>
    <mergeCell ref="AC50:AD50"/>
    <mergeCell ref="AF50:AM50"/>
    <mergeCell ref="AN50:AO50"/>
    <mergeCell ref="AQ50:AX50"/>
    <mergeCell ref="CH47:CL48"/>
    <mergeCell ref="E48:S48"/>
    <mergeCell ref="AC48:AD48"/>
    <mergeCell ref="AN48:AO48"/>
    <mergeCell ref="AY48:AZ48"/>
    <mergeCell ref="BJ48:BK48"/>
    <mergeCell ref="BU48:BV48"/>
    <mergeCell ref="CF48:CG48"/>
    <mergeCell ref="BL47:BL48"/>
    <mergeCell ref="BM47:BT48"/>
    <mergeCell ref="BU47:BV47"/>
    <mergeCell ref="BW47:BW48"/>
    <mergeCell ref="BX47:CE48"/>
    <mergeCell ref="CF47:CG47"/>
    <mergeCell ref="AP47:AP48"/>
    <mergeCell ref="AQ47:AX48"/>
    <mergeCell ref="AY47:AZ47"/>
    <mergeCell ref="BA47:BA48"/>
    <mergeCell ref="CF50:CG50"/>
    <mergeCell ref="CI50:CK50"/>
    <mergeCell ref="E51:S51"/>
    <mergeCell ref="AF51:AM51"/>
    <mergeCell ref="AQ51:AX51"/>
    <mergeCell ref="BB51:BI51"/>
    <mergeCell ref="BM51:BT51"/>
    <mergeCell ref="BX51:CE51"/>
    <mergeCell ref="CI51:CK51"/>
    <mergeCell ref="AY50:AZ50"/>
    <mergeCell ref="BB50:BI50"/>
    <mergeCell ref="BJ50:BK50"/>
    <mergeCell ref="BM50:BT50"/>
    <mergeCell ref="BU50:BV50"/>
    <mergeCell ref="BX50:CE50"/>
    <mergeCell ref="CI52:CK52"/>
    <mergeCell ref="E53:S53"/>
    <mergeCell ref="AF53:AM53"/>
    <mergeCell ref="AQ53:AX53"/>
    <mergeCell ref="BB53:BI53"/>
    <mergeCell ref="BM53:BT53"/>
    <mergeCell ref="BX53:CE53"/>
    <mergeCell ref="CI53:CK53"/>
    <mergeCell ref="BB52:BI52"/>
    <mergeCell ref="BJ52:BK52"/>
    <mergeCell ref="BM52:BT52"/>
    <mergeCell ref="BU52:BV52"/>
    <mergeCell ref="BX52:CE52"/>
    <mergeCell ref="CF52:CG52"/>
    <mergeCell ref="E52:S52"/>
    <mergeCell ref="AC52:AD52"/>
    <mergeCell ref="AF52:AM52"/>
    <mergeCell ref="AN52:AO52"/>
    <mergeCell ref="AQ52:AX52"/>
    <mergeCell ref="AY52:AZ52"/>
    <mergeCell ref="CI54:CK54"/>
    <mergeCell ref="E55:S55"/>
    <mergeCell ref="AF55:AM55"/>
    <mergeCell ref="AQ55:AX55"/>
    <mergeCell ref="BB55:BI55"/>
    <mergeCell ref="BM55:BT55"/>
    <mergeCell ref="BX55:CE55"/>
    <mergeCell ref="CI55:CK55"/>
    <mergeCell ref="BB54:BI54"/>
    <mergeCell ref="BJ54:BK54"/>
    <mergeCell ref="BM54:BT54"/>
    <mergeCell ref="BU54:BV54"/>
    <mergeCell ref="BX54:CE54"/>
    <mergeCell ref="CF54:CG54"/>
    <mergeCell ref="E54:S54"/>
    <mergeCell ref="AC54:AD54"/>
    <mergeCell ref="AF54:AM54"/>
    <mergeCell ref="AN54:AO54"/>
    <mergeCell ref="AQ54:AX54"/>
    <mergeCell ref="AY54:AZ54"/>
    <mergeCell ref="CI56:CK56"/>
    <mergeCell ref="E57:S57"/>
    <mergeCell ref="AF57:AM57"/>
    <mergeCell ref="AQ57:AX57"/>
    <mergeCell ref="BB57:BI57"/>
    <mergeCell ref="BM57:BT57"/>
    <mergeCell ref="BX57:CE57"/>
    <mergeCell ref="CI57:CK57"/>
    <mergeCell ref="BB56:BI56"/>
    <mergeCell ref="BJ56:BK56"/>
    <mergeCell ref="BM56:BT56"/>
    <mergeCell ref="BU56:BV56"/>
    <mergeCell ref="BX56:CE56"/>
    <mergeCell ref="CF56:CG56"/>
    <mergeCell ref="E56:S56"/>
    <mergeCell ref="AC56:AD56"/>
    <mergeCell ref="AF56:AM56"/>
    <mergeCell ref="AN56:AO56"/>
    <mergeCell ref="AQ56:AX56"/>
    <mergeCell ref="AY56:AZ56"/>
    <mergeCell ref="BJ58:BK58"/>
    <mergeCell ref="BM58:BT58"/>
    <mergeCell ref="BU58:BV58"/>
    <mergeCell ref="BX58:CE58"/>
    <mergeCell ref="CF58:CG58"/>
    <mergeCell ref="CI58:CK58"/>
    <mergeCell ref="E58:S58"/>
    <mergeCell ref="AF58:AM58"/>
    <mergeCell ref="AN58:AO58"/>
    <mergeCell ref="AQ58:AX58"/>
    <mergeCell ref="AY58:AZ58"/>
    <mergeCell ref="BB58:BI58"/>
    <mergeCell ref="CI59:CK59"/>
    <mergeCell ref="E60:S60"/>
    <mergeCell ref="AC60:AD60"/>
    <mergeCell ref="AF60:AM60"/>
    <mergeCell ref="AN60:AO60"/>
    <mergeCell ref="AQ60:AX60"/>
    <mergeCell ref="AY60:AZ60"/>
    <mergeCell ref="BB60:BI60"/>
    <mergeCell ref="BJ60:BK60"/>
    <mergeCell ref="BM60:BT60"/>
    <mergeCell ref="E59:S59"/>
    <mergeCell ref="AF59:AM59"/>
    <mergeCell ref="AQ59:AX59"/>
    <mergeCell ref="BB59:BI59"/>
    <mergeCell ref="BM59:BT59"/>
    <mergeCell ref="BX59:CE59"/>
    <mergeCell ref="BU60:BV60"/>
    <mergeCell ref="BX60:CE60"/>
    <mergeCell ref="CF60:CG60"/>
    <mergeCell ref="CI60:CK60"/>
    <mergeCell ref="E61:S61"/>
    <mergeCell ref="AF61:AM61"/>
    <mergeCell ref="AQ61:AX61"/>
    <mergeCell ref="BB61:BI61"/>
    <mergeCell ref="BM61:BT61"/>
    <mergeCell ref="BX61:CE61"/>
    <mergeCell ref="CI61:CK61"/>
    <mergeCell ref="E62:S62"/>
    <mergeCell ref="AC62:AD62"/>
    <mergeCell ref="AF62:AM62"/>
    <mergeCell ref="AN62:AO62"/>
    <mergeCell ref="AQ62:AX62"/>
    <mergeCell ref="AY62:AZ62"/>
    <mergeCell ref="BB62:BI62"/>
    <mergeCell ref="BJ62:BK62"/>
    <mergeCell ref="BM62:BT62"/>
    <mergeCell ref="BU62:BV62"/>
    <mergeCell ref="BX62:CE62"/>
    <mergeCell ref="CF62:CG62"/>
    <mergeCell ref="CI62:CK62"/>
    <mergeCell ref="E63:S63"/>
    <mergeCell ref="AF63:AM63"/>
    <mergeCell ref="AQ63:AX63"/>
    <mergeCell ref="BB63:BI63"/>
    <mergeCell ref="BM63:BT63"/>
    <mergeCell ref="BX63:CE63"/>
    <mergeCell ref="CI63:CK63"/>
    <mergeCell ref="E64:S64"/>
    <mergeCell ref="AC64:AD64"/>
    <mergeCell ref="AF64:AM64"/>
    <mergeCell ref="AN64:AO64"/>
    <mergeCell ref="AQ64:AX64"/>
    <mergeCell ref="AY64:AZ64"/>
    <mergeCell ref="BB64:BI64"/>
    <mergeCell ref="BJ64:BK64"/>
    <mergeCell ref="BM64:BT64"/>
    <mergeCell ref="BU64:BV64"/>
    <mergeCell ref="BX64:CE64"/>
    <mergeCell ref="CF64:CG64"/>
    <mergeCell ref="CI64:CK64"/>
    <mergeCell ref="E65:S65"/>
    <mergeCell ref="AF65:AM65"/>
    <mergeCell ref="AQ65:AX65"/>
    <mergeCell ref="BB65:BI65"/>
    <mergeCell ref="BM65:BT65"/>
    <mergeCell ref="BX65:CE65"/>
    <mergeCell ref="CI65:CK65"/>
    <mergeCell ref="E66:S66"/>
    <mergeCell ref="AC66:AD66"/>
    <mergeCell ref="AF66:AM66"/>
    <mergeCell ref="AN66:AO66"/>
    <mergeCell ref="AQ66:AX66"/>
    <mergeCell ref="AY66:AZ66"/>
    <mergeCell ref="BB66:BI66"/>
    <mergeCell ref="BJ66:BK66"/>
    <mergeCell ref="BM66:BT66"/>
    <mergeCell ref="BU66:BV66"/>
    <mergeCell ref="BX66:CE66"/>
    <mergeCell ref="CF66:CG66"/>
    <mergeCell ref="CI66:CK66"/>
    <mergeCell ref="E67:S67"/>
    <mergeCell ref="AF67:AM67"/>
    <mergeCell ref="AQ67:AX67"/>
    <mergeCell ref="BB67:BI67"/>
    <mergeCell ref="BM67:BT67"/>
    <mergeCell ref="BX67:CE67"/>
    <mergeCell ref="CI67:CK67"/>
    <mergeCell ref="E68:S68"/>
    <mergeCell ref="AC68:AD68"/>
    <mergeCell ref="AF68:AM68"/>
    <mergeCell ref="AN68:AO68"/>
    <mergeCell ref="AQ68:AX68"/>
    <mergeCell ref="AY68:AZ68"/>
    <mergeCell ref="BB68:BI68"/>
    <mergeCell ref="BJ68:BK68"/>
    <mergeCell ref="BM68:BT68"/>
    <mergeCell ref="BU68:BV68"/>
    <mergeCell ref="BX68:CE68"/>
    <mergeCell ref="CF68:CG68"/>
    <mergeCell ref="CI68:CK68"/>
    <mergeCell ref="E69:S69"/>
    <mergeCell ref="AF69:AM69"/>
    <mergeCell ref="AQ69:AX69"/>
    <mergeCell ref="BB69:BI69"/>
    <mergeCell ref="BM69:BT69"/>
    <mergeCell ref="BX69:CE69"/>
    <mergeCell ref="CI69:CK69"/>
    <mergeCell ref="E70:S70"/>
    <mergeCell ref="AF70:AM70"/>
    <mergeCell ref="AN70:AO70"/>
    <mergeCell ref="AQ70:AX70"/>
    <mergeCell ref="AY70:AZ70"/>
    <mergeCell ref="BB70:BI70"/>
    <mergeCell ref="BJ70:BK70"/>
    <mergeCell ref="BM70:BT70"/>
    <mergeCell ref="BU70:BV70"/>
    <mergeCell ref="BX70:CE70"/>
    <mergeCell ref="CF70:CG70"/>
    <mergeCell ref="CI70:CK70"/>
    <mergeCell ref="E71:S71"/>
    <mergeCell ref="AF71:AM71"/>
    <mergeCell ref="AQ71:AX71"/>
    <mergeCell ref="BB71:BI71"/>
    <mergeCell ref="BM71:BT71"/>
    <mergeCell ref="BX71:CE71"/>
    <mergeCell ref="CI71:CK71"/>
    <mergeCell ref="CI72:CK72"/>
    <mergeCell ref="E73:S73"/>
    <mergeCell ref="AF73:AM73"/>
    <mergeCell ref="AQ73:AX73"/>
    <mergeCell ref="BB73:BI73"/>
    <mergeCell ref="BM73:BT73"/>
    <mergeCell ref="BX73:CE73"/>
    <mergeCell ref="CI73:CK73"/>
    <mergeCell ref="BB72:BI72"/>
    <mergeCell ref="BJ72:BK72"/>
    <mergeCell ref="BM72:BT72"/>
    <mergeCell ref="BU72:BV72"/>
    <mergeCell ref="BX72:CE72"/>
    <mergeCell ref="CF72:CG72"/>
    <mergeCell ref="E72:S72"/>
    <mergeCell ref="AC72:AD72"/>
    <mergeCell ref="AF72:AM72"/>
    <mergeCell ref="AN72:AO72"/>
    <mergeCell ref="AQ72:AX72"/>
    <mergeCell ref="AY72:AZ72"/>
    <mergeCell ref="CI74:CK74"/>
    <mergeCell ref="E75:S75"/>
    <mergeCell ref="AF75:AM75"/>
    <mergeCell ref="AQ75:AX75"/>
    <mergeCell ref="BB75:BI75"/>
    <mergeCell ref="BM75:BT75"/>
    <mergeCell ref="BX75:CE75"/>
    <mergeCell ref="CI75:CK75"/>
    <mergeCell ref="BB74:BI74"/>
    <mergeCell ref="BJ74:BK74"/>
    <mergeCell ref="BM74:BT74"/>
    <mergeCell ref="BU74:BV74"/>
    <mergeCell ref="BX74:CE74"/>
    <mergeCell ref="CF74:CG74"/>
    <mergeCell ref="E74:S74"/>
    <mergeCell ref="AC74:AD74"/>
    <mergeCell ref="AF74:AM74"/>
    <mergeCell ref="AN74:AO74"/>
    <mergeCell ref="AQ74:AX74"/>
    <mergeCell ref="AY74:AZ74"/>
    <mergeCell ref="CI76:CK76"/>
    <mergeCell ref="E77:S77"/>
    <mergeCell ref="AF77:AM77"/>
    <mergeCell ref="AQ77:AX77"/>
    <mergeCell ref="BB77:BI77"/>
    <mergeCell ref="BM77:BT77"/>
    <mergeCell ref="BX77:CE77"/>
    <mergeCell ref="CI77:CK77"/>
    <mergeCell ref="BB76:BI76"/>
    <mergeCell ref="BJ76:BK76"/>
    <mergeCell ref="BM76:BT76"/>
    <mergeCell ref="BU76:BV76"/>
    <mergeCell ref="BX76:CE76"/>
    <mergeCell ref="CF76:CG76"/>
    <mergeCell ref="E76:S76"/>
    <mergeCell ref="AC76:AD76"/>
    <mergeCell ref="AF76:AM76"/>
    <mergeCell ref="AN76:AO76"/>
    <mergeCell ref="AQ76:AX76"/>
    <mergeCell ref="AY76:AZ76"/>
    <mergeCell ref="BJ78:BK78"/>
    <mergeCell ref="BM78:BT78"/>
    <mergeCell ref="BU78:BV78"/>
    <mergeCell ref="BX78:CE78"/>
    <mergeCell ref="CF78:CG78"/>
    <mergeCell ref="CI78:CK78"/>
    <mergeCell ref="E78:S78"/>
    <mergeCell ref="AF78:AM78"/>
    <mergeCell ref="AN78:AO78"/>
    <mergeCell ref="AQ78:AX78"/>
    <mergeCell ref="AY78:AZ78"/>
    <mergeCell ref="BB78:BI78"/>
    <mergeCell ref="CI79:CK79"/>
    <mergeCell ref="E80:S80"/>
    <mergeCell ref="AC80:AD80"/>
    <mergeCell ref="AF80:AM80"/>
    <mergeCell ref="AN80:AO80"/>
    <mergeCell ref="AQ80:AX80"/>
    <mergeCell ref="AY80:AZ80"/>
    <mergeCell ref="BB80:BI80"/>
    <mergeCell ref="BJ80:BK80"/>
    <mergeCell ref="BM80:BT80"/>
    <mergeCell ref="E79:S79"/>
    <mergeCell ref="AF79:AM79"/>
    <mergeCell ref="AQ79:AX79"/>
    <mergeCell ref="BB79:BI79"/>
    <mergeCell ref="BM79:BT79"/>
    <mergeCell ref="BX79:CE79"/>
    <mergeCell ref="BU80:BV80"/>
    <mergeCell ref="BX80:CE80"/>
    <mergeCell ref="CF80:CG80"/>
    <mergeCell ref="CI80:CK80"/>
    <mergeCell ref="E81:S81"/>
    <mergeCell ref="AF81:AM81"/>
    <mergeCell ref="AQ81:AX81"/>
    <mergeCell ref="BB81:BI81"/>
    <mergeCell ref="BM81:BT81"/>
    <mergeCell ref="BX81:CE81"/>
    <mergeCell ref="CI81:CK81"/>
    <mergeCell ref="C82:D82"/>
    <mergeCell ref="E82:S82"/>
    <mergeCell ref="AC82:AD82"/>
    <mergeCell ref="AF82:AM82"/>
    <mergeCell ref="AN82:AO82"/>
    <mergeCell ref="AQ82:AX82"/>
    <mergeCell ref="AY82:AZ82"/>
    <mergeCell ref="BB82:BI82"/>
    <mergeCell ref="BJ82:BK82"/>
    <mergeCell ref="BM82:BT82"/>
    <mergeCell ref="BU82:BV82"/>
    <mergeCell ref="BX82:CE82"/>
    <mergeCell ref="CF82:CG82"/>
    <mergeCell ref="CI82:CK82"/>
    <mergeCell ref="C83:S83"/>
    <mergeCell ref="AF83:AM83"/>
    <mergeCell ref="AQ83:AX83"/>
    <mergeCell ref="BB83:BI83"/>
    <mergeCell ref="BM83:BT83"/>
    <mergeCell ref="BX83:CE83"/>
    <mergeCell ref="CI83:CK83"/>
    <mergeCell ref="A86:CG86"/>
    <mergeCell ref="A87:S88"/>
    <mergeCell ref="U87:AB88"/>
    <mergeCell ref="AC87:AD88"/>
    <mergeCell ref="AF87:AM88"/>
    <mergeCell ref="AN87:AO88"/>
    <mergeCell ref="AQ87:AX88"/>
    <mergeCell ref="AY87:AZ88"/>
    <mergeCell ref="A89:S90"/>
    <mergeCell ref="U89:AB90"/>
    <mergeCell ref="AC89:AD90"/>
    <mergeCell ref="AF89:AM90"/>
    <mergeCell ref="AN89:AO90"/>
    <mergeCell ref="AQ89:AX90"/>
    <mergeCell ref="AY89:AZ90"/>
    <mergeCell ref="BB89:BI90"/>
    <mergeCell ref="BB87:BI88"/>
    <mergeCell ref="BJ89:BK90"/>
    <mergeCell ref="BM89:BT90"/>
    <mergeCell ref="BU89:BV90"/>
    <mergeCell ref="BX89:CE90"/>
    <mergeCell ref="CF89:CG90"/>
    <mergeCell ref="CI89:CK89"/>
    <mergeCell ref="CI90:CK90"/>
    <mergeCell ref="CI87:CK87"/>
    <mergeCell ref="CI88:CK88"/>
    <mergeCell ref="BJ87:BK88"/>
    <mergeCell ref="BM87:BT88"/>
    <mergeCell ref="BU87:BV88"/>
    <mergeCell ref="BX87:CE88"/>
    <mergeCell ref="CF87:CG88"/>
    <mergeCell ref="CF91:CG92"/>
    <mergeCell ref="CI91:CK91"/>
    <mergeCell ref="CI92:CK92"/>
    <mergeCell ref="A93:S94"/>
    <mergeCell ref="U93:AB94"/>
    <mergeCell ref="AC93:AD94"/>
    <mergeCell ref="AF93:AM94"/>
    <mergeCell ref="AN93:AO94"/>
    <mergeCell ref="AQ93:AX94"/>
    <mergeCell ref="AY93:AZ94"/>
    <mergeCell ref="AY91:AZ92"/>
    <mergeCell ref="BB91:BI92"/>
    <mergeCell ref="BJ91:BK92"/>
    <mergeCell ref="BM91:BT92"/>
    <mergeCell ref="BU91:BV92"/>
    <mergeCell ref="BX91:CE92"/>
    <mergeCell ref="A91:S92"/>
    <mergeCell ref="U91:AB92"/>
    <mergeCell ref="AC91:AD92"/>
    <mergeCell ref="AF91:AM92"/>
    <mergeCell ref="AN91:AO92"/>
    <mergeCell ref="AQ91:AX92"/>
    <mergeCell ref="A95:S96"/>
    <mergeCell ref="U95:AB96"/>
    <mergeCell ref="AC95:AD96"/>
    <mergeCell ref="AF95:AM96"/>
    <mergeCell ref="AN95:AO96"/>
    <mergeCell ref="AQ95:AX96"/>
    <mergeCell ref="AY95:AZ96"/>
    <mergeCell ref="BB95:BI96"/>
    <mergeCell ref="BB93:BI94"/>
    <mergeCell ref="AT98:AZ99"/>
    <mergeCell ref="BJ95:BK96"/>
    <mergeCell ref="BM95:BT96"/>
    <mergeCell ref="BU95:BV96"/>
    <mergeCell ref="BX95:CE96"/>
    <mergeCell ref="CF95:CG96"/>
    <mergeCell ref="CI95:CK95"/>
    <mergeCell ref="CI96:CK96"/>
    <mergeCell ref="CI93:CK93"/>
    <mergeCell ref="CI94:CK94"/>
    <mergeCell ref="BJ93:BK94"/>
    <mergeCell ref="BM93:BT94"/>
    <mergeCell ref="BU93:BV94"/>
    <mergeCell ref="BX93:CE94"/>
    <mergeCell ref="CF93:CG94"/>
  </mergeCells>
  <phoneticPr fontId="1"/>
  <conditionalFormatting sqref="A102:CJ102">
    <cfRule type="expression" dxfId="5" priority="2">
      <formula>$BH$5&lt;&gt;"事業主控"</formula>
    </cfRule>
  </conditionalFormatting>
  <conditionalFormatting sqref="BT5:BY6">
    <cfRule type="expression" dxfId="4" priority="1">
      <formula>$BT$5="事業主控"</formula>
    </cfRule>
  </conditionalFormatting>
  <dataValidations count="6">
    <dataValidation type="list" imeMode="hiragana" allowBlank="1" showInputMessage="1" showErrorMessage="1" sqref="AE27:CG30">
      <formula1>"1 特例子会社に含まれる事業所,2 指定就労継続支援A型事業所,3 上記1及び2以外"</formula1>
    </dataValidation>
    <dataValidation imeMode="hiragana" allowBlank="1" showInputMessage="1" showErrorMessage="1" sqref="BU7:BW7 AI13:AM20 BQ14:CB20 BQ9:BU9 AV13:BN18 K13:S20 T10:AH20 AI10:AM10 AE23:CG26 AE31:CG38"/>
    <dataValidation imeMode="off" allowBlank="1" showInputMessage="1" showErrorMessage="1" sqref="BJ20:BM20 AK5:AL6 CD14:CG20 AU9:AW9 AZ9:BB9 BE9:BG9 CL74 CL76 AX10:AZ10 BB10:BD10 AZ20:BC20 BE20:BH20 BZ10:CC10 BZ13:CC13 AQ80:AX85 AF80:AM85 BB80:BI85 BX45:CE48 U80:AB85 U60:AB61 U72:AB73 U45:AB48 CH52 CH41:CL48 CH50 CL50 CL82 CH54 CH78 CL80 U95 AF45:AM48 AQ45:AX48 BB45:BI48 BM45:BT48 BM60:BT61 BB60:BI61 AQ60:AX61 BX60:CE61 AF60:AM61 AE22:CG22 CH56 CH60 CH62 CH64 CH66 CH68 CH72 CH74 CH76 CH80 CH82 CL52 CL54 CL56 CL60 CL62 CL64 CL66 CL68 CL72 A5:I6 L5:S6 AE5:AH6 T22 U87 BM87 AF87 AQ87 BB87 BX87 BX95 BM89 AF89 AQ89 BB89 BX89 U89 BM91 AF91 AQ91 BB91 BX91 U91 BM93 AF93 AQ93 BB93 BX93 U93 BM95 AF95 AQ95 BB95 BM80:BT85 CL70 CH70 CL78 BX80:CE85 CI50:CK96"/>
    <dataValidation type="whole" imeMode="off" allowBlank="1" showInputMessage="1" showErrorMessage="1" error="80%を超える除外率は設定されていません。" sqref="AE39:AL39 AP39:AW39 BA39:BH39 BL39:BS39 BW39:CD39">
      <formula1>0</formula1>
      <formula2>80</formula2>
    </dataValidation>
    <dataValidation type="whole" imeMode="off" operator="greaterThanOrEqual" allowBlank="1" showInputMessage="1" showErrorMessage="1" sqref="BX41:CE44 BM41:BT44 AQ74:AX79 AF41:AM44 AQ41:AX44 BB41:BI44 BB74:BI79 BM74:BT79 AF74:AM79 AQ62:AX71 AG50:AM57 BB58 BM58 BX58 AQ50:AX57 BB50:BI57 BM50:BT57 BX50:CE57 AF50:AF59 BX74:CE79 BB62:BI71 BM62:BT71 BX62:CE71 AF62:AM71 AQ58 AG59:AM59 AQ59:AX59 BB59:BI59 BM59:BT59 BX59:CE59">
      <formula1>0</formula1>
    </dataValidation>
    <dataValidation imeMode="off" operator="greaterThanOrEqual" allowBlank="1" showInputMessage="1" showErrorMessage="1" sqref="U74:AB79 U41:AB44 U50:AB59 U62:AB71 AF72:AM73 AQ72:AX73 BB72:BI73 BM72:BT73 BX72:CE73"/>
  </dataValidations>
  <printOptions horizontalCentered="1"/>
  <pageMargins left="0.39370078740157483" right="0.19685039370078741" top="0.39370078740157483" bottom="0.39370078740157483" header="0.31496062992125984" footer="0.31496062992125984"/>
  <pageSetup paperSize="9" scale="9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1"/>
  <sheetViews>
    <sheetView view="pageBreakPreview" zoomScale="120" zoomScaleNormal="120" zoomScaleSheetLayoutView="120" workbookViewId="0">
      <selection activeCell="AP35" sqref="AP35:AZ38"/>
    </sheetView>
  </sheetViews>
  <sheetFormatPr defaultColWidth="1.125" defaultRowHeight="9" customHeight="1" x14ac:dyDescent="0.4"/>
  <cols>
    <col min="1" max="19" width="1.125" style="10"/>
    <col min="20" max="30" width="0" style="10" hidden="1" customWidth="1"/>
    <col min="31" max="92" width="1.125" style="10"/>
    <col min="93" max="93" width="1.125" style="63"/>
    <col min="94" max="16384" width="1.125" style="10"/>
  </cols>
  <sheetData>
    <row r="1" spans="1:101" ht="9" customHeight="1" x14ac:dyDescent="0.4">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N1" s="38" t="s">
        <v>93</v>
      </c>
    </row>
    <row r="2" spans="1:101" ht="9" customHeight="1" x14ac:dyDescent="0.4">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N2" s="38" t="s">
        <v>94</v>
      </c>
    </row>
    <row r="3" spans="1:101" ht="9" customHeight="1" x14ac:dyDescent="0.4">
      <c r="A3" s="75" t="s">
        <v>98</v>
      </c>
      <c r="B3" s="224"/>
      <c r="C3" s="224"/>
      <c r="D3" s="224"/>
      <c r="E3" s="224"/>
      <c r="F3" s="224"/>
      <c r="G3" s="224"/>
      <c r="H3" s="224"/>
      <c r="I3" s="224"/>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35" t="s">
        <v>60</v>
      </c>
      <c r="CN3" s="38" t="s">
        <v>95</v>
      </c>
    </row>
    <row r="4" spans="1:101" ht="9" customHeight="1" x14ac:dyDescent="0.4">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row>
    <row r="5" spans="1:101" ht="9" customHeight="1" x14ac:dyDescent="0.4">
      <c r="A5" s="130"/>
      <c r="B5" s="515">
        <f>IF(様式第6号!A5="","",様式第6号!A5)</f>
        <v>1</v>
      </c>
      <c r="C5" s="516"/>
      <c r="D5" s="515">
        <f>IF(様式第6号!C5="","",様式第6号!C5)</f>
        <v>3</v>
      </c>
      <c r="E5" s="516"/>
      <c r="F5" s="515">
        <f>IF(様式第6号!E5="","",様式第6号!E5)</f>
        <v>0</v>
      </c>
      <c r="G5" s="516"/>
      <c r="H5" s="515" t="str">
        <f>IF(様式第6号!G5="","",様式第6号!G5)</f>
        <v/>
      </c>
      <c r="I5" s="516"/>
      <c r="J5" s="394" t="s">
        <v>0</v>
      </c>
      <c r="K5" s="395"/>
      <c r="L5" s="515" t="str">
        <f>IF(様式第6号!K5="","",様式第6号!K5)</f>
        <v/>
      </c>
      <c r="M5" s="516"/>
      <c r="N5" s="515" t="str">
        <f>IF(様式第6号!M5="","",様式第6号!M5)</f>
        <v/>
      </c>
      <c r="O5" s="516"/>
      <c r="P5" s="515" t="str">
        <f>IF(様式第6号!O5="","",様式第6号!O5)</f>
        <v/>
      </c>
      <c r="Q5" s="516"/>
      <c r="R5" s="515" t="str">
        <f>IF(様式第6号!Q5="","",様式第6号!Q5)</f>
        <v/>
      </c>
      <c r="S5" s="516"/>
      <c r="T5" s="130"/>
      <c r="U5" s="130"/>
      <c r="V5" s="130"/>
      <c r="W5" s="131"/>
      <c r="X5" s="131"/>
      <c r="Y5" s="130"/>
      <c r="Z5" s="130"/>
      <c r="AA5" s="67"/>
      <c r="AB5" s="67"/>
      <c r="AC5" s="132"/>
      <c r="AD5" s="132"/>
      <c r="AE5" s="515" t="str">
        <f>IF(様式第6号!S5="","",様式第6号!S5)</f>
        <v/>
      </c>
      <c r="AF5" s="516"/>
      <c r="AG5" s="515" t="str">
        <f>IF(様式第6号!U5="","",様式第6号!U5)</f>
        <v/>
      </c>
      <c r="AH5" s="516"/>
      <c r="AI5" s="394" t="s">
        <v>0</v>
      </c>
      <c r="AJ5" s="395"/>
      <c r="AK5" s="515" t="str">
        <f>IF(様式第6号!Y5="","",様式第6号!Y5)</f>
        <v/>
      </c>
      <c r="AL5" s="516"/>
      <c r="AM5" s="132"/>
      <c r="AN5" s="132"/>
      <c r="AO5" s="521" t="s">
        <v>92</v>
      </c>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13" t="s">
        <v>89</v>
      </c>
      <c r="BO5" s="513" t="s">
        <v>99</v>
      </c>
      <c r="BP5" s="513"/>
      <c r="BQ5" s="513"/>
      <c r="BR5" s="513"/>
      <c r="BS5" s="513" t="s">
        <v>90</v>
      </c>
      <c r="BT5" s="529" t="str">
        <f>様式第6号!BH5</f>
        <v>正⃝</v>
      </c>
      <c r="BU5" s="529"/>
      <c r="BV5" s="529"/>
      <c r="BW5" s="529"/>
      <c r="BX5" s="529"/>
      <c r="BY5" s="529"/>
      <c r="BZ5" s="11"/>
      <c r="CA5" s="11"/>
      <c r="CB5" s="11"/>
      <c r="CC5" s="11"/>
      <c r="CD5" s="11"/>
      <c r="CE5" s="11"/>
      <c r="CF5" s="11"/>
      <c r="CG5" s="11"/>
      <c r="CO5" s="62" t="str">
        <f>IF(OR($A$5="",$C$5="",$E$5="",$G$5="",$K$5="",$M$5="",$O$5="",$Q$5="",$S$5="",$U$5="",$Y$5=""),"様式第６号の左上枠内に事業所番号を入力してください","")</f>
        <v>様式第６号の左上枠内に事業所番号を入力してください</v>
      </c>
    </row>
    <row r="6" spans="1:101" ht="9" customHeight="1" x14ac:dyDescent="0.4">
      <c r="A6" s="130"/>
      <c r="B6" s="517"/>
      <c r="C6" s="518"/>
      <c r="D6" s="517"/>
      <c r="E6" s="518"/>
      <c r="F6" s="517"/>
      <c r="G6" s="518"/>
      <c r="H6" s="517"/>
      <c r="I6" s="518"/>
      <c r="J6" s="394"/>
      <c r="K6" s="395"/>
      <c r="L6" s="517"/>
      <c r="M6" s="518"/>
      <c r="N6" s="517"/>
      <c r="O6" s="518"/>
      <c r="P6" s="517"/>
      <c r="Q6" s="518"/>
      <c r="R6" s="517"/>
      <c r="S6" s="518"/>
      <c r="T6" s="130"/>
      <c r="U6" s="130"/>
      <c r="V6" s="130"/>
      <c r="W6" s="131"/>
      <c r="X6" s="131"/>
      <c r="Y6" s="130"/>
      <c r="Z6" s="130"/>
      <c r="AA6" s="67"/>
      <c r="AB6" s="67"/>
      <c r="AC6" s="132"/>
      <c r="AD6" s="132"/>
      <c r="AE6" s="517"/>
      <c r="AF6" s="518"/>
      <c r="AG6" s="517"/>
      <c r="AH6" s="518"/>
      <c r="AI6" s="394"/>
      <c r="AJ6" s="395"/>
      <c r="AK6" s="517"/>
      <c r="AL6" s="518"/>
      <c r="AM6" s="132"/>
      <c r="AN6" s="132"/>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13"/>
      <c r="BO6" s="513"/>
      <c r="BP6" s="513"/>
      <c r="BQ6" s="513"/>
      <c r="BR6" s="513"/>
      <c r="BS6" s="513"/>
      <c r="BT6" s="529"/>
      <c r="BU6" s="529"/>
      <c r="BV6" s="529"/>
      <c r="BW6" s="529"/>
      <c r="BX6" s="529"/>
      <c r="BY6" s="529"/>
      <c r="BZ6" s="11"/>
      <c r="CA6" s="11"/>
      <c r="CB6" s="11"/>
      <c r="CC6" s="11"/>
      <c r="CD6" s="11"/>
      <c r="CE6" s="11"/>
      <c r="CF6" s="11"/>
      <c r="CG6" s="11"/>
    </row>
    <row r="7" spans="1:101" ht="9" customHeight="1" x14ac:dyDescent="0.4">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86"/>
      <c r="BS7" s="86"/>
      <c r="BT7" s="86"/>
      <c r="BU7" s="86"/>
      <c r="BV7" s="86"/>
      <c r="BW7" s="86"/>
      <c r="BX7" s="86"/>
      <c r="BY7" s="86"/>
      <c r="BZ7" s="86"/>
      <c r="CA7" s="86"/>
      <c r="CB7" s="86"/>
      <c r="CC7" s="86"/>
      <c r="CD7" s="86"/>
      <c r="CE7" s="86"/>
      <c r="CF7" s="86"/>
      <c r="CG7" s="11"/>
    </row>
    <row r="8" spans="1:101" ht="9" customHeight="1" x14ac:dyDescent="0.4">
      <c r="A8" s="85"/>
      <c r="B8" s="76"/>
      <c r="C8" s="78" t="s">
        <v>100</v>
      </c>
      <c r="D8" s="78"/>
      <c r="E8" s="77"/>
      <c r="F8" s="77"/>
      <c r="G8" s="77"/>
      <c r="H8" s="77"/>
      <c r="I8" s="77"/>
      <c r="J8" s="77"/>
      <c r="K8" s="77"/>
      <c r="L8" s="77"/>
      <c r="M8" s="77"/>
      <c r="N8" s="77"/>
      <c r="O8" s="77"/>
      <c r="P8" s="77"/>
      <c r="Q8" s="77"/>
      <c r="R8" s="77"/>
      <c r="S8" s="79"/>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row>
    <row r="9" spans="1:101" ht="9" customHeight="1" x14ac:dyDescent="0.4">
      <c r="A9" s="85"/>
      <c r="B9" s="84"/>
      <c r="C9" s="525" t="str">
        <f>IF(様式第6号!K12="","",様式第6号!K12)</f>
        <v/>
      </c>
      <c r="D9" s="525"/>
      <c r="E9" s="525"/>
      <c r="F9" s="525"/>
      <c r="G9" s="525"/>
      <c r="H9" s="525"/>
      <c r="I9" s="525"/>
      <c r="J9" s="525"/>
      <c r="K9" s="525"/>
      <c r="L9" s="525"/>
      <c r="M9" s="525"/>
      <c r="N9" s="525"/>
      <c r="O9" s="525"/>
      <c r="P9" s="525"/>
      <c r="Q9" s="525"/>
      <c r="R9" s="525"/>
      <c r="S9" s="87"/>
      <c r="T9" s="85"/>
      <c r="U9" s="85"/>
      <c r="V9" s="85"/>
      <c r="W9" s="85"/>
      <c r="X9" s="85"/>
      <c r="Y9" s="85"/>
      <c r="Z9" s="85"/>
      <c r="AA9" s="85"/>
      <c r="AB9" s="85"/>
      <c r="AC9" s="85"/>
      <c r="AD9" s="85"/>
      <c r="AE9" s="85"/>
      <c r="AF9" s="85"/>
      <c r="AG9" s="85"/>
      <c r="AH9" s="85"/>
      <c r="AI9" s="85"/>
      <c r="AJ9" s="85"/>
      <c r="AK9" s="85"/>
      <c r="AL9" s="85"/>
      <c r="AM9" s="85"/>
      <c r="AN9" s="85"/>
      <c r="AO9" s="85"/>
      <c r="AP9" s="85"/>
      <c r="AQ9" s="85"/>
      <c r="AR9" s="86"/>
      <c r="AS9" s="86"/>
      <c r="AT9" s="86"/>
      <c r="AU9" s="86"/>
      <c r="AV9" s="86"/>
      <c r="AW9" s="86"/>
      <c r="AX9" s="86"/>
      <c r="AY9" s="86"/>
      <c r="AZ9" s="86"/>
      <c r="BA9" s="86"/>
      <c r="BB9" s="86"/>
      <c r="BC9" s="86"/>
      <c r="BD9" s="86"/>
      <c r="BE9" s="86"/>
      <c r="BF9" s="86"/>
      <c r="BG9" s="86"/>
      <c r="BH9" s="86"/>
      <c r="BI9" s="86"/>
      <c r="BJ9" s="85"/>
      <c r="BK9" s="85"/>
      <c r="BL9" s="85"/>
      <c r="BM9" s="85"/>
      <c r="BN9" s="85"/>
      <c r="BO9" s="86"/>
      <c r="BP9" s="86"/>
      <c r="BQ9" s="86"/>
      <c r="BR9" s="86"/>
      <c r="BS9" s="86"/>
      <c r="BT9" s="86"/>
      <c r="BU9" s="86"/>
      <c r="BV9" s="86"/>
      <c r="BW9" s="86"/>
      <c r="BX9" s="86"/>
      <c r="BY9" s="86"/>
      <c r="BZ9" s="86"/>
      <c r="CA9" s="86"/>
      <c r="CB9" s="86"/>
      <c r="CC9" s="86"/>
      <c r="CD9" s="86"/>
      <c r="CE9" s="85"/>
      <c r="CF9" s="85"/>
      <c r="CG9" s="85"/>
    </row>
    <row r="10" spans="1:101" ht="9" customHeight="1" x14ac:dyDescent="0.4">
      <c r="A10" s="99"/>
      <c r="B10" s="83"/>
      <c r="C10" s="525"/>
      <c r="D10" s="525"/>
      <c r="E10" s="525"/>
      <c r="F10" s="525"/>
      <c r="G10" s="525"/>
      <c r="H10" s="525"/>
      <c r="I10" s="525"/>
      <c r="J10" s="525"/>
      <c r="K10" s="525"/>
      <c r="L10" s="525"/>
      <c r="M10" s="525"/>
      <c r="N10" s="525"/>
      <c r="O10" s="525"/>
      <c r="P10" s="525"/>
      <c r="Q10" s="525"/>
      <c r="R10" s="525"/>
      <c r="S10" s="87"/>
      <c r="T10" s="228"/>
      <c r="U10" s="228"/>
      <c r="V10" s="228"/>
      <c r="W10" s="228"/>
      <c r="X10" s="228"/>
      <c r="Y10" s="228"/>
      <c r="Z10" s="228"/>
      <c r="AA10" s="228"/>
      <c r="AB10" s="228"/>
      <c r="AC10" s="228"/>
      <c r="AD10" s="228"/>
      <c r="AE10" s="228"/>
      <c r="AF10" s="228"/>
      <c r="AG10" s="228"/>
      <c r="AH10" s="228"/>
      <c r="AI10" s="228"/>
      <c r="AJ10" s="228"/>
      <c r="AK10" s="228"/>
      <c r="AL10" s="228"/>
      <c r="AM10" s="228"/>
      <c r="AN10" s="228"/>
      <c r="AO10" s="85"/>
      <c r="AP10" s="85"/>
      <c r="AQ10" s="85"/>
      <c r="AR10" s="85"/>
      <c r="AS10" s="85"/>
      <c r="AT10" s="85"/>
      <c r="AU10" s="85"/>
      <c r="AV10" s="86"/>
      <c r="AW10" s="86"/>
      <c r="AX10" s="86"/>
      <c r="AY10" s="86"/>
      <c r="AZ10" s="86"/>
      <c r="BA10" s="85"/>
      <c r="BB10" s="86"/>
      <c r="BC10" s="86"/>
      <c r="BD10" s="86"/>
      <c r="BE10" s="85"/>
      <c r="BF10" s="85"/>
      <c r="BG10" s="85"/>
      <c r="BH10" s="85"/>
      <c r="BI10" s="85"/>
      <c r="BJ10" s="85"/>
      <c r="BK10" s="85"/>
      <c r="BL10" s="85"/>
      <c r="BM10" s="85"/>
      <c r="BN10" s="85"/>
      <c r="BO10" s="85"/>
      <c r="BP10" s="100"/>
      <c r="BQ10" s="86"/>
      <c r="BR10" s="86"/>
      <c r="BS10" s="86"/>
      <c r="BT10" s="86"/>
      <c r="BU10" s="100"/>
      <c r="BV10" s="86"/>
      <c r="BW10" s="86"/>
      <c r="BX10" s="86"/>
      <c r="BY10" s="86"/>
      <c r="BZ10" s="101"/>
      <c r="CA10" s="101"/>
      <c r="CB10" s="101"/>
      <c r="CC10" s="101"/>
      <c r="CD10" s="86"/>
      <c r="CE10" s="86"/>
      <c r="CF10" s="85"/>
      <c r="CG10" s="85"/>
    </row>
    <row r="11" spans="1:101" ht="9" customHeight="1" thickBot="1" x14ac:dyDescent="0.45">
      <c r="A11" s="99"/>
      <c r="B11" s="95"/>
      <c r="C11" s="526"/>
      <c r="D11" s="526"/>
      <c r="E11" s="526"/>
      <c r="F11" s="526"/>
      <c r="G11" s="526"/>
      <c r="H11" s="526"/>
      <c r="I11" s="526"/>
      <c r="J11" s="526"/>
      <c r="K11" s="526"/>
      <c r="L11" s="526"/>
      <c r="M11" s="526"/>
      <c r="N11" s="526"/>
      <c r="O11" s="526"/>
      <c r="P11" s="526"/>
      <c r="Q11" s="526"/>
      <c r="R11" s="526"/>
      <c r="S11" s="90"/>
      <c r="T11" s="228"/>
      <c r="U11" s="228"/>
      <c r="V11" s="228"/>
      <c r="W11" s="228"/>
      <c r="X11" s="228"/>
      <c r="Y11" s="228"/>
      <c r="Z11" s="228"/>
      <c r="AA11" s="228"/>
      <c r="AB11" s="228"/>
      <c r="AC11" s="228"/>
      <c r="AD11" s="228"/>
      <c r="AE11" s="228"/>
      <c r="AF11" s="228"/>
      <c r="AG11" s="228"/>
      <c r="AH11" s="503" t="s">
        <v>101</v>
      </c>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row>
    <row r="12" spans="1:101" ht="9" customHeight="1" x14ac:dyDescent="0.4">
      <c r="A12" s="99"/>
      <c r="B12" s="99"/>
      <c r="C12" s="228"/>
      <c r="D12" s="228"/>
      <c r="E12" s="228"/>
      <c r="F12" s="228"/>
      <c r="G12" s="228"/>
      <c r="H12" s="228"/>
      <c r="I12" s="228"/>
      <c r="J12" s="228"/>
      <c r="K12" s="228"/>
      <c r="L12" s="228"/>
      <c r="M12" s="228"/>
      <c r="N12" s="228"/>
      <c r="O12" s="228"/>
      <c r="P12" s="228"/>
      <c r="Q12" s="228"/>
      <c r="R12" s="228"/>
      <c r="S12" s="86"/>
      <c r="T12" s="228"/>
      <c r="U12" s="228"/>
      <c r="V12" s="228"/>
      <c r="W12" s="228"/>
      <c r="X12" s="228"/>
      <c r="Y12" s="228"/>
      <c r="Z12" s="228"/>
      <c r="AA12" s="228"/>
      <c r="AB12" s="228"/>
      <c r="AC12" s="228"/>
      <c r="AD12" s="228"/>
      <c r="AE12" s="228"/>
      <c r="AF12" s="228"/>
      <c r="AG12" s="228"/>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row>
    <row r="13" spans="1:101" ht="3.75" customHeight="1" x14ac:dyDescent="0.4">
      <c r="A13" s="99"/>
      <c r="B13" s="99"/>
      <c r="C13" s="86"/>
      <c r="D13" s="86"/>
      <c r="E13" s="86"/>
      <c r="F13" s="86"/>
      <c r="G13" s="86"/>
      <c r="H13" s="86"/>
      <c r="I13" s="86"/>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88"/>
      <c r="AP13" s="88"/>
      <c r="AQ13" s="88"/>
      <c r="AR13" s="88"/>
      <c r="AS13" s="88"/>
      <c r="AT13" s="88"/>
      <c r="AU13" s="85"/>
      <c r="AV13" s="89"/>
      <c r="AW13" s="89"/>
      <c r="AX13" s="89"/>
      <c r="AY13" s="89"/>
      <c r="AZ13" s="89"/>
      <c r="BA13" s="89"/>
      <c r="BB13" s="89"/>
      <c r="BC13" s="89"/>
      <c r="BD13" s="89"/>
      <c r="BE13" s="89"/>
      <c r="BF13" s="89"/>
      <c r="BG13" s="89"/>
      <c r="BH13" s="89"/>
      <c r="BI13" s="89"/>
      <c r="BJ13" s="89"/>
      <c r="BK13" s="89"/>
      <c r="BL13" s="89"/>
      <c r="BM13" s="89"/>
      <c r="BN13" s="89"/>
      <c r="BO13" s="85"/>
      <c r="BP13" s="86"/>
      <c r="BQ13" s="86"/>
      <c r="BR13" s="86"/>
      <c r="BS13" s="86"/>
      <c r="BT13" s="86"/>
      <c r="BU13" s="86"/>
      <c r="BV13" s="86"/>
      <c r="BW13" s="86"/>
      <c r="BX13" s="86"/>
      <c r="BY13" s="86"/>
      <c r="BZ13" s="101"/>
      <c r="CA13" s="101"/>
      <c r="CB13" s="101"/>
      <c r="CC13" s="101"/>
      <c r="CD13" s="86"/>
      <c r="CE13" s="86"/>
      <c r="CF13" s="86"/>
      <c r="CG13" s="86"/>
      <c r="CW13" s="133"/>
    </row>
    <row r="14" spans="1:101" ht="9" hidden="1" customHeight="1" x14ac:dyDescent="0.4">
      <c r="A14" s="99"/>
      <c r="B14" s="99"/>
      <c r="C14" s="86"/>
      <c r="D14" s="86"/>
      <c r="E14" s="86"/>
      <c r="F14" s="86"/>
      <c r="G14" s="86"/>
      <c r="H14" s="86"/>
      <c r="I14" s="86"/>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88"/>
      <c r="AP14" s="88"/>
      <c r="AQ14" s="88"/>
      <c r="AR14" s="88"/>
      <c r="AS14" s="88"/>
      <c r="AT14" s="88"/>
      <c r="AU14" s="85"/>
      <c r="AV14" s="89"/>
      <c r="AW14" s="89"/>
      <c r="AX14" s="89"/>
      <c r="AY14" s="89"/>
      <c r="AZ14" s="89"/>
      <c r="BA14" s="89"/>
      <c r="BB14" s="89"/>
      <c r="BC14" s="89"/>
      <c r="BD14" s="89"/>
      <c r="BE14" s="89"/>
      <c r="BF14" s="89"/>
      <c r="BG14" s="89"/>
      <c r="BH14" s="89"/>
      <c r="BI14" s="89"/>
      <c r="BJ14" s="89"/>
      <c r="BK14" s="89"/>
      <c r="BL14" s="89"/>
      <c r="BM14" s="89"/>
      <c r="BN14" s="89"/>
      <c r="BO14" s="85"/>
      <c r="BP14" s="85"/>
      <c r="BQ14" s="228"/>
      <c r="BR14" s="228"/>
      <c r="BS14" s="228"/>
      <c r="BT14" s="228"/>
      <c r="BU14" s="228"/>
      <c r="BV14" s="228"/>
      <c r="BW14" s="228"/>
      <c r="BX14" s="228"/>
      <c r="BY14" s="228"/>
      <c r="BZ14" s="228"/>
      <c r="CA14" s="228"/>
      <c r="CB14" s="228"/>
      <c r="CC14" s="85"/>
      <c r="CD14" s="93"/>
      <c r="CE14" s="93"/>
      <c r="CF14" s="93"/>
      <c r="CG14" s="93"/>
    </row>
    <row r="15" spans="1:101" ht="9" hidden="1" customHeight="1" x14ac:dyDescent="0.4">
      <c r="A15" s="99"/>
      <c r="B15" s="99"/>
      <c r="C15" s="86"/>
      <c r="D15" s="86"/>
      <c r="E15" s="86"/>
      <c r="F15" s="86"/>
      <c r="G15" s="86"/>
      <c r="H15" s="86"/>
      <c r="I15" s="86"/>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85"/>
      <c r="AP15" s="85"/>
      <c r="AQ15" s="85"/>
      <c r="AR15" s="85"/>
      <c r="AS15" s="85"/>
      <c r="AT15" s="85"/>
      <c r="AU15" s="85"/>
      <c r="AV15" s="89"/>
      <c r="AW15" s="89"/>
      <c r="AX15" s="89"/>
      <c r="AY15" s="89"/>
      <c r="AZ15" s="89"/>
      <c r="BA15" s="89"/>
      <c r="BB15" s="89"/>
      <c r="BC15" s="89"/>
      <c r="BD15" s="89"/>
      <c r="BE15" s="89"/>
      <c r="BF15" s="89"/>
      <c r="BG15" s="89"/>
      <c r="BH15" s="89"/>
      <c r="BI15" s="89"/>
      <c r="BJ15" s="89"/>
      <c r="BK15" s="89"/>
      <c r="BL15" s="89"/>
      <c r="BM15" s="89"/>
      <c r="BN15" s="89"/>
      <c r="BO15" s="85"/>
      <c r="BP15" s="85"/>
      <c r="BQ15" s="228"/>
      <c r="BR15" s="228"/>
      <c r="BS15" s="228"/>
      <c r="BT15" s="228"/>
      <c r="BU15" s="228"/>
      <c r="BV15" s="228"/>
      <c r="BW15" s="228"/>
      <c r="BX15" s="228"/>
      <c r="BY15" s="228"/>
      <c r="BZ15" s="228"/>
      <c r="CA15" s="228"/>
      <c r="CB15" s="228"/>
      <c r="CC15" s="85"/>
      <c r="CD15" s="93"/>
      <c r="CE15" s="93"/>
      <c r="CF15" s="93"/>
      <c r="CG15" s="93"/>
    </row>
    <row r="16" spans="1:101" ht="9" hidden="1" customHeight="1" x14ac:dyDescent="0.4">
      <c r="A16" s="99"/>
      <c r="B16" s="99"/>
      <c r="C16" s="86"/>
      <c r="D16" s="86"/>
      <c r="E16" s="86"/>
      <c r="F16" s="86"/>
      <c r="G16" s="86"/>
      <c r="H16" s="86"/>
      <c r="I16" s="86"/>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85"/>
      <c r="AP16" s="85"/>
      <c r="AQ16" s="85"/>
      <c r="AR16" s="85"/>
      <c r="AS16" s="85"/>
      <c r="AT16" s="85"/>
      <c r="AU16" s="85"/>
      <c r="AV16" s="89"/>
      <c r="AW16" s="89"/>
      <c r="AX16" s="89"/>
      <c r="AY16" s="89"/>
      <c r="AZ16" s="89"/>
      <c r="BA16" s="89"/>
      <c r="BB16" s="89"/>
      <c r="BC16" s="89"/>
      <c r="BD16" s="89"/>
      <c r="BE16" s="89"/>
      <c r="BF16" s="89"/>
      <c r="BG16" s="89"/>
      <c r="BH16" s="89"/>
      <c r="BI16" s="89"/>
      <c r="BJ16" s="89"/>
      <c r="BK16" s="89"/>
      <c r="BL16" s="89"/>
      <c r="BM16" s="89"/>
      <c r="BN16" s="89"/>
      <c r="BO16" s="85"/>
      <c r="BP16" s="85"/>
      <c r="BQ16" s="228"/>
      <c r="BR16" s="228"/>
      <c r="BS16" s="228"/>
      <c r="BT16" s="228"/>
      <c r="BU16" s="228"/>
      <c r="BV16" s="228"/>
      <c r="BW16" s="228"/>
      <c r="BX16" s="228"/>
      <c r="BY16" s="228"/>
      <c r="BZ16" s="228"/>
      <c r="CA16" s="228"/>
      <c r="CB16" s="228"/>
      <c r="CC16" s="85"/>
      <c r="CD16" s="93"/>
      <c r="CE16" s="93"/>
      <c r="CF16" s="93"/>
      <c r="CG16" s="93"/>
    </row>
    <row r="17" spans="1:85" ht="9" hidden="1" customHeight="1" x14ac:dyDescent="0.4">
      <c r="A17" s="99"/>
      <c r="B17" s="99"/>
      <c r="C17" s="100"/>
      <c r="D17" s="86"/>
      <c r="E17" s="86"/>
      <c r="F17" s="86"/>
      <c r="G17" s="86"/>
      <c r="H17" s="86"/>
      <c r="I17" s="86"/>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4"/>
      <c r="AP17" s="94"/>
      <c r="AQ17" s="94"/>
      <c r="AR17" s="94"/>
      <c r="AS17" s="94"/>
      <c r="AT17" s="94"/>
      <c r="AU17" s="85"/>
      <c r="AV17" s="89"/>
      <c r="AW17" s="89"/>
      <c r="AX17" s="89"/>
      <c r="AY17" s="89"/>
      <c r="AZ17" s="89"/>
      <c r="BA17" s="89"/>
      <c r="BB17" s="89"/>
      <c r="BC17" s="89"/>
      <c r="BD17" s="89"/>
      <c r="BE17" s="89"/>
      <c r="BF17" s="89"/>
      <c r="BG17" s="89"/>
      <c r="BH17" s="89"/>
      <c r="BI17" s="89"/>
      <c r="BJ17" s="89"/>
      <c r="BK17" s="89"/>
      <c r="BL17" s="89"/>
      <c r="BM17" s="89"/>
      <c r="BN17" s="89"/>
      <c r="BO17" s="85"/>
      <c r="BP17" s="85"/>
      <c r="BQ17" s="228"/>
      <c r="BR17" s="228"/>
      <c r="BS17" s="228"/>
      <c r="BT17" s="228"/>
      <c r="BU17" s="228"/>
      <c r="BV17" s="228"/>
      <c r="BW17" s="228"/>
      <c r="BX17" s="228"/>
      <c r="BY17" s="228"/>
      <c r="BZ17" s="228"/>
      <c r="CA17" s="228"/>
      <c r="CB17" s="228"/>
      <c r="CC17" s="85"/>
      <c r="CD17" s="93"/>
      <c r="CE17" s="93"/>
      <c r="CF17" s="93"/>
      <c r="CG17" s="93"/>
    </row>
    <row r="18" spans="1:85" ht="9" hidden="1" customHeight="1" x14ac:dyDescent="0.4">
      <c r="A18" s="99"/>
      <c r="B18" s="99"/>
      <c r="C18" s="86"/>
      <c r="D18" s="86"/>
      <c r="E18" s="86"/>
      <c r="F18" s="86"/>
      <c r="G18" s="86"/>
      <c r="H18" s="86"/>
      <c r="I18" s="86"/>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4"/>
      <c r="AP18" s="94"/>
      <c r="AQ18" s="94"/>
      <c r="AR18" s="94"/>
      <c r="AS18" s="94"/>
      <c r="AT18" s="94"/>
      <c r="AU18" s="85"/>
      <c r="AV18" s="89"/>
      <c r="AW18" s="89"/>
      <c r="AX18" s="89"/>
      <c r="AY18" s="89"/>
      <c r="AZ18" s="89"/>
      <c r="BA18" s="89"/>
      <c r="BB18" s="89"/>
      <c r="BC18" s="89"/>
      <c r="BD18" s="89"/>
      <c r="BE18" s="89"/>
      <c r="BF18" s="89"/>
      <c r="BG18" s="89"/>
      <c r="BH18" s="89"/>
      <c r="BI18" s="89"/>
      <c r="BJ18" s="89"/>
      <c r="BK18" s="89"/>
      <c r="BL18" s="89"/>
      <c r="BM18" s="89"/>
      <c r="BN18" s="89"/>
      <c r="BO18" s="85"/>
      <c r="BP18" s="85"/>
      <c r="BQ18" s="228"/>
      <c r="BR18" s="228"/>
      <c r="BS18" s="228"/>
      <c r="BT18" s="228"/>
      <c r="BU18" s="228"/>
      <c r="BV18" s="228"/>
      <c r="BW18" s="228"/>
      <c r="BX18" s="228"/>
      <c r="BY18" s="228"/>
      <c r="BZ18" s="228"/>
      <c r="CA18" s="228"/>
      <c r="CB18" s="228"/>
      <c r="CC18" s="85"/>
      <c r="CD18" s="93"/>
      <c r="CE18" s="93"/>
      <c r="CF18" s="93"/>
      <c r="CG18" s="93"/>
    </row>
    <row r="19" spans="1:85" ht="9" hidden="1" customHeight="1" x14ac:dyDescent="0.4">
      <c r="A19" s="99"/>
      <c r="B19" s="99"/>
      <c r="C19" s="86"/>
      <c r="D19" s="86"/>
      <c r="E19" s="86"/>
      <c r="F19" s="86"/>
      <c r="G19" s="86"/>
      <c r="H19" s="86"/>
      <c r="I19" s="86"/>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4"/>
      <c r="AP19" s="94"/>
      <c r="AQ19" s="94"/>
      <c r="AR19" s="94"/>
      <c r="AS19" s="94"/>
      <c r="AT19" s="94"/>
      <c r="AU19" s="85"/>
      <c r="AV19" s="85"/>
      <c r="AW19" s="85"/>
      <c r="AX19" s="85"/>
      <c r="AY19" s="85"/>
      <c r="AZ19" s="85"/>
      <c r="BA19" s="85"/>
      <c r="BB19" s="85"/>
      <c r="BC19" s="85"/>
      <c r="BD19" s="85"/>
      <c r="BE19" s="85"/>
      <c r="BF19" s="85"/>
      <c r="BG19" s="85"/>
      <c r="BH19" s="85"/>
      <c r="BI19" s="85"/>
      <c r="BJ19" s="85"/>
      <c r="BK19" s="85"/>
      <c r="BL19" s="85"/>
      <c r="BM19" s="85"/>
      <c r="BN19" s="85"/>
      <c r="BO19" s="85"/>
      <c r="BP19" s="85"/>
      <c r="BQ19" s="228"/>
      <c r="BR19" s="228"/>
      <c r="BS19" s="228"/>
      <c r="BT19" s="228"/>
      <c r="BU19" s="228"/>
      <c r="BV19" s="228"/>
      <c r="BW19" s="228"/>
      <c r="BX19" s="228"/>
      <c r="BY19" s="228"/>
      <c r="BZ19" s="228"/>
      <c r="CA19" s="228"/>
      <c r="CB19" s="228"/>
      <c r="CC19" s="85"/>
      <c r="CD19" s="93"/>
      <c r="CE19" s="93"/>
      <c r="CF19" s="93"/>
      <c r="CG19" s="93"/>
    </row>
    <row r="20" spans="1:85" ht="9" hidden="1" customHeight="1" x14ac:dyDescent="0.4">
      <c r="A20" s="102"/>
      <c r="B20" s="102"/>
      <c r="C20" s="81"/>
      <c r="D20" s="81"/>
      <c r="E20" s="81"/>
      <c r="F20" s="81"/>
      <c r="G20" s="81"/>
      <c r="H20" s="81"/>
      <c r="I20" s="81"/>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80"/>
      <c r="AP20" s="80"/>
      <c r="AQ20" s="80"/>
      <c r="AR20" s="80"/>
      <c r="AS20" s="80"/>
      <c r="AT20" s="80"/>
      <c r="AU20" s="81"/>
      <c r="AV20" s="81"/>
      <c r="AW20" s="81"/>
      <c r="AX20" s="81"/>
      <c r="AY20" s="81"/>
      <c r="AZ20" s="81"/>
      <c r="BA20" s="81"/>
      <c r="BB20" s="81"/>
      <c r="BC20" s="81"/>
      <c r="BD20" s="80"/>
      <c r="BE20" s="81"/>
      <c r="BF20" s="81"/>
      <c r="BG20" s="81"/>
      <c r="BH20" s="81"/>
      <c r="BI20" s="80"/>
      <c r="BJ20" s="81"/>
      <c r="BK20" s="81"/>
      <c r="BL20" s="81"/>
      <c r="BM20" s="81"/>
      <c r="BN20" s="81"/>
      <c r="BO20" s="81"/>
      <c r="BP20" s="80"/>
      <c r="BQ20" s="229"/>
      <c r="BR20" s="229"/>
      <c r="BS20" s="229"/>
      <c r="BT20" s="229"/>
      <c r="BU20" s="229"/>
      <c r="BV20" s="229"/>
      <c r="BW20" s="229"/>
      <c r="BX20" s="229"/>
      <c r="BY20" s="229"/>
      <c r="BZ20" s="229"/>
      <c r="CA20" s="229"/>
      <c r="CB20" s="229"/>
      <c r="CC20" s="80"/>
      <c r="CD20" s="98"/>
      <c r="CE20" s="98"/>
      <c r="CF20" s="98"/>
      <c r="CG20" s="98"/>
    </row>
    <row r="21" spans="1:85" ht="9" customHeight="1" x14ac:dyDescent="0.4">
      <c r="A21" s="435" t="s">
        <v>83</v>
      </c>
      <c r="B21" s="436"/>
      <c r="C21" s="361" t="s">
        <v>20</v>
      </c>
      <c r="D21" s="362"/>
      <c r="E21" s="362"/>
      <c r="F21" s="362"/>
      <c r="G21" s="362"/>
      <c r="H21" s="362"/>
      <c r="I21" s="362"/>
      <c r="J21" s="362"/>
      <c r="K21" s="362"/>
      <c r="L21" s="362"/>
      <c r="M21" s="362"/>
      <c r="N21" s="362"/>
      <c r="O21" s="362"/>
      <c r="P21" s="362"/>
      <c r="Q21" s="362"/>
      <c r="R21" s="362"/>
      <c r="S21" s="363"/>
      <c r="T21" s="120"/>
      <c r="U21" s="121"/>
      <c r="V21" s="121"/>
      <c r="W21" s="121"/>
      <c r="X21" s="121"/>
      <c r="Y21" s="121"/>
      <c r="Z21" s="121"/>
      <c r="AA21" s="121"/>
      <c r="AB21" s="121"/>
      <c r="AC21" s="121"/>
      <c r="AD21" s="122"/>
      <c r="AE21" s="331" t="s">
        <v>23</v>
      </c>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1"/>
      <c r="CC21" s="331"/>
      <c r="CD21" s="331"/>
      <c r="CE21" s="331"/>
      <c r="CF21" s="331"/>
      <c r="CG21" s="333"/>
    </row>
    <row r="22" spans="1:85" ht="9" customHeight="1" x14ac:dyDescent="0.4">
      <c r="A22" s="437"/>
      <c r="B22" s="438"/>
      <c r="C22" s="332" t="s">
        <v>110</v>
      </c>
      <c r="D22" s="331"/>
      <c r="E22" s="29" t="s">
        <v>21</v>
      </c>
      <c r="F22" s="29"/>
      <c r="G22" s="29"/>
      <c r="H22" s="29"/>
      <c r="I22" s="29"/>
      <c r="J22" s="29"/>
      <c r="K22" s="29"/>
      <c r="L22" s="29"/>
      <c r="M22" s="29"/>
      <c r="N22" s="29"/>
      <c r="O22" s="29"/>
      <c r="P22" s="29"/>
      <c r="Q22" s="29"/>
      <c r="R22" s="29"/>
      <c r="S22" s="30"/>
      <c r="T22" s="310"/>
      <c r="U22" s="311"/>
      <c r="V22" s="311"/>
      <c r="W22" s="311"/>
      <c r="X22" s="311"/>
      <c r="Y22" s="311"/>
      <c r="Z22" s="311"/>
      <c r="AA22" s="311"/>
      <c r="AB22" s="311"/>
      <c r="AC22" s="311"/>
      <c r="AD22" s="312"/>
      <c r="AE22" s="319"/>
      <c r="AF22" s="319"/>
      <c r="AG22" s="319"/>
      <c r="AH22" s="39" t="s">
        <v>22</v>
      </c>
      <c r="AI22" s="319"/>
      <c r="AJ22" s="319"/>
      <c r="AK22" s="319"/>
      <c r="AL22" s="319"/>
      <c r="AM22" s="39" t="s">
        <v>22</v>
      </c>
      <c r="AN22" s="319"/>
      <c r="AO22" s="320"/>
      <c r="AP22" s="321"/>
      <c r="AQ22" s="319"/>
      <c r="AR22" s="319"/>
      <c r="AS22" s="39" t="s">
        <v>22</v>
      </c>
      <c r="AT22" s="319"/>
      <c r="AU22" s="319"/>
      <c r="AV22" s="319"/>
      <c r="AW22" s="319"/>
      <c r="AX22" s="39" t="s">
        <v>22</v>
      </c>
      <c r="AY22" s="319"/>
      <c r="AZ22" s="320"/>
      <c r="BA22" s="321"/>
      <c r="BB22" s="319"/>
      <c r="BC22" s="319"/>
      <c r="BD22" s="39" t="s">
        <v>22</v>
      </c>
      <c r="BE22" s="319"/>
      <c r="BF22" s="319"/>
      <c r="BG22" s="319"/>
      <c r="BH22" s="319"/>
      <c r="BI22" s="39" t="s">
        <v>22</v>
      </c>
      <c r="BJ22" s="319"/>
      <c r="BK22" s="320"/>
      <c r="BL22" s="321"/>
      <c r="BM22" s="319"/>
      <c r="BN22" s="319"/>
      <c r="BO22" s="39" t="s">
        <v>22</v>
      </c>
      <c r="BP22" s="319"/>
      <c r="BQ22" s="319"/>
      <c r="BR22" s="319"/>
      <c r="BS22" s="319"/>
      <c r="BT22" s="39" t="s">
        <v>22</v>
      </c>
      <c r="BU22" s="319"/>
      <c r="BV22" s="320"/>
      <c r="BW22" s="321"/>
      <c r="BX22" s="319"/>
      <c r="BY22" s="319"/>
      <c r="BZ22" s="39" t="s">
        <v>22</v>
      </c>
      <c r="CA22" s="319"/>
      <c r="CB22" s="319"/>
      <c r="CC22" s="319"/>
      <c r="CD22" s="319"/>
      <c r="CE22" s="39" t="s">
        <v>22</v>
      </c>
      <c r="CF22" s="319"/>
      <c r="CG22" s="320"/>
    </row>
    <row r="23" spans="1:85" ht="9" customHeight="1" x14ac:dyDescent="0.4">
      <c r="A23" s="437"/>
      <c r="B23" s="438"/>
      <c r="C23" s="256" t="s">
        <v>27</v>
      </c>
      <c r="D23" s="242"/>
      <c r="E23" s="1" t="s">
        <v>26</v>
      </c>
      <c r="F23" s="1"/>
      <c r="G23" s="1"/>
      <c r="H23" s="1"/>
      <c r="I23" s="1"/>
      <c r="J23" s="1"/>
      <c r="K23" s="1"/>
      <c r="L23" s="1"/>
      <c r="M23" s="1"/>
      <c r="N23" s="1"/>
      <c r="O23" s="1"/>
      <c r="P23" s="1"/>
      <c r="Q23" s="1"/>
      <c r="R23" s="1"/>
      <c r="S23" s="4"/>
      <c r="T23" s="313"/>
      <c r="U23" s="314"/>
      <c r="V23" s="314"/>
      <c r="W23" s="314"/>
      <c r="X23" s="314"/>
      <c r="Y23" s="314"/>
      <c r="Z23" s="314"/>
      <c r="AA23" s="314"/>
      <c r="AB23" s="314"/>
      <c r="AC23" s="314"/>
      <c r="AD23" s="315"/>
      <c r="AE23" s="298"/>
      <c r="AF23" s="298"/>
      <c r="AG23" s="298"/>
      <c r="AH23" s="298"/>
      <c r="AI23" s="298"/>
      <c r="AJ23" s="298"/>
      <c r="AK23" s="298"/>
      <c r="AL23" s="298"/>
      <c r="AM23" s="298"/>
      <c r="AN23" s="298"/>
      <c r="AO23" s="299"/>
      <c r="AP23" s="297"/>
      <c r="AQ23" s="298"/>
      <c r="AR23" s="298"/>
      <c r="AS23" s="298"/>
      <c r="AT23" s="298"/>
      <c r="AU23" s="298"/>
      <c r="AV23" s="298"/>
      <c r="AW23" s="298"/>
      <c r="AX23" s="298"/>
      <c r="AY23" s="298"/>
      <c r="AZ23" s="299"/>
      <c r="BA23" s="297"/>
      <c r="BB23" s="298"/>
      <c r="BC23" s="298"/>
      <c r="BD23" s="298"/>
      <c r="BE23" s="298"/>
      <c r="BF23" s="298"/>
      <c r="BG23" s="298"/>
      <c r="BH23" s="298"/>
      <c r="BI23" s="298"/>
      <c r="BJ23" s="298"/>
      <c r="BK23" s="299"/>
      <c r="BL23" s="297"/>
      <c r="BM23" s="298"/>
      <c r="BN23" s="298"/>
      <c r="BO23" s="298"/>
      <c r="BP23" s="298"/>
      <c r="BQ23" s="298"/>
      <c r="BR23" s="298"/>
      <c r="BS23" s="298"/>
      <c r="BT23" s="298"/>
      <c r="BU23" s="298"/>
      <c r="BV23" s="299"/>
      <c r="BW23" s="297"/>
      <c r="BX23" s="298"/>
      <c r="BY23" s="298"/>
      <c r="BZ23" s="298"/>
      <c r="CA23" s="298"/>
      <c r="CB23" s="298"/>
      <c r="CC23" s="298"/>
      <c r="CD23" s="298"/>
      <c r="CE23" s="298"/>
      <c r="CF23" s="298"/>
      <c r="CG23" s="299"/>
    </row>
    <row r="24" spans="1:85" ht="9" customHeight="1" x14ac:dyDescent="0.4">
      <c r="A24" s="437"/>
      <c r="B24" s="438"/>
      <c r="C24" s="12"/>
      <c r="D24" s="11"/>
      <c r="E24" s="11"/>
      <c r="F24" s="11"/>
      <c r="G24" s="11"/>
      <c r="H24" s="11"/>
      <c r="I24" s="11"/>
      <c r="J24" s="11"/>
      <c r="K24" s="11"/>
      <c r="L24" s="11"/>
      <c r="M24" s="11"/>
      <c r="N24" s="11"/>
      <c r="O24" s="11"/>
      <c r="P24" s="11"/>
      <c r="Q24" s="11"/>
      <c r="R24" s="11"/>
      <c r="S24" s="13"/>
      <c r="T24" s="313"/>
      <c r="U24" s="314"/>
      <c r="V24" s="314"/>
      <c r="W24" s="314"/>
      <c r="X24" s="314"/>
      <c r="Y24" s="314"/>
      <c r="Z24" s="314"/>
      <c r="AA24" s="314"/>
      <c r="AB24" s="314"/>
      <c r="AC24" s="314"/>
      <c r="AD24" s="315"/>
      <c r="AE24" s="301"/>
      <c r="AF24" s="301"/>
      <c r="AG24" s="301"/>
      <c r="AH24" s="301"/>
      <c r="AI24" s="301"/>
      <c r="AJ24" s="301"/>
      <c r="AK24" s="301"/>
      <c r="AL24" s="301"/>
      <c r="AM24" s="301"/>
      <c r="AN24" s="301"/>
      <c r="AO24" s="302"/>
      <c r="AP24" s="300"/>
      <c r="AQ24" s="301"/>
      <c r="AR24" s="301"/>
      <c r="AS24" s="301"/>
      <c r="AT24" s="301"/>
      <c r="AU24" s="301"/>
      <c r="AV24" s="301"/>
      <c r="AW24" s="301"/>
      <c r="AX24" s="301"/>
      <c r="AY24" s="301"/>
      <c r="AZ24" s="302"/>
      <c r="BA24" s="300"/>
      <c r="BB24" s="301"/>
      <c r="BC24" s="301"/>
      <c r="BD24" s="301"/>
      <c r="BE24" s="301"/>
      <c r="BF24" s="301"/>
      <c r="BG24" s="301"/>
      <c r="BH24" s="301"/>
      <c r="BI24" s="301"/>
      <c r="BJ24" s="301"/>
      <c r="BK24" s="302"/>
      <c r="BL24" s="300"/>
      <c r="BM24" s="301"/>
      <c r="BN24" s="301"/>
      <c r="BO24" s="301"/>
      <c r="BP24" s="301"/>
      <c r="BQ24" s="301"/>
      <c r="BR24" s="301"/>
      <c r="BS24" s="301"/>
      <c r="BT24" s="301"/>
      <c r="BU24" s="301"/>
      <c r="BV24" s="302"/>
      <c r="BW24" s="300"/>
      <c r="BX24" s="301"/>
      <c r="BY24" s="301"/>
      <c r="BZ24" s="301"/>
      <c r="CA24" s="301"/>
      <c r="CB24" s="301"/>
      <c r="CC24" s="301"/>
      <c r="CD24" s="301"/>
      <c r="CE24" s="301"/>
      <c r="CF24" s="301"/>
      <c r="CG24" s="302"/>
    </row>
    <row r="25" spans="1:85" ht="9" customHeight="1" x14ac:dyDescent="0.4">
      <c r="A25" s="437"/>
      <c r="B25" s="438"/>
      <c r="C25" s="12"/>
      <c r="D25" s="11"/>
      <c r="E25" s="11"/>
      <c r="F25" s="11"/>
      <c r="G25" s="11"/>
      <c r="H25" s="11"/>
      <c r="I25" s="11"/>
      <c r="J25" s="11"/>
      <c r="K25" s="11"/>
      <c r="L25" s="11"/>
      <c r="M25" s="11"/>
      <c r="N25" s="11"/>
      <c r="O25" s="11"/>
      <c r="P25" s="11"/>
      <c r="Q25" s="11"/>
      <c r="R25" s="11"/>
      <c r="S25" s="13"/>
      <c r="T25" s="313"/>
      <c r="U25" s="314"/>
      <c r="V25" s="314"/>
      <c r="W25" s="314"/>
      <c r="X25" s="314"/>
      <c r="Y25" s="314"/>
      <c r="Z25" s="314"/>
      <c r="AA25" s="314"/>
      <c r="AB25" s="314"/>
      <c r="AC25" s="314"/>
      <c r="AD25" s="315"/>
      <c r="AE25" s="301"/>
      <c r="AF25" s="301"/>
      <c r="AG25" s="301"/>
      <c r="AH25" s="301"/>
      <c r="AI25" s="301"/>
      <c r="AJ25" s="301"/>
      <c r="AK25" s="301"/>
      <c r="AL25" s="301"/>
      <c r="AM25" s="301"/>
      <c r="AN25" s="301"/>
      <c r="AO25" s="302"/>
      <c r="AP25" s="300"/>
      <c r="AQ25" s="301"/>
      <c r="AR25" s="301"/>
      <c r="AS25" s="301"/>
      <c r="AT25" s="301"/>
      <c r="AU25" s="301"/>
      <c r="AV25" s="301"/>
      <c r="AW25" s="301"/>
      <c r="AX25" s="301"/>
      <c r="AY25" s="301"/>
      <c r="AZ25" s="302"/>
      <c r="BA25" s="300"/>
      <c r="BB25" s="301"/>
      <c r="BC25" s="301"/>
      <c r="BD25" s="301"/>
      <c r="BE25" s="301"/>
      <c r="BF25" s="301"/>
      <c r="BG25" s="301"/>
      <c r="BH25" s="301"/>
      <c r="BI25" s="301"/>
      <c r="BJ25" s="301"/>
      <c r="BK25" s="302"/>
      <c r="BL25" s="300"/>
      <c r="BM25" s="301"/>
      <c r="BN25" s="301"/>
      <c r="BO25" s="301"/>
      <c r="BP25" s="301"/>
      <c r="BQ25" s="301"/>
      <c r="BR25" s="301"/>
      <c r="BS25" s="301"/>
      <c r="BT25" s="301"/>
      <c r="BU25" s="301"/>
      <c r="BV25" s="302"/>
      <c r="BW25" s="300"/>
      <c r="BX25" s="301"/>
      <c r="BY25" s="301"/>
      <c r="BZ25" s="301"/>
      <c r="CA25" s="301"/>
      <c r="CB25" s="301"/>
      <c r="CC25" s="301"/>
      <c r="CD25" s="301"/>
      <c r="CE25" s="301"/>
      <c r="CF25" s="301"/>
      <c r="CG25" s="302"/>
    </row>
    <row r="26" spans="1:85" ht="9" customHeight="1" x14ac:dyDescent="0.4">
      <c r="A26" s="437"/>
      <c r="B26" s="438"/>
      <c r="C26" s="5"/>
      <c r="D26" s="2"/>
      <c r="E26" s="2"/>
      <c r="F26" s="2"/>
      <c r="G26" s="2"/>
      <c r="H26" s="2"/>
      <c r="I26" s="2"/>
      <c r="J26" s="2"/>
      <c r="K26" s="2"/>
      <c r="L26" s="2"/>
      <c r="M26" s="2"/>
      <c r="N26" s="2"/>
      <c r="O26" s="2"/>
      <c r="P26" s="2"/>
      <c r="Q26" s="2"/>
      <c r="R26" s="2"/>
      <c r="S26" s="7"/>
      <c r="T26" s="313"/>
      <c r="U26" s="314"/>
      <c r="V26" s="314"/>
      <c r="W26" s="314"/>
      <c r="X26" s="314"/>
      <c r="Y26" s="314"/>
      <c r="Z26" s="314"/>
      <c r="AA26" s="314"/>
      <c r="AB26" s="314"/>
      <c r="AC26" s="314"/>
      <c r="AD26" s="315"/>
      <c r="AE26" s="304"/>
      <c r="AF26" s="304"/>
      <c r="AG26" s="304"/>
      <c r="AH26" s="304"/>
      <c r="AI26" s="304"/>
      <c r="AJ26" s="304"/>
      <c r="AK26" s="304"/>
      <c r="AL26" s="304"/>
      <c r="AM26" s="304"/>
      <c r="AN26" s="304"/>
      <c r="AO26" s="305"/>
      <c r="AP26" s="303"/>
      <c r="AQ26" s="304"/>
      <c r="AR26" s="304"/>
      <c r="AS26" s="304"/>
      <c r="AT26" s="304"/>
      <c r="AU26" s="304"/>
      <c r="AV26" s="304"/>
      <c r="AW26" s="304"/>
      <c r="AX26" s="304"/>
      <c r="AY26" s="304"/>
      <c r="AZ26" s="305"/>
      <c r="BA26" s="303"/>
      <c r="BB26" s="304"/>
      <c r="BC26" s="304"/>
      <c r="BD26" s="304"/>
      <c r="BE26" s="304"/>
      <c r="BF26" s="304"/>
      <c r="BG26" s="304"/>
      <c r="BH26" s="304"/>
      <c r="BI26" s="304"/>
      <c r="BJ26" s="304"/>
      <c r="BK26" s="305"/>
      <c r="BL26" s="303"/>
      <c r="BM26" s="304"/>
      <c r="BN26" s="304"/>
      <c r="BO26" s="304"/>
      <c r="BP26" s="304"/>
      <c r="BQ26" s="304"/>
      <c r="BR26" s="304"/>
      <c r="BS26" s="304"/>
      <c r="BT26" s="304"/>
      <c r="BU26" s="304"/>
      <c r="BV26" s="305"/>
      <c r="BW26" s="303"/>
      <c r="BX26" s="304"/>
      <c r="BY26" s="304"/>
      <c r="BZ26" s="304"/>
      <c r="CA26" s="304"/>
      <c r="CB26" s="304"/>
      <c r="CC26" s="304"/>
      <c r="CD26" s="304"/>
      <c r="CE26" s="304"/>
      <c r="CF26" s="304"/>
      <c r="CG26" s="305"/>
    </row>
    <row r="27" spans="1:85" ht="9" customHeight="1" x14ac:dyDescent="0.4">
      <c r="A27" s="437"/>
      <c r="B27" s="438"/>
      <c r="C27" s="256" t="s">
        <v>111</v>
      </c>
      <c r="D27" s="242"/>
      <c r="E27" s="1" t="s">
        <v>115</v>
      </c>
      <c r="F27" s="1"/>
      <c r="G27" s="1"/>
      <c r="H27" s="1"/>
      <c r="I27" s="1"/>
      <c r="J27" s="1"/>
      <c r="K27" s="1"/>
      <c r="L27" s="1"/>
      <c r="M27" s="1"/>
      <c r="N27" s="1"/>
      <c r="O27" s="1"/>
      <c r="P27" s="1"/>
      <c r="Q27" s="1"/>
      <c r="R27" s="1"/>
      <c r="S27" s="4"/>
      <c r="T27" s="313"/>
      <c r="U27" s="314"/>
      <c r="V27" s="314"/>
      <c r="W27" s="314"/>
      <c r="X27" s="314"/>
      <c r="Y27" s="314"/>
      <c r="Z27" s="314"/>
      <c r="AA27" s="314"/>
      <c r="AB27" s="314"/>
      <c r="AC27" s="314"/>
      <c r="AD27" s="315"/>
      <c r="AE27" s="288"/>
      <c r="AF27" s="288"/>
      <c r="AG27" s="288"/>
      <c r="AH27" s="288"/>
      <c r="AI27" s="288"/>
      <c r="AJ27" s="288"/>
      <c r="AK27" s="288"/>
      <c r="AL27" s="288"/>
      <c r="AM27" s="288"/>
      <c r="AN27" s="288"/>
      <c r="AO27" s="289"/>
      <c r="AP27" s="288"/>
      <c r="AQ27" s="288"/>
      <c r="AR27" s="288"/>
      <c r="AS27" s="288"/>
      <c r="AT27" s="288"/>
      <c r="AU27" s="288"/>
      <c r="AV27" s="288"/>
      <c r="AW27" s="288"/>
      <c r="AX27" s="288"/>
      <c r="AY27" s="288"/>
      <c r="AZ27" s="289"/>
      <c r="BA27" s="288"/>
      <c r="BB27" s="288"/>
      <c r="BC27" s="288"/>
      <c r="BD27" s="288"/>
      <c r="BE27" s="288"/>
      <c r="BF27" s="288"/>
      <c r="BG27" s="288"/>
      <c r="BH27" s="288"/>
      <c r="BI27" s="288"/>
      <c r="BJ27" s="288"/>
      <c r="BK27" s="289"/>
      <c r="BL27" s="288"/>
      <c r="BM27" s="288"/>
      <c r="BN27" s="288"/>
      <c r="BO27" s="288"/>
      <c r="BP27" s="288"/>
      <c r="BQ27" s="288"/>
      <c r="BR27" s="288"/>
      <c r="BS27" s="288"/>
      <c r="BT27" s="288"/>
      <c r="BU27" s="288"/>
      <c r="BV27" s="289"/>
      <c r="BW27" s="288"/>
      <c r="BX27" s="288"/>
      <c r="BY27" s="288"/>
      <c r="BZ27" s="288"/>
      <c r="CA27" s="288"/>
      <c r="CB27" s="288"/>
      <c r="CC27" s="288"/>
      <c r="CD27" s="288"/>
      <c r="CE27" s="288"/>
      <c r="CF27" s="288"/>
      <c r="CG27" s="289"/>
    </row>
    <row r="28" spans="1:85" ht="9" customHeight="1" x14ac:dyDescent="0.4">
      <c r="A28" s="437"/>
      <c r="B28" s="438"/>
      <c r="C28" s="12"/>
      <c r="D28" s="398" t="s">
        <v>116</v>
      </c>
      <c r="E28" s="398"/>
      <c r="F28" s="398"/>
      <c r="G28" s="398"/>
      <c r="H28" s="398"/>
      <c r="I28" s="398"/>
      <c r="J28" s="398"/>
      <c r="K28" s="398"/>
      <c r="L28" s="398"/>
      <c r="M28" s="398"/>
      <c r="N28" s="398"/>
      <c r="O28" s="398"/>
      <c r="P28" s="398"/>
      <c r="Q28" s="398"/>
      <c r="R28" s="398"/>
      <c r="S28" s="399"/>
      <c r="T28" s="313"/>
      <c r="U28" s="314"/>
      <c r="V28" s="314"/>
      <c r="W28" s="314"/>
      <c r="X28" s="314"/>
      <c r="Y28" s="314"/>
      <c r="Z28" s="314"/>
      <c r="AA28" s="314"/>
      <c r="AB28" s="314"/>
      <c r="AC28" s="314"/>
      <c r="AD28" s="315"/>
      <c r="AE28" s="290"/>
      <c r="AF28" s="290"/>
      <c r="AG28" s="290"/>
      <c r="AH28" s="290"/>
      <c r="AI28" s="290"/>
      <c r="AJ28" s="290"/>
      <c r="AK28" s="290"/>
      <c r="AL28" s="290"/>
      <c r="AM28" s="290"/>
      <c r="AN28" s="290"/>
      <c r="AO28" s="291"/>
      <c r="AP28" s="290"/>
      <c r="AQ28" s="290"/>
      <c r="AR28" s="290"/>
      <c r="AS28" s="290"/>
      <c r="AT28" s="290"/>
      <c r="AU28" s="290"/>
      <c r="AV28" s="290"/>
      <c r="AW28" s="290"/>
      <c r="AX28" s="290"/>
      <c r="AY28" s="290"/>
      <c r="AZ28" s="291"/>
      <c r="BA28" s="290"/>
      <c r="BB28" s="290"/>
      <c r="BC28" s="290"/>
      <c r="BD28" s="290"/>
      <c r="BE28" s="290"/>
      <c r="BF28" s="290"/>
      <c r="BG28" s="290"/>
      <c r="BH28" s="290"/>
      <c r="BI28" s="290"/>
      <c r="BJ28" s="290"/>
      <c r="BK28" s="291"/>
      <c r="BL28" s="290"/>
      <c r="BM28" s="290"/>
      <c r="BN28" s="290"/>
      <c r="BO28" s="290"/>
      <c r="BP28" s="290"/>
      <c r="BQ28" s="290"/>
      <c r="BR28" s="290"/>
      <c r="BS28" s="290"/>
      <c r="BT28" s="290"/>
      <c r="BU28" s="290"/>
      <c r="BV28" s="291"/>
      <c r="BW28" s="290"/>
      <c r="BX28" s="290"/>
      <c r="BY28" s="290"/>
      <c r="BZ28" s="290"/>
      <c r="CA28" s="290"/>
      <c r="CB28" s="290"/>
      <c r="CC28" s="290"/>
      <c r="CD28" s="290"/>
      <c r="CE28" s="290"/>
      <c r="CF28" s="290"/>
      <c r="CG28" s="291"/>
    </row>
    <row r="29" spans="1:85" ht="9" customHeight="1" x14ac:dyDescent="0.4">
      <c r="A29" s="437"/>
      <c r="B29" s="438"/>
      <c r="C29" s="12"/>
      <c r="D29" s="398" t="s">
        <v>117</v>
      </c>
      <c r="E29" s="398"/>
      <c r="F29" s="398"/>
      <c r="G29" s="398"/>
      <c r="H29" s="398"/>
      <c r="I29" s="398"/>
      <c r="J29" s="398"/>
      <c r="K29" s="398"/>
      <c r="L29" s="398"/>
      <c r="M29" s="398"/>
      <c r="N29" s="398"/>
      <c r="O29" s="398"/>
      <c r="P29" s="398"/>
      <c r="Q29" s="398"/>
      <c r="R29" s="398"/>
      <c r="S29" s="399"/>
      <c r="T29" s="313"/>
      <c r="U29" s="314"/>
      <c r="V29" s="314"/>
      <c r="W29" s="314"/>
      <c r="X29" s="314"/>
      <c r="Y29" s="314"/>
      <c r="Z29" s="314"/>
      <c r="AA29" s="314"/>
      <c r="AB29" s="314"/>
      <c r="AC29" s="314"/>
      <c r="AD29" s="315"/>
      <c r="AE29" s="290"/>
      <c r="AF29" s="290"/>
      <c r="AG29" s="290"/>
      <c r="AH29" s="290"/>
      <c r="AI29" s="290"/>
      <c r="AJ29" s="290"/>
      <c r="AK29" s="290"/>
      <c r="AL29" s="290"/>
      <c r="AM29" s="290"/>
      <c r="AN29" s="290"/>
      <c r="AO29" s="291"/>
      <c r="AP29" s="290"/>
      <c r="AQ29" s="290"/>
      <c r="AR29" s="290"/>
      <c r="AS29" s="290"/>
      <c r="AT29" s="290"/>
      <c r="AU29" s="290"/>
      <c r="AV29" s="290"/>
      <c r="AW29" s="290"/>
      <c r="AX29" s="290"/>
      <c r="AY29" s="290"/>
      <c r="AZ29" s="291"/>
      <c r="BA29" s="290"/>
      <c r="BB29" s="290"/>
      <c r="BC29" s="290"/>
      <c r="BD29" s="290"/>
      <c r="BE29" s="290"/>
      <c r="BF29" s="290"/>
      <c r="BG29" s="290"/>
      <c r="BH29" s="290"/>
      <c r="BI29" s="290"/>
      <c r="BJ29" s="290"/>
      <c r="BK29" s="291"/>
      <c r="BL29" s="290"/>
      <c r="BM29" s="290"/>
      <c r="BN29" s="290"/>
      <c r="BO29" s="290"/>
      <c r="BP29" s="290"/>
      <c r="BQ29" s="290"/>
      <c r="BR29" s="290"/>
      <c r="BS29" s="290"/>
      <c r="BT29" s="290"/>
      <c r="BU29" s="290"/>
      <c r="BV29" s="291"/>
      <c r="BW29" s="290"/>
      <c r="BX29" s="290"/>
      <c r="BY29" s="290"/>
      <c r="BZ29" s="290"/>
      <c r="CA29" s="290"/>
      <c r="CB29" s="290"/>
      <c r="CC29" s="290"/>
      <c r="CD29" s="290"/>
      <c r="CE29" s="290"/>
      <c r="CF29" s="290"/>
      <c r="CG29" s="291"/>
    </row>
    <row r="30" spans="1:85" ht="9" customHeight="1" x14ac:dyDescent="0.4">
      <c r="A30" s="437"/>
      <c r="B30" s="438"/>
      <c r="C30" s="5"/>
      <c r="D30" s="400" t="s">
        <v>118</v>
      </c>
      <c r="E30" s="400"/>
      <c r="F30" s="400"/>
      <c r="G30" s="400"/>
      <c r="H30" s="400"/>
      <c r="I30" s="400"/>
      <c r="J30" s="400"/>
      <c r="K30" s="400"/>
      <c r="L30" s="400"/>
      <c r="M30" s="400"/>
      <c r="N30" s="400"/>
      <c r="O30" s="400"/>
      <c r="P30" s="400"/>
      <c r="Q30" s="400"/>
      <c r="R30" s="400"/>
      <c r="S30" s="401"/>
      <c r="T30" s="313"/>
      <c r="U30" s="314"/>
      <c r="V30" s="314"/>
      <c r="W30" s="314"/>
      <c r="X30" s="314"/>
      <c r="Y30" s="314"/>
      <c r="Z30" s="314"/>
      <c r="AA30" s="314"/>
      <c r="AB30" s="314"/>
      <c r="AC30" s="314"/>
      <c r="AD30" s="315"/>
      <c r="AE30" s="292"/>
      <c r="AF30" s="292"/>
      <c r="AG30" s="292"/>
      <c r="AH30" s="292"/>
      <c r="AI30" s="292"/>
      <c r="AJ30" s="292"/>
      <c r="AK30" s="292"/>
      <c r="AL30" s="292"/>
      <c r="AM30" s="292"/>
      <c r="AN30" s="292"/>
      <c r="AO30" s="293"/>
      <c r="AP30" s="292"/>
      <c r="AQ30" s="292"/>
      <c r="AR30" s="292"/>
      <c r="AS30" s="292"/>
      <c r="AT30" s="292"/>
      <c r="AU30" s="292"/>
      <c r="AV30" s="292"/>
      <c r="AW30" s="292"/>
      <c r="AX30" s="292"/>
      <c r="AY30" s="292"/>
      <c r="AZ30" s="293"/>
      <c r="BA30" s="292"/>
      <c r="BB30" s="292"/>
      <c r="BC30" s="292"/>
      <c r="BD30" s="292"/>
      <c r="BE30" s="292"/>
      <c r="BF30" s="292"/>
      <c r="BG30" s="292"/>
      <c r="BH30" s="292"/>
      <c r="BI30" s="292"/>
      <c r="BJ30" s="292"/>
      <c r="BK30" s="293"/>
      <c r="BL30" s="292"/>
      <c r="BM30" s="292"/>
      <c r="BN30" s="292"/>
      <c r="BO30" s="292"/>
      <c r="BP30" s="292"/>
      <c r="BQ30" s="292"/>
      <c r="BR30" s="292"/>
      <c r="BS30" s="292"/>
      <c r="BT30" s="292"/>
      <c r="BU30" s="292"/>
      <c r="BV30" s="293"/>
      <c r="BW30" s="292"/>
      <c r="BX30" s="292"/>
      <c r="BY30" s="292"/>
      <c r="BZ30" s="292"/>
      <c r="CA30" s="292"/>
      <c r="CB30" s="292"/>
      <c r="CC30" s="292"/>
      <c r="CD30" s="292"/>
      <c r="CE30" s="292"/>
      <c r="CF30" s="292"/>
      <c r="CG30" s="293"/>
    </row>
    <row r="31" spans="1:85" ht="9" customHeight="1" x14ac:dyDescent="0.4">
      <c r="A31" s="437"/>
      <c r="B31" s="438"/>
      <c r="C31" s="256" t="s">
        <v>112</v>
      </c>
      <c r="D31" s="242"/>
      <c r="E31" s="1" t="s">
        <v>28</v>
      </c>
      <c r="F31" s="1"/>
      <c r="G31" s="1"/>
      <c r="H31" s="1"/>
      <c r="I31" s="1"/>
      <c r="J31" s="1"/>
      <c r="K31" s="1"/>
      <c r="L31" s="1"/>
      <c r="M31" s="1"/>
      <c r="N31" s="1"/>
      <c r="O31" s="1"/>
      <c r="P31" s="1"/>
      <c r="Q31" s="1"/>
      <c r="R31" s="1"/>
      <c r="S31" s="4"/>
      <c r="T31" s="313"/>
      <c r="U31" s="314"/>
      <c r="V31" s="314"/>
      <c r="W31" s="314"/>
      <c r="X31" s="314"/>
      <c r="Y31" s="314"/>
      <c r="Z31" s="314"/>
      <c r="AA31" s="314"/>
      <c r="AB31" s="314"/>
      <c r="AC31" s="314"/>
      <c r="AD31" s="315"/>
      <c r="AE31" s="298"/>
      <c r="AF31" s="298"/>
      <c r="AG31" s="298"/>
      <c r="AH31" s="298"/>
      <c r="AI31" s="298"/>
      <c r="AJ31" s="298"/>
      <c r="AK31" s="298"/>
      <c r="AL31" s="298"/>
      <c r="AM31" s="298"/>
      <c r="AN31" s="298"/>
      <c r="AO31" s="299"/>
      <c r="AP31" s="297"/>
      <c r="AQ31" s="298"/>
      <c r="AR31" s="298"/>
      <c r="AS31" s="298"/>
      <c r="AT31" s="298"/>
      <c r="AU31" s="298"/>
      <c r="AV31" s="298"/>
      <c r="AW31" s="298"/>
      <c r="AX31" s="298"/>
      <c r="AY31" s="298"/>
      <c r="AZ31" s="299"/>
      <c r="BA31" s="297"/>
      <c r="BB31" s="298"/>
      <c r="BC31" s="298"/>
      <c r="BD31" s="298"/>
      <c r="BE31" s="298"/>
      <c r="BF31" s="298"/>
      <c r="BG31" s="298"/>
      <c r="BH31" s="298"/>
      <c r="BI31" s="298"/>
      <c r="BJ31" s="298"/>
      <c r="BK31" s="299"/>
      <c r="BL31" s="297"/>
      <c r="BM31" s="298"/>
      <c r="BN31" s="298"/>
      <c r="BO31" s="298"/>
      <c r="BP31" s="298"/>
      <c r="BQ31" s="298"/>
      <c r="BR31" s="298"/>
      <c r="BS31" s="298"/>
      <c r="BT31" s="298"/>
      <c r="BU31" s="298"/>
      <c r="BV31" s="299"/>
      <c r="BW31" s="297"/>
      <c r="BX31" s="298"/>
      <c r="BY31" s="298"/>
      <c r="BZ31" s="298"/>
      <c r="CA31" s="298"/>
      <c r="CB31" s="298"/>
      <c r="CC31" s="298"/>
      <c r="CD31" s="298"/>
      <c r="CE31" s="298"/>
      <c r="CF31" s="298"/>
      <c r="CG31" s="299"/>
    </row>
    <row r="32" spans="1:85" ht="9" customHeight="1" x14ac:dyDescent="0.4">
      <c r="A32" s="437"/>
      <c r="B32" s="438"/>
      <c r="C32" s="12"/>
      <c r="D32" s="11"/>
      <c r="E32" s="11"/>
      <c r="F32" s="11"/>
      <c r="G32" s="11"/>
      <c r="H32" s="11"/>
      <c r="I32" s="11"/>
      <c r="J32" s="11"/>
      <c r="K32" s="11"/>
      <c r="L32" s="11"/>
      <c r="M32" s="11"/>
      <c r="N32" s="11"/>
      <c r="O32" s="11"/>
      <c r="P32" s="11"/>
      <c r="Q32" s="11"/>
      <c r="R32" s="11"/>
      <c r="S32" s="13"/>
      <c r="T32" s="313"/>
      <c r="U32" s="314"/>
      <c r="V32" s="314"/>
      <c r="W32" s="314"/>
      <c r="X32" s="314"/>
      <c r="Y32" s="314"/>
      <c r="Z32" s="314"/>
      <c r="AA32" s="314"/>
      <c r="AB32" s="314"/>
      <c r="AC32" s="314"/>
      <c r="AD32" s="315"/>
      <c r="AE32" s="301"/>
      <c r="AF32" s="301"/>
      <c r="AG32" s="301"/>
      <c r="AH32" s="301"/>
      <c r="AI32" s="301"/>
      <c r="AJ32" s="301"/>
      <c r="AK32" s="301"/>
      <c r="AL32" s="301"/>
      <c r="AM32" s="301"/>
      <c r="AN32" s="301"/>
      <c r="AO32" s="302"/>
      <c r="AP32" s="300"/>
      <c r="AQ32" s="301"/>
      <c r="AR32" s="301"/>
      <c r="AS32" s="301"/>
      <c r="AT32" s="301"/>
      <c r="AU32" s="301"/>
      <c r="AV32" s="301"/>
      <c r="AW32" s="301"/>
      <c r="AX32" s="301"/>
      <c r="AY32" s="301"/>
      <c r="AZ32" s="302"/>
      <c r="BA32" s="300"/>
      <c r="BB32" s="301"/>
      <c r="BC32" s="301"/>
      <c r="BD32" s="301"/>
      <c r="BE32" s="301"/>
      <c r="BF32" s="301"/>
      <c r="BG32" s="301"/>
      <c r="BH32" s="301"/>
      <c r="BI32" s="301"/>
      <c r="BJ32" s="301"/>
      <c r="BK32" s="302"/>
      <c r="BL32" s="300"/>
      <c r="BM32" s="301"/>
      <c r="BN32" s="301"/>
      <c r="BO32" s="301"/>
      <c r="BP32" s="301"/>
      <c r="BQ32" s="301"/>
      <c r="BR32" s="301"/>
      <c r="BS32" s="301"/>
      <c r="BT32" s="301"/>
      <c r="BU32" s="301"/>
      <c r="BV32" s="302"/>
      <c r="BW32" s="300"/>
      <c r="BX32" s="301"/>
      <c r="BY32" s="301"/>
      <c r="BZ32" s="301"/>
      <c r="CA32" s="301"/>
      <c r="CB32" s="301"/>
      <c r="CC32" s="301"/>
      <c r="CD32" s="301"/>
      <c r="CE32" s="301"/>
      <c r="CF32" s="301"/>
      <c r="CG32" s="302"/>
    </row>
    <row r="33" spans="1:90" ht="9" customHeight="1" x14ac:dyDescent="0.4">
      <c r="A33" s="437"/>
      <c r="B33" s="438"/>
      <c r="C33" s="12"/>
      <c r="D33" s="11"/>
      <c r="E33" s="11"/>
      <c r="F33" s="11"/>
      <c r="G33" s="11"/>
      <c r="H33" s="11"/>
      <c r="I33" s="11"/>
      <c r="J33" s="11"/>
      <c r="K33" s="11"/>
      <c r="L33" s="11"/>
      <c r="M33" s="11"/>
      <c r="N33" s="11"/>
      <c r="O33" s="11"/>
      <c r="P33" s="11"/>
      <c r="Q33" s="11"/>
      <c r="R33" s="11"/>
      <c r="S33" s="13"/>
      <c r="T33" s="313"/>
      <c r="U33" s="314"/>
      <c r="V33" s="314"/>
      <c r="W33" s="314"/>
      <c r="X33" s="314"/>
      <c r="Y33" s="314"/>
      <c r="Z33" s="314"/>
      <c r="AA33" s="314"/>
      <c r="AB33" s="314"/>
      <c r="AC33" s="314"/>
      <c r="AD33" s="315"/>
      <c r="AE33" s="301"/>
      <c r="AF33" s="301"/>
      <c r="AG33" s="301"/>
      <c r="AH33" s="301"/>
      <c r="AI33" s="301"/>
      <c r="AJ33" s="301"/>
      <c r="AK33" s="301"/>
      <c r="AL33" s="301"/>
      <c r="AM33" s="301"/>
      <c r="AN33" s="301"/>
      <c r="AO33" s="302"/>
      <c r="AP33" s="300"/>
      <c r="AQ33" s="301"/>
      <c r="AR33" s="301"/>
      <c r="AS33" s="301"/>
      <c r="AT33" s="301"/>
      <c r="AU33" s="301"/>
      <c r="AV33" s="301"/>
      <c r="AW33" s="301"/>
      <c r="AX33" s="301"/>
      <c r="AY33" s="301"/>
      <c r="AZ33" s="302"/>
      <c r="BA33" s="300"/>
      <c r="BB33" s="301"/>
      <c r="BC33" s="301"/>
      <c r="BD33" s="301"/>
      <c r="BE33" s="301"/>
      <c r="BF33" s="301"/>
      <c r="BG33" s="301"/>
      <c r="BH33" s="301"/>
      <c r="BI33" s="301"/>
      <c r="BJ33" s="301"/>
      <c r="BK33" s="302"/>
      <c r="BL33" s="300"/>
      <c r="BM33" s="301"/>
      <c r="BN33" s="301"/>
      <c r="BO33" s="301"/>
      <c r="BP33" s="301"/>
      <c r="BQ33" s="301"/>
      <c r="BR33" s="301"/>
      <c r="BS33" s="301"/>
      <c r="BT33" s="301"/>
      <c r="BU33" s="301"/>
      <c r="BV33" s="302"/>
      <c r="BW33" s="300"/>
      <c r="BX33" s="301"/>
      <c r="BY33" s="301"/>
      <c r="BZ33" s="301"/>
      <c r="CA33" s="301"/>
      <c r="CB33" s="301"/>
      <c r="CC33" s="301"/>
      <c r="CD33" s="301"/>
      <c r="CE33" s="301"/>
      <c r="CF33" s="301"/>
      <c r="CG33" s="302"/>
    </row>
    <row r="34" spans="1:90" ht="9" customHeight="1" x14ac:dyDescent="0.4">
      <c r="A34" s="437"/>
      <c r="B34" s="438"/>
      <c r="C34" s="5"/>
      <c r="D34" s="2"/>
      <c r="E34" s="2"/>
      <c r="F34" s="2"/>
      <c r="G34" s="2"/>
      <c r="H34" s="2"/>
      <c r="I34" s="2"/>
      <c r="J34" s="2"/>
      <c r="K34" s="2"/>
      <c r="L34" s="2"/>
      <c r="M34" s="2"/>
      <c r="N34" s="2"/>
      <c r="O34" s="2"/>
      <c r="P34" s="2"/>
      <c r="Q34" s="2"/>
      <c r="R34" s="2"/>
      <c r="S34" s="7"/>
      <c r="T34" s="313"/>
      <c r="U34" s="314"/>
      <c r="V34" s="314"/>
      <c r="W34" s="314"/>
      <c r="X34" s="314"/>
      <c r="Y34" s="314"/>
      <c r="Z34" s="314"/>
      <c r="AA34" s="314"/>
      <c r="AB34" s="314"/>
      <c r="AC34" s="314"/>
      <c r="AD34" s="315"/>
      <c r="AE34" s="304"/>
      <c r="AF34" s="304"/>
      <c r="AG34" s="304"/>
      <c r="AH34" s="304"/>
      <c r="AI34" s="304"/>
      <c r="AJ34" s="304"/>
      <c r="AK34" s="304"/>
      <c r="AL34" s="304"/>
      <c r="AM34" s="304"/>
      <c r="AN34" s="304"/>
      <c r="AO34" s="305"/>
      <c r="AP34" s="303"/>
      <c r="AQ34" s="304"/>
      <c r="AR34" s="304"/>
      <c r="AS34" s="304"/>
      <c r="AT34" s="304"/>
      <c r="AU34" s="304"/>
      <c r="AV34" s="304"/>
      <c r="AW34" s="304"/>
      <c r="AX34" s="304"/>
      <c r="AY34" s="304"/>
      <c r="AZ34" s="305"/>
      <c r="BA34" s="303"/>
      <c r="BB34" s="304"/>
      <c r="BC34" s="304"/>
      <c r="BD34" s="304"/>
      <c r="BE34" s="304"/>
      <c r="BF34" s="304"/>
      <c r="BG34" s="304"/>
      <c r="BH34" s="304"/>
      <c r="BI34" s="304"/>
      <c r="BJ34" s="304"/>
      <c r="BK34" s="305"/>
      <c r="BL34" s="303"/>
      <c r="BM34" s="304"/>
      <c r="BN34" s="304"/>
      <c r="BO34" s="304"/>
      <c r="BP34" s="304"/>
      <c r="BQ34" s="304"/>
      <c r="BR34" s="304"/>
      <c r="BS34" s="304"/>
      <c r="BT34" s="304"/>
      <c r="BU34" s="304"/>
      <c r="BV34" s="305"/>
      <c r="BW34" s="303"/>
      <c r="BX34" s="304"/>
      <c r="BY34" s="304"/>
      <c r="BZ34" s="304"/>
      <c r="CA34" s="304"/>
      <c r="CB34" s="304"/>
      <c r="CC34" s="304"/>
      <c r="CD34" s="304"/>
      <c r="CE34" s="304"/>
      <c r="CF34" s="304"/>
      <c r="CG34" s="305"/>
    </row>
    <row r="35" spans="1:90" ht="9" customHeight="1" x14ac:dyDescent="0.4">
      <c r="A35" s="437"/>
      <c r="B35" s="438"/>
      <c r="C35" s="256" t="s">
        <v>113</v>
      </c>
      <c r="D35" s="242"/>
      <c r="E35" s="1" t="s">
        <v>30</v>
      </c>
      <c r="F35" s="1"/>
      <c r="G35" s="1"/>
      <c r="H35" s="1"/>
      <c r="I35" s="1"/>
      <c r="J35" s="1"/>
      <c r="K35" s="1"/>
      <c r="L35" s="1"/>
      <c r="M35" s="1"/>
      <c r="N35" s="1"/>
      <c r="O35" s="1"/>
      <c r="P35" s="1"/>
      <c r="Q35" s="1"/>
      <c r="R35" s="1"/>
      <c r="S35" s="4"/>
      <c r="T35" s="313"/>
      <c r="U35" s="314"/>
      <c r="V35" s="314"/>
      <c r="W35" s="314"/>
      <c r="X35" s="314"/>
      <c r="Y35" s="314"/>
      <c r="Z35" s="314"/>
      <c r="AA35" s="314"/>
      <c r="AB35" s="314"/>
      <c r="AC35" s="314"/>
      <c r="AD35" s="315"/>
      <c r="AE35" s="298"/>
      <c r="AF35" s="298"/>
      <c r="AG35" s="298"/>
      <c r="AH35" s="298"/>
      <c r="AI35" s="298"/>
      <c r="AJ35" s="298"/>
      <c r="AK35" s="298"/>
      <c r="AL35" s="298"/>
      <c r="AM35" s="298"/>
      <c r="AN35" s="298"/>
      <c r="AO35" s="299"/>
      <c r="AP35" s="297"/>
      <c r="AQ35" s="298"/>
      <c r="AR35" s="298"/>
      <c r="AS35" s="298"/>
      <c r="AT35" s="298"/>
      <c r="AU35" s="298"/>
      <c r="AV35" s="298"/>
      <c r="AW35" s="298"/>
      <c r="AX35" s="298"/>
      <c r="AY35" s="298"/>
      <c r="AZ35" s="299"/>
      <c r="BA35" s="297"/>
      <c r="BB35" s="298"/>
      <c r="BC35" s="298"/>
      <c r="BD35" s="298"/>
      <c r="BE35" s="298"/>
      <c r="BF35" s="298"/>
      <c r="BG35" s="298"/>
      <c r="BH35" s="298"/>
      <c r="BI35" s="298"/>
      <c r="BJ35" s="298"/>
      <c r="BK35" s="299"/>
      <c r="BL35" s="297"/>
      <c r="BM35" s="298"/>
      <c r="BN35" s="298"/>
      <c r="BO35" s="298"/>
      <c r="BP35" s="298"/>
      <c r="BQ35" s="298"/>
      <c r="BR35" s="298"/>
      <c r="BS35" s="298"/>
      <c r="BT35" s="298"/>
      <c r="BU35" s="298"/>
      <c r="BV35" s="299"/>
      <c r="BW35" s="297"/>
      <c r="BX35" s="298"/>
      <c r="BY35" s="298"/>
      <c r="BZ35" s="298"/>
      <c r="CA35" s="298"/>
      <c r="CB35" s="298"/>
      <c r="CC35" s="298"/>
      <c r="CD35" s="298"/>
      <c r="CE35" s="298"/>
      <c r="CF35" s="298"/>
      <c r="CG35" s="299"/>
    </row>
    <row r="36" spans="1:90" ht="9" customHeight="1" x14ac:dyDescent="0.4">
      <c r="A36" s="437"/>
      <c r="B36" s="438"/>
      <c r="C36" s="12"/>
      <c r="D36" s="11"/>
      <c r="E36" s="11"/>
      <c r="F36" s="11"/>
      <c r="G36" s="11"/>
      <c r="H36" s="11"/>
      <c r="I36" s="11"/>
      <c r="J36" s="11"/>
      <c r="K36" s="11"/>
      <c r="L36" s="11"/>
      <c r="M36" s="11"/>
      <c r="N36" s="11"/>
      <c r="O36" s="11"/>
      <c r="P36" s="11"/>
      <c r="Q36" s="11"/>
      <c r="R36" s="11"/>
      <c r="S36" s="13"/>
      <c r="T36" s="313"/>
      <c r="U36" s="314"/>
      <c r="V36" s="314"/>
      <c r="W36" s="314"/>
      <c r="X36" s="314"/>
      <c r="Y36" s="314"/>
      <c r="Z36" s="314"/>
      <c r="AA36" s="314"/>
      <c r="AB36" s="314"/>
      <c r="AC36" s="314"/>
      <c r="AD36" s="315"/>
      <c r="AE36" s="301"/>
      <c r="AF36" s="301"/>
      <c r="AG36" s="301"/>
      <c r="AH36" s="301"/>
      <c r="AI36" s="301"/>
      <c r="AJ36" s="301"/>
      <c r="AK36" s="301"/>
      <c r="AL36" s="301"/>
      <c r="AM36" s="301"/>
      <c r="AN36" s="301"/>
      <c r="AO36" s="302"/>
      <c r="AP36" s="300"/>
      <c r="AQ36" s="301"/>
      <c r="AR36" s="301"/>
      <c r="AS36" s="301"/>
      <c r="AT36" s="301"/>
      <c r="AU36" s="301"/>
      <c r="AV36" s="301"/>
      <c r="AW36" s="301"/>
      <c r="AX36" s="301"/>
      <c r="AY36" s="301"/>
      <c r="AZ36" s="302"/>
      <c r="BA36" s="300"/>
      <c r="BB36" s="301"/>
      <c r="BC36" s="301"/>
      <c r="BD36" s="301"/>
      <c r="BE36" s="301"/>
      <c r="BF36" s="301"/>
      <c r="BG36" s="301"/>
      <c r="BH36" s="301"/>
      <c r="BI36" s="301"/>
      <c r="BJ36" s="301"/>
      <c r="BK36" s="302"/>
      <c r="BL36" s="300"/>
      <c r="BM36" s="301"/>
      <c r="BN36" s="301"/>
      <c r="BO36" s="301"/>
      <c r="BP36" s="301"/>
      <c r="BQ36" s="301"/>
      <c r="BR36" s="301"/>
      <c r="BS36" s="301"/>
      <c r="BT36" s="301"/>
      <c r="BU36" s="301"/>
      <c r="BV36" s="302"/>
      <c r="BW36" s="300"/>
      <c r="BX36" s="301"/>
      <c r="BY36" s="301"/>
      <c r="BZ36" s="301"/>
      <c r="CA36" s="301"/>
      <c r="CB36" s="301"/>
      <c r="CC36" s="301"/>
      <c r="CD36" s="301"/>
      <c r="CE36" s="301"/>
      <c r="CF36" s="301"/>
      <c r="CG36" s="302"/>
    </row>
    <row r="37" spans="1:90" ht="9" customHeight="1" x14ac:dyDescent="0.4">
      <c r="A37" s="437"/>
      <c r="B37" s="438"/>
      <c r="C37" s="12"/>
      <c r="D37" s="11"/>
      <c r="E37" s="11"/>
      <c r="F37" s="11"/>
      <c r="G37" s="11"/>
      <c r="H37" s="11"/>
      <c r="I37" s="11"/>
      <c r="J37" s="11"/>
      <c r="K37" s="11"/>
      <c r="L37" s="11"/>
      <c r="M37" s="11"/>
      <c r="N37" s="11"/>
      <c r="O37" s="11"/>
      <c r="P37" s="11"/>
      <c r="Q37" s="11"/>
      <c r="R37" s="11"/>
      <c r="S37" s="13"/>
      <c r="T37" s="313"/>
      <c r="U37" s="314"/>
      <c r="V37" s="314"/>
      <c r="W37" s="314"/>
      <c r="X37" s="314"/>
      <c r="Y37" s="314"/>
      <c r="Z37" s="314"/>
      <c r="AA37" s="314"/>
      <c r="AB37" s="314"/>
      <c r="AC37" s="314"/>
      <c r="AD37" s="315"/>
      <c r="AE37" s="301"/>
      <c r="AF37" s="301"/>
      <c r="AG37" s="301"/>
      <c r="AH37" s="301"/>
      <c r="AI37" s="301"/>
      <c r="AJ37" s="301"/>
      <c r="AK37" s="301"/>
      <c r="AL37" s="301"/>
      <c r="AM37" s="301"/>
      <c r="AN37" s="301"/>
      <c r="AO37" s="302"/>
      <c r="AP37" s="300"/>
      <c r="AQ37" s="301"/>
      <c r="AR37" s="301"/>
      <c r="AS37" s="301"/>
      <c r="AT37" s="301"/>
      <c r="AU37" s="301"/>
      <c r="AV37" s="301"/>
      <c r="AW37" s="301"/>
      <c r="AX37" s="301"/>
      <c r="AY37" s="301"/>
      <c r="AZ37" s="302"/>
      <c r="BA37" s="300"/>
      <c r="BB37" s="301"/>
      <c r="BC37" s="301"/>
      <c r="BD37" s="301"/>
      <c r="BE37" s="301"/>
      <c r="BF37" s="301"/>
      <c r="BG37" s="301"/>
      <c r="BH37" s="301"/>
      <c r="BI37" s="301"/>
      <c r="BJ37" s="301"/>
      <c r="BK37" s="302"/>
      <c r="BL37" s="300"/>
      <c r="BM37" s="301"/>
      <c r="BN37" s="301"/>
      <c r="BO37" s="301"/>
      <c r="BP37" s="301"/>
      <c r="BQ37" s="301"/>
      <c r="BR37" s="301"/>
      <c r="BS37" s="301"/>
      <c r="BT37" s="301"/>
      <c r="BU37" s="301"/>
      <c r="BV37" s="302"/>
      <c r="BW37" s="300"/>
      <c r="BX37" s="301"/>
      <c r="BY37" s="301"/>
      <c r="BZ37" s="301"/>
      <c r="CA37" s="301"/>
      <c r="CB37" s="301"/>
      <c r="CC37" s="301"/>
      <c r="CD37" s="301"/>
      <c r="CE37" s="301"/>
      <c r="CF37" s="301"/>
      <c r="CG37" s="302"/>
    </row>
    <row r="38" spans="1:90" ht="9" customHeight="1" x14ac:dyDescent="0.4">
      <c r="A38" s="437"/>
      <c r="B38" s="438"/>
      <c r="C38" s="5"/>
      <c r="D38" s="2"/>
      <c r="E38" s="2"/>
      <c r="F38" s="2"/>
      <c r="G38" s="2"/>
      <c r="H38" s="2"/>
      <c r="I38" s="2"/>
      <c r="J38" s="2"/>
      <c r="K38" s="2"/>
      <c r="L38" s="2"/>
      <c r="M38" s="2"/>
      <c r="N38" s="2"/>
      <c r="O38" s="2"/>
      <c r="P38" s="2"/>
      <c r="Q38" s="2"/>
      <c r="R38" s="2"/>
      <c r="S38" s="7"/>
      <c r="T38" s="313"/>
      <c r="U38" s="314"/>
      <c r="V38" s="314"/>
      <c r="W38" s="314"/>
      <c r="X38" s="314"/>
      <c r="Y38" s="314"/>
      <c r="Z38" s="314"/>
      <c r="AA38" s="314"/>
      <c r="AB38" s="314"/>
      <c r="AC38" s="314"/>
      <c r="AD38" s="315"/>
      <c r="AE38" s="304"/>
      <c r="AF38" s="304"/>
      <c r="AG38" s="304"/>
      <c r="AH38" s="304"/>
      <c r="AI38" s="304"/>
      <c r="AJ38" s="304"/>
      <c r="AK38" s="304"/>
      <c r="AL38" s="304"/>
      <c r="AM38" s="304"/>
      <c r="AN38" s="304"/>
      <c r="AO38" s="305"/>
      <c r="AP38" s="303"/>
      <c r="AQ38" s="304"/>
      <c r="AR38" s="304"/>
      <c r="AS38" s="304"/>
      <c r="AT38" s="304"/>
      <c r="AU38" s="304"/>
      <c r="AV38" s="304"/>
      <c r="AW38" s="304"/>
      <c r="AX38" s="304"/>
      <c r="AY38" s="304"/>
      <c r="AZ38" s="305"/>
      <c r="BA38" s="303"/>
      <c r="BB38" s="304"/>
      <c r="BC38" s="304"/>
      <c r="BD38" s="304"/>
      <c r="BE38" s="304"/>
      <c r="BF38" s="304"/>
      <c r="BG38" s="304"/>
      <c r="BH38" s="304"/>
      <c r="BI38" s="304"/>
      <c r="BJ38" s="304"/>
      <c r="BK38" s="305"/>
      <c r="BL38" s="303"/>
      <c r="BM38" s="304"/>
      <c r="BN38" s="304"/>
      <c r="BO38" s="304"/>
      <c r="BP38" s="304"/>
      <c r="BQ38" s="304"/>
      <c r="BR38" s="304"/>
      <c r="BS38" s="304"/>
      <c r="BT38" s="304"/>
      <c r="BU38" s="304"/>
      <c r="BV38" s="305"/>
      <c r="BW38" s="303"/>
      <c r="BX38" s="304"/>
      <c r="BY38" s="304"/>
      <c r="BZ38" s="304"/>
      <c r="CA38" s="304"/>
      <c r="CB38" s="304"/>
      <c r="CC38" s="304"/>
      <c r="CD38" s="304"/>
      <c r="CE38" s="304"/>
      <c r="CF38" s="304"/>
      <c r="CG38" s="305"/>
    </row>
    <row r="39" spans="1:90" ht="9" customHeight="1" x14ac:dyDescent="0.4">
      <c r="A39" s="437"/>
      <c r="B39" s="438"/>
      <c r="C39" s="332" t="s">
        <v>114</v>
      </c>
      <c r="D39" s="331"/>
      <c r="E39" s="29" t="s">
        <v>32</v>
      </c>
      <c r="F39" s="29"/>
      <c r="G39" s="29"/>
      <c r="H39" s="29"/>
      <c r="I39" s="29"/>
      <c r="J39" s="29"/>
      <c r="K39" s="29"/>
      <c r="L39" s="29"/>
      <c r="M39" s="29"/>
      <c r="N39" s="29"/>
      <c r="O39" s="29"/>
      <c r="P39" s="29"/>
      <c r="Q39" s="29"/>
      <c r="R39" s="29"/>
      <c r="S39" s="30"/>
      <c r="T39" s="316"/>
      <c r="U39" s="317"/>
      <c r="V39" s="317"/>
      <c r="W39" s="317"/>
      <c r="X39" s="317"/>
      <c r="Y39" s="317"/>
      <c r="Z39" s="317"/>
      <c r="AA39" s="317"/>
      <c r="AB39" s="317"/>
      <c r="AC39" s="317"/>
      <c r="AD39" s="318"/>
      <c r="AE39" s="309"/>
      <c r="AF39" s="309"/>
      <c r="AG39" s="309"/>
      <c r="AH39" s="309"/>
      <c r="AI39" s="309"/>
      <c r="AJ39" s="309"/>
      <c r="AK39" s="309"/>
      <c r="AL39" s="309"/>
      <c r="AM39" s="306" t="s">
        <v>42</v>
      </c>
      <c r="AN39" s="306"/>
      <c r="AO39" s="307"/>
      <c r="AP39" s="308"/>
      <c r="AQ39" s="309"/>
      <c r="AR39" s="309"/>
      <c r="AS39" s="309"/>
      <c r="AT39" s="309"/>
      <c r="AU39" s="309"/>
      <c r="AV39" s="309"/>
      <c r="AW39" s="309"/>
      <c r="AX39" s="306" t="s">
        <v>42</v>
      </c>
      <c r="AY39" s="306"/>
      <c r="AZ39" s="307"/>
      <c r="BA39" s="308"/>
      <c r="BB39" s="309"/>
      <c r="BC39" s="309"/>
      <c r="BD39" s="309"/>
      <c r="BE39" s="309"/>
      <c r="BF39" s="309"/>
      <c r="BG39" s="309"/>
      <c r="BH39" s="309"/>
      <c r="BI39" s="306" t="s">
        <v>42</v>
      </c>
      <c r="BJ39" s="306"/>
      <c r="BK39" s="307"/>
      <c r="BL39" s="308"/>
      <c r="BM39" s="309"/>
      <c r="BN39" s="309"/>
      <c r="BO39" s="309"/>
      <c r="BP39" s="309"/>
      <c r="BQ39" s="309"/>
      <c r="BR39" s="309"/>
      <c r="BS39" s="309"/>
      <c r="BT39" s="306" t="s">
        <v>42</v>
      </c>
      <c r="BU39" s="306"/>
      <c r="BV39" s="307"/>
      <c r="BW39" s="308"/>
      <c r="BX39" s="309"/>
      <c r="BY39" s="309"/>
      <c r="BZ39" s="309"/>
      <c r="CA39" s="309"/>
      <c r="CB39" s="309"/>
      <c r="CC39" s="309"/>
      <c r="CD39" s="309"/>
      <c r="CE39" s="306" t="s">
        <v>42</v>
      </c>
      <c r="CF39" s="306"/>
      <c r="CG39" s="307"/>
      <c r="CH39" s="340" t="str">
        <f>IF(CH41="","","頁小計")</f>
        <v/>
      </c>
      <c r="CI39" s="434"/>
      <c r="CJ39" s="434"/>
      <c r="CK39" s="434"/>
      <c r="CL39" s="434"/>
    </row>
    <row r="40" spans="1:90" ht="9" customHeight="1" x14ac:dyDescent="0.4">
      <c r="A40" s="437"/>
      <c r="B40" s="438"/>
      <c r="C40" s="256" t="s">
        <v>54</v>
      </c>
      <c r="D40" s="242"/>
      <c r="E40" s="29" t="s">
        <v>44</v>
      </c>
      <c r="F40" s="29"/>
      <c r="G40" s="29"/>
      <c r="H40" s="29"/>
      <c r="I40" s="29"/>
      <c r="J40" s="29"/>
      <c r="K40" s="29"/>
      <c r="L40" s="29"/>
      <c r="M40" s="29"/>
      <c r="N40" s="29"/>
      <c r="O40" s="29"/>
      <c r="P40" s="29"/>
      <c r="Q40" s="29"/>
      <c r="R40" s="29"/>
      <c r="S40" s="29"/>
      <c r="T40" s="123"/>
      <c r="U40" s="123"/>
      <c r="V40" s="123"/>
      <c r="W40" s="123"/>
      <c r="X40" s="123"/>
      <c r="Y40" s="123"/>
      <c r="Z40" s="123"/>
      <c r="AA40" s="123"/>
      <c r="AB40" s="123"/>
      <c r="AC40" s="123"/>
      <c r="AD40" s="123"/>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1"/>
    </row>
    <row r="41" spans="1:90" ht="9" customHeight="1" x14ac:dyDescent="0.15">
      <c r="A41" s="437"/>
      <c r="B41" s="438"/>
      <c r="C41" s="64"/>
      <c r="D41" s="65"/>
      <c r="E41" s="235" t="s">
        <v>106</v>
      </c>
      <c r="F41" s="235"/>
      <c r="G41" s="235"/>
      <c r="H41" s="235"/>
      <c r="I41" s="235"/>
      <c r="J41" s="235"/>
      <c r="K41" s="235"/>
      <c r="L41" s="235"/>
      <c r="M41" s="235"/>
      <c r="N41" s="235"/>
      <c r="O41" s="235"/>
      <c r="P41" s="235"/>
      <c r="Q41" s="235"/>
      <c r="R41" s="235"/>
      <c r="S41" s="236"/>
      <c r="T41" s="481"/>
      <c r="U41" s="103"/>
      <c r="V41" s="103"/>
      <c r="W41" s="103"/>
      <c r="X41" s="103"/>
      <c r="Y41" s="103"/>
      <c r="Z41" s="103"/>
      <c r="AA41" s="103"/>
      <c r="AB41" s="103"/>
      <c r="AC41" s="475"/>
      <c r="AD41" s="476"/>
      <c r="AE41" s="252"/>
      <c r="AF41" s="279"/>
      <c r="AG41" s="279"/>
      <c r="AH41" s="279"/>
      <c r="AI41" s="279"/>
      <c r="AJ41" s="279"/>
      <c r="AK41" s="279"/>
      <c r="AL41" s="279"/>
      <c r="AM41" s="279"/>
      <c r="AN41" s="252"/>
      <c r="AO41" s="255"/>
      <c r="AP41" s="254"/>
      <c r="AQ41" s="279"/>
      <c r="AR41" s="279"/>
      <c r="AS41" s="279"/>
      <c r="AT41" s="279"/>
      <c r="AU41" s="279"/>
      <c r="AV41" s="279"/>
      <c r="AW41" s="279"/>
      <c r="AX41" s="279"/>
      <c r="AY41" s="252"/>
      <c r="AZ41" s="255"/>
      <c r="BA41" s="254"/>
      <c r="BB41" s="279"/>
      <c r="BC41" s="279"/>
      <c r="BD41" s="279"/>
      <c r="BE41" s="279"/>
      <c r="BF41" s="279"/>
      <c r="BG41" s="279"/>
      <c r="BH41" s="279"/>
      <c r="BI41" s="279"/>
      <c r="BJ41" s="252"/>
      <c r="BK41" s="255"/>
      <c r="BL41" s="254"/>
      <c r="BM41" s="279"/>
      <c r="BN41" s="279"/>
      <c r="BO41" s="279"/>
      <c r="BP41" s="279"/>
      <c r="BQ41" s="279"/>
      <c r="BR41" s="279"/>
      <c r="BS41" s="279"/>
      <c r="BT41" s="279"/>
      <c r="BU41" s="252"/>
      <c r="BV41" s="255"/>
      <c r="BW41" s="254"/>
      <c r="BX41" s="279"/>
      <c r="BY41" s="279"/>
      <c r="BZ41" s="279"/>
      <c r="CA41" s="279"/>
      <c r="CB41" s="279"/>
      <c r="CC41" s="279"/>
      <c r="CD41" s="279"/>
      <c r="CE41" s="279"/>
      <c r="CF41" s="252"/>
      <c r="CG41" s="255"/>
      <c r="CH41" s="428" t="str">
        <f>IF(AND($AF$41="",$AQ$41="",$BB$41="",$BM$41="",$BX$41="",$AF$43="",$AQ$43="",$BB$43="",$BM$43="",$BX$43=""),"",SUM(AF41,AQ41,BB41,BM41,BX41))</f>
        <v/>
      </c>
      <c r="CI41" s="429"/>
      <c r="CJ41" s="429"/>
      <c r="CK41" s="429"/>
      <c r="CL41" s="429"/>
    </row>
    <row r="42" spans="1:90" ht="9" customHeight="1" x14ac:dyDescent="0.15">
      <c r="A42" s="437"/>
      <c r="B42" s="438"/>
      <c r="C42" s="64"/>
      <c r="D42" s="65"/>
      <c r="E42" s="238" t="s">
        <v>46</v>
      </c>
      <c r="F42" s="238"/>
      <c r="G42" s="238"/>
      <c r="H42" s="238"/>
      <c r="I42" s="238"/>
      <c r="J42" s="238"/>
      <c r="K42" s="238"/>
      <c r="L42" s="238"/>
      <c r="M42" s="238"/>
      <c r="N42" s="238"/>
      <c r="O42" s="238"/>
      <c r="P42" s="238"/>
      <c r="Q42" s="238"/>
      <c r="R42" s="238"/>
      <c r="S42" s="239"/>
      <c r="T42" s="482"/>
      <c r="U42" s="124"/>
      <c r="V42" s="124"/>
      <c r="W42" s="124"/>
      <c r="X42" s="124"/>
      <c r="Y42" s="124"/>
      <c r="Z42" s="124"/>
      <c r="AA42" s="124"/>
      <c r="AB42" s="124"/>
      <c r="AC42" s="479"/>
      <c r="AD42" s="480"/>
      <c r="AE42" s="278"/>
      <c r="AF42" s="233"/>
      <c r="AG42" s="233"/>
      <c r="AH42" s="233"/>
      <c r="AI42" s="233"/>
      <c r="AJ42" s="233"/>
      <c r="AK42" s="233"/>
      <c r="AL42" s="233"/>
      <c r="AM42" s="233"/>
      <c r="AN42" s="278"/>
      <c r="AO42" s="287"/>
      <c r="AP42" s="280"/>
      <c r="AQ42" s="233"/>
      <c r="AR42" s="233"/>
      <c r="AS42" s="233"/>
      <c r="AT42" s="233"/>
      <c r="AU42" s="233"/>
      <c r="AV42" s="233"/>
      <c r="AW42" s="233"/>
      <c r="AX42" s="233"/>
      <c r="AY42" s="278"/>
      <c r="AZ42" s="287"/>
      <c r="BA42" s="280"/>
      <c r="BB42" s="233"/>
      <c r="BC42" s="233"/>
      <c r="BD42" s="233"/>
      <c r="BE42" s="233"/>
      <c r="BF42" s="233"/>
      <c r="BG42" s="233"/>
      <c r="BH42" s="233"/>
      <c r="BI42" s="233"/>
      <c r="BJ42" s="278"/>
      <c r="BK42" s="287"/>
      <c r="BL42" s="280"/>
      <c r="BM42" s="233"/>
      <c r="BN42" s="233"/>
      <c r="BO42" s="233"/>
      <c r="BP42" s="233"/>
      <c r="BQ42" s="233"/>
      <c r="BR42" s="233"/>
      <c r="BS42" s="233"/>
      <c r="BT42" s="233"/>
      <c r="BU42" s="278"/>
      <c r="BV42" s="287"/>
      <c r="BW42" s="280"/>
      <c r="BX42" s="233"/>
      <c r="BY42" s="233"/>
      <c r="BZ42" s="233"/>
      <c r="CA42" s="233"/>
      <c r="CB42" s="233"/>
      <c r="CC42" s="233"/>
      <c r="CD42" s="233"/>
      <c r="CE42" s="233"/>
      <c r="CF42" s="278" t="s">
        <v>88</v>
      </c>
      <c r="CG42" s="287"/>
      <c r="CH42" s="428"/>
      <c r="CI42" s="429"/>
      <c r="CJ42" s="429"/>
      <c r="CK42" s="429"/>
      <c r="CL42" s="429"/>
    </row>
    <row r="43" spans="1:90" ht="9" customHeight="1" x14ac:dyDescent="0.15">
      <c r="A43" s="437"/>
      <c r="B43" s="438"/>
      <c r="C43" s="64"/>
      <c r="D43" s="65"/>
      <c r="E43" s="439" t="s">
        <v>47</v>
      </c>
      <c r="F43" s="439"/>
      <c r="G43" s="439"/>
      <c r="H43" s="439"/>
      <c r="I43" s="439"/>
      <c r="J43" s="439"/>
      <c r="K43" s="439"/>
      <c r="L43" s="439"/>
      <c r="M43" s="439"/>
      <c r="N43" s="439"/>
      <c r="O43" s="439"/>
      <c r="P43" s="439"/>
      <c r="Q43" s="439"/>
      <c r="R43" s="439"/>
      <c r="S43" s="440"/>
      <c r="T43" s="481"/>
      <c r="U43" s="103"/>
      <c r="V43" s="103"/>
      <c r="W43" s="103"/>
      <c r="X43" s="103"/>
      <c r="Y43" s="103"/>
      <c r="Z43" s="103"/>
      <c r="AA43" s="103"/>
      <c r="AB43" s="103"/>
      <c r="AC43" s="475"/>
      <c r="AD43" s="476"/>
      <c r="AE43" s="252"/>
      <c r="AF43" s="279"/>
      <c r="AG43" s="279"/>
      <c r="AH43" s="279"/>
      <c r="AI43" s="279"/>
      <c r="AJ43" s="279"/>
      <c r="AK43" s="279"/>
      <c r="AL43" s="279"/>
      <c r="AM43" s="279"/>
      <c r="AN43" s="252"/>
      <c r="AO43" s="255"/>
      <c r="AP43" s="254"/>
      <c r="AQ43" s="279"/>
      <c r="AR43" s="279"/>
      <c r="AS43" s="279"/>
      <c r="AT43" s="279"/>
      <c r="AU43" s="279"/>
      <c r="AV43" s="279"/>
      <c r="AW43" s="279"/>
      <c r="AX43" s="279"/>
      <c r="AY43" s="252"/>
      <c r="AZ43" s="255"/>
      <c r="BA43" s="254"/>
      <c r="BB43" s="279"/>
      <c r="BC43" s="279"/>
      <c r="BD43" s="279"/>
      <c r="BE43" s="279"/>
      <c r="BF43" s="279"/>
      <c r="BG43" s="279"/>
      <c r="BH43" s="279"/>
      <c r="BI43" s="279"/>
      <c r="BJ43" s="252"/>
      <c r="BK43" s="255"/>
      <c r="BL43" s="254"/>
      <c r="BM43" s="279"/>
      <c r="BN43" s="279"/>
      <c r="BO43" s="279"/>
      <c r="BP43" s="279"/>
      <c r="BQ43" s="279"/>
      <c r="BR43" s="279"/>
      <c r="BS43" s="279"/>
      <c r="BT43" s="279"/>
      <c r="BU43" s="252"/>
      <c r="BV43" s="255"/>
      <c r="BW43" s="254"/>
      <c r="BX43" s="279"/>
      <c r="BY43" s="279"/>
      <c r="BZ43" s="279"/>
      <c r="CA43" s="279"/>
      <c r="CB43" s="279"/>
      <c r="CC43" s="279"/>
      <c r="CD43" s="279"/>
      <c r="CE43" s="279"/>
      <c r="CF43" s="252"/>
      <c r="CG43" s="255"/>
      <c r="CH43" s="428" t="str">
        <f>IF(AND($AF$41="",$AQ$41="",$BB$41="",$BM$41="",$BX$41="",$AF$43="",$AQ$43="",$BB$43="",$BM$43="",$BX$43=""),"",SUM(AF43,AQ43,BB43,BM43,BX43))</f>
        <v/>
      </c>
      <c r="CI43" s="429"/>
      <c r="CJ43" s="429"/>
      <c r="CK43" s="429"/>
      <c r="CL43" s="429"/>
    </row>
    <row r="44" spans="1:90" ht="9" customHeight="1" x14ac:dyDescent="0.15">
      <c r="A44" s="437"/>
      <c r="B44" s="438"/>
      <c r="C44" s="64"/>
      <c r="D44" s="65"/>
      <c r="E44" s="441"/>
      <c r="F44" s="441"/>
      <c r="G44" s="441"/>
      <c r="H44" s="441"/>
      <c r="I44" s="441"/>
      <c r="J44" s="441"/>
      <c r="K44" s="441"/>
      <c r="L44" s="441"/>
      <c r="M44" s="441"/>
      <c r="N44" s="441"/>
      <c r="O44" s="441"/>
      <c r="P44" s="441"/>
      <c r="Q44" s="441"/>
      <c r="R44" s="441"/>
      <c r="S44" s="442"/>
      <c r="T44" s="482"/>
      <c r="U44" s="124"/>
      <c r="V44" s="124"/>
      <c r="W44" s="124"/>
      <c r="X44" s="124"/>
      <c r="Y44" s="124"/>
      <c r="Z44" s="124"/>
      <c r="AA44" s="124"/>
      <c r="AB44" s="124"/>
      <c r="AC44" s="479"/>
      <c r="AD44" s="480"/>
      <c r="AE44" s="278"/>
      <c r="AF44" s="233"/>
      <c r="AG44" s="233"/>
      <c r="AH44" s="233"/>
      <c r="AI44" s="233"/>
      <c r="AJ44" s="233"/>
      <c r="AK44" s="233"/>
      <c r="AL44" s="233"/>
      <c r="AM44" s="233"/>
      <c r="AN44" s="278"/>
      <c r="AO44" s="287"/>
      <c r="AP44" s="280"/>
      <c r="AQ44" s="233"/>
      <c r="AR44" s="233"/>
      <c r="AS44" s="233"/>
      <c r="AT44" s="233"/>
      <c r="AU44" s="233"/>
      <c r="AV44" s="233"/>
      <c r="AW44" s="233"/>
      <c r="AX44" s="233"/>
      <c r="AY44" s="278"/>
      <c r="AZ44" s="287"/>
      <c r="BA44" s="280"/>
      <c r="BB44" s="233"/>
      <c r="BC44" s="233"/>
      <c r="BD44" s="233"/>
      <c r="BE44" s="233"/>
      <c r="BF44" s="233"/>
      <c r="BG44" s="233"/>
      <c r="BH44" s="233"/>
      <c r="BI44" s="233"/>
      <c r="BJ44" s="278"/>
      <c r="BK44" s="287"/>
      <c r="BL44" s="280"/>
      <c r="BM44" s="233"/>
      <c r="BN44" s="233"/>
      <c r="BO44" s="233"/>
      <c r="BP44" s="233"/>
      <c r="BQ44" s="233"/>
      <c r="BR44" s="233"/>
      <c r="BS44" s="233"/>
      <c r="BT44" s="233"/>
      <c r="BU44" s="278"/>
      <c r="BV44" s="287"/>
      <c r="BW44" s="280"/>
      <c r="BX44" s="233"/>
      <c r="BY44" s="233"/>
      <c r="BZ44" s="233"/>
      <c r="CA44" s="233"/>
      <c r="CB44" s="233"/>
      <c r="CC44" s="233"/>
      <c r="CD44" s="233"/>
      <c r="CE44" s="233"/>
      <c r="CF44" s="278" t="s">
        <v>88</v>
      </c>
      <c r="CG44" s="287"/>
      <c r="CH44" s="428"/>
      <c r="CI44" s="429"/>
      <c r="CJ44" s="429"/>
      <c r="CK44" s="429"/>
      <c r="CL44" s="429"/>
    </row>
    <row r="45" spans="1:90" ht="9" customHeight="1" x14ac:dyDescent="0.15">
      <c r="A45" s="437"/>
      <c r="B45" s="438"/>
      <c r="C45" s="64"/>
      <c r="D45" s="65"/>
      <c r="E45" s="263" t="s">
        <v>48</v>
      </c>
      <c r="F45" s="263"/>
      <c r="G45" s="263"/>
      <c r="H45" s="263"/>
      <c r="I45" s="263"/>
      <c r="J45" s="263"/>
      <c r="K45" s="263"/>
      <c r="L45" s="263"/>
      <c r="M45" s="263"/>
      <c r="N45" s="263"/>
      <c r="O45" s="263"/>
      <c r="P45" s="263"/>
      <c r="Q45" s="263"/>
      <c r="R45" s="263"/>
      <c r="S45" s="264"/>
      <c r="T45" s="481"/>
      <c r="U45" s="103"/>
      <c r="V45" s="103"/>
      <c r="W45" s="103"/>
      <c r="X45" s="103"/>
      <c r="Y45" s="103"/>
      <c r="Z45" s="103"/>
      <c r="AA45" s="103"/>
      <c r="AB45" s="103"/>
      <c r="AC45" s="475"/>
      <c r="AD45" s="476"/>
      <c r="AE45" s="252"/>
      <c r="AF45" s="294" t="str">
        <f>IF(AND(AF$41="",AF$43=""),"",AF41+(AF43*0.5))</f>
        <v/>
      </c>
      <c r="AG45" s="294"/>
      <c r="AH45" s="294"/>
      <c r="AI45" s="294"/>
      <c r="AJ45" s="294"/>
      <c r="AK45" s="294"/>
      <c r="AL45" s="294"/>
      <c r="AM45" s="294"/>
      <c r="AN45" s="252"/>
      <c r="AO45" s="255"/>
      <c r="AP45" s="254"/>
      <c r="AQ45" s="294" t="str">
        <f>IF(AND(AQ$41="",AQ$43=""),"",AQ41+(AQ43*0.5))</f>
        <v/>
      </c>
      <c r="AR45" s="294"/>
      <c r="AS45" s="294"/>
      <c r="AT45" s="294"/>
      <c r="AU45" s="294"/>
      <c r="AV45" s="294"/>
      <c r="AW45" s="294"/>
      <c r="AX45" s="294"/>
      <c r="AY45" s="252"/>
      <c r="AZ45" s="255"/>
      <c r="BA45" s="254"/>
      <c r="BB45" s="294" t="str">
        <f>IF(AND(BB$41="",BB$43=""),"",BB41+(BB43*0.5))</f>
        <v/>
      </c>
      <c r="BC45" s="294"/>
      <c r="BD45" s="294"/>
      <c r="BE45" s="294"/>
      <c r="BF45" s="294"/>
      <c r="BG45" s="294"/>
      <c r="BH45" s="294"/>
      <c r="BI45" s="294"/>
      <c r="BJ45" s="252"/>
      <c r="BK45" s="255"/>
      <c r="BL45" s="254"/>
      <c r="BM45" s="294" t="str">
        <f>IF(AND(BM$41="",BM$43=""),"",BM41+(BM43*0.5))</f>
        <v/>
      </c>
      <c r="BN45" s="294"/>
      <c r="BO45" s="294"/>
      <c r="BP45" s="294"/>
      <c r="BQ45" s="294"/>
      <c r="BR45" s="294"/>
      <c r="BS45" s="294"/>
      <c r="BT45" s="294"/>
      <c r="BU45" s="252"/>
      <c r="BV45" s="255"/>
      <c r="BW45" s="254"/>
      <c r="BX45" s="294" t="str">
        <f>IF(AND(BX$41="",BX$43=""),"",BX41+(BX43*0.5))</f>
        <v/>
      </c>
      <c r="BY45" s="294"/>
      <c r="BZ45" s="294"/>
      <c r="CA45" s="294"/>
      <c r="CB45" s="294"/>
      <c r="CC45" s="294"/>
      <c r="CD45" s="294"/>
      <c r="CE45" s="294"/>
      <c r="CF45" s="252"/>
      <c r="CG45" s="255"/>
      <c r="CH45" s="430" t="str">
        <f>IF(AND($AF$41="",$AQ$41="",$BB$41="",$BM$41="",$BX$41="",$AF$43="",$AQ$43="",$BB$43="",$BM$43="",$BX$43=""),"",SUM(AF45,AQ45,BB45,BM45,BX45))</f>
        <v/>
      </c>
      <c r="CI45" s="431"/>
      <c r="CJ45" s="431"/>
      <c r="CK45" s="431"/>
      <c r="CL45" s="431"/>
    </row>
    <row r="46" spans="1:90" ht="9" customHeight="1" x14ac:dyDescent="0.15">
      <c r="A46" s="437"/>
      <c r="B46" s="438"/>
      <c r="C46" s="64"/>
      <c r="D46" s="65"/>
      <c r="E46" s="238" t="s">
        <v>49</v>
      </c>
      <c r="F46" s="238"/>
      <c r="G46" s="238"/>
      <c r="H46" s="238"/>
      <c r="I46" s="238"/>
      <c r="J46" s="238"/>
      <c r="K46" s="238"/>
      <c r="L46" s="238"/>
      <c r="M46" s="238"/>
      <c r="N46" s="238"/>
      <c r="O46" s="238"/>
      <c r="P46" s="238"/>
      <c r="Q46" s="238"/>
      <c r="R46" s="238"/>
      <c r="S46" s="239"/>
      <c r="T46" s="482"/>
      <c r="U46" s="124"/>
      <c r="V46" s="124"/>
      <c r="W46" s="124"/>
      <c r="X46" s="124"/>
      <c r="Y46" s="124"/>
      <c r="Z46" s="124"/>
      <c r="AA46" s="124"/>
      <c r="AB46" s="124"/>
      <c r="AC46" s="479"/>
      <c r="AD46" s="480"/>
      <c r="AE46" s="278"/>
      <c r="AF46" s="241"/>
      <c r="AG46" s="241"/>
      <c r="AH46" s="241"/>
      <c r="AI46" s="241"/>
      <c r="AJ46" s="241"/>
      <c r="AK46" s="241"/>
      <c r="AL46" s="241"/>
      <c r="AM46" s="241"/>
      <c r="AN46" s="278" t="s">
        <v>88</v>
      </c>
      <c r="AO46" s="287"/>
      <c r="AP46" s="280"/>
      <c r="AQ46" s="241"/>
      <c r="AR46" s="241"/>
      <c r="AS46" s="241"/>
      <c r="AT46" s="241"/>
      <c r="AU46" s="241"/>
      <c r="AV46" s="241"/>
      <c r="AW46" s="241"/>
      <c r="AX46" s="241"/>
      <c r="AY46" s="278" t="s">
        <v>88</v>
      </c>
      <c r="AZ46" s="287"/>
      <c r="BA46" s="280"/>
      <c r="BB46" s="241"/>
      <c r="BC46" s="241"/>
      <c r="BD46" s="241"/>
      <c r="BE46" s="241"/>
      <c r="BF46" s="241"/>
      <c r="BG46" s="241"/>
      <c r="BH46" s="241"/>
      <c r="BI46" s="241"/>
      <c r="BJ46" s="278" t="s">
        <v>88</v>
      </c>
      <c r="BK46" s="287"/>
      <c r="BL46" s="280"/>
      <c r="BM46" s="241"/>
      <c r="BN46" s="241"/>
      <c r="BO46" s="241"/>
      <c r="BP46" s="241"/>
      <c r="BQ46" s="241"/>
      <c r="BR46" s="241"/>
      <c r="BS46" s="241"/>
      <c r="BT46" s="241"/>
      <c r="BU46" s="278" t="s">
        <v>88</v>
      </c>
      <c r="BV46" s="287"/>
      <c r="BW46" s="280"/>
      <c r="BX46" s="241"/>
      <c r="BY46" s="241"/>
      <c r="BZ46" s="241"/>
      <c r="CA46" s="241"/>
      <c r="CB46" s="241"/>
      <c r="CC46" s="241"/>
      <c r="CD46" s="241"/>
      <c r="CE46" s="241"/>
      <c r="CF46" s="278" t="s">
        <v>88</v>
      </c>
      <c r="CG46" s="287"/>
      <c r="CH46" s="430"/>
      <c r="CI46" s="431"/>
      <c r="CJ46" s="431"/>
      <c r="CK46" s="431"/>
      <c r="CL46" s="431"/>
    </row>
    <row r="47" spans="1:90" ht="9" customHeight="1" x14ac:dyDescent="0.15">
      <c r="A47" s="437"/>
      <c r="B47" s="438"/>
      <c r="C47" s="64"/>
      <c r="D47" s="65"/>
      <c r="E47" s="263" t="s">
        <v>50</v>
      </c>
      <c r="F47" s="263"/>
      <c r="G47" s="263"/>
      <c r="H47" s="263"/>
      <c r="I47" s="263"/>
      <c r="J47" s="263"/>
      <c r="K47" s="263"/>
      <c r="L47" s="263"/>
      <c r="M47" s="263"/>
      <c r="N47" s="263"/>
      <c r="O47" s="263"/>
      <c r="P47" s="263"/>
      <c r="Q47" s="263"/>
      <c r="R47" s="263"/>
      <c r="S47" s="264"/>
      <c r="T47" s="481"/>
      <c r="U47" s="103"/>
      <c r="V47" s="103"/>
      <c r="W47" s="103"/>
      <c r="X47" s="103"/>
      <c r="Y47" s="103"/>
      <c r="Z47" s="103"/>
      <c r="AA47" s="103"/>
      <c r="AB47" s="103"/>
      <c r="AC47" s="475"/>
      <c r="AD47" s="476"/>
      <c r="AE47" s="252"/>
      <c r="AF47" s="294" t="str">
        <f>IF(ISERROR(ROUNDDOWN(AF45*AE39/100,0)),"",IF(OR(AE39=0,AE39=""),AF45,AF45-ROUNDDOWN(AF45*AE39/100,0)))</f>
        <v/>
      </c>
      <c r="AG47" s="294"/>
      <c r="AH47" s="294"/>
      <c r="AI47" s="294"/>
      <c r="AJ47" s="294"/>
      <c r="AK47" s="294"/>
      <c r="AL47" s="294"/>
      <c r="AM47" s="294"/>
      <c r="AN47" s="252"/>
      <c r="AO47" s="255"/>
      <c r="AP47" s="254"/>
      <c r="AQ47" s="294" t="str">
        <f>IF(ISERROR(ROUNDDOWN(AQ45*AP39/100,0)),"",IF(OR(AP39=0,AP39=""),AQ45,AQ45-ROUNDDOWN(AQ45*AP39/100,0)))</f>
        <v/>
      </c>
      <c r="AR47" s="294"/>
      <c r="AS47" s="294"/>
      <c r="AT47" s="294"/>
      <c r="AU47" s="294"/>
      <c r="AV47" s="294"/>
      <c r="AW47" s="294"/>
      <c r="AX47" s="294"/>
      <c r="AY47" s="252"/>
      <c r="AZ47" s="255"/>
      <c r="BA47" s="254"/>
      <c r="BB47" s="294" t="str">
        <f>IF(ISERROR(ROUNDDOWN(BB45*BA39/100,0)),"",IF(OR(BA39=0,BA39=""),BB45,BB45-ROUNDDOWN(BB45*BA39/100,0)))</f>
        <v/>
      </c>
      <c r="BC47" s="294"/>
      <c r="BD47" s="294"/>
      <c r="BE47" s="294"/>
      <c r="BF47" s="294"/>
      <c r="BG47" s="294"/>
      <c r="BH47" s="294"/>
      <c r="BI47" s="294"/>
      <c r="BJ47" s="252"/>
      <c r="BK47" s="255"/>
      <c r="BL47" s="254"/>
      <c r="BM47" s="294" t="str">
        <f>IF(ISERROR(ROUNDDOWN(BM45*BL39/100,0)),"",IF(OR(BL39=0,BL39=""),BM45,BM45-ROUNDDOWN(BM45*BL39/100,0)))</f>
        <v/>
      </c>
      <c r="BN47" s="294"/>
      <c r="BO47" s="294"/>
      <c r="BP47" s="294"/>
      <c r="BQ47" s="294"/>
      <c r="BR47" s="294"/>
      <c r="BS47" s="294"/>
      <c r="BT47" s="294"/>
      <c r="BU47" s="252"/>
      <c r="BV47" s="255"/>
      <c r="BW47" s="254"/>
      <c r="BX47" s="294" t="str">
        <f>IF(ISERROR(ROUNDDOWN(BX45*BW39/100,0)),"",IF(OR(BW39=0,BW39=""),BX45,BX45-ROUNDDOWN(BX45*BW39/100,0)))</f>
        <v/>
      </c>
      <c r="BY47" s="294"/>
      <c r="BZ47" s="294"/>
      <c r="CA47" s="294"/>
      <c r="CB47" s="294"/>
      <c r="CC47" s="294"/>
      <c r="CD47" s="294"/>
      <c r="CE47" s="294"/>
      <c r="CF47" s="252"/>
      <c r="CG47" s="255"/>
      <c r="CH47" s="430" t="str">
        <f>IF(AND($AF$41="",$AQ$41="",$BB$41="",$BM$41="",$BX$41="",$AF$43="",$AQ$43="",$BB$43="",$BM$43="",$BX$43=""),"",SUM(AF47,AQ47,BB47,BM47,BX47))</f>
        <v/>
      </c>
      <c r="CI47" s="431"/>
      <c r="CJ47" s="431"/>
      <c r="CK47" s="431"/>
      <c r="CL47" s="431"/>
    </row>
    <row r="48" spans="1:90" ht="9" customHeight="1" x14ac:dyDescent="0.15">
      <c r="A48" s="437"/>
      <c r="B48" s="438"/>
      <c r="C48" s="64"/>
      <c r="D48" s="65"/>
      <c r="E48" s="281" t="s">
        <v>51</v>
      </c>
      <c r="F48" s="281"/>
      <c r="G48" s="281"/>
      <c r="H48" s="281"/>
      <c r="I48" s="281"/>
      <c r="J48" s="281"/>
      <c r="K48" s="281"/>
      <c r="L48" s="281"/>
      <c r="M48" s="281"/>
      <c r="N48" s="281"/>
      <c r="O48" s="281"/>
      <c r="P48" s="281"/>
      <c r="Q48" s="281"/>
      <c r="R48" s="281"/>
      <c r="S48" s="282"/>
      <c r="T48" s="482"/>
      <c r="U48" s="124"/>
      <c r="V48" s="124"/>
      <c r="W48" s="124"/>
      <c r="X48" s="124"/>
      <c r="Y48" s="124"/>
      <c r="Z48" s="124"/>
      <c r="AA48" s="124"/>
      <c r="AB48" s="124"/>
      <c r="AC48" s="479"/>
      <c r="AD48" s="480"/>
      <c r="AE48" s="278"/>
      <c r="AF48" s="241"/>
      <c r="AG48" s="241"/>
      <c r="AH48" s="241"/>
      <c r="AI48" s="241"/>
      <c r="AJ48" s="241"/>
      <c r="AK48" s="241"/>
      <c r="AL48" s="241"/>
      <c r="AM48" s="241"/>
      <c r="AN48" s="278" t="s">
        <v>88</v>
      </c>
      <c r="AO48" s="287"/>
      <c r="AP48" s="280"/>
      <c r="AQ48" s="241"/>
      <c r="AR48" s="241"/>
      <c r="AS48" s="241"/>
      <c r="AT48" s="241"/>
      <c r="AU48" s="241"/>
      <c r="AV48" s="241"/>
      <c r="AW48" s="241"/>
      <c r="AX48" s="241"/>
      <c r="AY48" s="278" t="s">
        <v>88</v>
      </c>
      <c r="AZ48" s="287"/>
      <c r="BA48" s="280"/>
      <c r="BB48" s="241"/>
      <c r="BC48" s="241"/>
      <c r="BD48" s="241"/>
      <c r="BE48" s="241"/>
      <c r="BF48" s="241"/>
      <c r="BG48" s="241"/>
      <c r="BH48" s="241"/>
      <c r="BI48" s="241"/>
      <c r="BJ48" s="278" t="s">
        <v>88</v>
      </c>
      <c r="BK48" s="287"/>
      <c r="BL48" s="280"/>
      <c r="BM48" s="241"/>
      <c r="BN48" s="241"/>
      <c r="BO48" s="241"/>
      <c r="BP48" s="241"/>
      <c r="BQ48" s="241"/>
      <c r="BR48" s="241"/>
      <c r="BS48" s="241"/>
      <c r="BT48" s="241"/>
      <c r="BU48" s="278" t="s">
        <v>88</v>
      </c>
      <c r="BV48" s="287"/>
      <c r="BW48" s="280"/>
      <c r="BX48" s="241"/>
      <c r="BY48" s="241"/>
      <c r="BZ48" s="241"/>
      <c r="CA48" s="241"/>
      <c r="CB48" s="241"/>
      <c r="CC48" s="241"/>
      <c r="CD48" s="241"/>
      <c r="CE48" s="241"/>
      <c r="CF48" s="278" t="s">
        <v>88</v>
      </c>
      <c r="CG48" s="287"/>
      <c r="CH48" s="430"/>
      <c r="CI48" s="431"/>
      <c r="CJ48" s="431"/>
      <c r="CK48" s="431"/>
      <c r="CL48" s="431"/>
    </row>
    <row r="49" spans="1:93" ht="9" customHeight="1" x14ac:dyDescent="0.4">
      <c r="A49" s="437"/>
      <c r="B49" s="438"/>
      <c r="C49" s="254" t="s">
        <v>80</v>
      </c>
      <c r="D49" s="252"/>
      <c r="E49" s="40" t="s">
        <v>107</v>
      </c>
      <c r="F49" s="40"/>
      <c r="G49" s="40"/>
      <c r="H49" s="40"/>
      <c r="I49" s="40"/>
      <c r="J49" s="40"/>
      <c r="K49" s="40"/>
      <c r="L49" s="40"/>
      <c r="M49" s="40"/>
      <c r="N49" s="40"/>
      <c r="O49" s="40"/>
      <c r="P49" s="40"/>
      <c r="Q49" s="40"/>
      <c r="R49" s="40"/>
      <c r="S49" s="40"/>
      <c r="T49" s="125"/>
      <c r="U49" s="82"/>
      <c r="V49" s="82"/>
      <c r="W49" s="82"/>
      <c r="X49" s="82"/>
      <c r="Y49" s="82"/>
      <c r="Z49" s="82"/>
      <c r="AA49" s="82"/>
      <c r="AB49" s="82"/>
      <c r="AC49" s="125"/>
      <c r="AD49" s="125"/>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1"/>
      <c r="CH49" s="66"/>
      <c r="CI49" s="66"/>
      <c r="CJ49" s="66"/>
      <c r="CK49" s="66"/>
      <c r="CL49" s="66"/>
    </row>
    <row r="50" spans="1:93" ht="9" customHeight="1" x14ac:dyDescent="0.15">
      <c r="A50" s="437"/>
      <c r="B50" s="438"/>
      <c r="C50" s="215"/>
      <c r="D50" s="216"/>
      <c r="E50" s="262" t="s">
        <v>108</v>
      </c>
      <c r="F50" s="263"/>
      <c r="G50" s="263"/>
      <c r="H50" s="263"/>
      <c r="I50" s="263"/>
      <c r="J50" s="263"/>
      <c r="K50" s="263"/>
      <c r="L50" s="263"/>
      <c r="M50" s="263"/>
      <c r="N50" s="263"/>
      <c r="O50" s="263"/>
      <c r="P50" s="263"/>
      <c r="Q50" s="263"/>
      <c r="R50" s="263"/>
      <c r="S50" s="264"/>
      <c r="T50" s="126"/>
      <c r="U50" s="103"/>
      <c r="V50" s="103"/>
      <c r="W50" s="103"/>
      <c r="X50" s="103"/>
      <c r="Y50" s="103"/>
      <c r="Z50" s="103"/>
      <c r="AA50" s="103"/>
      <c r="AB50" s="103"/>
      <c r="AC50" s="475"/>
      <c r="AD50" s="476"/>
      <c r="AE50" s="42"/>
      <c r="AF50" s="250"/>
      <c r="AG50" s="250"/>
      <c r="AH50" s="250"/>
      <c r="AI50" s="250"/>
      <c r="AJ50" s="250"/>
      <c r="AK50" s="250"/>
      <c r="AL50" s="250"/>
      <c r="AM50" s="250"/>
      <c r="AN50" s="230" t="s">
        <v>88</v>
      </c>
      <c r="AO50" s="231"/>
      <c r="AP50" s="43"/>
      <c r="AQ50" s="250"/>
      <c r="AR50" s="250"/>
      <c r="AS50" s="250"/>
      <c r="AT50" s="250"/>
      <c r="AU50" s="250"/>
      <c r="AV50" s="250"/>
      <c r="AW50" s="250"/>
      <c r="AX50" s="250"/>
      <c r="AY50" s="230" t="s">
        <v>88</v>
      </c>
      <c r="AZ50" s="231"/>
      <c r="BA50" s="43"/>
      <c r="BB50" s="250"/>
      <c r="BC50" s="250"/>
      <c r="BD50" s="250"/>
      <c r="BE50" s="250"/>
      <c r="BF50" s="250"/>
      <c r="BG50" s="250"/>
      <c r="BH50" s="250"/>
      <c r="BI50" s="250"/>
      <c r="BJ50" s="230" t="s">
        <v>88</v>
      </c>
      <c r="BK50" s="231"/>
      <c r="BL50" s="43"/>
      <c r="BM50" s="250"/>
      <c r="BN50" s="250"/>
      <c r="BO50" s="250"/>
      <c r="BP50" s="250"/>
      <c r="BQ50" s="250"/>
      <c r="BR50" s="250"/>
      <c r="BS50" s="250"/>
      <c r="BT50" s="250"/>
      <c r="BU50" s="230" t="s">
        <v>88</v>
      </c>
      <c r="BV50" s="231"/>
      <c r="BW50" s="43"/>
      <c r="BX50" s="250"/>
      <c r="BY50" s="250"/>
      <c r="BZ50" s="250"/>
      <c r="CA50" s="250"/>
      <c r="CB50" s="250"/>
      <c r="CC50" s="250"/>
      <c r="CD50" s="250"/>
      <c r="CE50" s="250"/>
      <c r="CF50" s="230" t="s">
        <v>88</v>
      </c>
      <c r="CG50" s="231"/>
      <c r="CH50" s="68"/>
      <c r="CI50" s="432" t="str">
        <f t="shared" ref="CI50:CI82" si="0">IF($CH$41="","",SUM(AF50,AQ50,BB50,BM50,BX50))</f>
        <v/>
      </c>
      <c r="CJ50" s="432"/>
      <c r="CK50" s="432"/>
      <c r="CL50" s="69"/>
    </row>
    <row r="51" spans="1:93" ht="9" customHeight="1" x14ac:dyDescent="0.15">
      <c r="A51" s="437"/>
      <c r="B51" s="438"/>
      <c r="C51" s="215"/>
      <c r="D51" s="216"/>
      <c r="E51" s="237"/>
      <c r="F51" s="238"/>
      <c r="G51" s="238"/>
      <c r="H51" s="238"/>
      <c r="I51" s="238"/>
      <c r="J51" s="238"/>
      <c r="K51" s="238"/>
      <c r="L51" s="238"/>
      <c r="M51" s="238"/>
      <c r="N51" s="238"/>
      <c r="O51" s="238"/>
      <c r="P51" s="238"/>
      <c r="Q51" s="238"/>
      <c r="R51" s="238"/>
      <c r="S51" s="239"/>
      <c r="T51" s="127"/>
      <c r="U51" s="124"/>
      <c r="V51" s="124"/>
      <c r="W51" s="124"/>
      <c r="X51" s="124"/>
      <c r="Y51" s="124"/>
      <c r="Z51" s="124"/>
      <c r="AA51" s="124"/>
      <c r="AB51" s="124"/>
      <c r="AC51" s="128"/>
      <c r="AD51" s="129"/>
      <c r="AE51" s="44" t="s">
        <v>89</v>
      </c>
      <c r="AF51" s="233"/>
      <c r="AG51" s="233"/>
      <c r="AH51" s="233"/>
      <c r="AI51" s="233"/>
      <c r="AJ51" s="233"/>
      <c r="AK51" s="233"/>
      <c r="AL51" s="233"/>
      <c r="AM51" s="233"/>
      <c r="AN51" s="45" t="s">
        <v>90</v>
      </c>
      <c r="AO51" s="46"/>
      <c r="AP51" s="47" t="s">
        <v>89</v>
      </c>
      <c r="AQ51" s="233"/>
      <c r="AR51" s="233"/>
      <c r="AS51" s="233"/>
      <c r="AT51" s="233"/>
      <c r="AU51" s="233"/>
      <c r="AV51" s="233"/>
      <c r="AW51" s="233"/>
      <c r="AX51" s="233"/>
      <c r="AY51" s="45" t="s">
        <v>90</v>
      </c>
      <c r="AZ51" s="46"/>
      <c r="BA51" s="47" t="s">
        <v>89</v>
      </c>
      <c r="BB51" s="233"/>
      <c r="BC51" s="233"/>
      <c r="BD51" s="233"/>
      <c r="BE51" s="233"/>
      <c r="BF51" s="233"/>
      <c r="BG51" s="233"/>
      <c r="BH51" s="233"/>
      <c r="BI51" s="233"/>
      <c r="BJ51" s="45" t="s">
        <v>90</v>
      </c>
      <c r="BK51" s="46"/>
      <c r="BL51" s="47" t="s">
        <v>89</v>
      </c>
      <c r="BM51" s="233"/>
      <c r="BN51" s="233"/>
      <c r="BO51" s="233"/>
      <c r="BP51" s="233"/>
      <c r="BQ51" s="233"/>
      <c r="BR51" s="233"/>
      <c r="BS51" s="233"/>
      <c r="BT51" s="233"/>
      <c r="BU51" s="45" t="s">
        <v>90</v>
      </c>
      <c r="BV51" s="46"/>
      <c r="BW51" s="47" t="s">
        <v>89</v>
      </c>
      <c r="BX51" s="233"/>
      <c r="BY51" s="233"/>
      <c r="BZ51" s="233"/>
      <c r="CA51" s="233"/>
      <c r="CB51" s="233"/>
      <c r="CC51" s="233"/>
      <c r="CD51" s="233"/>
      <c r="CE51" s="233"/>
      <c r="CF51" s="45" t="s">
        <v>90</v>
      </c>
      <c r="CG51" s="46"/>
      <c r="CH51" s="66" t="str">
        <f>IF($CI51="","","(")</f>
        <v/>
      </c>
      <c r="CI51" s="432" t="str">
        <f t="shared" si="0"/>
        <v/>
      </c>
      <c r="CJ51" s="432"/>
      <c r="CK51" s="432"/>
      <c r="CL51" s="66" t="str">
        <f>IF($CI51="","",")")</f>
        <v/>
      </c>
      <c r="CO51" s="62" t="str">
        <f>IF(OR(AF50&lt;AF51,AQ50&lt;AQ51,BB50&lt;BB51,BM50&lt;BM51,BX50&lt;BX51),"（　）内は内数のため上段の数値以下の数値となります","")</f>
        <v/>
      </c>
    </row>
    <row r="52" spans="1:93" ht="9" customHeight="1" x14ac:dyDescent="0.15">
      <c r="A52" s="437"/>
      <c r="B52" s="438"/>
      <c r="C52" s="215"/>
      <c r="D52" s="216"/>
      <c r="E52" s="262" t="s">
        <v>73</v>
      </c>
      <c r="F52" s="263"/>
      <c r="G52" s="263"/>
      <c r="H52" s="263"/>
      <c r="I52" s="263"/>
      <c r="J52" s="263"/>
      <c r="K52" s="263"/>
      <c r="L52" s="263"/>
      <c r="M52" s="263"/>
      <c r="N52" s="263"/>
      <c r="O52" s="263"/>
      <c r="P52" s="263"/>
      <c r="Q52" s="263"/>
      <c r="R52" s="263"/>
      <c r="S52" s="264"/>
      <c r="T52" s="126"/>
      <c r="U52" s="103"/>
      <c r="V52" s="103"/>
      <c r="W52" s="103"/>
      <c r="X52" s="103"/>
      <c r="Y52" s="103"/>
      <c r="Z52" s="103"/>
      <c r="AA52" s="103"/>
      <c r="AB52" s="103"/>
      <c r="AC52" s="475"/>
      <c r="AD52" s="476"/>
      <c r="AE52" s="42"/>
      <c r="AF52" s="250"/>
      <c r="AG52" s="250"/>
      <c r="AH52" s="250"/>
      <c r="AI52" s="250"/>
      <c r="AJ52" s="250"/>
      <c r="AK52" s="250"/>
      <c r="AL52" s="250"/>
      <c r="AM52" s="250"/>
      <c r="AN52" s="230" t="s">
        <v>88</v>
      </c>
      <c r="AO52" s="231"/>
      <c r="AP52" s="43"/>
      <c r="AQ52" s="250"/>
      <c r="AR52" s="250"/>
      <c r="AS52" s="250"/>
      <c r="AT52" s="250"/>
      <c r="AU52" s="250"/>
      <c r="AV52" s="250"/>
      <c r="AW52" s="250"/>
      <c r="AX52" s="250"/>
      <c r="AY52" s="230" t="s">
        <v>88</v>
      </c>
      <c r="AZ52" s="231"/>
      <c r="BA52" s="43"/>
      <c r="BB52" s="250"/>
      <c r="BC52" s="250"/>
      <c r="BD52" s="250"/>
      <c r="BE52" s="250"/>
      <c r="BF52" s="250"/>
      <c r="BG52" s="250"/>
      <c r="BH52" s="250"/>
      <c r="BI52" s="250"/>
      <c r="BJ52" s="230" t="s">
        <v>88</v>
      </c>
      <c r="BK52" s="231"/>
      <c r="BL52" s="43"/>
      <c r="BM52" s="250"/>
      <c r="BN52" s="250"/>
      <c r="BO52" s="250"/>
      <c r="BP52" s="250"/>
      <c r="BQ52" s="250"/>
      <c r="BR52" s="250"/>
      <c r="BS52" s="250"/>
      <c r="BT52" s="250"/>
      <c r="BU52" s="230" t="s">
        <v>88</v>
      </c>
      <c r="BV52" s="231"/>
      <c r="BW52" s="43"/>
      <c r="BX52" s="250"/>
      <c r="BY52" s="250"/>
      <c r="BZ52" s="250"/>
      <c r="CA52" s="250"/>
      <c r="CB52" s="250"/>
      <c r="CC52" s="250"/>
      <c r="CD52" s="250"/>
      <c r="CE52" s="250"/>
      <c r="CF52" s="230" t="s">
        <v>88</v>
      </c>
      <c r="CG52" s="231"/>
      <c r="CH52" s="68"/>
      <c r="CI52" s="432" t="str">
        <f t="shared" si="0"/>
        <v/>
      </c>
      <c r="CJ52" s="432"/>
      <c r="CK52" s="432"/>
      <c r="CL52" s="69"/>
    </row>
    <row r="53" spans="1:93" ht="9" customHeight="1" x14ac:dyDescent="0.15">
      <c r="A53" s="437"/>
      <c r="B53" s="438"/>
      <c r="C53" s="215"/>
      <c r="D53" s="216"/>
      <c r="E53" s="259" t="s">
        <v>74</v>
      </c>
      <c r="F53" s="260"/>
      <c r="G53" s="260"/>
      <c r="H53" s="260"/>
      <c r="I53" s="260"/>
      <c r="J53" s="260"/>
      <c r="K53" s="260"/>
      <c r="L53" s="260"/>
      <c r="M53" s="260"/>
      <c r="N53" s="260"/>
      <c r="O53" s="260"/>
      <c r="P53" s="260"/>
      <c r="Q53" s="260"/>
      <c r="R53" s="260"/>
      <c r="S53" s="261"/>
      <c r="T53" s="127"/>
      <c r="U53" s="124"/>
      <c r="V53" s="124"/>
      <c r="W53" s="124"/>
      <c r="X53" s="124"/>
      <c r="Y53" s="124"/>
      <c r="Z53" s="124"/>
      <c r="AA53" s="124"/>
      <c r="AB53" s="124"/>
      <c r="AC53" s="128"/>
      <c r="AD53" s="129"/>
      <c r="AE53" s="44" t="s">
        <v>89</v>
      </c>
      <c r="AF53" s="233"/>
      <c r="AG53" s="233"/>
      <c r="AH53" s="233"/>
      <c r="AI53" s="233"/>
      <c r="AJ53" s="233"/>
      <c r="AK53" s="233"/>
      <c r="AL53" s="233"/>
      <c r="AM53" s="233"/>
      <c r="AN53" s="45" t="s">
        <v>90</v>
      </c>
      <c r="AO53" s="46"/>
      <c r="AP53" s="47" t="s">
        <v>89</v>
      </c>
      <c r="AQ53" s="233"/>
      <c r="AR53" s="233"/>
      <c r="AS53" s="233"/>
      <c r="AT53" s="233"/>
      <c r="AU53" s="233"/>
      <c r="AV53" s="233"/>
      <c r="AW53" s="233"/>
      <c r="AX53" s="233"/>
      <c r="AY53" s="45" t="s">
        <v>90</v>
      </c>
      <c r="AZ53" s="46"/>
      <c r="BA53" s="47" t="s">
        <v>89</v>
      </c>
      <c r="BB53" s="233"/>
      <c r="BC53" s="233"/>
      <c r="BD53" s="233"/>
      <c r="BE53" s="233"/>
      <c r="BF53" s="233"/>
      <c r="BG53" s="233"/>
      <c r="BH53" s="233"/>
      <c r="BI53" s="233"/>
      <c r="BJ53" s="45" t="s">
        <v>90</v>
      </c>
      <c r="BK53" s="46"/>
      <c r="BL53" s="47" t="s">
        <v>89</v>
      </c>
      <c r="BM53" s="233"/>
      <c r="BN53" s="233"/>
      <c r="BO53" s="233"/>
      <c r="BP53" s="233"/>
      <c r="BQ53" s="233"/>
      <c r="BR53" s="233"/>
      <c r="BS53" s="233"/>
      <c r="BT53" s="233"/>
      <c r="BU53" s="45" t="s">
        <v>90</v>
      </c>
      <c r="BV53" s="46"/>
      <c r="BW53" s="47" t="s">
        <v>89</v>
      </c>
      <c r="BX53" s="233"/>
      <c r="BY53" s="233"/>
      <c r="BZ53" s="233"/>
      <c r="CA53" s="233"/>
      <c r="CB53" s="233"/>
      <c r="CC53" s="233"/>
      <c r="CD53" s="233"/>
      <c r="CE53" s="233"/>
      <c r="CF53" s="45" t="s">
        <v>90</v>
      </c>
      <c r="CG53" s="46"/>
      <c r="CH53" s="66" t="str">
        <f t="shared" ref="CH53" si="1">IF($CI53="","","(")</f>
        <v/>
      </c>
      <c r="CI53" s="432" t="str">
        <f t="shared" si="0"/>
        <v/>
      </c>
      <c r="CJ53" s="432"/>
      <c r="CK53" s="432"/>
      <c r="CL53" s="66" t="str">
        <f t="shared" ref="CL53" si="2">IF($CI53="","",")")</f>
        <v/>
      </c>
      <c r="CO53" s="62" t="str">
        <f t="shared" ref="CO53" si="3">IF(OR(AF52&lt;AF53,AQ52&lt;AQ53,BB52&lt;BB53,BM52&lt;BM53,BX52&lt;BX53),"（　）内は内数のため上段の数値以下の数値となります","")</f>
        <v/>
      </c>
    </row>
    <row r="54" spans="1:93" ht="9" customHeight="1" x14ac:dyDescent="0.15">
      <c r="A54" s="437"/>
      <c r="B54" s="438"/>
      <c r="C54" s="215"/>
      <c r="D54" s="216"/>
      <c r="E54" s="262" t="s">
        <v>75</v>
      </c>
      <c r="F54" s="263"/>
      <c r="G54" s="263"/>
      <c r="H54" s="263"/>
      <c r="I54" s="263"/>
      <c r="J54" s="263"/>
      <c r="K54" s="263"/>
      <c r="L54" s="263"/>
      <c r="M54" s="263"/>
      <c r="N54" s="263"/>
      <c r="O54" s="263"/>
      <c r="P54" s="263"/>
      <c r="Q54" s="263"/>
      <c r="R54" s="263"/>
      <c r="S54" s="264"/>
      <c r="T54" s="126"/>
      <c r="U54" s="103"/>
      <c r="V54" s="103"/>
      <c r="W54" s="103"/>
      <c r="X54" s="103"/>
      <c r="Y54" s="103"/>
      <c r="Z54" s="103"/>
      <c r="AA54" s="103"/>
      <c r="AB54" s="103"/>
      <c r="AC54" s="475"/>
      <c r="AD54" s="476"/>
      <c r="AE54" s="42"/>
      <c r="AF54" s="250"/>
      <c r="AG54" s="250"/>
      <c r="AH54" s="250"/>
      <c r="AI54" s="250"/>
      <c r="AJ54" s="250"/>
      <c r="AK54" s="250"/>
      <c r="AL54" s="250"/>
      <c r="AM54" s="250"/>
      <c r="AN54" s="230" t="s">
        <v>88</v>
      </c>
      <c r="AO54" s="231"/>
      <c r="AP54" s="43"/>
      <c r="AQ54" s="250"/>
      <c r="AR54" s="250"/>
      <c r="AS54" s="250"/>
      <c r="AT54" s="250"/>
      <c r="AU54" s="250"/>
      <c r="AV54" s="250"/>
      <c r="AW54" s="250"/>
      <c r="AX54" s="250"/>
      <c r="AY54" s="230" t="s">
        <v>88</v>
      </c>
      <c r="AZ54" s="231"/>
      <c r="BA54" s="43"/>
      <c r="BB54" s="250"/>
      <c r="BC54" s="250"/>
      <c r="BD54" s="250"/>
      <c r="BE54" s="250"/>
      <c r="BF54" s="250"/>
      <c r="BG54" s="250"/>
      <c r="BH54" s="250"/>
      <c r="BI54" s="250"/>
      <c r="BJ54" s="230" t="s">
        <v>88</v>
      </c>
      <c r="BK54" s="231"/>
      <c r="BL54" s="43"/>
      <c r="BM54" s="250"/>
      <c r="BN54" s="250"/>
      <c r="BO54" s="250"/>
      <c r="BP54" s="250"/>
      <c r="BQ54" s="250"/>
      <c r="BR54" s="250"/>
      <c r="BS54" s="250"/>
      <c r="BT54" s="250"/>
      <c r="BU54" s="230" t="s">
        <v>88</v>
      </c>
      <c r="BV54" s="231"/>
      <c r="BW54" s="43"/>
      <c r="BX54" s="250"/>
      <c r="BY54" s="250"/>
      <c r="BZ54" s="250"/>
      <c r="CA54" s="250"/>
      <c r="CB54" s="250"/>
      <c r="CC54" s="250"/>
      <c r="CD54" s="250"/>
      <c r="CE54" s="250"/>
      <c r="CF54" s="230" t="s">
        <v>88</v>
      </c>
      <c r="CG54" s="231"/>
      <c r="CH54" s="68"/>
      <c r="CI54" s="432" t="str">
        <f t="shared" si="0"/>
        <v/>
      </c>
      <c r="CJ54" s="432"/>
      <c r="CK54" s="432"/>
      <c r="CL54" s="69"/>
    </row>
    <row r="55" spans="1:93" ht="9" customHeight="1" x14ac:dyDescent="0.15">
      <c r="A55" s="437"/>
      <c r="B55" s="438"/>
      <c r="C55" s="215"/>
      <c r="D55" s="216"/>
      <c r="E55" s="259" t="s">
        <v>76</v>
      </c>
      <c r="F55" s="260"/>
      <c r="G55" s="260"/>
      <c r="H55" s="260"/>
      <c r="I55" s="260"/>
      <c r="J55" s="260"/>
      <c r="K55" s="260"/>
      <c r="L55" s="260"/>
      <c r="M55" s="260"/>
      <c r="N55" s="260"/>
      <c r="O55" s="260"/>
      <c r="P55" s="260"/>
      <c r="Q55" s="260"/>
      <c r="R55" s="260"/>
      <c r="S55" s="261"/>
      <c r="T55" s="127"/>
      <c r="U55" s="124"/>
      <c r="V55" s="124"/>
      <c r="W55" s="124"/>
      <c r="X55" s="124"/>
      <c r="Y55" s="124"/>
      <c r="Z55" s="124"/>
      <c r="AA55" s="124"/>
      <c r="AB55" s="124"/>
      <c r="AC55" s="128"/>
      <c r="AD55" s="129"/>
      <c r="AE55" s="44" t="s">
        <v>89</v>
      </c>
      <c r="AF55" s="233"/>
      <c r="AG55" s="233"/>
      <c r="AH55" s="233"/>
      <c r="AI55" s="233"/>
      <c r="AJ55" s="233"/>
      <c r="AK55" s="233"/>
      <c r="AL55" s="233"/>
      <c r="AM55" s="233"/>
      <c r="AN55" s="45" t="s">
        <v>90</v>
      </c>
      <c r="AO55" s="46"/>
      <c r="AP55" s="47" t="s">
        <v>89</v>
      </c>
      <c r="AQ55" s="233"/>
      <c r="AR55" s="233"/>
      <c r="AS55" s="233"/>
      <c r="AT55" s="233"/>
      <c r="AU55" s="233"/>
      <c r="AV55" s="233"/>
      <c r="AW55" s="233"/>
      <c r="AX55" s="233"/>
      <c r="AY55" s="45" t="s">
        <v>90</v>
      </c>
      <c r="AZ55" s="46"/>
      <c r="BA55" s="47" t="s">
        <v>89</v>
      </c>
      <c r="BB55" s="233"/>
      <c r="BC55" s="233"/>
      <c r="BD55" s="233"/>
      <c r="BE55" s="233"/>
      <c r="BF55" s="233"/>
      <c r="BG55" s="233"/>
      <c r="BH55" s="233"/>
      <c r="BI55" s="233"/>
      <c r="BJ55" s="45" t="s">
        <v>90</v>
      </c>
      <c r="BK55" s="46"/>
      <c r="BL55" s="47" t="s">
        <v>89</v>
      </c>
      <c r="BM55" s="233"/>
      <c r="BN55" s="233"/>
      <c r="BO55" s="233"/>
      <c r="BP55" s="233"/>
      <c r="BQ55" s="233"/>
      <c r="BR55" s="233"/>
      <c r="BS55" s="233"/>
      <c r="BT55" s="233"/>
      <c r="BU55" s="45" t="s">
        <v>90</v>
      </c>
      <c r="BV55" s="46"/>
      <c r="BW55" s="47" t="s">
        <v>89</v>
      </c>
      <c r="BX55" s="233"/>
      <c r="BY55" s="233"/>
      <c r="BZ55" s="233"/>
      <c r="CA55" s="233"/>
      <c r="CB55" s="233"/>
      <c r="CC55" s="233"/>
      <c r="CD55" s="233"/>
      <c r="CE55" s="233"/>
      <c r="CF55" s="45" t="s">
        <v>90</v>
      </c>
      <c r="CG55" s="46"/>
      <c r="CH55" s="66" t="str">
        <f t="shared" ref="CH55" si="4">IF($CI55="","","(")</f>
        <v/>
      </c>
      <c r="CI55" s="432" t="str">
        <f t="shared" si="0"/>
        <v/>
      </c>
      <c r="CJ55" s="432"/>
      <c r="CK55" s="432"/>
      <c r="CL55" s="66" t="str">
        <f t="shared" ref="CL55" si="5">IF($CI55="","",")")</f>
        <v/>
      </c>
      <c r="CO55" s="62" t="str">
        <f t="shared" ref="CO55" si="6">IF(OR(AF54&lt;AF55,AQ54&lt;AQ55,BB54&lt;BB55,BM54&lt;BM55,BX54&lt;BX55),"（　）内は内数のため上段の数値以下の数値となります","")</f>
        <v/>
      </c>
    </row>
    <row r="56" spans="1:93" ht="9" customHeight="1" x14ac:dyDescent="0.15">
      <c r="A56" s="437"/>
      <c r="B56" s="438"/>
      <c r="C56" s="215"/>
      <c r="D56" s="216"/>
      <c r="E56" s="262" t="s">
        <v>77</v>
      </c>
      <c r="F56" s="263"/>
      <c r="G56" s="263"/>
      <c r="H56" s="263"/>
      <c r="I56" s="263"/>
      <c r="J56" s="263"/>
      <c r="K56" s="263"/>
      <c r="L56" s="263"/>
      <c r="M56" s="263"/>
      <c r="N56" s="263"/>
      <c r="O56" s="263"/>
      <c r="P56" s="263"/>
      <c r="Q56" s="263"/>
      <c r="R56" s="263"/>
      <c r="S56" s="264"/>
      <c r="T56" s="126"/>
      <c r="U56" s="103"/>
      <c r="V56" s="103"/>
      <c r="W56" s="103"/>
      <c r="X56" s="103"/>
      <c r="Y56" s="103"/>
      <c r="Z56" s="103"/>
      <c r="AA56" s="103"/>
      <c r="AB56" s="103"/>
      <c r="AC56" s="475"/>
      <c r="AD56" s="476"/>
      <c r="AE56" s="42"/>
      <c r="AF56" s="250"/>
      <c r="AG56" s="250"/>
      <c r="AH56" s="250"/>
      <c r="AI56" s="250"/>
      <c r="AJ56" s="250"/>
      <c r="AK56" s="250"/>
      <c r="AL56" s="250"/>
      <c r="AM56" s="250"/>
      <c r="AN56" s="230" t="s">
        <v>88</v>
      </c>
      <c r="AO56" s="231"/>
      <c r="AP56" s="43"/>
      <c r="AQ56" s="250"/>
      <c r="AR56" s="250"/>
      <c r="AS56" s="250"/>
      <c r="AT56" s="250"/>
      <c r="AU56" s="250"/>
      <c r="AV56" s="250"/>
      <c r="AW56" s="250"/>
      <c r="AX56" s="250"/>
      <c r="AY56" s="230" t="s">
        <v>88</v>
      </c>
      <c r="AZ56" s="231"/>
      <c r="BA56" s="43"/>
      <c r="BB56" s="250"/>
      <c r="BC56" s="250"/>
      <c r="BD56" s="250"/>
      <c r="BE56" s="250"/>
      <c r="BF56" s="250"/>
      <c r="BG56" s="250"/>
      <c r="BH56" s="250"/>
      <c r="BI56" s="250"/>
      <c r="BJ56" s="230" t="s">
        <v>88</v>
      </c>
      <c r="BK56" s="231"/>
      <c r="BL56" s="43"/>
      <c r="BM56" s="250"/>
      <c r="BN56" s="250"/>
      <c r="BO56" s="250"/>
      <c r="BP56" s="250"/>
      <c r="BQ56" s="250"/>
      <c r="BR56" s="250"/>
      <c r="BS56" s="250"/>
      <c r="BT56" s="250"/>
      <c r="BU56" s="230" t="s">
        <v>88</v>
      </c>
      <c r="BV56" s="231"/>
      <c r="BW56" s="43"/>
      <c r="BX56" s="250"/>
      <c r="BY56" s="250"/>
      <c r="BZ56" s="250"/>
      <c r="CA56" s="250"/>
      <c r="CB56" s="250"/>
      <c r="CC56" s="250"/>
      <c r="CD56" s="250"/>
      <c r="CE56" s="250"/>
      <c r="CF56" s="230" t="s">
        <v>88</v>
      </c>
      <c r="CG56" s="231"/>
      <c r="CH56" s="68"/>
      <c r="CI56" s="432" t="str">
        <f t="shared" si="0"/>
        <v/>
      </c>
      <c r="CJ56" s="432"/>
      <c r="CK56" s="432"/>
      <c r="CL56" s="69"/>
    </row>
    <row r="57" spans="1:93" ht="9" customHeight="1" x14ac:dyDescent="0.15">
      <c r="A57" s="437"/>
      <c r="B57" s="438"/>
      <c r="C57" s="215"/>
      <c r="D57" s="216"/>
      <c r="E57" s="259" t="s">
        <v>78</v>
      </c>
      <c r="F57" s="260"/>
      <c r="G57" s="260"/>
      <c r="H57" s="260"/>
      <c r="I57" s="260"/>
      <c r="J57" s="260"/>
      <c r="K57" s="260"/>
      <c r="L57" s="260"/>
      <c r="M57" s="260"/>
      <c r="N57" s="260"/>
      <c r="O57" s="260"/>
      <c r="P57" s="260"/>
      <c r="Q57" s="260"/>
      <c r="R57" s="260"/>
      <c r="S57" s="261"/>
      <c r="T57" s="127"/>
      <c r="U57" s="124"/>
      <c r="V57" s="124"/>
      <c r="W57" s="124"/>
      <c r="X57" s="124"/>
      <c r="Y57" s="124"/>
      <c r="Z57" s="124"/>
      <c r="AA57" s="124"/>
      <c r="AB57" s="124"/>
      <c r="AC57" s="128"/>
      <c r="AD57" s="129"/>
      <c r="AE57" s="44" t="s">
        <v>89</v>
      </c>
      <c r="AF57" s="233"/>
      <c r="AG57" s="233"/>
      <c r="AH57" s="233"/>
      <c r="AI57" s="233"/>
      <c r="AJ57" s="233"/>
      <c r="AK57" s="233"/>
      <c r="AL57" s="233"/>
      <c r="AM57" s="233"/>
      <c r="AN57" s="45" t="s">
        <v>90</v>
      </c>
      <c r="AO57" s="46"/>
      <c r="AP57" s="47" t="s">
        <v>89</v>
      </c>
      <c r="AQ57" s="233"/>
      <c r="AR57" s="233"/>
      <c r="AS57" s="233"/>
      <c r="AT57" s="233"/>
      <c r="AU57" s="233"/>
      <c r="AV57" s="233"/>
      <c r="AW57" s="233"/>
      <c r="AX57" s="233"/>
      <c r="AY57" s="45" t="s">
        <v>90</v>
      </c>
      <c r="AZ57" s="46"/>
      <c r="BA57" s="47" t="s">
        <v>89</v>
      </c>
      <c r="BB57" s="233"/>
      <c r="BC57" s="233"/>
      <c r="BD57" s="233"/>
      <c r="BE57" s="233"/>
      <c r="BF57" s="233"/>
      <c r="BG57" s="233"/>
      <c r="BH57" s="233"/>
      <c r="BI57" s="233"/>
      <c r="BJ57" s="45" t="s">
        <v>90</v>
      </c>
      <c r="BK57" s="46"/>
      <c r="BL57" s="47" t="s">
        <v>89</v>
      </c>
      <c r="BM57" s="233"/>
      <c r="BN57" s="233"/>
      <c r="BO57" s="233"/>
      <c r="BP57" s="233"/>
      <c r="BQ57" s="233"/>
      <c r="BR57" s="233"/>
      <c r="BS57" s="233"/>
      <c r="BT57" s="233"/>
      <c r="BU57" s="45" t="s">
        <v>90</v>
      </c>
      <c r="BV57" s="46"/>
      <c r="BW57" s="47" t="s">
        <v>89</v>
      </c>
      <c r="BX57" s="233"/>
      <c r="BY57" s="233"/>
      <c r="BZ57" s="233"/>
      <c r="CA57" s="233"/>
      <c r="CB57" s="233"/>
      <c r="CC57" s="233"/>
      <c r="CD57" s="233"/>
      <c r="CE57" s="233"/>
      <c r="CF57" s="45" t="s">
        <v>90</v>
      </c>
      <c r="CG57" s="46"/>
      <c r="CH57" s="66" t="str">
        <f t="shared" ref="CH57" si="7">IF($CI57="","","(")</f>
        <v/>
      </c>
      <c r="CI57" s="432" t="str">
        <f t="shared" si="0"/>
        <v/>
      </c>
      <c r="CJ57" s="432"/>
      <c r="CK57" s="432"/>
      <c r="CL57" s="66" t="str">
        <f t="shared" ref="CL57" si="8">IF($CI57="","",")")</f>
        <v/>
      </c>
      <c r="CO57" s="62" t="str">
        <f>IF(OR(AF56&lt;AF57,AQ56&lt;AQ57,BB56&lt;BB57,BM56&lt;BM57,BX56&lt;BX57),"（　）内は内数のため上段の数値以下の数値となります","")</f>
        <v/>
      </c>
    </row>
    <row r="58" spans="1:93" ht="9" customHeight="1" x14ac:dyDescent="0.15">
      <c r="A58" s="437"/>
      <c r="B58" s="438"/>
      <c r="C58" s="215"/>
      <c r="D58" s="216"/>
      <c r="E58" s="262" t="s">
        <v>161</v>
      </c>
      <c r="F58" s="263"/>
      <c r="G58" s="263"/>
      <c r="H58" s="263"/>
      <c r="I58" s="263"/>
      <c r="J58" s="263"/>
      <c r="K58" s="263"/>
      <c r="L58" s="263"/>
      <c r="M58" s="263"/>
      <c r="N58" s="263"/>
      <c r="O58" s="263"/>
      <c r="P58" s="263"/>
      <c r="Q58" s="263"/>
      <c r="R58" s="263"/>
      <c r="S58" s="264"/>
      <c r="T58" s="203"/>
      <c r="U58" s="104"/>
      <c r="V58" s="104"/>
      <c r="W58" s="104"/>
      <c r="X58" s="104"/>
      <c r="Y58" s="104"/>
      <c r="Z58" s="104"/>
      <c r="AA58" s="104"/>
      <c r="AB58" s="104"/>
      <c r="AC58" s="181"/>
      <c r="AD58" s="204"/>
      <c r="AE58" s="137"/>
      <c r="AF58" s="522"/>
      <c r="AG58" s="522"/>
      <c r="AH58" s="522"/>
      <c r="AI58" s="522"/>
      <c r="AJ58" s="522"/>
      <c r="AK58" s="522"/>
      <c r="AL58" s="522"/>
      <c r="AM58" s="522"/>
      <c r="AN58" s="230" t="s">
        <v>88</v>
      </c>
      <c r="AO58" s="231"/>
      <c r="AP58" s="206"/>
      <c r="AQ58" s="522"/>
      <c r="AR58" s="522"/>
      <c r="AS58" s="522"/>
      <c r="AT58" s="522"/>
      <c r="AU58" s="522"/>
      <c r="AV58" s="522"/>
      <c r="AW58" s="522"/>
      <c r="AX58" s="522"/>
      <c r="AY58" s="230" t="s">
        <v>88</v>
      </c>
      <c r="AZ58" s="231"/>
      <c r="BA58" s="206"/>
      <c r="BB58" s="522"/>
      <c r="BC58" s="522"/>
      <c r="BD58" s="522"/>
      <c r="BE58" s="522"/>
      <c r="BF58" s="522"/>
      <c r="BG58" s="522"/>
      <c r="BH58" s="522"/>
      <c r="BI58" s="522"/>
      <c r="BJ58" s="230" t="s">
        <v>88</v>
      </c>
      <c r="BK58" s="231"/>
      <c r="BL58" s="206"/>
      <c r="BM58" s="522"/>
      <c r="BN58" s="522"/>
      <c r="BO58" s="522"/>
      <c r="BP58" s="522"/>
      <c r="BQ58" s="522"/>
      <c r="BR58" s="522"/>
      <c r="BS58" s="522"/>
      <c r="BT58" s="522"/>
      <c r="BU58" s="230" t="s">
        <v>88</v>
      </c>
      <c r="BV58" s="231"/>
      <c r="BW58" s="206"/>
      <c r="BX58" s="522"/>
      <c r="BY58" s="522"/>
      <c r="BZ58" s="522"/>
      <c r="CA58" s="522"/>
      <c r="CB58" s="522"/>
      <c r="CC58" s="522"/>
      <c r="CD58" s="522"/>
      <c r="CE58" s="522"/>
      <c r="CF58" s="230" t="s">
        <v>88</v>
      </c>
      <c r="CG58" s="231"/>
      <c r="CH58" s="66"/>
      <c r="CI58" s="432" t="str">
        <f t="shared" si="0"/>
        <v/>
      </c>
      <c r="CJ58" s="432"/>
      <c r="CK58" s="432"/>
      <c r="CL58" s="66"/>
      <c r="CO58" s="62"/>
    </row>
    <row r="59" spans="1:93" ht="9" customHeight="1" x14ac:dyDescent="0.15">
      <c r="A59" s="437"/>
      <c r="B59" s="438"/>
      <c r="C59" s="215"/>
      <c r="D59" s="216"/>
      <c r="E59" s="259" t="s">
        <v>165</v>
      </c>
      <c r="F59" s="260"/>
      <c r="G59" s="260"/>
      <c r="H59" s="260"/>
      <c r="I59" s="260"/>
      <c r="J59" s="260"/>
      <c r="K59" s="260"/>
      <c r="L59" s="260"/>
      <c r="M59" s="260"/>
      <c r="N59" s="260"/>
      <c r="O59" s="260"/>
      <c r="P59" s="260"/>
      <c r="Q59" s="260"/>
      <c r="R59" s="260"/>
      <c r="S59" s="261"/>
      <c r="T59" s="203"/>
      <c r="U59" s="104"/>
      <c r="V59" s="104"/>
      <c r="W59" s="104"/>
      <c r="X59" s="104"/>
      <c r="Y59" s="104"/>
      <c r="Z59" s="104"/>
      <c r="AA59" s="104"/>
      <c r="AB59" s="104"/>
      <c r="AC59" s="181"/>
      <c r="AD59" s="204"/>
      <c r="AE59" s="44" t="s">
        <v>89</v>
      </c>
      <c r="AF59" s="233"/>
      <c r="AG59" s="233"/>
      <c r="AH59" s="233"/>
      <c r="AI59" s="233"/>
      <c r="AJ59" s="233"/>
      <c r="AK59" s="233"/>
      <c r="AL59" s="233"/>
      <c r="AM59" s="233"/>
      <c r="AN59" s="45" t="s">
        <v>90</v>
      </c>
      <c r="AO59" s="46"/>
      <c r="AP59" s="47" t="s">
        <v>89</v>
      </c>
      <c r="AQ59" s="233"/>
      <c r="AR59" s="233"/>
      <c r="AS59" s="233"/>
      <c r="AT59" s="233"/>
      <c r="AU59" s="233"/>
      <c r="AV59" s="233"/>
      <c r="AW59" s="233"/>
      <c r="AX59" s="233"/>
      <c r="AY59" s="45" t="s">
        <v>90</v>
      </c>
      <c r="AZ59" s="46"/>
      <c r="BA59" s="47" t="s">
        <v>89</v>
      </c>
      <c r="BB59" s="233"/>
      <c r="BC59" s="233"/>
      <c r="BD59" s="233"/>
      <c r="BE59" s="233"/>
      <c r="BF59" s="233"/>
      <c r="BG59" s="233"/>
      <c r="BH59" s="233"/>
      <c r="BI59" s="233"/>
      <c r="BJ59" s="45" t="s">
        <v>90</v>
      </c>
      <c r="BK59" s="46"/>
      <c r="BL59" s="47" t="s">
        <v>89</v>
      </c>
      <c r="BM59" s="233"/>
      <c r="BN59" s="233"/>
      <c r="BO59" s="233"/>
      <c r="BP59" s="233"/>
      <c r="BQ59" s="233"/>
      <c r="BR59" s="233"/>
      <c r="BS59" s="233"/>
      <c r="BT59" s="233"/>
      <c r="BU59" s="45" t="s">
        <v>90</v>
      </c>
      <c r="BV59" s="46"/>
      <c r="BW59" s="47" t="s">
        <v>89</v>
      </c>
      <c r="BX59" s="233"/>
      <c r="BY59" s="233"/>
      <c r="BZ59" s="233"/>
      <c r="CA59" s="233"/>
      <c r="CB59" s="233"/>
      <c r="CC59" s="233"/>
      <c r="CD59" s="233"/>
      <c r="CE59" s="233"/>
      <c r="CF59" s="45" t="s">
        <v>90</v>
      </c>
      <c r="CG59" s="46"/>
      <c r="CH59" s="66"/>
      <c r="CI59" s="432" t="str">
        <f t="shared" si="0"/>
        <v/>
      </c>
      <c r="CJ59" s="432"/>
      <c r="CK59" s="432"/>
      <c r="CL59" s="66"/>
      <c r="CO59" s="62"/>
    </row>
    <row r="60" spans="1:93" ht="9" customHeight="1" x14ac:dyDescent="0.15">
      <c r="A60" s="437"/>
      <c r="B60" s="438"/>
      <c r="C60" s="215"/>
      <c r="D60" s="216"/>
      <c r="E60" s="234" t="s">
        <v>162</v>
      </c>
      <c r="F60" s="235"/>
      <c r="G60" s="235"/>
      <c r="H60" s="235"/>
      <c r="I60" s="235"/>
      <c r="J60" s="235"/>
      <c r="K60" s="235"/>
      <c r="L60" s="235"/>
      <c r="M60" s="235"/>
      <c r="N60" s="235"/>
      <c r="O60" s="235"/>
      <c r="P60" s="235"/>
      <c r="Q60" s="235"/>
      <c r="R60" s="235"/>
      <c r="S60" s="236"/>
      <c r="T60" s="126"/>
      <c r="U60" s="103"/>
      <c r="V60" s="103"/>
      <c r="W60" s="103"/>
      <c r="X60" s="103"/>
      <c r="Y60" s="103"/>
      <c r="Z60" s="103"/>
      <c r="AA60" s="103"/>
      <c r="AB60" s="103"/>
      <c r="AC60" s="475"/>
      <c r="AD60" s="476"/>
      <c r="AE60" s="42"/>
      <c r="AF60" s="240" t="str">
        <f>IF(AND(AF$41="",AF$43=""),"",(AF50*2)+AF52+AF54+(AF56*0.5)+(AF58*0.5))</f>
        <v/>
      </c>
      <c r="AG60" s="240"/>
      <c r="AH60" s="240"/>
      <c r="AI60" s="240"/>
      <c r="AJ60" s="240"/>
      <c r="AK60" s="240"/>
      <c r="AL60" s="240"/>
      <c r="AM60" s="240"/>
      <c r="AN60" s="230" t="s">
        <v>88</v>
      </c>
      <c r="AO60" s="231"/>
      <c r="AP60" s="43"/>
      <c r="AQ60" s="240" t="str">
        <f>IF(AND(AQ$41="",AQ$43=""),"",(AQ50*2)+AQ52+AQ54+(AQ56*0.5)+(AQ58*0.5))</f>
        <v/>
      </c>
      <c r="AR60" s="240"/>
      <c r="AS60" s="240"/>
      <c r="AT60" s="240"/>
      <c r="AU60" s="240"/>
      <c r="AV60" s="240"/>
      <c r="AW60" s="240"/>
      <c r="AX60" s="240"/>
      <c r="AY60" s="230" t="s">
        <v>88</v>
      </c>
      <c r="AZ60" s="231"/>
      <c r="BA60" s="43"/>
      <c r="BB60" s="240" t="str">
        <f>IF(AND(BB$41="",BB$43=""),"",(BB50*2)+BB52+BB54+(BB56*0.5)+(BB58*0.5))</f>
        <v/>
      </c>
      <c r="BC60" s="240"/>
      <c r="BD60" s="240"/>
      <c r="BE60" s="240"/>
      <c r="BF60" s="240"/>
      <c r="BG60" s="240"/>
      <c r="BH60" s="240"/>
      <c r="BI60" s="240"/>
      <c r="BJ60" s="230" t="s">
        <v>88</v>
      </c>
      <c r="BK60" s="231"/>
      <c r="BL60" s="43"/>
      <c r="BM60" s="240" t="str">
        <f>IF(AND(BM$41="",BM$43=""),"",(BM50*2)+BM52+BM54+(BM56*0.5)+(BM58*0.5))</f>
        <v/>
      </c>
      <c r="BN60" s="240"/>
      <c r="BO60" s="240"/>
      <c r="BP60" s="240"/>
      <c r="BQ60" s="240"/>
      <c r="BR60" s="240"/>
      <c r="BS60" s="240"/>
      <c r="BT60" s="240"/>
      <c r="BU60" s="230" t="s">
        <v>88</v>
      </c>
      <c r="BV60" s="231"/>
      <c r="BW60" s="43"/>
      <c r="BX60" s="240" t="str">
        <f>IF(AND(BX$41="",BX$43=""),"",(BX50*2)+BX52+BX54+(BX56*0.5)+(BX58*0.5))</f>
        <v/>
      </c>
      <c r="BY60" s="240"/>
      <c r="BZ60" s="240"/>
      <c r="CA60" s="240"/>
      <c r="CB60" s="240"/>
      <c r="CC60" s="240"/>
      <c r="CD60" s="240"/>
      <c r="CE60" s="240"/>
      <c r="CF60" s="230" t="s">
        <v>88</v>
      </c>
      <c r="CG60" s="231"/>
      <c r="CH60" s="68"/>
      <c r="CI60" s="433" t="str">
        <f t="shared" si="0"/>
        <v/>
      </c>
      <c r="CJ60" s="433"/>
      <c r="CK60" s="433"/>
      <c r="CL60" s="69"/>
    </row>
    <row r="61" spans="1:93" ht="9" customHeight="1" x14ac:dyDescent="0.15">
      <c r="A61" s="437"/>
      <c r="B61" s="438"/>
      <c r="C61" s="215"/>
      <c r="D61" s="216"/>
      <c r="E61" s="237" t="s">
        <v>166</v>
      </c>
      <c r="F61" s="238"/>
      <c r="G61" s="238"/>
      <c r="H61" s="238"/>
      <c r="I61" s="238"/>
      <c r="J61" s="238"/>
      <c r="K61" s="238"/>
      <c r="L61" s="238"/>
      <c r="M61" s="238"/>
      <c r="N61" s="238"/>
      <c r="O61" s="238"/>
      <c r="P61" s="238"/>
      <c r="Q61" s="238"/>
      <c r="R61" s="238"/>
      <c r="S61" s="239"/>
      <c r="T61" s="127"/>
      <c r="U61" s="124"/>
      <c r="V61" s="124"/>
      <c r="W61" s="124"/>
      <c r="X61" s="124"/>
      <c r="Y61" s="124"/>
      <c r="Z61" s="124"/>
      <c r="AA61" s="124"/>
      <c r="AB61" s="124"/>
      <c r="AC61" s="128"/>
      <c r="AD61" s="129"/>
      <c r="AE61" s="44" t="s">
        <v>89</v>
      </c>
      <c r="AF61" s="241" t="str">
        <f>IF(AND(AF$41="",AF$43=""),"",(AF51*2)+AF53+AF55+(AF57*0.5)+(AF59*0.5))</f>
        <v/>
      </c>
      <c r="AG61" s="241"/>
      <c r="AH61" s="241"/>
      <c r="AI61" s="241"/>
      <c r="AJ61" s="241"/>
      <c r="AK61" s="241"/>
      <c r="AL61" s="241"/>
      <c r="AM61" s="241"/>
      <c r="AN61" s="45" t="s">
        <v>90</v>
      </c>
      <c r="AO61" s="46"/>
      <c r="AP61" s="47" t="s">
        <v>89</v>
      </c>
      <c r="AQ61" s="241" t="str">
        <f>IF(AND(AQ$41="",AQ$43=""),"",(AQ51*2)+AQ53+AQ55+(AQ57*0.5)+(AQ59*0.5))</f>
        <v/>
      </c>
      <c r="AR61" s="241"/>
      <c r="AS61" s="241"/>
      <c r="AT61" s="241"/>
      <c r="AU61" s="241"/>
      <c r="AV61" s="241"/>
      <c r="AW61" s="241"/>
      <c r="AX61" s="241"/>
      <c r="AY61" s="45" t="s">
        <v>90</v>
      </c>
      <c r="AZ61" s="46"/>
      <c r="BA61" s="47" t="s">
        <v>89</v>
      </c>
      <c r="BB61" s="241" t="str">
        <f>IF(AND(BB$41="",BB$43=""),"",(BB51*2)+BB53+BB55+(BB57*0.5)+(BB59*0.5))</f>
        <v/>
      </c>
      <c r="BC61" s="241"/>
      <c r="BD61" s="241"/>
      <c r="BE61" s="241"/>
      <c r="BF61" s="241"/>
      <c r="BG61" s="241"/>
      <c r="BH61" s="241"/>
      <c r="BI61" s="241"/>
      <c r="BJ61" s="45" t="s">
        <v>90</v>
      </c>
      <c r="BK61" s="46"/>
      <c r="BL61" s="47" t="s">
        <v>89</v>
      </c>
      <c r="BM61" s="241" t="str">
        <f>IF(AND(BM$41="",BM$43=""),"",(BM51*2)+BM53+BM55+(BM57*0.5)+(BM59*0.5))</f>
        <v/>
      </c>
      <c r="BN61" s="241"/>
      <c r="BO61" s="241"/>
      <c r="BP61" s="241"/>
      <c r="BQ61" s="241"/>
      <c r="BR61" s="241"/>
      <c r="BS61" s="241"/>
      <c r="BT61" s="241"/>
      <c r="BU61" s="45" t="s">
        <v>90</v>
      </c>
      <c r="BV61" s="46"/>
      <c r="BW61" s="47" t="s">
        <v>89</v>
      </c>
      <c r="BX61" s="241" t="str">
        <f>IF(AND(BX$41="",BX$43=""),"",(BX51*2)+BX53+BX55+(BX57*0.5)+(BX59*0.5))</f>
        <v/>
      </c>
      <c r="BY61" s="241"/>
      <c r="BZ61" s="241"/>
      <c r="CA61" s="241"/>
      <c r="CB61" s="241"/>
      <c r="CC61" s="241"/>
      <c r="CD61" s="241"/>
      <c r="CE61" s="241"/>
      <c r="CF61" s="45" t="s">
        <v>90</v>
      </c>
      <c r="CG61" s="46"/>
      <c r="CH61" s="66" t="str">
        <f t="shared" ref="CH61" si="9">IF($CI61="","","(")</f>
        <v/>
      </c>
      <c r="CI61" s="433" t="str">
        <f t="shared" si="0"/>
        <v/>
      </c>
      <c r="CJ61" s="433"/>
      <c r="CK61" s="433"/>
      <c r="CL61" s="66" t="str">
        <f t="shared" ref="CL61" si="10">IF($CI61="","",")")</f>
        <v/>
      </c>
      <c r="CO61" s="62"/>
    </row>
    <row r="62" spans="1:93" ht="9" customHeight="1" x14ac:dyDescent="0.15">
      <c r="A62" s="437"/>
      <c r="B62" s="438"/>
      <c r="C62" s="215"/>
      <c r="D62" s="216"/>
      <c r="E62" s="262" t="s">
        <v>163</v>
      </c>
      <c r="F62" s="263"/>
      <c r="G62" s="263"/>
      <c r="H62" s="263"/>
      <c r="I62" s="263"/>
      <c r="J62" s="263"/>
      <c r="K62" s="263"/>
      <c r="L62" s="263"/>
      <c r="M62" s="263"/>
      <c r="N62" s="263"/>
      <c r="O62" s="263"/>
      <c r="P62" s="263"/>
      <c r="Q62" s="263"/>
      <c r="R62" s="263"/>
      <c r="S62" s="264"/>
      <c r="T62" s="126"/>
      <c r="U62" s="103"/>
      <c r="V62" s="103"/>
      <c r="W62" s="103"/>
      <c r="X62" s="103"/>
      <c r="Y62" s="103"/>
      <c r="Z62" s="103"/>
      <c r="AA62" s="103"/>
      <c r="AB62" s="103"/>
      <c r="AC62" s="475"/>
      <c r="AD62" s="476"/>
      <c r="AE62" s="42"/>
      <c r="AF62" s="272"/>
      <c r="AG62" s="272"/>
      <c r="AH62" s="272"/>
      <c r="AI62" s="272"/>
      <c r="AJ62" s="272"/>
      <c r="AK62" s="272"/>
      <c r="AL62" s="272"/>
      <c r="AM62" s="272"/>
      <c r="AN62" s="230" t="s">
        <v>88</v>
      </c>
      <c r="AO62" s="231"/>
      <c r="AP62" s="43"/>
      <c r="AQ62" s="272"/>
      <c r="AR62" s="272"/>
      <c r="AS62" s="272"/>
      <c r="AT62" s="272"/>
      <c r="AU62" s="272"/>
      <c r="AV62" s="272"/>
      <c r="AW62" s="272"/>
      <c r="AX62" s="272"/>
      <c r="AY62" s="230" t="s">
        <v>88</v>
      </c>
      <c r="AZ62" s="231"/>
      <c r="BA62" s="43"/>
      <c r="BB62" s="272"/>
      <c r="BC62" s="272"/>
      <c r="BD62" s="272"/>
      <c r="BE62" s="272"/>
      <c r="BF62" s="272"/>
      <c r="BG62" s="272"/>
      <c r="BH62" s="272"/>
      <c r="BI62" s="272"/>
      <c r="BJ62" s="230" t="s">
        <v>88</v>
      </c>
      <c r="BK62" s="231"/>
      <c r="BL62" s="43"/>
      <c r="BM62" s="272"/>
      <c r="BN62" s="272"/>
      <c r="BO62" s="272"/>
      <c r="BP62" s="272"/>
      <c r="BQ62" s="272"/>
      <c r="BR62" s="272"/>
      <c r="BS62" s="272"/>
      <c r="BT62" s="272"/>
      <c r="BU62" s="230" t="s">
        <v>88</v>
      </c>
      <c r="BV62" s="231"/>
      <c r="BW62" s="43"/>
      <c r="BX62" s="272"/>
      <c r="BY62" s="272"/>
      <c r="BZ62" s="272"/>
      <c r="CA62" s="272"/>
      <c r="CB62" s="272"/>
      <c r="CC62" s="272"/>
      <c r="CD62" s="272"/>
      <c r="CE62" s="272"/>
      <c r="CF62" s="230" t="s">
        <v>88</v>
      </c>
      <c r="CG62" s="231"/>
      <c r="CH62" s="68"/>
      <c r="CI62" s="432" t="str">
        <f t="shared" si="0"/>
        <v/>
      </c>
      <c r="CJ62" s="432"/>
      <c r="CK62" s="432"/>
      <c r="CL62" s="69"/>
    </row>
    <row r="63" spans="1:93" ht="9" customHeight="1" x14ac:dyDescent="0.15">
      <c r="A63" s="437"/>
      <c r="B63" s="438"/>
      <c r="C63" s="215"/>
      <c r="D63" s="216"/>
      <c r="E63" s="237"/>
      <c r="F63" s="238"/>
      <c r="G63" s="238"/>
      <c r="H63" s="238"/>
      <c r="I63" s="238"/>
      <c r="J63" s="238"/>
      <c r="K63" s="238"/>
      <c r="L63" s="238"/>
      <c r="M63" s="238"/>
      <c r="N63" s="238"/>
      <c r="O63" s="238"/>
      <c r="P63" s="238"/>
      <c r="Q63" s="238"/>
      <c r="R63" s="238"/>
      <c r="S63" s="239"/>
      <c r="T63" s="127"/>
      <c r="U63" s="124"/>
      <c r="V63" s="124"/>
      <c r="W63" s="124"/>
      <c r="X63" s="124"/>
      <c r="Y63" s="124"/>
      <c r="Z63" s="124"/>
      <c r="AA63" s="124"/>
      <c r="AB63" s="124"/>
      <c r="AC63" s="128"/>
      <c r="AD63" s="129"/>
      <c r="AE63" s="44" t="s">
        <v>89</v>
      </c>
      <c r="AF63" s="426"/>
      <c r="AG63" s="426"/>
      <c r="AH63" s="426"/>
      <c r="AI63" s="426"/>
      <c r="AJ63" s="426"/>
      <c r="AK63" s="426"/>
      <c r="AL63" s="426"/>
      <c r="AM63" s="426"/>
      <c r="AN63" s="45" t="s">
        <v>90</v>
      </c>
      <c r="AO63" s="46"/>
      <c r="AP63" s="47" t="s">
        <v>89</v>
      </c>
      <c r="AQ63" s="426"/>
      <c r="AR63" s="426"/>
      <c r="AS63" s="426"/>
      <c r="AT63" s="426"/>
      <c r="AU63" s="426"/>
      <c r="AV63" s="426"/>
      <c r="AW63" s="426"/>
      <c r="AX63" s="426"/>
      <c r="AY63" s="45" t="s">
        <v>90</v>
      </c>
      <c r="AZ63" s="46"/>
      <c r="BA63" s="47" t="s">
        <v>89</v>
      </c>
      <c r="BB63" s="426"/>
      <c r="BC63" s="426"/>
      <c r="BD63" s="426"/>
      <c r="BE63" s="426"/>
      <c r="BF63" s="426"/>
      <c r="BG63" s="426"/>
      <c r="BH63" s="426"/>
      <c r="BI63" s="426"/>
      <c r="BJ63" s="45" t="s">
        <v>90</v>
      </c>
      <c r="BK63" s="46"/>
      <c r="BL63" s="47" t="s">
        <v>89</v>
      </c>
      <c r="BM63" s="426"/>
      <c r="BN63" s="426"/>
      <c r="BO63" s="426"/>
      <c r="BP63" s="426"/>
      <c r="BQ63" s="426"/>
      <c r="BR63" s="426"/>
      <c r="BS63" s="426"/>
      <c r="BT63" s="426"/>
      <c r="BU63" s="45" t="s">
        <v>90</v>
      </c>
      <c r="BV63" s="46"/>
      <c r="BW63" s="47" t="s">
        <v>89</v>
      </c>
      <c r="BX63" s="426"/>
      <c r="BY63" s="426"/>
      <c r="BZ63" s="426"/>
      <c r="CA63" s="426"/>
      <c r="CB63" s="426"/>
      <c r="CC63" s="426"/>
      <c r="CD63" s="426"/>
      <c r="CE63" s="426"/>
      <c r="CF63" s="45" t="s">
        <v>90</v>
      </c>
      <c r="CG63" s="46"/>
      <c r="CH63" s="66" t="str">
        <f t="shared" ref="CH63" si="11">IF($CI63="","","(")</f>
        <v/>
      </c>
      <c r="CI63" s="432" t="str">
        <f t="shared" si="0"/>
        <v/>
      </c>
      <c r="CJ63" s="432"/>
      <c r="CK63" s="432"/>
      <c r="CL63" s="66" t="str">
        <f t="shared" ref="CL63" si="12">IF($CI63="","",")")</f>
        <v/>
      </c>
      <c r="CO63" s="62" t="str">
        <f>IF(OR(AF62&lt;AF63,AQ62&lt;AQ63,BB62&lt;BB63,BM62&lt;BM63,BX62&lt;BX63),"（　）内は内数のため上段の数値以下の数値となります","")</f>
        <v/>
      </c>
    </row>
    <row r="64" spans="1:93" ht="9" customHeight="1" x14ac:dyDescent="0.15">
      <c r="A64" s="437"/>
      <c r="B64" s="438"/>
      <c r="C64" s="215"/>
      <c r="D64" s="216"/>
      <c r="E64" s="262" t="s">
        <v>164</v>
      </c>
      <c r="F64" s="263"/>
      <c r="G64" s="263"/>
      <c r="H64" s="263"/>
      <c r="I64" s="263"/>
      <c r="J64" s="263"/>
      <c r="K64" s="263"/>
      <c r="L64" s="263"/>
      <c r="M64" s="263"/>
      <c r="N64" s="263"/>
      <c r="O64" s="263"/>
      <c r="P64" s="263"/>
      <c r="Q64" s="263"/>
      <c r="R64" s="263"/>
      <c r="S64" s="264"/>
      <c r="T64" s="126"/>
      <c r="U64" s="103"/>
      <c r="V64" s="103"/>
      <c r="W64" s="103"/>
      <c r="X64" s="103"/>
      <c r="Y64" s="103"/>
      <c r="Z64" s="103"/>
      <c r="AA64" s="103"/>
      <c r="AB64" s="103"/>
      <c r="AC64" s="475"/>
      <c r="AD64" s="476"/>
      <c r="AE64" s="42"/>
      <c r="AF64" s="272"/>
      <c r="AG64" s="272"/>
      <c r="AH64" s="272"/>
      <c r="AI64" s="272"/>
      <c r="AJ64" s="272"/>
      <c r="AK64" s="272"/>
      <c r="AL64" s="272"/>
      <c r="AM64" s="272"/>
      <c r="AN64" s="230" t="s">
        <v>88</v>
      </c>
      <c r="AO64" s="231"/>
      <c r="AP64" s="43"/>
      <c r="AQ64" s="272"/>
      <c r="AR64" s="272"/>
      <c r="AS64" s="272"/>
      <c r="AT64" s="272"/>
      <c r="AU64" s="272"/>
      <c r="AV64" s="272"/>
      <c r="AW64" s="272"/>
      <c r="AX64" s="272"/>
      <c r="AY64" s="230" t="s">
        <v>88</v>
      </c>
      <c r="AZ64" s="231"/>
      <c r="BA64" s="43"/>
      <c r="BB64" s="272"/>
      <c r="BC64" s="272"/>
      <c r="BD64" s="272"/>
      <c r="BE64" s="272"/>
      <c r="BF64" s="272"/>
      <c r="BG64" s="272"/>
      <c r="BH64" s="272"/>
      <c r="BI64" s="272"/>
      <c r="BJ64" s="230" t="s">
        <v>88</v>
      </c>
      <c r="BK64" s="231"/>
      <c r="BL64" s="43"/>
      <c r="BM64" s="272"/>
      <c r="BN64" s="272"/>
      <c r="BO64" s="272"/>
      <c r="BP64" s="272"/>
      <c r="BQ64" s="272"/>
      <c r="BR64" s="272"/>
      <c r="BS64" s="272"/>
      <c r="BT64" s="272"/>
      <c r="BU64" s="230" t="s">
        <v>88</v>
      </c>
      <c r="BV64" s="231"/>
      <c r="BW64" s="43"/>
      <c r="BX64" s="272"/>
      <c r="BY64" s="272"/>
      <c r="BZ64" s="272"/>
      <c r="CA64" s="272"/>
      <c r="CB64" s="272"/>
      <c r="CC64" s="272"/>
      <c r="CD64" s="272"/>
      <c r="CE64" s="272"/>
      <c r="CF64" s="230" t="s">
        <v>88</v>
      </c>
      <c r="CG64" s="231"/>
      <c r="CH64" s="68"/>
      <c r="CI64" s="432" t="str">
        <f t="shared" si="0"/>
        <v/>
      </c>
      <c r="CJ64" s="432"/>
      <c r="CK64" s="432"/>
      <c r="CL64" s="69"/>
    </row>
    <row r="65" spans="1:93" ht="9" customHeight="1" x14ac:dyDescent="0.15">
      <c r="A65" s="437"/>
      <c r="B65" s="438"/>
      <c r="C65" s="215"/>
      <c r="D65" s="216"/>
      <c r="E65" s="259" t="s">
        <v>79</v>
      </c>
      <c r="F65" s="260"/>
      <c r="G65" s="260"/>
      <c r="H65" s="260"/>
      <c r="I65" s="260"/>
      <c r="J65" s="260"/>
      <c r="K65" s="260"/>
      <c r="L65" s="260"/>
      <c r="M65" s="260"/>
      <c r="N65" s="260"/>
      <c r="O65" s="260"/>
      <c r="P65" s="260"/>
      <c r="Q65" s="260"/>
      <c r="R65" s="260"/>
      <c r="S65" s="261"/>
      <c r="T65" s="127"/>
      <c r="U65" s="124"/>
      <c r="V65" s="124"/>
      <c r="W65" s="124"/>
      <c r="X65" s="124"/>
      <c r="Y65" s="124"/>
      <c r="Z65" s="124"/>
      <c r="AA65" s="124"/>
      <c r="AB65" s="124"/>
      <c r="AC65" s="128"/>
      <c r="AD65" s="129"/>
      <c r="AE65" s="44" t="s">
        <v>89</v>
      </c>
      <c r="AF65" s="426"/>
      <c r="AG65" s="426"/>
      <c r="AH65" s="426"/>
      <c r="AI65" s="426"/>
      <c r="AJ65" s="426"/>
      <c r="AK65" s="426"/>
      <c r="AL65" s="426"/>
      <c r="AM65" s="426"/>
      <c r="AN65" s="45" t="s">
        <v>90</v>
      </c>
      <c r="AO65" s="46"/>
      <c r="AP65" s="47" t="s">
        <v>89</v>
      </c>
      <c r="AQ65" s="426"/>
      <c r="AR65" s="426"/>
      <c r="AS65" s="426"/>
      <c r="AT65" s="426"/>
      <c r="AU65" s="426"/>
      <c r="AV65" s="426"/>
      <c r="AW65" s="426"/>
      <c r="AX65" s="426"/>
      <c r="AY65" s="45" t="s">
        <v>90</v>
      </c>
      <c r="AZ65" s="46"/>
      <c r="BA65" s="47" t="s">
        <v>89</v>
      </c>
      <c r="BB65" s="426"/>
      <c r="BC65" s="426"/>
      <c r="BD65" s="426"/>
      <c r="BE65" s="426"/>
      <c r="BF65" s="426"/>
      <c r="BG65" s="426"/>
      <c r="BH65" s="426"/>
      <c r="BI65" s="426"/>
      <c r="BJ65" s="45" t="s">
        <v>90</v>
      </c>
      <c r="BK65" s="46"/>
      <c r="BL65" s="47" t="s">
        <v>89</v>
      </c>
      <c r="BM65" s="426"/>
      <c r="BN65" s="426"/>
      <c r="BO65" s="426"/>
      <c r="BP65" s="426"/>
      <c r="BQ65" s="426"/>
      <c r="BR65" s="426"/>
      <c r="BS65" s="426"/>
      <c r="BT65" s="426"/>
      <c r="BU65" s="45" t="s">
        <v>90</v>
      </c>
      <c r="BV65" s="46"/>
      <c r="BW65" s="47" t="s">
        <v>89</v>
      </c>
      <c r="BX65" s="426"/>
      <c r="BY65" s="426"/>
      <c r="BZ65" s="426"/>
      <c r="CA65" s="426"/>
      <c r="CB65" s="426"/>
      <c r="CC65" s="426"/>
      <c r="CD65" s="426"/>
      <c r="CE65" s="426"/>
      <c r="CF65" s="45" t="s">
        <v>90</v>
      </c>
      <c r="CG65" s="46"/>
      <c r="CH65" s="66" t="str">
        <f t="shared" ref="CH65" si="13">IF($CI65="","","(")</f>
        <v/>
      </c>
      <c r="CI65" s="432" t="str">
        <f t="shared" si="0"/>
        <v/>
      </c>
      <c r="CJ65" s="432"/>
      <c r="CK65" s="432"/>
      <c r="CL65" s="66" t="str">
        <f t="shared" ref="CL65" si="14">IF($CI65="","",")")</f>
        <v/>
      </c>
      <c r="CO65" s="62" t="str">
        <f t="shared" ref="CO65" si="15">IF(OR(AF64&lt;AF65,AQ64&lt;AQ65,BB64&lt;BB65,BM64&lt;BM65,BX64&lt;BX65),"（　）内は内数のため上段の数値以下の数値となります","")</f>
        <v/>
      </c>
    </row>
    <row r="66" spans="1:93" ht="9" customHeight="1" x14ac:dyDescent="0.15">
      <c r="A66" s="437"/>
      <c r="B66" s="438"/>
      <c r="C66" s="215"/>
      <c r="D66" s="216"/>
      <c r="E66" s="262" t="s">
        <v>169</v>
      </c>
      <c r="F66" s="263"/>
      <c r="G66" s="263"/>
      <c r="H66" s="263"/>
      <c r="I66" s="263"/>
      <c r="J66" s="263"/>
      <c r="K66" s="263"/>
      <c r="L66" s="263"/>
      <c r="M66" s="263"/>
      <c r="N66" s="263"/>
      <c r="O66" s="263"/>
      <c r="P66" s="263"/>
      <c r="Q66" s="263"/>
      <c r="R66" s="263"/>
      <c r="S66" s="264"/>
      <c r="T66" s="126"/>
      <c r="U66" s="103"/>
      <c r="V66" s="103"/>
      <c r="W66" s="103"/>
      <c r="X66" s="103"/>
      <c r="Y66" s="103"/>
      <c r="Z66" s="103"/>
      <c r="AA66" s="103"/>
      <c r="AB66" s="103"/>
      <c r="AC66" s="475"/>
      <c r="AD66" s="476"/>
      <c r="AE66" s="42"/>
      <c r="AF66" s="272"/>
      <c r="AG66" s="272"/>
      <c r="AH66" s="272"/>
      <c r="AI66" s="272"/>
      <c r="AJ66" s="272"/>
      <c r="AK66" s="272"/>
      <c r="AL66" s="272"/>
      <c r="AM66" s="272"/>
      <c r="AN66" s="230" t="s">
        <v>88</v>
      </c>
      <c r="AO66" s="231"/>
      <c r="AP66" s="43"/>
      <c r="AQ66" s="272"/>
      <c r="AR66" s="272"/>
      <c r="AS66" s="272"/>
      <c r="AT66" s="272"/>
      <c r="AU66" s="272"/>
      <c r="AV66" s="272"/>
      <c r="AW66" s="272"/>
      <c r="AX66" s="272"/>
      <c r="AY66" s="230" t="s">
        <v>88</v>
      </c>
      <c r="AZ66" s="231"/>
      <c r="BA66" s="43"/>
      <c r="BB66" s="272"/>
      <c r="BC66" s="272"/>
      <c r="BD66" s="272"/>
      <c r="BE66" s="272"/>
      <c r="BF66" s="272"/>
      <c r="BG66" s="272"/>
      <c r="BH66" s="272"/>
      <c r="BI66" s="272"/>
      <c r="BJ66" s="230" t="s">
        <v>88</v>
      </c>
      <c r="BK66" s="231"/>
      <c r="BL66" s="43"/>
      <c r="BM66" s="272"/>
      <c r="BN66" s="272"/>
      <c r="BO66" s="272"/>
      <c r="BP66" s="272"/>
      <c r="BQ66" s="272"/>
      <c r="BR66" s="272"/>
      <c r="BS66" s="272"/>
      <c r="BT66" s="272"/>
      <c r="BU66" s="230" t="s">
        <v>88</v>
      </c>
      <c r="BV66" s="231"/>
      <c r="BW66" s="43"/>
      <c r="BX66" s="272"/>
      <c r="BY66" s="272"/>
      <c r="BZ66" s="272"/>
      <c r="CA66" s="272"/>
      <c r="CB66" s="272"/>
      <c r="CC66" s="272"/>
      <c r="CD66" s="272"/>
      <c r="CE66" s="272"/>
      <c r="CF66" s="230" t="s">
        <v>88</v>
      </c>
      <c r="CG66" s="231"/>
      <c r="CH66" s="68"/>
      <c r="CI66" s="432" t="str">
        <f t="shared" si="0"/>
        <v/>
      </c>
      <c r="CJ66" s="432"/>
      <c r="CK66" s="432"/>
      <c r="CL66" s="69"/>
    </row>
    <row r="67" spans="1:93" ht="9" customHeight="1" x14ac:dyDescent="0.15">
      <c r="A67" s="437"/>
      <c r="B67" s="438"/>
      <c r="C67" s="215"/>
      <c r="D67" s="216"/>
      <c r="E67" s="259" t="s">
        <v>76</v>
      </c>
      <c r="F67" s="260"/>
      <c r="G67" s="260"/>
      <c r="H67" s="260"/>
      <c r="I67" s="260"/>
      <c r="J67" s="260"/>
      <c r="K67" s="260"/>
      <c r="L67" s="260"/>
      <c r="M67" s="260"/>
      <c r="N67" s="260"/>
      <c r="O67" s="260"/>
      <c r="P67" s="260"/>
      <c r="Q67" s="260"/>
      <c r="R67" s="260"/>
      <c r="S67" s="261"/>
      <c r="T67" s="127"/>
      <c r="U67" s="124"/>
      <c r="V67" s="124"/>
      <c r="W67" s="124"/>
      <c r="X67" s="124"/>
      <c r="Y67" s="124"/>
      <c r="Z67" s="124"/>
      <c r="AA67" s="124"/>
      <c r="AB67" s="124"/>
      <c r="AC67" s="128"/>
      <c r="AD67" s="129"/>
      <c r="AE67" s="44" t="s">
        <v>89</v>
      </c>
      <c r="AF67" s="426"/>
      <c r="AG67" s="426"/>
      <c r="AH67" s="426"/>
      <c r="AI67" s="426"/>
      <c r="AJ67" s="426"/>
      <c r="AK67" s="426"/>
      <c r="AL67" s="426"/>
      <c r="AM67" s="426"/>
      <c r="AN67" s="45" t="s">
        <v>90</v>
      </c>
      <c r="AO67" s="46"/>
      <c r="AP67" s="47" t="s">
        <v>89</v>
      </c>
      <c r="AQ67" s="426"/>
      <c r="AR67" s="426"/>
      <c r="AS67" s="426"/>
      <c r="AT67" s="426"/>
      <c r="AU67" s="426"/>
      <c r="AV67" s="426"/>
      <c r="AW67" s="426"/>
      <c r="AX67" s="426"/>
      <c r="AY67" s="45" t="s">
        <v>90</v>
      </c>
      <c r="AZ67" s="46"/>
      <c r="BA67" s="47" t="s">
        <v>89</v>
      </c>
      <c r="BB67" s="426"/>
      <c r="BC67" s="426"/>
      <c r="BD67" s="426"/>
      <c r="BE67" s="426"/>
      <c r="BF67" s="426"/>
      <c r="BG67" s="426"/>
      <c r="BH67" s="426"/>
      <c r="BI67" s="426"/>
      <c r="BJ67" s="45" t="s">
        <v>90</v>
      </c>
      <c r="BK67" s="46"/>
      <c r="BL67" s="47" t="s">
        <v>89</v>
      </c>
      <c r="BM67" s="426"/>
      <c r="BN67" s="426"/>
      <c r="BO67" s="426"/>
      <c r="BP67" s="426"/>
      <c r="BQ67" s="426"/>
      <c r="BR67" s="426"/>
      <c r="BS67" s="426"/>
      <c r="BT67" s="426"/>
      <c r="BU67" s="45" t="s">
        <v>90</v>
      </c>
      <c r="BV67" s="46"/>
      <c r="BW67" s="47" t="s">
        <v>89</v>
      </c>
      <c r="BX67" s="426"/>
      <c r="BY67" s="426"/>
      <c r="BZ67" s="426"/>
      <c r="CA67" s="426"/>
      <c r="CB67" s="426"/>
      <c r="CC67" s="426"/>
      <c r="CD67" s="426"/>
      <c r="CE67" s="426"/>
      <c r="CF67" s="45" t="s">
        <v>90</v>
      </c>
      <c r="CG67" s="46"/>
      <c r="CH67" s="66" t="str">
        <f t="shared" ref="CH67" si="16">IF($CI67="","","(")</f>
        <v/>
      </c>
      <c r="CI67" s="432" t="str">
        <f t="shared" si="0"/>
        <v/>
      </c>
      <c r="CJ67" s="432"/>
      <c r="CK67" s="432"/>
      <c r="CL67" s="66" t="str">
        <f t="shared" ref="CL67" si="17">IF($CI67="","",")")</f>
        <v/>
      </c>
      <c r="CO67" s="62" t="str">
        <f t="shared" ref="CO67" si="18">IF(OR(AF66&lt;AF67,AQ66&lt;AQ67,BB66&lt;BB67,BM66&lt;BM67,BX66&lt;BX67),"（　）内は内数のため上段の数値以下の数値となります","")</f>
        <v/>
      </c>
    </row>
    <row r="68" spans="1:93" ht="9" customHeight="1" x14ac:dyDescent="0.15">
      <c r="A68" s="437"/>
      <c r="B68" s="438"/>
      <c r="C68" s="215"/>
      <c r="D68" s="217"/>
      <c r="E68" s="262" t="s">
        <v>170</v>
      </c>
      <c r="F68" s="263"/>
      <c r="G68" s="263"/>
      <c r="H68" s="263"/>
      <c r="I68" s="263"/>
      <c r="J68" s="263"/>
      <c r="K68" s="263"/>
      <c r="L68" s="263"/>
      <c r="M68" s="263"/>
      <c r="N68" s="263"/>
      <c r="O68" s="263"/>
      <c r="P68" s="263"/>
      <c r="Q68" s="263"/>
      <c r="R68" s="263"/>
      <c r="S68" s="264"/>
      <c r="T68" s="126"/>
      <c r="U68" s="103"/>
      <c r="V68" s="103"/>
      <c r="W68" s="103"/>
      <c r="X68" s="103"/>
      <c r="Y68" s="103"/>
      <c r="Z68" s="103"/>
      <c r="AA68" s="103"/>
      <c r="AB68" s="103"/>
      <c r="AC68" s="475"/>
      <c r="AD68" s="476"/>
      <c r="AE68" s="42"/>
      <c r="AF68" s="272"/>
      <c r="AG68" s="272"/>
      <c r="AH68" s="272"/>
      <c r="AI68" s="272"/>
      <c r="AJ68" s="272"/>
      <c r="AK68" s="272"/>
      <c r="AL68" s="272"/>
      <c r="AM68" s="272"/>
      <c r="AN68" s="230" t="s">
        <v>88</v>
      </c>
      <c r="AO68" s="231"/>
      <c r="AP68" s="43"/>
      <c r="AQ68" s="272"/>
      <c r="AR68" s="272"/>
      <c r="AS68" s="272"/>
      <c r="AT68" s="272"/>
      <c r="AU68" s="272"/>
      <c r="AV68" s="272"/>
      <c r="AW68" s="272"/>
      <c r="AX68" s="272"/>
      <c r="AY68" s="230" t="s">
        <v>88</v>
      </c>
      <c r="AZ68" s="231"/>
      <c r="BA68" s="43"/>
      <c r="BB68" s="272"/>
      <c r="BC68" s="272"/>
      <c r="BD68" s="272"/>
      <c r="BE68" s="272"/>
      <c r="BF68" s="272"/>
      <c r="BG68" s="272"/>
      <c r="BH68" s="272"/>
      <c r="BI68" s="272"/>
      <c r="BJ68" s="230" t="s">
        <v>88</v>
      </c>
      <c r="BK68" s="231"/>
      <c r="BL68" s="43"/>
      <c r="BM68" s="272"/>
      <c r="BN68" s="272"/>
      <c r="BO68" s="272"/>
      <c r="BP68" s="272"/>
      <c r="BQ68" s="272"/>
      <c r="BR68" s="272"/>
      <c r="BS68" s="272"/>
      <c r="BT68" s="272"/>
      <c r="BU68" s="230" t="s">
        <v>88</v>
      </c>
      <c r="BV68" s="231"/>
      <c r="BW68" s="43"/>
      <c r="BX68" s="272"/>
      <c r="BY68" s="272"/>
      <c r="BZ68" s="272"/>
      <c r="CA68" s="272"/>
      <c r="CB68" s="272"/>
      <c r="CC68" s="272"/>
      <c r="CD68" s="272"/>
      <c r="CE68" s="272"/>
      <c r="CF68" s="230" t="s">
        <v>88</v>
      </c>
      <c r="CG68" s="231"/>
      <c r="CH68" s="68"/>
      <c r="CI68" s="432" t="str">
        <f t="shared" si="0"/>
        <v/>
      </c>
      <c r="CJ68" s="432"/>
      <c r="CK68" s="432"/>
      <c r="CL68" s="69"/>
    </row>
    <row r="69" spans="1:93" ht="9" customHeight="1" x14ac:dyDescent="0.15">
      <c r="A69" s="437"/>
      <c r="B69" s="438"/>
      <c r="C69" s="215"/>
      <c r="D69" s="217"/>
      <c r="E69" s="259" t="s">
        <v>78</v>
      </c>
      <c r="F69" s="260"/>
      <c r="G69" s="260"/>
      <c r="H69" s="260"/>
      <c r="I69" s="260"/>
      <c r="J69" s="260"/>
      <c r="K69" s="260"/>
      <c r="L69" s="260"/>
      <c r="M69" s="260"/>
      <c r="N69" s="260"/>
      <c r="O69" s="260"/>
      <c r="P69" s="260"/>
      <c r="Q69" s="260"/>
      <c r="R69" s="260"/>
      <c r="S69" s="261"/>
      <c r="T69" s="127"/>
      <c r="U69" s="124"/>
      <c r="V69" s="124"/>
      <c r="W69" s="124"/>
      <c r="X69" s="124"/>
      <c r="Y69" s="124"/>
      <c r="Z69" s="124"/>
      <c r="AA69" s="124"/>
      <c r="AB69" s="124"/>
      <c r="AC69" s="128"/>
      <c r="AD69" s="129"/>
      <c r="AE69" s="44" t="s">
        <v>89</v>
      </c>
      <c r="AF69" s="426"/>
      <c r="AG69" s="426"/>
      <c r="AH69" s="426"/>
      <c r="AI69" s="426"/>
      <c r="AJ69" s="426"/>
      <c r="AK69" s="426"/>
      <c r="AL69" s="426"/>
      <c r="AM69" s="426"/>
      <c r="AN69" s="45" t="s">
        <v>90</v>
      </c>
      <c r="AO69" s="46"/>
      <c r="AP69" s="47" t="s">
        <v>89</v>
      </c>
      <c r="AQ69" s="426"/>
      <c r="AR69" s="426"/>
      <c r="AS69" s="426"/>
      <c r="AT69" s="426"/>
      <c r="AU69" s="426"/>
      <c r="AV69" s="426"/>
      <c r="AW69" s="426"/>
      <c r="AX69" s="426"/>
      <c r="AY69" s="45" t="s">
        <v>90</v>
      </c>
      <c r="AZ69" s="46"/>
      <c r="BA69" s="47" t="s">
        <v>89</v>
      </c>
      <c r="BB69" s="426"/>
      <c r="BC69" s="426"/>
      <c r="BD69" s="426"/>
      <c r="BE69" s="426"/>
      <c r="BF69" s="426"/>
      <c r="BG69" s="426"/>
      <c r="BH69" s="426"/>
      <c r="BI69" s="426"/>
      <c r="BJ69" s="45" t="s">
        <v>90</v>
      </c>
      <c r="BK69" s="46"/>
      <c r="BL69" s="47" t="s">
        <v>89</v>
      </c>
      <c r="BM69" s="426"/>
      <c r="BN69" s="426"/>
      <c r="BO69" s="426"/>
      <c r="BP69" s="426"/>
      <c r="BQ69" s="426"/>
      <c r="BR69" s="426"/>
      <c r="BS69" s="426"/>
      <c r="BT69" s="426"/>
      <c r="BU69" s="45" t="s">
        <v>90</v>
      </c>
      <c r="BV69" s="46"/>
      <c r="BW69" s="47" t="s">
        <v>89</v>
      </c>
      <c r="BX69" s="426"/>
      <c r="BY69" s="426"/>
      <c r="BZ69" s="426"/>
      <c r="CA69" s="426"/>
      <c r="CB69" s="426"/>
      <c r="CC69" s="426"/>
      <c r="CD69" s="426"/>
      <c r="CE69" s="426"/>
      <c r="CF69" s="45" t="s">
        <v>90</v>
      </c>
      <c r="CG69" s="46"/>
      <c r="CH69" s="66" t="str">
        <f t="shared" ref="CH69:CH71" si="19">IF($CI69="","","(")</f>
        <v/>
      </c>
      <c r="CI69" s="432" t="str">
        <f t="shared" si="0"/>
        <v/>
      </c>
      <c r="CJ69" s="432"/>
      <c r="CK69" s="432"/>
      <c r="CL69" s="66" t="str">
        <f t="shared" ref="CL69:CL71" si="20">IF($CI69="","",")")</f>
        <v/>
      </c>
      <c r="CO69" s="62" t="str">
        <f t="shared" ref="CO69" si="21">IF(OR(AF68&lt;AF69,AQ68&lt;AQ69,BB68&lt;BB69,BM68&lt;BM69,BX68&lt;BX69),"（　）内は内数のため上段の数値以下の数値となります","")</f>
        <v/>
      </c>
    </row>
    <row r="70" spans="1:93" ht="9" customHeight="1" x14ac:dyDescent="0.15">
      <c r="A70" s="437"/>
      <c r="B70" s="438"/>
      <c r="C70" s="215"/>
      <c r="D70" s="217"/>
      <c r="E70" s="262" t="s">
        <v>171</v>
      </c>
      <c r="F70" s="263"/>
      <c r="G70" s="263"/>
      <c r="H70" s="263"/>
      <c r="I70" s="263"/>
      <c r="J70" s="263"/>
      <c r="K70" s="263"/>
      <c r="L70" s="263"/>
      <c r="M70" s="263"/>
      <c r="N70" s="263"/>
      <c r="O70" s="263"/>
      <c r="P70" s="263"/>
      <c r="Q70" s="263"/>
      <c r="R70" s="263"/>
      <c r="S70" s="264"/>
      <c r="T70" s="203"/>
      <c r="U70" s="104"/>
      <c r="V70" s="104"/>
      <c r="W70" s="104"/>
      <c r="X70" s="104"/>
      <c r="Y70" s="104"/>
      <c r="Z70" s="104"/>
      <c r="AA70" s="104"/>
      <c r="AB70" s="104"/>
      <c r="AC70" s="181"/>
      <c r="AD70" s="204"/>
      <c r="AE70" s="137"/>
      <c r="AF70" s="272"/>
      <c r="AG70" s="272"/>
      <c r="AH70" s="272"/>
      <c r="AI70" s="272"/>
      <c r="AJ70" s="272"/>
      <c r="AK70" s="272"/>
      <c r="AL70" s="272"/>
      <c r="AM70" s="272"/>
      <c r="AN70" s="230" t="s">
        <v>88</v>
      </c>
      <c r="AO70" s="231"/>
      <c r="AP70" s="43"/>
      <c r="AQ70" s="272"/>
      <c r="AR70" s="272"/>
      <c r="AS70" s="272"/>
      <c r="AT70" s="272"/>
      <c r="AU70" s="272"/>
      <c r="AV70" s="272"/>
      <c r="AW70" s="272"/>
      <c r="AX70" s="272"/>
      <c r="AY70" s="230" t="s">
        <v>88</v>
      </c>
      <c r="AZ70" s="231"/>
      <c r="BA70" s="43"/>
      <c r="BB70" s="272"/>
      <c r="BC70" s="272"/>
      <c r="BD70" s="272"/>
      <c r="BE70" s="272"/>
      <c r="BF70" s="272"/>
      <c r="BG70" s="272"/>
      <c r="BH70" s="272"/>
      <c r="BI70" s="272"/>
      <c r="BJ70" s="230" t="s">
        <v>88</v>
      </c>
      <c r="BK70" s="231"/>
      <c r="BL70" s="43"/>
      <c r="BM70" s="272"/>
      <c r="BN70" s="272"/>
      <c r="BO70" s="272"/>
      <c r="BP70" s="272"/>
      <c r="BQ70" s="272"/>
      <c r="BR70" s="272"/>
      <c r="BS70" s="272"/>
      <c r="BT70" s="272"/>
      <c r="BU70" s="230" t="s">
        <v>88</v>
      </c>
      <c r="BV70" s="231"/>
      <c r="BW70" s="43"/>
      <c r="BX70" s="272"/>
      <c r="BY70" s="272"/>
      <c r="BZ70" s="272"/>
      <c r="CA70" s="272"/>
      <c r="CB70" s="272"/>
      <c r="CC70" s="272"/>
      <c r="CD70" s="272"/>
      <c r="CE70" s="272"/>
      <c r="CF70" s="230" t="s">
        <v>88</v>
      </c>
      <c r="CG70" s="231"/>
      <c r="CH70" s="68"/>
      <c r="CI70" s="432" t="str">
        <f t="shared" si="0"/>
        <v/>
      </c>
      <c r="CJ70" s="432"/>
      <c r="CK70" s="432"/>
      <c r="CL70" s="69"/>
      <c r="CO70" s="62"/>
    </row>
    <row r="71" spans="1:93" ht="9" customHeight="1" x14ac:dyDescent="0.15">
      <c r="A71" s="437"/>
      <c r="B71" s="438"/>
      <c r="C71" s="215"/>
      <c r="D71" s="217"/>
      <c r="E71" s="259" t="s">
        <v>165</v>
      </c>
      <c r="F71" s="260"/>
      <c r="G71" s="260"/>
      <c r="H71" s="260"/>
      <c r="I71" s="260"/>
      <c r="J71" s="260"/>
      <c r="K71" s="260"/>
      <c r="L71" s="260"/>
      <c r="M71" s="260"/>
      <c r="N71" s="260"/>
      <c r="O71" s="260"/>
      <c r="P71" s="260"/>
      <c r="Q71" s="260"/>
      <c r="R71" s="260"/>
      <c r="S71" s="261"/>
      <c r="T71" s="203"/>
      <c r="U71" s="104"/>
      <c r="V71" s="104"/>
      <c r="W71" s="104"/>
      <c r="X71" s="104"/>
      <c r="Y71" s="104"/>
      <c r="Z71" s="104"/>
      <c r="AA71" s="104"/>
      <c r="AB71" s="104"/>
      <c r="AC71" s="181"/>
      <c r="AD71" s="204"/>
      <c r="AE71" s="137" t="s">
        <v>89</v>
      </c>
      <c r="AF71" s="426"/>
      <c r="AG71" s="426"/>
      <c r="AH71" s="426"/>
      <c r="AI71" s="426"/>
      <c r="AJ71" s="426"/>
      <c r="AK71" s="426"/>
      <c r="AL71" s="426"/>
      <c r="AM71" s="426"/>
      <c r="AN71" s="45" t="s">
        <v>90</v>
      </c>
      <c r="AO71" s="46"/>
      <c r="AP71" s="47" t="s">
        <v>89</v>
      </c>
      <c r="AQ71" s="426"/>
      <c r="AR71" s="426"/>
      <c r="AS71" s="426"/>
      <c r="AT71" s="426"/>
      <c r="AU71" s="426"/>
      <c r="AV71" s="426"/>
      <c r="AW71" s="426"/>
      <c r="AX71" s="426"/>
      <c r="AY71" s="45" t="s">
        <v>90</v>
      </c>
      <c r="AZ71" s="46"/>
      <c r="BA71" s="47" t="s">
        <v>89</v>
      </c>
      <c r="BB71" s="426"/>
      <c r="BC71" s="426"/>
      <c r="BD71" s="426"/>
      <c r="BE71" s="426"/>
      <c r="BF71" s="426"/>
      <c r="BG71" s="426"/>
      <c r="BH71" s="426"/>
      <c r="BI71" s="426"/>
      <c r="BJ71" s="45" t="s">
        <v>90</v>
      </c>
      <c r="BK71" s="46"/>
      <c r="BL71" s="47" t="s">
        <v>89</v>
      </c>
      <c r="BM71" s="426"/>
      <c r="BN71" s="426"/>
      <c r="BO71" s="426"/>
      <c r="BP71" s="426"/>
      <c r="BQ71" s="426"/>
      <c r="BR71" s="426"/>
      <c r="BS71" s="426"/>
      <c r="BT71" s="426"/>
      <c r="BU71" s="45" t="s">
        <v>90</v>
      </c>
      <c r="BV71" s="46"/>
      <c r="BW71" s="47" t="s">
        <v>89</v>
      </c>
      <c r="BX71" s="426"/>
      <c r="BY71" s="426"/>
      <c r="BZ71" s="426"/>
      <c r="CA71" s="426"/>
      <c r="CB71" s="426"/>
      <c r="CC71" s="426"/>
      <c r="CD71" s="426"/>
      <c r="CE71" s="426"/>
      <c r="CF71" s="45" t="s">
        <v>90</v>
      </c>
      <c r="CG71" s="46"/>
      <c r="CH71" s="66" t="str">
        <f t="shared" si="19"/>
        <v/>
      </c>
      <c r="CI71" s="432" t="str">
        <f t="shared" si="0"/>
        <v/>
      </c>
      <c r="CJ71" s="432"/>
      <c r="CK71" s="432"/>
      <c r="CL71" s="66" t="str">
        <f t="shared" si="20"/>
        <v/>
      </c>
      <c r="CO71" s="62"/>
    </row>
    <row r="72" spans="1:93" ht="9" customHeight="1" x14ac:dyDescent="0.15">
      <c r="A72" s="437"/>
      <c r="B72" s="438"/>
      <c r="C72" s="215"/>
      <c r="D72" s="217"/>
      <c r="E72" s="234" t="s">
        <v>172</v>
      </c>
      <c r="F72" s="235"/>
      <c r="G72" s="235"/>
      <c r="H72" s="235"/>
      <c r="I72" s="235"/>
      <c r="J72" s="235"/>
      <c r="K72" s="235"/>
      <c r="L72" s="235"/>
      <c r="M72" s="235"/>
      <c r="N72" s="235"/>
      <c r="O72" s="235"/>
      <c r="P72" s="235"/>
      <c r="Q72" s="235"/>
      <c r="R72" s="235"/>
      <c r="S72" s="236"/>
      <c r="T72" s="126"/>
      <c r="U72" s="103"/>
      <c r="V72" s="103"/>
      <c r="W72" s="103"/>
      <c r="X72" s="103"/>
      <c r="Y72" s="103"/>
      <c r="Z72" s="103"/>
      <c r="AA72" s="103"/>
      <c r="AB72" s="103"/>
      <c r="AC72" s="475"/>
      <c r="AD72" s="476"/>
      <c r="AE72" s="42"/>
      <c r="AF72" s="427" t="str">
        <f>IF(AND(AF$41="",AF$43=""),"",(AF62*2)+AF64+AF66+(AF68*0.5)+(AF70*0.5))</f>
        <v/>
      </c>
      <c r="AG72" s="427"/>
      <c r="AH72" s="427"/>
      <c r="AI72" s="427"/>
      <c r="AJ72" s="427"/>
      <c r="AK72" s="427"/>
      <c r="AL72" s="427"/>
      <c r="AM72" s="427"/>
      <c r="AN72" s="230" t="s">
        <v>88</v>
      </c>
      <c r="AO72" s="231"/>
      <c r="AP72" s="43"/>
      <c r="AQ72" s="427" t="str">
        <f>IF(AND(AQ$41="",AQ$43=""),"",(AQ62*2)+AQ64+AQ66+(AQ68*0.5)+(AQ70*0.5))</f>
        <v/>
      </c>
      <c r="AR72" s="427"/>
      <c r="AS72" s="427"/>
      <c r="AT72" s="427"/>
      <c r="AU72" s="427"/>
      <c r="AV72" s="427"/>
      <c r="AW72" s="427"/>
      <c r="AX72" s="427"/>
      <c r="AY72" s="230" t="s">
        <v>88</v>
      </c>
      <c r="AZ72" s="231"/>
      <c r="BA72" s="43"/>
      <c r="BB72" s="427" t="str">
        <f>IF(AND(BB$41="",BB$43=""),"",(BB62*2)+BB64+BB66+(BB68*0.5)+(BB70*0.5))</f>
        <v/>
      </c>
      <c r="BC72" s="427"/>
      <c r="BD72" s="427"/>
      <c r="BE72" s="427"/>
      <c r="BF72" s="427"/>
      <c r="BG72" s="427"/>
      <c r="BH72" s="427"/>
      <c r="BI72" s="427"/>
      <c r="BJ72" s="230" t="s">
        <v>88</v>
      </c>
      <c r="BK72" s="231"/>
      <c r="BL72" s="43"/>
      <c r="BM72" s="427" t="str">
        <f>IF(AND(BM$41="",BM$43=""),"",(BM62*2)+BM64+BM66+(BM68*0.5)+(BM70*0.5))</f>
        <v/>
      </c>
      <c r="BN72" s="427"/>
      <c r="BO72" s="427"/>
      <c r="BP72" s="427"/>
      <c r="BQ72" s="427"/>
      <c r="BR72" s="427"/>
      <c r="BS72" s="427"/>
      <c r="BT72" s="427"/>
      <c r="BU72" s="230" t="s">
        <v>88</v>
      </c>
      <c r="BV72" s="231"/>
      <c r="BW72" s="43"/>
      <c r="BX72" s="427" t="str">
        <f>IF(AND(BX$41="",BX$43=""),"",(BX62*2)+BX64+BX66+(BX68*0.5)+(BX70*0.5))</f>
        <v/>
      </c>
      <c r="BY72" s="427"/>
      <c r="BZ72" s="427"/>
      <c r="CA72" s="427"/>
      <c r="CB72" s="427"/>
      <c r="CC72" s="427"/>
      <c r="CD72" s="427"/>
      <c r="CE72" s="427"/>
      <c r="CF72" s="230" t="s">
        <v>88</v>
      </c>
      <c r="CG72" s="231"/>
      <c r="CH72" s="68"/>
      <c r="CI72" s="433" t="str">
        <f t="shared" si="0"/>
        <v/>
      </c>
      <c r="CJ72" s="433"/>
      <c r="CK72" s="433"/>
      <c r="CL72" s="69"/>
    </row>
    <row r="73" spans="1:93" ht="9" customHeight="1" x14ac:dyDescent="0.15">
      <c r="A73" s="437"/>
      <c r="B73" s="438"/>
      <c r="C73" s="215"/>
      <c r="D73" s="217"/>
      <c r="E73" s="273" t="s">
        <v>173</v>
      </c>
      <c r="F73" s="274"/>
      <c r="G73" s="274"/>
      <c r="H73" s="274"/>
      <c r="I73" s="274"/>
      <c r="J73" s="274"/>
      <c r="K73" s="274"/>
      <c r="L73" s="274"/>
      <c r="M73" s="274"/>
      <c r="N73" s="274"/>
      <c r="O73" s="274"/>
      <c r="P73" s="274"/>
      <c r="Q73" s="274"/>
      <c r="R73" s="274"/>
      <c r="S73" s="275"/>
      <c r="T73" s="127"/>
      <c r="U73" s="124"/>
      <c r="V73" s="124"/>
      <c r="W73" s="124"/>
      <c r="X73" s="124"/>
      <c r="Y73" s="124"/>
      <c r="Z73" s="124"/>
      <c r="AA73" s="124"/>
      <c r="AB73" s="124"/>
      <c r="AC73" s="128"/>
      <c r="AD73" s="129"/>
      <c r="AE73" s="44" t="s">
        <v>89</v>
      </c>
      <c r="AF73" s="468" t="str">
        <f>IF(AND(AF$41="",AF$43=""),"",(AF63*2)+AF65+AF67+(AF69*0.5)+(AF71*0.5))</f>
        <v/>
      </c>
      <c r="AG73" s="468"/>
      <c r="AH73" s="468"/>
      <c r="AI73" s="468"/>
      <c r="AJ73" s="468"/>
      <c r="AK73" s="468"/>
      <c r="AL73" s="468"/>
      <c r="AM73" s="468"/>
      <c r="AN73" s="45" t="s">
        <v>90</v>
      </c>
      <c r="AO73" s="46"/>
      <c r="AP73" s="47" t="s">
        <v>89</v>
      </c>
      <c r="AQ73" s="468" t="str">
        <f>IF(AND(AQ$41="",AQ$43=""),"",(AQ63*2)+AQ65+AQ67+(AQ69*0.5)+(AQ71*0.5))</f>
        <v/>
      </c>
      <c r="AR73" s="468"/>
      <c r="AS73" s="468"/>
      <c r="AT73" s="468"/>
      <c r="AU73" s="468"/>
      <c r="AV73" s="468"/>
      <c r="AW73" s="468"/>
      <c r="AX73" s="468"/>
      <c r="AY73" s="45" t="s">
        <v>90</v>
      </c>
      <c r="AZ73" s="46"/>
      <c r="BA73" s="47" t="s">
        <v>89</v>
      </c>
      <c r="BB73" s="468" t="str">
        <f>IF(AND(BB$41="",BB$43=""),"",(BB63*2)+BB65+BB67+(BB69*0.5)+(BB71*0.5))</f>
        <v/>
      </c>
      <c r="BC73" s="468"/>
      <c r="BD73" s="468"/>
      <c r="BE73" s="468"/>
      <c r="BF73" s="468"/>
      <c r="BG73" s="468"/>
      <c r="BH73" s="468"/>
      <c r="BI73" s="468"/>
      <c r="BJ73" s="45" t="s">
        <v>90</v>
      </c>
      <c r="BK73" s="46"/>
      <c r="BL73" s="47" t="s">
        <v>89</v>
      </c>
      <c r="BM73" s="468" t="str">
        <f>IF(AND(BM$41="",BM$43=""),"",(BM63*2)+BM65+BM67+(BM69*0.5)+(BM71*0.5))</f>
        <v/>
      </c>
      <c r="BN73" s="468"/>
      <c r="BO73" s="468"/>
      <c r="BP73" s="468"/>
      <c r="BQ73" s="468"/>
      <c r="BR73" s="468"/>
      <c r="BS73" s="468"/>
      <c r="BT73" s="468"/>
      <c r="BU73" s="45" t="s">
        <v>90</v>
      </c>
      <c r="BV73" s="46"/>
      <c r="BW73" s="47" t="s">
        <v>89</v>
      </c>
      <c r="BX73" s="468" t="str">
        <f>IF(AND(BX$41="",BX$43=""),"",(BX63*2)+BX65+BX67+(BX69*0.5)+(BX71*0.5))</f>
        <v/>
      </c>
      <c r="BY73" s="468"/>
      <c r="BZ73" s="468"/>
      <c r="CA73" s="468"/>
      <c r="CB73" s="468"/>
      <c r="CC73" s="468"/>
      <c r="CD73" s="468"/>
      <c r="CE73" s="468"/>
      <c r="CF73" s="45" t="s">
        <v>90</v>
      </c>
      <c r="CG73" s="46"/>
      <c r="CH73" s="66" t="str">
        <f t="shared" ref="CH73" si="22">IF($CI73="","","(")</f>
        <v/>
      </c>
      <c r="CI73" s="433" t="str">
        <f t="shared" si="0"/>
        <v/>
      </c>
      <c r="CJ73" s="433"/>
      <c r="CK73" s="433"/>
      <c r="CL73" s="66" t="str">
        <f t="shared" ref="CL73" si="23">IF($CI73="","",")")</f>
        <v/>
      </c>
      <c r="CO73" s="62"/>
    </row>
    <row r="74" spans="1:93" ht="9" customHeight="1" x14ac:dyDescent="0.15">
      <c r="A74" s="437"/>
      <c r="B74" s="438"/>
      <c r="C74" s="215"/>
      <c r="D74" s="218"/>
      <c r="E74" s="235" t="s">
        <v>153</v>
      </c>
      <c r="F74" s="235"/>
      <c r="G74" s="235"/>
      <c r="H74" s="235"/>
      <c r="I74" s="235"/>
      <c r="J74" s="235"/>
      <c r="K74" s="235"/>
      <c r="L74" s="235"/>
      <c r="M74" s="235"/>
      <c r="N74" s="235"/>
      <c r="O74" s="235"/>
      <c r="P74" s="235"/>
      <c r="Q74" s="235"/>
      <c r="R74" s="235"/>
      <c r="S74" s="236"/>
      <c r="T74" s="126"/>
      <c r="U74" s="103"/>
      <c r="V74" s="103"/>
      <c r="W74" s="103"/>
      <c r="X74" s="103"/>
      <c r="Y74" s="103"/>
      <c r="Z74" s="103"/>
      <c r="AA74" s="103"/>
      <c r="AB74" s="103"/>
      <c r="AC74" s="475"/>
      <c r="AD74" s="476"/>
      <c r="AE74" s="42"/>
      <c r="AF74" s="250"/>
      <c r="AG74" s="250"/>
      <c r="AH74" s="250"/>
      <c r="AI74" s="250"/>
      <c r="AJ74" s="250"/>
      <c r="AK74" s="250"/>
      <c r="AL74" s="250"/>
      <c r="AM74" s="250"/>
      <c r="AN74" s="230" t="s">
        <v>88</v>
      </c>
      <c r="AO74" s="231"/>
      <c r="AP74" s="43"/>
      <c r="AQ74" s="250"/>
      <c r="AR74" s="250"/>
      <c r="AS74" s="250"/>
      <c r="AT74" s="250"/>
      <c r="AU74" s="250"/>
      <c r="AV74" s="250"/>
      <c r="AW74" s="250"/>
      <c r="AX74" s="250"/>
      <c r="AY74" s="230" t="s">
        <v>88</v>
      </c>
      <c r="AZ74" s="231"/>
      <c r="BA74" s="43"/>
      <c r="BB74" s="250"/>
      <c r="BC74" s="250"/>
      <c r="BD74" s="250"/>
      <c r="BE74" s="250"/>
      <c r="BF74" s="250"/>
      <c r="BG74" s="250"/>
      <c r="BH74" s="250"/>
      <c r="BI74" s="250"/>
      <c r="BJ74" s="230" t="s">
        <v>88</v>
      </c>
      <c r="BK74" s="231"/>
      <c r="BL74" s="43"/>
      <c r="BM74" s="250"/>
      <c r="BN74" s="250"/>
      <c r="BO74" s="250"/>
      <c r="BP74" s="250"/>
      <c r="BQ74" s="250"/>
      <c r="BR74" s="250"/>
      <c r="BS74" s="250"/>
      <c r="BT74" s="250"/>
      <c r="BU74" s="230" t="s">
        <v>88</v>
      </c>
      <c r="BV74" s="231"/>
      <c r="BW74" s="43"/>
      <c r="BX74" s="250"/>
      <c r="BY74" s="250"/>
      <c r="BZ74" s="250"/>
      <c r="CA74" s="250"/>
      <c r="CB74" s="250"/>
      <c r="CC74" s="250"/>
      <c r="CD74" s="250"/>
      <c r="CE74" s="250"/>
      <c r="CF74" s="230" t="s">
        <v>88</v>
      </c>
      <c r="CG74" s="231"/>
      <c r="CH74" s="68"/>
      <c r="CI74" s="432" t="str">
        <f t="shared" si="0"/>
        <v/>
      </c>
      <c r="CJ74" s="432"/>
      <c r="CK74" s="432"/>
      <c r="CL74" s="69"/>
    </row>
    <row r="75" spans="1:93" ht="9" customHeight="1" x14ac:dyDescent="0.15">
      <c r="A75" s="437"/>
      <c r="B75" s="438"/>
      <c r="C75" s="215"/>
      <c r="D75" s="218"/>
      <c r="E75" s="238"/>
      <c r="F75" s="238"/>
      <c r="G75" s="238"/>
      <c r="H75" s="238"/>
      <c r="I75" s="238"/>
      <c r="J75" s="238"/>
      <c r="K75" s="238"/>
      <c r="L75" s="238"/>
      <c r="M75" s="238"/>
      <c r="N75" s="238"/>
      <c r="O75" s="238"/>
      <c r="P75" s="238"/>
      <c r="Q75" s="238"/>
      <c r="R75" s="238"/>
      <c r="S75" s="239"/>
      <c r="T75" s="127"/>
      <c r="U75" s="124"/>
      <c r="V75" s="124"/>
      <c r="W75" s="124"/>
      <c r="X75" s="124"/>
      <c r="Y75" s="124"/>
      <c r="Z75" s="124"/>
      <c r="AA75" s="124"/>
      <c r="AB75" s="124"/>
      <c r="AC75" s="128"/>
      <c r="AD75" s="129"/>
      <c r="AE75" s="44" t="s">
        <v>89</v>
      </c>
      <c r="AF75" s="233"/>
      <c r="AG75" s="233"/>
      <c r="AH75" s="233"/>
      <c r="AI75" s="233"/>
      <c r="AJ75" s="233"/>
      <c r="AK75" s="233"/>
      <c r="AL75" s="233"/>
      <c r="AM75" s="233"/>
      <c r="AN75" s="45" t="s">
        <v>90</v>
      </c>
      <c r="AO75" s="46"/>
      <c r="AP75" s="47" t="s">
        <v>89</v>
      </c>
      <c r="AQ75" s="233"/>
      <c r="AR75" s="233"/>
      <c r="AS75" s="233"/>
      <c r="AT75" s="233"/>
      <c r="AU75" s="233"/>
      <c r="AV75" s="233"/>
      <c r="AW75" s="233"/>
      <c r="AX75" s="233"/>
      <c r="AY75" s="45" t="s">
        <v>90</v>
      </c>
      <c r="AZ75" s="46"/>
      <c r="BA75" s="47" t="s">
        <v>89</v>
      </c>
      <c r="BB75" s="233"/>
      <c r="BC75" s="233"/>
      <c r="BD75" s="233"/>
      <c r="BE75" s="233"/>
      <c r="BF75" s="233"/>
      <c r="BG75" s="233"/>
      <c r="BH75" s="233"/>
      <c r="BI75" s="233"/>
      <c r="BJ75" s="45" t="s">
        <v>90</v>
      </c>
      <c r="BK75" s="46"/>
      <c r="BL75" s="47" t="s">
        <v>89</v>
      </c>
      <c r="BM75" s="233"/>
      <c r="BN75" s="233"/>
      <c r="BO75" s="233"/>
      <c r="BP75" s="233"/>
      <c r="BQ75" s="233"/>
      <c r="BR75" s="233"/>
      <c r="BS75" s="233"/>
      <c r="BT75" s="233"/>
      <c r="BU75" s="45" t="s">
        <v>90</v>
      </c>
      <c r="BV75" s="46"/>
      <c r="BW75" s="47" t="s">
        <v>89</v>
      </c>
      <c r="BX75" s="233"/>
      <c r="BY75" s="233"/>
      <c r="BZ75" s="233"/>
      <c r="CA75" s="233"/>
      <c r="CB75" s="233"/>
      <c r="CC75" s="233"/>
      <c r="CD75" s="233"/>
      <c r="CE75" s="233"/>
      <c r="CF75" s="45" t="s">
        <v>90</v>
      </c>
      <c r="CG75" s="46"/>
      <c r="CH75" s="66" t="str">
        <f t="shared" ref="CH75" si="24">IF($CI75="","","(")</f>
        <v/>
      </c>
      <c r="CI75" s="432" t="str">
        <f t="shared" si="0"/>
        <v/>
      </c>
      <c r="CJ75" s="432"/>
      <c r="CK75" s="432"/>
      <c r="CL75" s="66" t="str">
        <f t="shared" ref="CL75" si="25">IF($CI75="","",")")</f>
        <v/>
      </c>
      <c r="CO75" s="62" t="str">
        <f>IF(OR(AF74&lt;AF75,AQ74&lt;AQ75,BB74&lt;BB75,BM74&lt;BM75,BX74&lt;BX75),"（　）内は内数のため上段の数値以下の数値となります","")</f>
        <v/>
      </c>
    </row>
    <row r="76" spans="1:93" ht="9" customHeight="1" x14ac:dyDescent="0.15">
      <c r="A76" s="437"/>
      <c r="B76" s="438"/>
      <c r="C76" s="215"/>
      <c r="D76" s="217"/>
      <c r="E76" s="262" t="s">
        <v>174</v>
      </c>
      <c r="F76" s="263"/>
      <c r="G76" s="263"/>
      <c r="H76" s="263"/>
      <c r="I76" s="263"/>
      <c r="J76" s="263"/>
      <c r="K76" s="263"/>
      <c r="L76" s="263"/>
      <c r="M76" s="263"/>
      <c r="N76" s="263"/>
      <c r="O76" s="263"/>
      <c r="P76" s="263"/>
      <c r="Q76" s="263"/>
      <c r="R76" s="263"/>
      <c r="S76" s="264"/>
      <c r="T76" s="126"/>
      <c r="U76" s="103"/>
      <c r="V76" s="103"/>
      <c r="W76" s="103"/>
      <c r="X76" s="103"/>
      <c r="Y76" s="103"/>
      <c r="Z76" s="103"/>
      <c r="AA76" s="103"/>
      <c r="AB76" s="103"/>
      <c r="AC76" s="475"/>
      <c r="AD76" s="476"/>
      <c r="AE76" s="42"/>
      <c r="AF76" s="250"/>
      <c r="AG76" s="250"/>
      <c r="AH76" s="250"/>
      <c r="AI76" s="250"/>
      <c r="AJ76" s="250"/>
      <c r="AK76" s="250"/>
      <c r="AL76" s="250"/>
      <c r="AM76" s="250"/>
      <c r="AN76" s="230" t="s">
        <v>88</v>
      </c>
      <c r="AO76" s="231"/>
      <c r="AP76" s="43"/>
      <c r="AQ76" s="250"/>
      <c r="AR76" s="250"/>
      <c r="AS76" s="250"/>
      <c r="AT76" s="250"/>
      <c r="AU76" s="250"/>
      <c r="AV76" s="250"/>
      <c r="AW76" s="250"/>
      <c r="AX76" s="250"/>
      <c r="AY76" s="230" t="s">
        <v>88</v>
      </c>
      <c r="AZ76" s="231"/>
      <c r="BA76" s="43"/>
      <c r="BB76" s="250"/>
      <c r="BC76" s="250"/>
      <c r="BD76" s="250"/>
      <c r="BE76" s="250"/>
      <c r="BF76" s="250"/>
      <c r="BG76" s="250"/>
      <c r="BH76" s="250"/>
      <c r="BI76" s="250"/>
      <c r="BJ76" s="230" t="s">
        <v>88</v>
      </c>
      <c r="BK76" s="231"/>
      <c r="BL76" s="43"/>
      <c r="BM76" s="250"/>
      <c r="BN76" s="250"/>
      <c r="BO76" s="250"/>
      <c r="BP76" s="250"/>
      <c r="BQ76" s="250"/>
      <c r="BR76" s="250"/>
      <c r="BS76" s="250"/>
      <c r="BT76" s="250"/>
      <c r="BU76" s="230" t="s">
        <v>88</v>
      </c>
      <c r="BV76" s="231"/>
      <c r="BW76" s="43"/>
      <c r="BX76" s="250"/>
      <c r="BY76" s="250"/>
      <c r="BZ76" s="250"/>
      <c r="CA76" s="250"/>
      <c r="CB76" s="250"/>
      <c r="CC76" s="250"/>
      <c r="CD76" s="250"/>
      <c r="CE76" s="250"/>
      <c r="CF76" s="230" t="s">
        <v>88</v>
      </c>
      <c r="CG76" s="231"/>
      <c r="CH76" s="68"/>
      <c r="CI76" s="432" t="str">
        <f t="shared" si="0"/>
        <v/>
      </c>
      <c r="CJ76" s="432"/>
      <c r="CK76" s="432"/>
      <c r="CL76" s="69"/>
    </row>
    <row r="77" spans="1:93" ht="9" customHeight="1" x14ac:dyDescent="0.15">
      <c r="A77" s="437"/>
      <c r="B77" s="438"/>
      <c r="C77" s="215"/>
      <c r="D77" s="217"/>
      <c r="E77" s="259" t="s">
        <v>76</v>
      </c>
      <c r="F77" s="260"/>
      <c r="G77" s="260"/>
      <c r="H77" s="260"/>
      <c r="I77" s="260"/>
      <c r="J77" s="260"/>
      <c r="K77" s="260"/>
      <c r="L77" s="260"/>
      <c r="M77" s="260"/>
      <c r="N77" s="260"/>
      <c r="O77" s="260"/>
      <c r="P77" s="260"/>
      <c r="Q77" s="260"/>
      <c r="R77" s="260"/>
      <c r="S77" s="261"/>
      <c r="T77" s="127"/>
      <c r="U77" s="124"/>
      <c r="V77" s="124"/>
      <c r="W77" s="124"/>
      <c r="X77" s="124"/>
      <c r="Y77" s="124"/>
      <c r="Z77" s="124"/>
      <c r="AA77" s="124"/>
      <c r="AB77" s="124"/>
      <c r="AC77" s="128"/>
      <c r="AD77" s="129"/>
      <c r="AE77" s="44" t="s">
        <v>89</v>
      </c>
      <c r="AF77" s="233"/>
      <c r="AG77" s="233"/>
      <c r="AH77" s="233"/>
      <c r="AI77" s="233"/>
      <c r="AJ77" s="233"/>
      <c r="AK77" s="233"/>
      <c r="AL77" s="233"/>
      <c r="AM77" s="233"/>
      <c r="AN77" s="45" t="s">
        <v>90</v>
      </c>
      <c r="AO77" s="46"/>
      <c r="AP77" s="47" t="s">
        <v>89</v>
      </c>
      <c r="AQ77" s="233"/>
      <c r="AR77" s="233"/>
      <c r="AS77" s="233"/>
      <c r="AT77" s="233"/>
      <c r="AU77" s="233"/>
      <c r="AV77" s="233"/>
      <c r="AW77" s="233"/>
      <c r="AX77" s="233"/>
      <c r="AY77" s="45" t="s">
        <v>90</v>
      </c>
      <c r="AZ77" s="46"/>
      <c r="BA77" s="47" t="s">
        <v>89</v>
      </c>
      <c r="BB77" s="233"/>
      <c r="BC77" s="233"/>
      <c r="BD77" s="233"/>
      <c r="BE77" s="233"/>
      <c r="BF77" s="233"/>
      <c r="BG77" s="233"/>
      <c r="BH77" s="233"/>
      <c r="BI77" s="233"/>
      <c r="BJ77" s="45" t="s">
        <v>90</v>
      </c>
      <c r="BK77" s="46"/>
      <c r="BL77" s="47" t="s">
        <v>89</v>
      </c>
      <c r="BM77" s="233"/>
      <c r="BN77" s="233"/>
      <c r="BO77" s="233"/>
      <c r="BP77" s="233"/>
      <c r="BQ77" s="233"/>
      <c r="BR77" s="233"/>
      <c r="BS77" s="233"/>
      <c r="BT77" s="233"/>
      <c r="BU77" s="45" t="s">
        <v>90</v>
      </c>
      <c r="BV77" s="46"/>
      <c r="BW77" s="47" t="s">
        <v>89</v>
      </c>
      <c r="BX77" s="233"/>
      <c r="BY77" s="233"/>
      <c r="BZ77" s="233"/>
      <c r="CA77" s="233"/>
      <c r="CB77" s="233"/>
      <c r="CC77" s="233"/>
      <c r="CD77" s="233"/>
      <c r="CE77" s="233"/>
      <c r="CF77" s="45" t="s">
        <v>90</v>
      </c>
      <c r="CG77" s="46"/>
      <c r="CH77" s="66" t="str">
        <f t="shared" ref="CH77:CH79" si="26">IF($CI77="","","(")</f>
        <v/>
      </c>
      <c r="CI77" s="432" t="str">
        <f t="shared" si="0"/>
        <v/>
      </c>
      <c r="CJ77" s="432"/>
      <c r="CK77" s="432"/>
      <c r="CL77" s="66" t="str">
        <f t="shared" ref="CL77:CL79" si="27">IF($CI77="","",")")</f>
        <v/>
      </c>
      <c r="CO77" s="62" t="str">
        <f>IF(OR(AF76&lt;AF77,AQ76&lt;AQ77,BB76&lt;BB77,BM76&lt;BM77,BX76&lt;BX77),"（　）内は内数のため上段の数値以下の数値となります","")</f>
        <v/>
      </c>
    </row>
    <row r="78" spans="1:93" ht="9" customHeight="1" x14ac:dyDescent="0.15">
      <c r="A78" s="437"/>
      <c r="B78" s="438"/>
      <c r="C78" s="215"/>
      <c r="D78" s="217"/>
      <c r="E78" s="262" t="s">
        <v>175</v>
      </c>
      <c r="F78" s="263"/>
      <c r="G78" s="263"/>
      <c r="H78" s="263"/>
      <c r="I78" s="263"/>
      <c r="J78" s="263"/>
      <c r="K78" s="263"/>
      <c r="L78" s="263"/>
      <c r="M78" s="263"/>
      <c r="N78" s="263"/>
      <c r="O78" s="263"/>
      <c r="P78" s="263"/>
      <c r="Q78" s="263"/>
      <c r="R78" s="263"/>
      <c r="S78" s="264"/>
      <c r="T78" s="203"/>
      <c r="U78" s="104"/>
      <c r="V78" s="104"/>
      <c r="W78" s="104"/>
      <c r="X78" s="104"/>
      <c r="Y78" s="104"/>
      <c r="Z78" s="104"/>
      <c r="AA78" s="104"/>
      <c r="AB78" s="104"/>
      <c r="AC78" s="181"/>
      <c r="AD78" s="204"/>
      <c r="AE78" s="42"/>
      <c r="AF78" s="250"/>
      <c r="AG78" s="250"/>
      <c r="AH78" s="250"/>
      <c r="AI78" s="250"/>
      <c r="AJ78" s="250"/>
      <c r="AK78" s="250"/>
      <c r="AL78" s="250"/>
      <c r="AM78" s="250"/>
      <c r="AN78" s="230" t="s">
        <v>88</v>
      </c>
      <c r="AO78" s="231"/>
      <c r="AP78" s="43"/>
      <c r="AQ78" s="250"/>
      <c r="AR78" s="250"/>
      <c r="AS78" s="250"/>
      <c r="AT78" s="250"/>
      <c r="AU78" s="250"/>
      <c r="AV78" s="250"/>
      <c r="AW78" s="250"/>
      <c r="AX78" s="250"/>
      <c r="AY78" s="230" t="s">
        <v>88</v>
      </c>
      <c r="AZ78" s="231"/>
      <c r="BA78" s="43"/>
      <c r="BB78" s="250"/>
      <c r="BC78" s="250"/>
      <c r="BD78" s="250"/>
      <c r="BE78" s="250"/>
      <c r="BF78" s="250"/>
      <c r="BG78" s="250"/>
      <c r="BH78" s="250"/>
      <c r="BI78" s="250"/>
      <c r="BJ78" s="230" t="s">
        <v>88</v>
      </c>
      <c r="BK78" s="231"/>
      <c r="BL78" s="43"/>
      <c r="BM78" s="250"/>
      <c r="BN78" s="250"/>
      <c r="BO78" s="250"/>
      <c r="BP78" s="250"/>
      <c r="BQ78" s="250"/>
      <c r="BR78" s="250"/>
      <c r="BS78" s="250"/>
      <c r="BT78" s="250"/>
      <c r="BU78" s="230" t="s">
        <v>88</v>
      </c>
      <c r="BV78" s="231"/>
      <c r="BW78" s="43"/>
      <c r="BX78" s="250"/>
      <c r="BY78" s="250"/>
      <c r="BZ78" s="250"/>
      <c r="CA78" s="250"/>
      <c r="CB78" s="250"/>
      <c r="CC78" s="250"/>
      <c r="CD78" s="250"/>
      <c r="CE78" s="250"/>
      <c r="CF78" s="230" t="s">
        <v>88</v>
      </c>
      <c r="CG78" s="231"/>
      <c r="CH78" s="68"/>
      <c r="CI78" s="432" t="str">
        <f t="shared" si="0"/>
        <v/>
      </c>
      <c r="CJ78" s="432"/>
      <c r="CK78" s="432"/>
      <c r="CL78" s="69"/>
      <c r="CO78" s="62"/>
    </row>
    <row r="79" spans="1:93" ht="9" customHeight="1" x14ac:dyDescent="0.15">
      <c r="A79" s="437"/>
      <c r="B79" s="438"/>
      <c r="C79" s="215"/>
      <c r="D79" s="217"/>
      <c r="E79" s="259" t="s">
        <v>165</v>
      </c>
      <c r="F79" s="260"/>
      <c r="G79" s="260"/>
      <c r="H79" s="260"/>
      <c r="I79" s="260"/>
      <c r="J79" s="260"/>
      <c r="K79" s="260"/>
      <c r="L79" s="260"/>
      <c r="M79" s="260"/>
      <c r="N79" s="260"/>
      <c r="O79" s="260"/>
      <c r="P79" s="260"/>
      <c r="Q79" s="260"/>
      <c r="R79" s="260"/>
      <c r="S79" s="261"/>
      <c r="T79" s="203"/>
      <c r="U79" s="104"/>
      <c r="V79" s="104"/>
      <c r="W79" s="104"/>
      <c r="X79" s="104"/>
      <c r="Y79" s="104"/>
      <c r="Z79" s="104"/>
      <c r="AA79" s="104"/>
      <c r="AB79" s="104"/>
      <c r="AC79" s="181"/>
      <c r="AD79" s="204"/>
      <c r="AE79" s="44" t="s">
        <v>89</v>
      </c>
      <c r="AF79" s="233"/>
      <c r="AG79" s="233"/>
      <c r="AH79" s="233"/>
      <c r="AI79" s="233"/>
      <c r="AJ79" s="233"/>
      <c r="AK79" s="233"/>
      <c r="AL79" s="233"/>
      <c r="AM79" s="233"/>
      <c r="AN79" s="45" t="s">
        <v>90</v>
      </c>
      <c r="AO79" s="46"/>
      <c r="AP79" s="47" t="s">
        <v>89</v>
      </c>
      <c r="AQ79" s="233"/>
      <c r="AR79" s="233"/>
      <c r="AS79" s="233"/>
      <c r="AT79" s="233"/>
      <c r="AU79" s="233"/>
      <c r="AV79" s="233"/>
      <c r="AW79" s="233"/>
      <c r="AX79" s="233"/>
      <c r="AY79" s="45" t="s">
        <v>90</v>
      </c>
      <c r="AZ79" s="46"/>
      <c r="BA79" s="47" t="s">
        <v>89</v>
      </c>
      <c r="BB79" s="233"/>
      <c r="BC79" s="233"/>
      <c r="BD79" s="233"/>
      <c r="BE79" s="233"/>
      <c r="BF79" s="233"/>
      <c r="BG79" s="233"/>
      <c r="BH79" s="233"/>
      <c r="BI79" s="233"/>
      <c r="BJ79" s="45" t="s">
        <v>90</v>
      </c>
      <c r="BK79" s="46"/>
      <c r="BL79" s="47" t="s">
        <v>89</v>
      </c>
      <c r="BM79" s="233"/>
      <c r="BN79" s="233"/>
      <c r="BO79" s="233"/>
      <c r="BP79" s="233"/>
      <c r="BQ79" s="233"/>
      <c r="BR79" s="233"/>
      <c r="BS79" s="233"/>
      <c r="BT79" s="233"/>
      <c r="BU79" s="45" t="s">
        <v>90</v>
      </c>
      <c r="BV79" s="46"/>
      <c r="BW79" s="47" t="s">
        <v>89</v>
      </c>
      <c r="BX79" s="233"/>
      <c r="BY79" s="233"/>
      <c r="BZ79" s="233"/>
      <c r="CA79" s="233"/>
      <c r="CB79" s="233"/>
      <c r="CC79" s="233"/>
      <c r="CD79" s="233"/>
      <c r="CE79" s="233"/>
      <c r="CF79" s="45" t="s">
        <v>90</v>
      </c>
      <c r="CG79" s="46"/>
      <c r="CH79" s="66" t="str">
        <f t="shared" si="26"/>
        <v/>
      </c>
      <c r="CI79" s="432" t="str">
        <f t="shared" si="0"/>
        <v/>
      </c>
      <c r="CJ79" s="432"/>
      <c r="CK79" s="432"/>
      <c r="CL79" s="66" t="str">
        <f t="shared" si="27"/>
        <v/>
      </c>
      <c r="CO79" s="62"/>
    </row>
    <row r="80" spans="1:93" ht="9" customHeight="1" x14ac:dyDescent="0.15">
      <c r="A80" s="437"/>
      <c r="B80" s="438"/>
      <c r="C80" s="215"/>
      <c r="D80" s="217"/>
      <c r="E80" s="234" t="s">
        <v>176</v>
      </c>
      <c r="F80" s="235"/>
      <c r="G80" s="235"/>
      <c r="H80" s="235"/>
      <c r="I80" s="235"/>
      <c r="J80" s="235"/>
      <c r="K80" s="235"/>
      <c r="L80" s="235"/>
      <c r="M80" s="235"/>
      <c r="N80" s="235"/>
      <c r="O80" s="235"/>
      <c r="P80" s="235"/>
      <c r="Q80" s="235"/>
      <c r="R80" s="235"/>
      <c r="S80" s="236"/>
      <c r="T80" s="126"/>
      <c r="U80" s="103"/>
      <c r="V80" s="103"/>
      <c r="W80" s="103"/>
      <c r="X80" s="103"/>
      <c r="Y80" s="103"/>
      <c r="Z80" s="103"/>
      <c r="AA80" s="103"/>
      <c r="AB80" s="103"/>
      <c r="AC80" s="475"/>
      <c r="AD80" s="476"/>
      <c r="AE80" s="42"/>
      <c r="AF80" s="240" t="str">
        <f>IF(AND(AF$41="",AF$43=""),"",AF74+AF76+(AF78*0.5))</f>
        <v/>
      </c>
      <c r="AG80" s="240"/>
      <c r="AH80" s="240"/>
      <c r="AI80" s="240"/>
      <c r="AJ80" s="240"/>
      <c r="AK80" s="240"/>
      <c r="AL80" s="240"/>
      <c r="AM80" s="240"/>
      <c r="AN80" s="230" t="s">
        <v>88</v>
      </c>
      <c r="AO80" s="231"/>
      <c r="AP80" s="43"/>
      <c r="AQ80" s="240" t="str">
        <f>IF(AND(AQ$41="",AQ$43=""),"",AQ74+AQ76+(AQ78*0.5))</f>
        <v/>
      </c>
      <c r="AR80" s="240"/>
      <c r="AS80" s="240"/>
      <c r="AT80" s="240"/>
      <c r="AU80" s="240"/>
      <c r="AV80" s="240"/>
      <c r="AW80" s="240"/>
      <c r="AX80" s="240"/>
      <c r="AY80" s="230" t="s">
        <v>88</v>
      </c>
      <c r="AZ80" s="231"/>
      <c r="BA80" s="43"/>
      <c r="BB80" s="240" t="str">
        <f>IF(AND(BB$41="",BB$43=""),"",BB74+BB76+(BB78*0.5))</f>
        <v/>
      </c>
      <c r="BC80" s="240"/>
      <c r="BD80" s="240"/>
      <c r="BE80" s="240"/>
      <c r="BF80" s="240"/>
      <c r="BG80" s="240"/>
      <c r="BH80" s="240"/>
      <c r="BI80" s="240"/>
      <c r="BJ80" s="230" t="s">
        <v>88</v>
      </c>
      <c r="BK80" s="231"/>
      <c r="BL80" s="43"/>
      <c r="BM80" s="240" t="str">
        <f>IF(AND(BM$41="",BM$43=""),"",BM74+BM76+(BM78*0.5))</f>
        <v/>
      </c>
      <c r="BN80" s="240"/>
      <c r="BO80" s="240"/>
      <c r="BP80" s="240"/>
      <c r="BQ80" s="240"/>
      <c r="BR80" s="240"/>
      <c r="BS80" s="240"/>
      <c r="BT80" s="240"/>
      <c r="BU80" s="230" t="s">
        <v>88</v>
      </c>
      <c r="BV80" s="231"/>
      <c r="BW80" s="43"/>
      <c r="BX80" s="240" t="str">
        <f>IF(AND(BX$41="",BX$43=""),"",BX74+BX76+(BX78*0.5))</f>
        <v/>
      </c>
      <c r="BY80" s="240"/>
      <c r="BZ80" s="240"/>
      <c r="CA80" s="240"/>
      <c r="CB80" s="240"/>
      <c r="CC80" s="240"/>
      <c r="CD80" s="240"/>
      <c r="CE80" s="240"/>
      <c r="CF80" s="230" t="s">
        <v>88</v>
      </c>
      <c r="CG80" s="231"/>
      <c r="CH80" s="68"/>
      <c r="CI80" s="433" t="str">
        <f t="shared" si="0"/>
        <v/>
      </c>
      <c r="CJ80" s="433"/>
      <c r="CK80" s="433"/>
      <c r="CL80" s="69"/>
    </row>
    <row r="81" spans="1:93" ht="9" customHeight="1" x14ac:dyDescent="0.15">
      <c r="A81" s="437"/>
      <c r="B81" s="438"/>
      <c r="C81" s="219"/>
      <c r="D81" s="220"/>
      <c r="E81" s="237" t="s">
        <v>177</v>
      </c>
      <c r="F81" s="238"/>
      <c r="G81" s="238"/>
      <c r="H81" s="238"/>
      <c r="I81" s="238"/>
      <c r="J81" s="238"/>
      <c r="K81" s="238"/>
      <c r="L81" s="238"/>
      <c r="M81" s="238"/>
      <c r="N81" s="238"/>
      <c r="O81" s="238"/>
      <c r="P81" s="238"/>
      <c r="Q81" s="238"/>
      <c r="R81" s="238"/>
      <c r="S81" s="239"/>
      <c r="T81" s="127"/>
      <c r="U81" s="124"/>
      <c r="V81" s="124"/>
      <c r="W81" s="124"/>
      <c r="X81" s="124"/>
      <c r="Y81" s="124"/>
      <c r="Z81" s="124"/>
      <c r="AA81" s="124"/>
      <c r="AB81" s="124"/>
      <c r="AC81" s="128"/>
      <c r="AD81" s="129"/>
      <c r="AE81" s="44" t="s">
        <v>89</v>
      </c>
      <c r="AF81" s="241" t="str">
        <f>IF(AND(AF$41="",AF$43=""),"",AF75+AF77+(AF79*0.5))</f>
        <v/>
      </c>
      <c r="AG81" s="241"/>
      <c r="AH81" s="241"/>
      <c r="AI81" s="241"/>
      <c r="AJ81" s="241"/>
      <c r="AK81" s="241"/>
      <c r="AL81" s="241"/>
      <c r="AM81" s="241"/>
      <c r="AN81" s="45" t="s">
        <v>90</v>
      </c>
      <c r="AO81" s="46"/>
      <c r="AP81" s="47" t="s">
        <v>89</v>
      </c>
      <c r="AQ81" s="241" t="str">
        <f>IF(AND(AQ$41="",AQ$43=""),"",AQ75+AQ77+(AQ79*0.5))</f>
        <v/>
      </c>
      <c r="AR81" s="241"/>
      <c r="AS81" s="241"/>
      <c r="AT81" s="241"/>
      <c r="AU81" s="241"/>
      <c r="AV81" s="241"/>
      <c r="AW81" s="241"/>
      <c r="AX81" s="241"/>
      <c r="AY81" s="45" t="s">
        <v>90</v>
      </c>
      <c r="AZ81" s="46"/>
      <c r="BA81" s="47" t="s">
        <v>89</v>
      </c>
      <c r="BB81" s="241" t="str">
        <f>IF(AND(BB$41="",BB$43=""),"",BB75+BB77+(BB79*0.5))</f>
        <v/>
      </c>
      <c r="BC81" s="241"/>
      <c r="BD81" s="241"/>
      <c r="BE81" s="241"/>
      <c r="BF81" s="241"/>
      <c r="BG81" s="241"/>
      <c r="BH81" s="241"/>
      <c r="BI81" s="241"/>
      <c r="BJ81" s="45" t="s">
        <v>90</v>
      </c>
      <c r="BK81" s="46"/>
      <c r="BL81" s="47" t="s">
        <v>89</v>
      </c>
      <c r="BM81" s="241" t="str">
        <f>IF(AND(BM$41="",BM$43=""),"",BM75+BM77+(BM79*0.5))</f>
        <v/>
      </c>
      <c r="BN81" s="241"/>
      <c r="BO81" s="241"/>
      <c r="BP81" s="241"/>
      <c r="BQ81" s="241"/>
      <c r="BR81" s="241"/>
      <c r="BS81" s="241"/>
      <c r="BT81" s="241"/>
      <c r="BU81" s="45" t="s">
        <v>90</v>
      </c>
      <c r="BV81" s="46"/>
      <c r="BW81" s="47" t="s">
        <v>89</v>
      </c>
      <c r="BX81" s="241" t="str">
        <f>IF(AND(BX$41="",BX$43=""),"",BX75+BX77+(BX79*0.5))</f>
        <v/>
      </c>
      <c r="BY81" s="241"/>
      <c r="BZ81" s="241"/>
      <c r="CA81" s="241"/>
      <c r="CB81" s="241"/>
      <c r="CC81" s="241"/>
      <c r="CD81" s="241"/>
      <c r="CE81" s="241"/>
      <c r="CF81" s="45" t="s">
        <v>90</v>
      </c>
      <c r="CG81" s="46"/>
      <c r="CH81" s="66" t="str">
        <f t="shared" ref="CH81" si="28">IF($CI81="","","(")</f>
        <v/>
      </c>
      <c r="CI81" s="433" t="str">
        <f t="shared" si="0"/>
        <v/>
      </c>
      <c r="CJ81" s="433"/>
      <c r="CK81" s="433"/>
      <c r="CL81" s="66" t="str">
        <f t="shared" ref="CL81" si="29">IF($CI81="","",")")</f>
        <v/>
      </c>
    </row>
    <row r="82" spans="1:93" ht="9" customHeight="1" x14ac:dyDescent="0.15">
      <c r="A82" s="437"/>
      <c r="B82" s="438"/>
      <c r="C82" s="254" t="s">
        <v>81</v>
      </c>
      <c r="D82" s="252"/>
      <c r="E82" s="252" t="s">
        <v>55</v>
      </c>
      <c r="F82" s="252"/>
      <c r="G82" s="252"/>
      <c r="H82" s="252"/>
      <c r="I82" s="252"/>
      <c r="J82" s="252"/>
      <c r="K82" s="252"/>
      <c r="L82" s="252"/>
      <c r="M82" s="252"/>
      <c r="N82" s="252"/>
      <c r="O82" s="252"/>
      <c r="P82" s="252"/>
      <c r="Q82" s="252"/>
      <c r="R82" s="252"/>
      <c r="S82" s="255"/>
      <c r="T82" s="126"/>
      <c r="U82" s="103"/>
      <c r="V82" s="103"/>
      <c r="W82" s="103"/>
      <c r="X82" s="103"/>
      <c r="Y82" s="103"/>
      <c r="Z82" s="103"/>
      <c r="AA82" s="103"/>
      <c r="AB82" s="103"/>
      <c r="AC82" s="475"/>
      <c r="AD82" s="476"/>
      <c r="AE82" s="42"/>
      <c r="AF82" s="240" t="str">
        <f>IF(AND(AF60="",AF72="",AF80=""),"",SUM(AF60,AF72,AF80))</f>
        <v/>
      </c>
      <c r="AG82" s="240"/>
      <c r="AH82" s="240"/>
      <c r="AI82" s="240"/>
      <c r="AJ82" s="240"/>
      <c r="AK82" s="240"/>
      <c r="AL82" s="240"/>
      <c r="AM82" s="240"/>
      <c r="AN82" s="230" t="s">
        <v>88</v>
      </c>
      <c r="AO82" s="231"/>
      <c r="AP82" s="43"/>
      <c r="AQ82" s="240" t="str">
        <f>IF(AND(AQ60="",AQ72="",AQ80=""),"",SUM(AQ60,AQ72,AQ80))</f>
        <v/>
      </c>
      <c r="AR82" s="240"/>
      <c r="AS82" s="240"/>
      <c r="AT82" s="240"/>
      <c r="AU82" s="240"/>
      <c r="AV82" s="240"/>
      <c r="AW82" s="240"/>
      <c r="AX82" s="240"/>
      <c r="AY82" s="230" t="s">
        <v>88</v>
      </c>
      <c r="AZ82" s="231"/>
      <c r="BA82" s="43"/>
      <c r="BB82" s="240" t="str">
        <f>IF(AND(BB60="",BB72="",BB80=""),"",SUM(BB60,BB72,BB80))</f>
        <v/>
      </c>
      <c r="BC82" s="240"/>
      <c r="BD82" s="240"/>
      <c r="BE82" s="240"/>
      <c r="BF82" s="240"/>
      <c r="BG82" s="240"/>
      <c r="BH82" s="240"/>
      <c r="BI82" s="240"/>
      <c r="BJ82" s="230" t="s">
        <v>88</v>
      </c>
      <c r="BK82" s="231"/>
      <c r="BL82" s="43"/>
      <c r="BM82" s="240" t="str">
        <f>IF(AND(BM60="",BM72="",BM80=""),"",SUM(BM60,BM72,BM80))</f>
        <v/>
      </c>
      <c r="BN82" s="240"/>
      <c r="BO82" s="240"/>
      <c r="BP82" s="240"/>
      <c r="BQ82" s="240"/>
      <c r="BR82" s="240"/>
      <c r="BS82" s="240"/>
      <c r="BT82" s="240"/>
      <c r="BU82" s="230" t="s">
        <v>88</v>
      </c>
      <c r="BV82" s="231"/>
      <c r="BW82" s="43"/>
      <c r="BX82" s="240" t="str">
        <f>IF(AND(BX60="",BX72="",BX80=""),"",SUM(BX60,BX72,BX80))</f>
        <v/>
      </c>
      <c r="BY82" s="240"/>
      <c r="BZ82" s="240"/>
      <c r="CA82" s="240"/>
      <c r="CB82" s="240"/>
      <c r="CC82" s="240"/>
      <c r="CD82" s="240"/>
      <c r="CE82" s="240"/>
      <c r="CF82" s="230" t="s">
        <v>88</v>
      </c>
      <c r="CG82" s="231"/>
      <c r="CH82" s="68"/>
      <c r="CI82" s="433" t="str">
        <f t="shared" si="0"/>
        <v/>
      </c>
      <c r="CJ82" s="433"/>
      <c r="CK82" s="433"/>
      <c r="CL82" s="69"/>
    </row>
    <row r="83" spans="1:93" ht="9" customHeight="1" x14ac:dyDescent="0.15">
      <c r="A83" s="523"/>
      <c r="B83" s="524"/>
      <c r="C83" s="280" t="s">
        <v>178</v>
      </c>
      <c r="D83" s="278"/>
      <c r="E83" s="278"/>
      <c r="F83" s="278"/>
      <c r="G83" s="278"/>
      <c r="H83" s="278"/>
      <c r="I83" s="278"/>
      <c r="J83" s="278"/>
      <c r="K83" s="278"/>
      <c r="L83" s="278"/>
      <c r="M83" s="278"/>
      <c r="N83" s="278"/>
      <c r="O83" s="278"/>
      <c r="P83" s="278"/>
      <c r="Q83" s="278"/>
      <c r="R83" s="278"/>
      <c r="S83" s="287"/>
      <c r="T83" s="127"/>
      <c r="U83" s="124"/>
      <c r="V83" s="124"/>
      <c r="W83" s="124"/>
      <c r="X83" s="124"/>
      <c r="Y83" s="124"/>
      <c r="Z83" s="124"/>
      <c r="AA83" s="124"/>
      <c r="AB83" s="124"/>
      <c r="AC83" s="128"/>
      <c r="AD83" s="129"/>
      <c r="AE83" s="44" t="s">
        <v>89</v>
      </c>
      <c r="AF83" s="241" t="str">
        <f>IF(AND(AF61="",AF73="",AF81=""),"",SUM(AF61,AF73,AF81))</f>
        <v/>
      </c>
      <c r="AG83" s="241"/>
      <c r="AH83" s="241"/>
      <c r="AI83" s="241"/>
      <c r="AJ83" s="241"/>
      <c r="AK83" s="241"/>
      <c r="AL83" s="241"/>
      <c r="AM83" s="241"/>
      <c r="AN83" s="45" t="s">
        <v>90</v>
      </c>
      <c r="AO83" s="46"/>
      <c r="AP83" s="47" t="s">
        <v>89</v>
      </c>
      <c r="AQ83" s="241" t="str">
        <f>IF(AND(AQ61="",AQ73="",AQ81=""),"",SUM(AQ61,AQ73,AQ81))</f>
        <v/>
      </c>
      <c r="AR83" s="241"/>
      <c r="AS83" s="241"/>
      <c r="AT83" s="241"/>
      <c r="AU83" s="241"/>
      <c r="AV83" s="241"/>
      <c r="AW83" s="241"/>
      <c r="AX83" s="241"/>
      <c r="AY83" s="45" t="s">
        <v>90</v>
      </c>
      <c r="AZ83" s="46"/>
      <c r="BA83" s="47" t="s">
        <v>89</v>
      </c>
      <c r="BB83" s="241" t="str">
        <f>IF(AND(BB61="",BB73="",BB81=""),"",SUM(BB61,BB73,BB81))</f>
        <v/>
      </c>
      <c r="BC83" s="241"/>
      <c r="BD83" s="241"/>
      <c r="BE83" s="241"/>
      <c r="BF83" s="241"/>
      <c r="BG83" s="241"/>
      <c r="BH83" s="241"/>
      <c r="BI83" s="241"/>
      <c r="BJ83" s="45" t="s">
        <v>90</v>
      </c>
      <c r="BK83" s="46"/>
      <c r="BL83" s="47" t="s">
        <v>89</v>
      </c>
      <c r="BM83" s="241" t="str">
        <f>IF(AND(BM61="",BM73="",BM81=""),"",SUM(BM61,BM73,BM81))</f>
        <v/>
      </c>
      <c r="BN83" s="241"/>
      <c r="BO83" s="241"/>
      <c r="BP83" s="241"/>
      <c r="BQ83" s="241"/>
      <c r="BR83" s="241"/>
      <c r="BS83" s="241"/>
      <c r="BT83" s="241"/>
      <c r="BU83" s="45" t="s">
        <v>90</v>
      </c>
      <c r="BV83" s="46"/>
      <c r="BW83" s="47" t="s">
        <v>89</v>
      </c>
      <c r="BX83" s="241" t="str">
        <f>IF(AND(BX61="",BX73="",BX81=""),"",SUM(BX61,BX73,BX81))</f>
        <v/>
      </c>
      <c r="BY83" s="241"/>
      <c r="BZ83" s="241"/>
      <c r="CA83" s="241"/>
      <c r="CB83" s="241"/>
      <c r="CC83" s="241"/>
      <c r="CD83" s="241"/>
      <c r="CE83" s="241"/>
      <c r="CF83" s="45" t="s">
        <v>90</v>
      </c>
      <c r="CG83" s="46"/>
      <c r="CH83" s="66" t="str">
        <f t="shared" ref="CH83" si="30">IF($CI83="","","(")</f>
        <v/>
      </c>
      <c r="CI83" s="433" t="str">
        <f>IF($CH$41="","",SUM(AF83,AQ83,BB83,BM83,BX83))</f>
        <v/>
      </c>
      <c r="CJ83" s="433"/>
      <c r="CK83" s="433"/>
      <c r="CL83" s="66" t="str">
        <f t="shared" ref="CL83" si="31">IF($CI83="","",")")</f>
        <v/>
      </c>
    </row>
    <row r="84" spans="1:93" ht="7.5" customHeight="1" x14ac:dyDescent="0.15">
      <c r="A84" s="226"/>
      <c r="B84" s="186"/>
      <c r="C84" s="222"/>
      <c r="D84" s="222"/>
      <c r="E84" s="222"/>
      <c r="F84" s="222"/>
      <c r="G84" s="222"/>
      <c r="H84" s="222"/>
      <c r="I84" s="222"/>
      <c r="J84" s="222"/>
      <c r="K84" s="222"/>
      <c r="L84" s="222"/>
      <c r="M84" s="222"/>
      <c r="N84" s="222"/>
      <c r="O84" s="222"/>
      <c r="P84" s="222"/>
      <c r="Q84" s="222"/>
      <c r="R84" s="222"/>
      <c r="S84" s="222"/>
      <c r="T84" s="187"/>
      <c r="U84" s="103"/>
      <c r="V84" s="103"/>
      <c r="W84" s="103"/>
      <c r="X84" s="103"/>
      <c r="Y84" s="103"/>
      <c r="Z84" s="103"/>
      <c r="AA84" s="103"/>
      <c r="AB84" s="103"/>
      <c r="AC84" s="188"/>
      <c r="AD84" s="189"/>
      <c r="AE84" s="190"/>
      <c r="AF84" s="223"/>
      <c r="AG84" s="223"/>
      <c r="AH84" s="223"/>
      <c r="AI84" s="223"/>
      <c r="AJ84" s="223"/>
      <c r="AK84" s="223"/>
      <c r="AL84" s="223"/>
      <c r="AM84" s="223"/>
      <c r="AN84" s="191"/>
      <c r="AO84" s="42"/>
      <c r="AP84" s="190"/>
      <c r="AQ84" s="223"/>
      <c r="AR84" s="223"/>
      <c r="AS84" s="223"/>
      <c r="AT84" s="223"/>
      <c r="AU84" s="223"/>
      <c r="AV84" s="223"/>
      <c r="AW84" s="223"/>
      <c r="AX84" s="223"/>
      <c r="AY84" s="191"/>
      <c r="AZ84" s="42"/>
      <c r="BA84" s="190"/>
      <c r="BB84" s="223"/>
      <c r="BC84" s="223"/>
      <c r="BD84" s="223"/>
      <c r="BE84" s="223"/>
      <c r="BF84" s="223"/>
      <c r="BG84" s="223"/>
      <c r="BH84" s="223"/>
      <c r="BI84" s="223"/>
      <c r="BJ84" s="191"/>
      <c r="BK84" s="42"/>
      <c r="BL84" s="190"/>
      <c r="BM84" s="223"/>
      <c r="BN84" s="223"/>
      <c r="BO84" s="223"/>
      <c r="BP84" s="223"/>
      <c r="BQ84" s="223"/>
      <c r="BR84" s="223"/>
      <c r="BS84" s="223"/>
      <c r="BT84" s="223"/>
      <c r="BU84" s="191"/>
      <c r="BV84" s="42"/>
      <c r="BW84" s="190"/>
      <c r="BX84" s="223"/>
      <c r="BY84" s="223"/>
      <c r="BZ84" s="223"/>
      <c r="CA84" s="223"/>
      <c r="CB84" s="223"/>
      <c r="CC84" s="223"/>
      <c r="CD84" s="223"/>
      <c r="CE84" s="223"/>
      <c r="CF84" s="191"/>
      <c r="CG84" s="192"/>
      <c r="CH84" s="66"/>
      <c r="CI84" s="225"/>
      <c r="CJ84" s="225"/>
      <c r="CK84" s="225"/>
      <c r="CL84" s="66"/>
    </row>
    <row r="85" spans="1:93" ht="7.5" customHeight="1" x14ac:dyDescent="0.15">
      <c r="A85" s="227"/>
      <c r="B85" s="178"/>
      <c r="C85" s="179"/>
      <c r="D85" s="179"/>
      <c r="E85" s="179"/>
      <c r="F85" s="179"/>
      <c r="G85" s="179"/>
      <c r="H85" s="179"/>
      <c r="I85" s="179"/>
      <c r="J85" s="179"/>
      <c r="K85" s="179"/>
      <c r="L85" s="179"/>
      <c r="M85" s="179"/>
      <c r="N85" s="179"/>
      <c r="O85" s="179"/>
      <c r="P85" s="179"/>
      <c r="Q85" s="179"/>
      <c r="R85" s="179"/>
      <c r="S85" s="179"/>
      <c r="T85" s="180"/>
      <c r="U85" s="104"/>
      <c r="V85" s="104"/>
      <c r="W85" s="104"/>
      <c r="X85" s="104"/>
      <c r="Y85" s="104"/>
      <c r="Z85" s="104"/>
      <c r="AA85" s="104"/>
      <c r="AB85" s="104"/>
      <c r="AC85" s="181"/>
      <c r="AD85" s="182"/>
      <c r="AE85" s="137"/>
      <c r="AF85" s="183"/>
      <c r="AG85" s="183"/>
      <c r="AH85" s="183"/>
      <c r="AI85" s="183"/>
      <c r="AJ85" s="183"/>
      <c r="AK85" s="183"/>
      <c r="AL85" s="183"/>
      <c r="AM85" s="183"/>
      <c r="AN85" s="184"/>
      <c r="AO85" s="136"/>
      <c r="AP85" s="137"/>
      <c r="AQ85" s="183"/>
      <c r="AR85" s="183"/>
      <c r="AS85" s="183"/>
      <c r="AT85" s="183"/>
      <c r="AU85" s="183"/>
      <c r="AV85" s="183"/>
      <c r="AW85" s="183"/>
      <c r="AX85" s="183"/>
      <c r="AY85" s="184"/>
      <c r="AZ85" s="136"/>
      <c r="BA85" s="137"/>
      <c r="BB85" s="183"/>
      <c r="BC85" s="183"/>
      <c r="BD85" s="183"/>
      <c r="BE85" s="183"/>
      <c r="BF85" s="183"/>
      <c r="BG85" s="183"/>
      <c r="BH85" s="183"/>
      <c r="BI85" s="183"/>
      <c r="BJ85" s="184"/>
      <c r="BK85" s="136"/>
      <c r="BL85" s="137"/>
      <c r="BM85" s="183"/>
      <c r="BN85" s="183"/>
      <c r="BO85" s="183"/>
      <c r="BP85" s="183"/>
      <c r="BQ85" s="183"/>
      <c r="BR85" s="183"/>
      <c r="BS85" s="183"/>
      <c r="BT85" s="183"/>
      <c r="BU85" s="184"/>
      <c r="BV85" s="136"/>
      <c r="BW85" s="137"/>
      <c r="BX85" s="183"/>
      <c r="BY85" s="183"/>
      <c r="BZ85" s="183"/>
      <c r="CA85" s="183"/>
      <c r="CB85" s="183"/>
      <c r="CC85" s="183"/>
      <c r="CD85" s="183"/>
      <c r="CE85" s="183"/>
      <c r="CF85" s="184"/>
      <c r="CG85" s="185"/>
      <c r="CH85" s="66"/>
      <c r="CI85" s="225"/>
      <c r="CJ85" s="225"/>
      <c r="CK85" s="225"/>
      <c r="CL85" s="66"/>
    </row>
    <row r="86" spans="1:93" ht="9" customHeight="1" x14ac:dyDescent="0.4">
      <c r="A86" s="413" t="s">
        <v>123</v>
      </c>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14"/>
      <c r="BH86" s="414"/>
      <c r="BI86" s="414"/>
      <c r="BJ86" s="414"/>
      <c r="BK86" s="414"/>
      <c r="BL86" s="414"/>
      <c r="BM86" s="414"/>
      <c r="BN86" s="414"/>
      <c r="BO86" s="414"/>
      <c r="BP86" s="414"/>
      <c r="BQ86" s="414"/>
      <c r="BR86" s="414"/>
      <c r="BS86" s="414"/>
      <c r="BT86" s="414"/>
      <c r="BU86" s="414"/>
      <c r="BV86" s="414"/>
      <c r="BW86" s="414"/>
      <c r="BX86" s="414"/>
      <c r="BY86" s="414"/>
      <c r="BZ86" s="414"/>
      <c r="CA86" s="414"/>
      <c r="CB86" s="414"/>
      <c r="CC86" s="414"/>
      <c r="CD86" s="414"/>
      <c r="CE86" s="414"/>
      <c r="CF86" s="414"/>
      <c r="CG86" s="415"/>
      <c r="CH86" s="66"/>
      <c r="CI86" s="225"/>
      <c r="CJ86" s="225"/>
      <c r="CK86" s="225"/>
      <c r="CL86" s="66"/>
    </row>
    <row r="87" spans="1:93" ht="9" customHeight="1" x14ac:dyDescent="0.4">
      <c r="A87" s="416" t="s">
        <v>124</v>
      </c>
      <c r="B87" s="417"/>
      <c r="C87" s="417"/>
      <c r="D87" s="417"/>
      <c r="E87" s="417"/>
      <c r="F87" s="417"/>
      <c r="G87" s="417"/>
      <c r="H87" s="417"/>
      <c r="I87" s="417"/>
      <c r="J87" s="417"/>
      <c r="K87" s="417"/>
      <c r="L87" s="417"/>
      <c r="M87" s="417"/>
      <c r="N87" s="417"/>
      <c r="O87" s="417"/>
      <c r="P87" s="417"/>
      <c r="Q87" s="417"/>
      <c r="R87" s="417"/>
      <c r="S87" s="418"/>
      <c r="T87" s="43"/>
      <c r="U87" s="530" t="str">
        <f>IF(CI87="","",SUM('様式第6号:集計（終）'!CI59))</f>
        <v/>
      </c>
      <c r="V87" s="530"/>
      <c r="W87" s="530"/>
      <c r="X87" s="530"/>
      <c r="Y87" s="530"/>
      <c r="Z87" s="530"/>
      <c r="AA87" s="530"/>
      <c r="AB87" s="530"/>
      <c r="AC87" s="445" t="s">
        <v>88</v>
      </c>
      <c r="AD87" s="466"/>
      <c r="AE87" s="167"/>
      <c r="AF87" s="443"/>
      <c r="AG87" s="443"/>
      <c r="AH87" s="443"/>
      <c r="AI87" s="443"/>
      <c r="AJ87" s="443"/>
      <c r="AK87" s="443"/>
      <c r="AL87" s="443"/>
      <c r="AM87" s="443"/>
      <c r="AN87" s="445" t="s">
        <v>88</v>
      </c>
      <c r="AO87" s="446"/>
      <c r="AP87" s="168"/>
      <c r="AQ87" s="443"/>
      <c r="AR87" s="443"/>
      <c r="AS87" s="443"/>
      <c r="AT87" s="443"/>
      <c r="AU87" s="443"/>
      <c r="AV87" s="443"/>
      <c r="AW87" s="443"/>
      <c r="AX87" s="443"/>
      <c r="AY87" s="445" t="s">
        <v>88</v>
      </c>
      <c r="AZ87" s="446"/>
      <c r="BA87" s="168"/>
      <c r="BB87" s="443"/>
      <c r="BC87" s="443"/>
      <c r="BD87" s="443"/>
      <c r="BE87" s="443"/>
      <c r="BF87" s="443"/>
      <c r="BG87" s="443"/>
      <c r="BH87" s="443"/>
      <c r="BI87" s="443"/>
      <c r="BJ87" s="445" t="s">
        <v>88</v>
      </c>
      <c r="BK87" s="446"/>
      <c r="BL87" s="168"/>
      <c r="BM87" s="443"/>
      <c r="BN87" s="443"/>
      <c r="BO87" s="443"/>
      <c r="BP87" s="443"/>
      <c r="BQ87" s="443"/>
      <c r="BR87" s="443"/>
      <c r="BS87" s="443"/>
      <c r="BT87" s="443"/>
      <c r="BU87" s="445" t="s">
        <v>88</v>
      </c>
      <c r="BV87" s="446"/>
      <c r="BW87" s="168"/>
      <c r="BX87" s="443"/>
      <c r="BY87" s="443"/>
      <c r="BZ87" s="443"/>
      <c r="CA87" s="443"/>
      <c r="CB87" s="443"/>
      <c r="CC87" s="443"/>
      <c r="CD87" s="443"/>
      <c r="CE87" s="443"/>
      <c r="CF87" s="252" t="s">
        <v>88</v>
      </c>
      <c r="CG87" s="255"/>
      <c r="CH87" s="66"/>
      <c r="CI87" s="432" t="str">
        <f>IF($CH$41="","",SUM(AF87,AQ87,BB87,BM87,BX87))</f>
        <v/>
      </c>
      <c r="CJ87" s="432"/>
      <c r="CK87" s="432"/>
      <c r="CL87" s="66"/>
    </row>
    <row r="88" spans="1:93" ht="9" customHeight="1" x14ac:dyDescent="0.4">
      <c r="A88" s="419"/>
      <c r="B88" s="400"/>
      <c r="C88" s="400"/>
      <c r="D88" s="400"/>
      <c r="E88" s="400"/>
      <c r="F88" s="400"/>
      <c r="G88" s="400"/>
      <c r="H88" s="400"/>
      <c r="I88" s="400"/>
      <c r="J88" s="400"/>
      <c r="K88" s="400"/>
      <c r="L88" s="400"/>
      <c r="M88" s="400"/>
      <c r="N88" s="400"/>
      <c r="O88" s="400"/>
      <c r="P88" s="400"/>
      <c r="Q88" s="400"/>
      <c r="R88" s="400"/>
      <c r="S88" s="401"/>
      <c r="T88" s="47"/>
      <c r="U88" s="531"/>
      <c r="V88" s="531"/>
      <c r="W88" s="531"/>
      <c r="X88" s="531"/>
      <c r="Y88" s="531"/>
      <c r="Z88" s="531"/>
      <c r="AA88" s="531"/>
      <c r="AB88" s="531"/>
      <c r="AC88" s="447"/>
      <c r="AD88" s="467"/>
      <c r="AE88" s="169"/>
      <c r="AF88" s="444"/>
      <c r="AG88" s="444"/>
      <c r="AH88" s="444"/>
      <c r="AI88" s="444"/>
      <c r="AJ88" s="444"/>
      <c r="AK88" s="444"/>
      <c r="AL88" s="444"/>
      <c r="AM88" s="444"/>
      <c r="AN88" s="447"/>
      <c r="AO88" s="448"/>
      <c r="AP88" s="170"/>
      <c r="AQ88" s="444"/>
      <c r="AR88" s="444"/>
      <c r="AS88" s="444"/>
      <c r="AT88" s="444"/>
      <c r="AU88" s="444"/>
      <c r="AV88" s="444"/>
      <c r="AW88" s="444"/>
      <c r="AX88" s="444"/>
      <c r="AY88" s="447"/>
      <c r="AZ88" s="448"/>
      <c r="BA88" s="170"/>
      <c r="BB88" s="444"/>
      <c r="BC88" s="444"/>
      <c r="BD88" s="444"/>
      <c r="BE88" s="444"/>
      <c r="BF88" s="444"/>
      <c r="BG88" s="444"/>
      <c r="BH88" s="444"/>
      <c r="BI88" s="444"/>
      <c r="BJ88" s="447"/>
      <c r="BK88" s="448"/>
      <c r="BL88" s="170"/>
      <c r="BM88" s="444"/>
      <c r="BN88" s="444"/>
      <c r="BO88" s="444"/>
      <c r="BP88" s="444"/>
      <c r="BQ88" s="444"/>
      <c r="BR88" s="444"/>
      <c r="BS88" s="444"/>
      <c r="BT88" s="444"/>
      <c r="BU88" s="447"/>
      <c r="BV88" s="448"/>
      <c r="BW88" s="170"/>
      <c r="BX88" s="444"/>
      <c r="BY88" s="444"/>
      <c r="BZ88" s="444"/>
      <c r="CA88" s="444"/>
      <c r="CB88" s="444"/>
      <c r="CC88" s="444"/>
      <c r="CD88" s="444"/>
      <c r="CE88" s="444"/>
      <c r="CF88" s="278"/>
      <c r="CG88" s="287"/>
      <c r="CH88" s="66"/>
      <c r="CI88" s="432"/>
      <c r="CJ88" s="432"/>
      <c r="CK88" s="432"/>
      <c r="CL88" s="66"/>
    </row>
    <row r="89" spans="1:93" ht="9" customHeight="1" x14ac:dyDescent="0.4">
      <c r="A89" s="463" t="s">
        <v>125</v>
      </c>
      <c r="B89" s="417"/>
      <c r="C89" s="417"/>
      <c r="D89" s="417"/>
      <c r="E89" s="417"/>
      <c r="F89" s="417"/>
      <c r="G89" s="417"/>
      <c r="H89" s="417"/>
      <c r="I89" s="417"/>
      <c r="J89" s="417"/>
      <c r="K89" s="417"/>
      <c r="L89" s="417"/>
      <c r="M89" s="417"/>
      <c r="N89" s="417"/>
      <c r="O89" s="417"/>
      <c r="P89" s="417"/>
      <c r="Q89" s="417"/>
      <c r="R89" s="417"/>
      <c r="S89" s="418"/>
      <c r="T89" s="43"/>
      <c r="U89" s="530" t="str">
        <f>IF(CI89="","",SUM('様式第6号:集計（終）'!CI61))</f>
        <v/>
      </c>
      <c r="V89" s="530"/>
      <c r="W89" s="530"/>
      <c r="X89" s="530"/>
      <c r="Y89" s="530"/>
      <c r="Z89" s="530"/>
      <c r="AA89" s="530"/>
      <c r="AB89" s="530"/>
      <c r="AC89" s="445" t="s">
        <v>88</v>
      </c>
      <c r="AD89" s="466"/>
      <c r="AE89" s="167"/>
      <c r="AF89" s="443"/>
      <c r="AG89" s="443"/>
      <c r="AH89" s="443"/>
      <c r="AI89" s="443"/>
      <c r="AJ89" s="443"/>
      <c r="AK89" s="443"/>
      <c r="AL89" s="443"/>
      <c r="AM89" s="443"/>
      <c r="AN89" s="445" t="s">
        <v>88</v>
      </c>
      <c r="AO89" s="446"/>
      <c r="AP89" s="168"/>
      <c r="AQ89" s="443"/>
      <c r="AR89" s="443"/>
      <c r="AS89" s="443"/>
      <c r="AT89" s="443"/>
      <c r="AU89" s="443"/>
      <c r="AV89" s="443"/>
      <c r="AW89" s="443"/>
      <c r="AX89" s="443"/>
      <c r="AY89" s="445" t="s">
        <v>88</v>
      </c>
      <c r="AZ89" s="446"/>
      <c r="BA89" s="168"/>
      <c r="BB89" s="443"/>
      <c r="BC89" s="443"/>
      <c r="BD89" s="443"/>
      <c r="BE89" s="443"/>
      <c r="BF89" s="443"/>
      <c r="BG89" s="443"/>
      <c r="BH89" s="443"/>
      <c r="BI89" s="443"/>
      <c r="BJ89" s="445" t="s">
        <v>88</v>
      </c>
      <c r="BK89" s="446"/>
      <c r="BL89" s="168"/>
      <c r="BM89" s="443"/>
      <c r="BN89" s="443"/>
      <c r="BO89" s="443"/>
      <c r="BP89" s="443"/>
      <c r="BQ89" s="443"/>
      <c r="BR89" s="443"/>
      <c r="BS89" s="443"/>
      <c r="BT89" s="443"/>
      <c r="BU89" s="445" t="s">
        <v>88</v>
      </c>
      <c r="BV89" s="446"/>
      <c r="BW89" s="168"/>
      <c r="BX89" s="443"/>
      <c r="BY89" s="443"/>
      <c r="BZ89" s="443"/>
      <c r="CA89" s="443"/>
      <c r="CB89" s="443"/>
      <c r="CC89" s="443"/>
      <c r="CD89" s="443"/>
      <c r="CE89" s="443"/>
      <c r="CF89" s="252" t="s">
        <v>88</v>
      </c>
      <c r="CG89" s="255"/>
      <c r="CH89" s="66"/>
      <c r="CI89" s="432" t="str">
        <f>IF($CH$41="","",SUM(AF89,AQ89,BB89,BM89,BX89))</f>
        <v/>
      </c>
      <c r="CJ89" s="432"/>
      <c r="CK89" s="432"/>
      <c r="CL89" s="66"/>
    </row>
    <row r="90" spans="1:93" ht="9" customHeight="1" x14ac:dyDescent="0.4">
      <c r="A90" s="419"/>
      <c r="B90" s="400"/>
      <c r="C90" s="400"/>
      <c r="D90" s="400"/>
      <c r="E90" s="400"/>
      <c r="F90" s="400"/>
      <c r="G90" s="400"/>
      <c r="H90" s="400"/>
      <c r="I90" s="400"/>
      <c r="J90" s="400"/>
      <c r="K90" s="400"/>
      <c r="L90" s="400"/>
      <c r="M90" s="400"/>
      <c r="N90" s="400"/>
      <c r="O90" s="400"/>
      <c r="P90" s="400"/>
      <c r="Q90" s="400"/>
      <c r="R90" s="400"/>
      <c r="S90" s="401"/>
      <c r="T90" s="47"/>
      <c r="U90" s="531"/>
      <c r="V90" s="531"/>
      <c r="W90" s="531"/>
      <c r="X90" s="531"/>
      <c r="Y90" s="531"/>
      <c r="Z90" s="531"/>
      <c r="AA90" s="531"/>
      <c r="AB90" s="531"/>
      <c r="AC90" s="447"/>
      <c r="AD90" s="467"/>
      <c r="AE90" s="169"/>
      <c r="AF90" s="444"/>
      <c r="AG90" s="444"/>
      <c r="AH90" s="444"/>
      <c r="AI90" s="444"/>
      <c r="AJ90" s="444"/>
      <c r="AK90" s="444"/>
      <c r="AL90" s="444"/>
      <c r="AM90" s="444"/>
      <c r="AN90" s="447"/>
      <c r="AO90" s="448"/>
      <c r="AP90" s="170"/>
      <c r="AQ90" s="444"/>
      <c r="AR90" s="444"/>
      <c r="AS90" s="444"/>
      <c r="AT90" s="444"/>
      <c r="AU90" s="444"/>
      <c r="AV90" s="444"/>
      <c r="AW90" s="444"/>
      <c r="AX90" s="444"/>
      <c r="AY90" s="447"/>
      <c r="AZ90" s="448"/>
      <c r="BA90" s="170"/>
      <c r="BB90" s="444"/>
      <c r="BC90" s="444"/>
      <c r="BD90" s="444"/>
      <c r="BE90" s="444"/>
      <c r="BF90" s="444"/>
      <c r="BG90" s="444"/>
      <c r="BH90" s="444"/>
      <c r="BI90" s="444"/>
      <c r="BJ90" s="447"/>
      <c r="BK90" s="448"/>
      <c r="BL90" s="170"/>
      <c r="BM90" s="444"/>
      <c r="BN90" s="444"/>
      <c r="BO90" s="444"/>
      <c r="BP90" s="444"/>
      <c r="BQ90" s="444"/>
      <c r="BR90" s="444"/>
      <c r="BS90" s="444"/>
      <c r="BT90" s="444"/>
      <c r="BU90" s="447"/>
      <c r="BV90" s="448"/>
      <c r="BW90" s="170"/>
      <c r="BX90" s="444"/>
      <c r="BY90" s="444"/>
      <c r="BZ90" s="444"/>
      <c r="CA90" s="444"/>
      <c r="CB90" s="444"/>
      <c r="CC90" s="444"/>
      <c r="CD90" s="444"/>
      <c r="CE90" s="444"/>
      <c r="CF90" s="278"/>
      <c r="CG90" s="287"/>
      <c r="CI90" s="432"/>
      <c r="CJ90" s="432"/>
      <c r="CK90" s="432"/>
    </row>
    <row r="91" spans="1:93" ht="9" customHeight="1" x14ac:dyDescent="0.4">
      <c r="A91" s="463" t="s">
        <v>126</v>
      </c>
      <c r="B91" s="417"/>
      <c r="C91" s="417"/>
      <c r="D91" s="417"/>
      <c r="E91" s="417"/>
      <c r="F91" s="417"/>
      <c r="G91" s="417"/>
      <c r="H91" s="417"/>
      <c r="I91" s="417"/>
      <c r="J91" s="417"/>
      <c r="K91" s="417"/>
      <c r="L91" s="417"/>
      <c r="M91" s="417"/>
      <c r="N91" s="417"/>
      <c r="O91" s="417"/>
      <c r="P91" s="417"/>
      <c r="Q91" s="417"/>
      <c r="R91" s="417"/>
      <c r="S91" s="418"/>
      <c r="T91" s="43"/>
      <c r="U91" s="530" t="str">
        <f>IF(CI91="","",SUM('様式第6号:集計（終）'!CI63))</f>
        <v/>
      </c>
      <c r="V91" s="530"/>
      <c r="W91" s="530"/>
      <c r="X91" s="530"/>
      <c r="Y91" s="530"/>
      <c r="Z91" s="530"/>
      <c r="AA91" s="530"/>
      <c r="AB91" s="530"/>
      <c r="AC91" s="445" t="s">
        <v>88</v>
      </c>
      <c r="AD91" s="466"/>
      <c r="AE91" s="167"/>
      <c r="AF91" s="443"/>
      <c r="AG91" s="443"/>
      <c r="AH91" s="443"/>
      <c r="AI91" s="443"/>
      <c r="AJ91" s="443"/>
      <c r="AK91" s="443"/>
      <c r="AL91" s="443"/>
      <c r="AM91" s="443"/>
      <c r="AN91" s="445" t="s">
        <v>88</v>
      </c>
      <c r="AO91" s="446"/>
      <c r="AP91" s="168"/>
      <c r="AQ91" s="443"/>
      <c r="AR91" s="443"/>
      <c r="AS91" s="443"/>
      <c r="AT91" s="443"/>
      <c r="AU91" s="443"/>
      <c r="AV91" s="443"/>
      <c r="AW91" s="443"/>
      <c r="AX91" s="443"/>
      <c r="AY91" s="445" t="s">
        <v>88</v>
      </c>
      <c r="AZ91" s="446"/>
      <c r="BA91" s="168"/>
      <c r="BB91" s="443"/>
      <c r="BC91" s="443"/>
      <c r="BD91" s="443"/>
      <c r="BE91" s="443"/>
      <c r="BF91" s="443"/>
      <c r="BG91" s="443"/>
      <c r="BH91" s="443"/>
      <c r="BI91" s="443"/>
      <c r="BJ91" s="445" t="s">
        <v>88</v>
      </c>
      <c r="BK91" s="446"/>
      <c r="BL91" s="168"/>
      <c r="BM91" s="443"/>
      <c r="BN91" s="443"/>
      <c r="BO91" s="443"/>
      <c r="BP91" s="443"/>
      <c r="BQ91" s="443"/>
      <c r="BR91" s="443"/>
      <c r="BS91" s="443"/>
      <c r="BT91" s="443"/>
      <c r="BU91" s="445" t="s">
        <v>88</v>
      </c>
      <c r="BV91" s="446"/>
      <c r="BW91" s="168"/>
      <c r="BX91" s="443"/>
      <c r="BY91" s="443"/>
      <c r="BZ91" s="443"/>
      <c r="CA91" s="443"/>
      <c r="CB91" s="443"/>
      <c r="CC91" s="443"/>
      <c r="CD91" s="443"/>
      <c r="CE91" s="443"/>
      <c r="CF91" s="252" t="s">
        <v>88</v>
      </c>
      <c r="CG91" s="255"/>
      <c r="CI91" s="432" t="str">
        <f t="shared" ref="CI91" si="32">IF($CH$41="","",SUM(AF91,AQ91,BB91,BM91,BX91))</f>
        <v/>
      </c>
      <c r="CJ91" s="432"/>
      <c r="CK91" s="432"/>
    </row>
    <row r="92" spans="1:93" ht="9" customHeight="1" x14ac:dyDescent="0.4">
      <c r="A92" s="419"/>
      <c r="B92" s="400"/>
      <c r="C92" s="400"/>
      <c r="D92" s="400"/>
      <c r="E92" s="400"/>
      <c r="F92" s="400"/>
      <c r="G92" s="400"/>
      <c r="H92" s="400"/>
      <c r="I92" s="400"/>
      <c r="J92" s="400"/>
      <c r="K92" s="400"/>
      <c r="L92" s="400"/>
      <c r="M92" s="400"/>
      <c r="N92" s="400"/>
      <c r="O92" s="400"/>
      <c r="P92" s="400"/>
      <c r="Q92" s="400"/>
      <c r="R92" s="400"/>
      <c r="S92" s="401"/>
      <c r="T92" s="47"/>
      <c r="U92" s="531"/>
      <c r="V92" s="531"/>
      <c r="W92" s="531"/>
      <c r="X92" s="531"/>
      <c r="Y92" s="531"/>
      <c r="Z92" s="531"/>
      <c r="AA92" s="531"/>
      <c r="AB92" s="531"/>
      <c r="AC92" s="447"/>
      <c r="AD92" s="467"/>
      <c r="AE92" s="169"/>
      <c r="AF92" s="444"/>
      <c r="AG92" s="444"/>
      <c r="AH92" s="444"/>
      <c r="AI92" s="444"/>
      <c r="AJ92" s="444"/>
      <c r="AK92" s="444"/>
      <c r="AL92" s="444"/>
      <c r="AM92" s="444"/>
      <c r="AN92" s="447"/>
      <c r="AO92" s="448"/>
      <c r="AP92" s="170"/>
      <c r="AQ92" s="444"/>
      <c r="AR92" s="444"/>
      <c r="AS92" s="444"/>
      <c r="AT92" s="444"/>
      <c r="AU92" s="444"/>
      <c r="AV92" s="444"/>
      <c r="AW92" s="444"/>
      <c r="AX92" s="444"/>
      <c r="AY92" s="447"/>
      <c r="AZ92" s="448"/>
      <c r="BA92" s="170"/>
      <c r="BB92" s="444"/>
      <c r="BC92" s="444"/>
      <c r="BD92" s="444"/>
      <c r="BE92" s="444"/>
      <c r="BF92" s="444"/>
      <c r="BG92" s="444"/>
      <c r="BH92" s="444"/>
      <c r="BI92" s="444"/>
      <c r="BJ92" s="447"/>
      <c r="BK92" s="448"/>
      <c r="BL92" s="170"/>
      <c r="BM92" s="444"/>
      <c r="BN92" s="444"/>
      <c r="BO92" s="444"/>
      <c r="BP92" s="444"/>
      <c r="BQ92" s="444"/>
      <c r="BR92" s="444"/>
      <c r="BS92" s="444"/>
      <c r="BT92" s="444"/>
      <c r="BU92" s="447"/>
      <c r="BV92" s="448"/>
      <c r="BW92" s="170"/>
      <c r="BX92" s="444"/>
      <c r="BY92" s="444"/>
      <c r="BZ92" s="444"/>
      <c r="CA92" s="444"/>
      <c r="CB92" s="444"/>
      <c r="CC92" s="444"/>
      <c r="CD92" s="444"/>
      <c r="CE92" s="444"/>
      <c r="CF92" s="278"/>
      <c r="CG92" s="287"/>
      <c r="CI92" s="432"/>
      <c r="CJ92" s="432"/>
      <c r="CK92" s="432"/>
      <c r="CO92" s="62"/>
    </row>
    <row r="93" spans="1:93" ht="9" customHeight="1" x14ac:dyDescent="0.4">
      <c r="A93" s="416" t="s">
        <v>127</v>
      </c>
      <c r="B93" s="417"/>
      <c r="C93" s="417"/>
      <c r="D93" s="417"/>
      <c r="E93" s="417"/>
      <c r="F93" s="417"/>
      <c r="G93" s="417"/>
      <c r="H93" s="417"/>
      <c r="I93" s="417"/>
      <c r="J93" s="417"/>
      <c r="K93" s="417"/>
      <c r="L93" s="417"/>
      <c r="M93" s="417"/>
      <c r="N93" s="417"/>
      <c r="O93" s="417"/>
      <c r="P93" s="417"/>
      <c r="Q93" s="417"/>
      <c r="R93" s="417"/>
      <c r="S93" s="418"/>
      <c r="T93" s="43"/>
      <c r="U93" s="530" t="str">
        <f>IF(CI93="","",SUM('様式第6号:集計（終）'!CI65))</f>
        <v/>
      </c>
      <c r="V93" s="530"/>
      <c r="W93" s="530"/>
      <c r="X93" s="530"/>
      <c r="Y93" s="530"/>
      <c r="Z93" s="530"/>
      <c r="AA93" s="530"/>
      <c r="AB93" s="530"/>
      <c r="AC93" s="445" t="s">
        <v>88</v>
      </c>
      <c r="AD93" s="466"/>
      <c r="AE93" s="167"/>
      <c r="AF93" s="443"/>
      <c r="AG93" s="443"/>
      <c r="AH93" s="443"/>
      <c r="AI93" s="443"/>
      <c r="AJ93" s="443"/>
      <c r="AK93" s="443"/>
      <c r="AL93" s="443"/>
      <c r="AM93" s="443"/>
      <c r="AN93" s="445" t="s">
        <v>88</v>
      </c>
      <c r="AO93" s="446"/>
      <c r="AP93" s="168"/>
      <c r="AQ93" s="443"/>
      <c r="AR93" s="443"/>
      <c r="AS93" s="443"/>
      <c r="AT93" s="443"/>
      <c r="AU93" s="443"/>
      <c r="AV93" s="443"/>
      <c r="AW93" s="443"/>
      <c r="AX93" s="443"/>
      <c r="AY93" s="445" t="s">
        <v>88</v>
      </c>
      <c r="AZ93" s="446"/>
      <c r="BA93" s="168"/>
      <c r="BB93" s="443"/>
      <c r="BC93" s="443"/>
      <c r="BD93" s="443"/>
      <c r="BE93" s="443"/>
      <c r="BF93" s="443"/>
      <c r="BG93" s="443"/>
      <c r="BH93" s="443"/>
      <c r="BI93" s="443"/>
      <c r="BJ93" s="445" t="s">
        <v>88</v>
      </c>
      <c r="BK93" s="446"/>
      <c r="BL93" s="168"/>
      <c r="BM93" s="443"/>
      <c r="BN93" s="443"/>
      <c r="BO93" s="443"/>
      <c r="BP93" s="443"/>
      <c r="BQ93" s="443"/>
      <c r="BR93" s="443"/>
      <c r="BS93" s="443"/>
      <c r="BT93" s="443"/>
      <c r="BU93" s="445" t="s">
        <v>88</v>
      </c>
      <c r="BV93" s="446"/>
      <c r="BW93" s="168"/>
      <c r="BX93" s="443"/>
      <c r="BY93" s="443"/>
      <c r="BZ93" s="443"/>
      <c r="CA93" s="443"/>
      <c r="CB93" s="443"/>
      <c r="CC93" s="443"/>
      <c r="CD93" s="443"/>
      <c r="CE93" s="443"/>
      <c r="CF93" s="252" t="s">
        <v>88</v>
      </c>
      <c r="CG93" s="255"/>
      <c r="CI93" s="432" t="str">
        <f t="shared" ref="CI93" si="33">IF($CH$41="","",SUM(AF93,AQ93,BB93,BM93,BX93))</f>
        <v/>
      </c>
      <c r="CJ93" s="432"/>
      <c r="CK93" s="432"/>
    </row>
    <row r="94" spans="1:93" ht="9" customHeight="1" x14ac:dyDescent="0.4">
      <c r="A94" s="419"/>
      <c r="B94" s="400"/>
      <c r="C94" s="400"/>
      <c r="D94" s="400"/>
      <c r="E94" s="400"/>
      <c r="F94" s="400"/>
      <c r="G94" s="400"/>
      <c r="H94" s="400"/>
      <c r="I94" s="400"/>
      <c r="J94" s="400"/>
      <c r="K94" s="400"/>
      <c r="L94" s="400"/>
      <c r="M94" s="400"/>
      <c r="N94" s="400"/>
      <c r="O94" s="400"/>
      <c r="P94" s="400"/>
      <c r="Q94" s="400"/>
      <c r="R94" s="400"/>
      <c r="S94" s="401"/>
      <c r="T94" s="47"/>
      <c r="U94" s="531"/>
      <c r="V94" s="531"/>
      <c r="W94" s="531"/>
      <c r="X94" s="531"/>
      <c r="Y94" s="531"/>
      <c r="Z94" s="531"/>
      <c r="AA94" s="531"/>
      <c r="AB94" s="531"/>
      <c r="AC94" s="447"/>
      <c r="AD94" s="467"/>
      <c r="AE94" s="169"/>
      <c r="AF94" s="444"/>
      <c r="AG94" s="444"/>
      <c r="AH94" s="444"/>
      <c r="AI94" s="444"/>
      <c r="AJ94" s="444"/>
      <c r="AK94" s="444"/>
      <c r="AL94" s="444"/>
      <c r="AM94" s="444"/>
      <c r="AN94" s="447"/>
      <c r="AO94" s="448"/>
      <c r="AP94" s="170"/>
      <c r="AQ94" s="444"/>
      <c r="AR94" s="444"/>
      <c r="AS94" s="444"/>
      <c r="AT94" s="444"/>
      <c r="AU94" s="444"/>
      <c r="AV94" s="444"/>
      <c r="AW94" s="444"/>
      <c r="AX94" s="444"/>
      <c r="AY94" s="447"/>
      <c r="AZ94" s="448"/>
      <c r="BA94" s="170"/>
      <c r="BB94" s="444"/>
      <c r="BC94" s="444"/>
      <c r="BD94" s="444"/>
      <c r="BE94" s="444"/>
      <c r="BF94" s="444"/>
      <c r="BG94" s="444"/>
      <c r="BH94" s="444"/>
      <c r="BI94" s="444"/>
      <c r="BJ94" s="447"/>
      <c r="BK94" s="448"/>
      <c r="BL94" s="170"/>
      <c r="BM94" s="444"/>
      <c r="BN94" s="444"/>
      <c r="BO94" s="444"/>
      <c r="BP94" s="444"/>
      <c r="BQ94" s="444"/>
      <c r="BR94" s="444"/>
      <c r="BS94" s="444"/>
      <c r="BT94" s="444"/>
      <c r="BU94" s="447"/>
      <c r="BV94" s="448"/>
      <c r="BW94" s="170"/>
      <c r="BX94" s="444"/>
      <c r="BY94" s="444"/>
      <c r="BZ94" s="444"/>
      <c r="CA94" s="444"/>
      <c r="CB94" s="444"/>
      <c r="CC94" s="444"/>
      <c r="CD94" s="444"/>
      <c r="CE94" s="444"/>
      <c r="CF94" s="278"/>
      <c r="CG94" s="287"/>
      <c r="CI94" s="432"/>
      <c r="CJ94" s="432"/>
      <c r="CK94" s="432"/>
    </row>
    <row r="95" spans="1:93" ht="9" customHeight="1" x14ac:dyDescent="0.4">
      <c r="A95" s="416" t="s">
        <v>128</v>
      </c>
      <c r="B95" s="417"/>
      <c r="C95" s="417"/>
      <c r="D95" s="417"/>
      <c r="E95" s="417"/>
      <c r="F95" s="417"/>
      <c r="G95" s="417"/>
      <c r="H95" s="417"/>
      <c r="I95" s="417"/>
      <c r="J95" s="417"/>
      <c r="K95" s="417"/>
      <c r="L95" s="417"/>
      <c r="M95" s="417"/>
      <c r="N95" s="417"/>
      <c r="O95" s="417"/>
      <c r="P95" s="417"/>
      <c r="Q95" s="417"/>
      <c r="R95" s="417"/>
      <c r="S95" s="418"/>
      <c r="T95" s="43"/>
      <c r="U95" s="530" t="str">
        <f>IF(CI95="","",SUM('様式第6号:集計（終）'!CI67))</f>
        <v/>
      </c>
      <c r="V95" s="530"/>
      <c r="W95" s="530"/>
      <c r="X95" s="530"/>
      <c r="Y95" s="530"/>
      <c r="Z95" s="530"/>
      <c r="AA95" s="530"/>
      <c r="AB95" s="530"/>
      <c r="AC95" s="445" t="s">
        <v>88</v>
      </c>
      <c r="AD95" s="466"/>
      <c r="AE95" s="167"/>
      <c r="AF95" s="443"/>
      <c r="AG95" s="443"/>
      <c r="AH95" s="443"/>
      <c r="AI95" s="443"/>
      <c r="AJ95" s="443"/>
      <c r="AK95" s="443"/>
      <c r="AL95" s="443"/>
      <c r="AM95" s="443"/>
      <c r="AN95" s="445" t="s">
        <v>88</v>
      </c>
      <c r="AO95" s="446"/>
      <c r="AP95" s="168"/>
      <c r="AQ95" s="443"/>
      <c r="AR95" s="443"/>
      <c r="AS95" s="443"/>
      <c r="AT95" s="443"/>
      <c r="AU95" s="443"/>
      <c r="AV95" s="443"/>
      <c r="AW95" s="443"/>
      <c r="AX95" s="443"/>
      <c r="AY95" s="445" t="s">
        <v>88</v>
      </c>
      <c r="AZ95" s="446"/>
      <c r="BA95" s="168"/>
      <c r="BB95" s="443"/>
      <c r="BC95" s="443"/>
      <c r="BD95" s="443"/>
      <c r="BE95" s="443"/>
      <c r="BF95" s="443"/>
      <c r="BG95" s="443"/>
      <c r="BH95" s="443"/>
      <c r="BI95" s="443"/>
      <c r="BJ95" s="445" t="s">
        <v>88</v>
      </c>
      <c r="BK95" s="446"/>
      <c r="BL95" s="168"/>
      <c r="BM95" s="443"/>
      <c r="BN95" s="443"/>
      <c r="BO95" s="443"/>
      <c r="BP95" s="443"/>
      <c r="BQ95" s="443"/>
      <c r="BR95" s="443"/>
      <c r="BS95" s="443"/>
      <c r="BT95" s="443"/>
      <c r="BU95" s="445" t="s">
        <v>88</v>
      </c>
      <c r="BV95" s="446"/>
      <c r="BW95" s="168"/>
      <c r="BX95" s="443"/>
      <c r="BY95" s="443"/>
      <c r="BZ95" s="443"/>
      <c r="CA95" s="443"/>
      <c r="CB95" s="443"/>
      <c r="CC95" s="443"/>
      <c r="CD95" s="443"/>
      <c r="CE95" s="443"/>
      <c r="CF95" s="252" t="s">
        <v>88</v>
      </c>
      <c r="CG95" s="255"/>
      <c r="CI95" s="432" t="str">
        <f t="shared" ref="CI95" si="34">IF($CH$41="","",SUM(AF95,AQ95,BB95,BM95,BX95))</f>
        <v/>
      </c>
      <c r="CJ95" s="432"/>
      <c r="CK95" s="432"/>
    </row>
    <row r="96" spans="1:93" ht="9" customHeight="1" x14ac:dyDescent="0.4">
      <c r="A96" s="419"/>
      <c r="B96" s="400"/>
      <c r="C96" s="400"/>
      <c r="D96" s="400"/>
      <c r="E96" s="400"/>
      <c r="F96" s="400"/>
      <c r="G96" s="400"/>
      <c r="H96" s="400"/>
      <c r="I96" s="400"/>
      <c r="J96" s="400"/>
      <c r="K96" s="400"/>
      <c r="L96" s="400"/>
      <c r="M96" s="400"/>
      <c r="N96" s="400"/>
      <c r="O96" s="400"/>
      <c r="P96" s="400"/>
      <c r="Q96" s="400"/>
      <c r="R96" s="400"/>
      <c r="S96" s="401"/>
      <c r="T96" s="47"/>
      <c r="U96" s="531"/>
      <c r="V96" s="531"/>
      <c r="W96" s="531"/>
      <c r="X96" s="531"/>
      <c r="Y96" s="531"/>
      <c r="Z96" s="531"/>
      <c r="AA96" s="531"/>
      <c r="AB96" s="531"/>
      <c r="AC96" s="447"/>
      <c r="AD96" s="467"/>
      <c r="AE96" s="169"/>
      <c r="AF96" s="444"/>
      <c r="AG96" s="444"/>
      <c r="AH96" s="444"/>
      <c r="AI96" s="444"/>
      <c r="AJ96" s="444"/>
      <c r="AK96" s="444"/>
      <c r="AL96" s="444"/>
      <c r="AM96" s="444"/>
      <c r="AN96" s="447"/>
      <c r="AO96" s="448"/>
      <c r="AP96" s="170"/>
      <c r="AQ96" s="444"/>
      <c r="AR96" s="444"/>
      <c r="AS96" s="444"/>
      <c r="AT96" s="444"/>
      <c r="AU96" s="444"/>
      <c r="AV96" s="444"/>
      <c r="AW96" s="444"/>
      <c r="AX96" s="444"/>
      <c r="AY96" s="447"/>
      <c r="AZ96" s="448"/>
      <c r="BA96" s="170"/>
      <c r="BB96" s="444"/>
      <c r="BC96" s="444"/>
      <c r="BD96" s="444"/>
      <c r="BE96" s="444"/>
      <c r="BF96" s="444"/>
      <c r="BG96" s="444"/>
      <c r="BH96" s="444"/>
      <c r="BI96" s="444"/>
      <c r="BJ96" s="447"/>
      <c r="BK96" s="448"/>
      <c r="BL96" s="170"/>
      <c r="BM96" s="444"/>
      <c r="BN96" s="444"/>
      <c r="BO96" s="444"/>
      <c r="BP96" s="444"/>
      <c r="BQ96" s="444"/>
      <c r="BR96" s="444"/>
      <c r="BS96" s="444"/>
      <c r="BT96" s="444"/>
      <c r="BU96" s="447"/>
      <c r="BV96" s="448"/>
      <c r="BW96" s="170"/>
      <c r="BX96" s="444"/>
      <c r="BY96" s="444"/>
      <c r="BZ96" s="444"/>
      <c r="CA96" s="444"/>
      <c r="CB96" s="444"/>
      <c r="CC96" s="444"/>
      <c r="CD96" s="444"/>
      <c r="CE96" s="444"/>
      <c r="CF96" s="278"/>
      <c r="CG96" s="287"/>
      <c r="CI96" s="432"/>
      <c r="CJ96" s="432"/>
      <c r="CK96" s="432"/>
      <c r="CO96" s="10"/>
    </row>
    <row r="97" spans="1:93" ht="9" customHeight="1" x14ac:dyDescent="0.4">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11"/>
      <c r="CO97" s="10"/>
    </row>
    <row r="98" spans="1:93" ht="9"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244" t="s">
        <v>87</v>
      </c>
      <c r="AU98" s="245"/>
      <c r="AV98" s="245"/>
      <c r="AW98" s="245"/>
      <c r="AX98" s="245"/>
      <c r="AY98" s="245"/>
      <c r="AZ98" s="527"/>
      <c r="BA98" s="111"/>
      <c r="BB98" s="106"/>
      <c r="BC98" s="106"/>
      <c r="BD98" s="106"/>
      <c r="BE98" s="106"/>
      <c r="BF98" s="106"/>
      <c r="BG98" s="106"/>
      <c r="BH98" s="106"/>
      <c r="BI98" s="106"/>
      <c r="BJ98" s="106"/>
      <c r="BK98" s="106"/>
      <c r="BL98" s="106"/>
      <c r="BM98" s="106"/>
      <c r="BN98" s="106"/>
      <c r="BO98" s="106"/>
      <c r="BP98" s="112"/>
      <c r="BQ98" s="106"/>
      <c r="BR98" s="106"/>
      <c r="BS98" s="106"/>
      <c r="BT98" s="106"/>
      <c r="BU98" s="106"/>
      <c r="BV98" s="106"/>
      <c r="BW98" s="106"/>
      <c r="BX98" s="106"/>
      <c r="BY98" s="106"/>
      <c r="BZ98" s="106"/>
      <c r="CA98" s="106"/>
      <c r="CB98" s="106"/>
      <c r="CC98" s="106"/>
      <c r="CD98" s="113"/>
      <c r="CE98" s="113"/>
      <c r="CF98" s="114"/>
      <c r="CG98" s="11"/>
      <c r="CO98" s="10"/>
    </row>
    <row r="99" spans="1:93" ht="9"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248"/>
      <c r="AU99" s="249"/>
      <c r="AV99" s="249"/>
      <c r="AW99" s="249"/>
      <c r="AX99" s="249"/>
      <c r="AY99" s="249"/>
      <c r="AZ99" s="528"/>
      <c r="BA99" s="115"/>
      <c r="BB99" s="116"/>
      <c r="BC99" s="116"/>
      <c r="BD99" s="116"/>
      <c r="BE99" s="116"/>
      <c r="BF99" s="116"/>
      <c r="BG99" s="116"/>
      <c r="BH99" s="116"/>
      <c r="BI99" s="116"/>
      <c r="BJ99" s="116"/>
      <c r="BK99" s="116"/>
      <c r="BL99" s="116"/>
      <c r="BM99" s="116"/>
      <c r="BN99" s="116"/>
      <c r="BO99" s="116"/>
      <c r="BP99" s="116"/>
      <c r="BQ99" s="116"/>
      <c r="BR99" s="116"/>
      <c r="BS99" s="116"/>
      <c r="BT99" s="116"/>
      <c r="BU99" s="117"/>
      <c r="BV99" s="116"/>
      <c r="BW99" s="116"/>
      <c r="BX99" s="116"/>
      <c r="BY99" s="116"/>
      <c r="BZ99" s="116"/>
      <c r="CA99" s="116"/>
      <c r="CB99" s="116"/>
      <c r="CC99" s="116"/>
      <c r="CD99" s="118"/>
      <c r="CE99" s="118"/>
      <c r="CF99" s="119"/>
      <c r="CG99" s="11"/>
      <c r="CO99" s="10"/>
    </row>
    <row r="100" spans="1:93" ht="9"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221"/>
      <c r="AU100" s="221"/>
      <c r="AV100" s="221"/>
      <c r="AW100" s="221"/>
      <c r="AX100" s="221"/>
      <c r="AY100" s="221"/>
      <c r="AZ100" s="221"/>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9"/>
      <c r="BV100" s="208"/>
      <c r="BW100" s="208"/>
      <c r="BX100" s="208"/>
      <c r="BY100" s="208"/>
      <c r="BZ100" s="208"/>
      <c r="CA100" s="208"/>
      <c r="CB100" s="208"/>
      <c r="CC100" s="208"/>
      <c r="CD100" s="210"/>
      <c r="CE100" s="210"/>
      <c r="CF100" s="211"/>
      <c r="CG100" s="11"/>
      <c r="CO100" s="10"/>
    </row>
    <row r="101" spans="1:93" ht="9" customHeight="1" x14ac:dyDescent="0.4">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K101" s="164" t="s">
        <v>179</v>
      </c>
      <c r="CO101" s="10"/>
    </row>
  </sheetData>
  <sheetProtection algorithmName="SHA-512" hashValue="61rTUMeV+oryy03uGYogHiipVlyBWBfNe6v6wa1mbpaIhhHc4frvFWDWoaTqjwL7GqBAIvOR2GYphs1eqqU9Eg==" saltValue="8GlTlmEg4Wvry4SypMcboA==" spinCount="100000" sheet="1" objects="1" scenarios="1" selectLockedCells="1"/>
  <mergeCells count="599">
    <mergeCell ref="B5:C6"/>
    <mergeCell ref="D5:E6"/>
    <mergeCell ref="F5:G6"/>
    <mergeCell ref="H5:I6"/>
    <mergeCell ref="J5:K6"/>
    <mergeCell ref="L5:M6"/>
    <mergeCell ref="AK5:AL6"/>
    <mergeCell ref="AO5:BM6"/>
    <mergeCell ref="BN5:BN6"/>
    <mergeCell ref="BO5:BR6"/>
    <mergeCell ref="BS5:BS6"/>
    <mergeCell ref="BT5:BY6"/>
    <mergeCell ref="N5:O6"/>
    <mergeCell ref="P5:Q6"/>
    <mergeCell ref="R5:S6"/>
    <mergeCell ref="AE5:AF6"/>
    <mergeCell ref="AG5:AH6"/>
    <mergeCell ref="AI5:AJ6"/>
    <mergeCell ref="C9:R11"/>
    <mergeCell ref="AH11:CG11"/>
    <mergeCell ref="A21:B83"/>
    <mergeCell ref="C21:S21"/>
    <mergeCell ref="AE21:CG21"/>
    <mergeCell ref="C22:D22"/>
    <mergeCell ref="T22:AD39"/>
    <mergeCell ref="AE22:AG22"/>
    <mergeCell ref="AI22:AL22"/>
    <mergeCell ref="AN22:AO22"/>
    <mergeCell ref="C23:D23"/>
    <mergeCell ref="AE23:AO26"/>
    <mergeCell ref="AP23:AZ26"/>
    <mergeCell ref="BA23:BK26"/>
    <mergeCell ref="BL23:BV26"/>
    <mergeCell ref="BW23:CG26"/>
    <mergeCell ref="BL22:BN22"/>
    <mergeCell ref="BP22:BS22"/>
    <mergeCell ref="BU22:BV22"/>
    <mergeCell ref="BW22:BY22"/>
    <mergeCell ref="CA22:CD22"/>
    <mergeCell ref="CF22:CG22"/>
    <mergeCell ref="AP22:AR22"/>
    <mergeCell ref="AT22:AW22"/>
    <mergeCell ref="AY22:AZ22"/>
    <mergeCell ref="BA22:BC22"/>
    <mergeCell ref="BE22:BH22"/>
    <mergeCell ref="BJ22:BK22"/>
    <mergeCell ref="C27:D27"/>
    <mergeCell ref="AE27:AO30"/>
    <mergeCell ref="AP27:AZ30"/>
    <mergeCell ref="BA27:BK30"/>
    <mergeCell ref="BL27:BV30"/>
    <mergeCell ref="BW27:CG30"/>
    <mergeCell ref="D28:S28"/>
    <mergeCell ref="D29:S29"/>
    <mergeCell ref="D30:S30"/>
    <mergeCell ref="C35:D35"/>
    <mergeCell ref="AE35:AO38"/>
    <mergeCell ref="AP35:AZ38"/>
    <mergeCell ref="BA35:BK38"/>
    <mergeCell ref="BL35:BV38"/>
    <mergeCell ref="BW35:CG38"/>
    <mergeCell ref="C31:D31"/>
    <mergeCell ref="AE31:AO34"/>
    <mergeCell ref="AP31:AZ34"/>
    <mergeCell ref="BA31:BK34"/>
    <mergeCell ref="BL31:BV34"/>
    <mergeCell ref="BW31:CG34"/>
    <mergeCell ref="BI39:BK39"/>
    <mergeCell ref="BL39:BS39"/>
    <mergeCell ref="BT39:BV39"/>
    <mergeCell ref="BW39:CD39"/>
    <mergeCell ref="CE39:CG39"/>
    <mergeCell ref="CH39:CL39"/>
    <mergeCell ref="C39:D39"/>
    <mergeCell ref="AE39:AL39"/>
    <mergeCell ref="AM39:AO39"/>
    <mergeCell ref="AP39:AW39"/>
    <mergeCell ref="AX39:AZ39"/>
    <mergeCell ref="BA39:BH39"/>
    <mergeCell ref="AY41:AZ41"/>
    <mergeCell ref="BA41:BA42"/>
    <mergeCell ref="BB41:BI42"/>
    <mergeCell ref="C40:D40"/>
    <mergeCell ref="E41:S41"/>
    <mergeCell ref="T41:T42"/>
    <mergeCell ref="AC41:AD41"/>
    <mergeCell ref="AE41:AE42"/>
    <mergeCell ref="AF41:AM42"/>
    <mergeCell ref="E43:S44"/>
    <mergeCell ref="T43:T44"/>
    <mergeCell ref="AC43:AD43"/>
    <mergeCell ref="AE43:AE44"/>
    <mergeCell ref="AF43:AM44"/>
    <mergeCell ref="AN43:AO43"/>
    <mergeCell ref="CF41:CG41"/>
    <mergeCell ref="CH41:CL42"/>
    <mergeCell ref="E42:S42"/>
    <mergeCell ref="AC42:AD42"/>
    <mergeCell ref="AN42:AO42"/>
    <mergeCell ref="AY42:AZ42"/>
    <mergeCell ref="BJ42:BK42"/>
    <mergeCell ref="BU42:BV42"/>
    <mergeCell ref="CF42:CG42"/>
    <mergeCell ref="BJ41:BK41"/>
    <mergeCell ref="BL41:BL42"/>
    <mergeCell ref="BM41:BT42"/>
    <mergeCell ref="BU41:BV41"/>
    <mergeCell ref="BW41:BW42"/>
    <mergeCell ref="BX41:CE42"/>
    <mergeCell ref="AN41:AO41"/>
    <mergeCell ref="AP41:AP42"/>
    <mergeCell ref="AQ41:AX42"/>
    <mergeCell ref="CH43:CL44"/>
    <mergeCell ref="AC44:AD44"/>
    <mergeCell ref="AN44:AO44"/>
    <mergeCell ref="AY44:AZ44"/>
    <mergeCell ref="BJ44:BK44"/>
    <mergeCell ref="BU44:BV44"/>
    <mergeCell ref="CF44:CG44"/>
    <mergeCell ref="BL43:BL44"/>
    <mergeCell ref="BM43:BT44"/>
    <mergeCell ref="BU43:BV43"/>
    <mergeCell ref="BW43:BW44"/>
    <mergeCell ref="BX43:CE44"/>
    <mergeCell ref="CF43:CG43"/>
    <mergeCell ref="AP43:AP44"/>
    <mergeCell ref="AQ43:AX44"/>
    <mergeCell ref="AY43:AZ43"/>
    <mergeCell ref="BA43:BA44"/>
    <mergeCell ref="BB43:BI44"/>
    <mergeCell ref="BJ43:BK43"/>
    <mergeCell ref="AY45:AZ45"/>
    <mergeCell ref="BA45:BA46"/>
    <mergeCell ref="BB45:BI46"/>
    <mergeCell ref="BJ45:BK45"/>
    <mergeCell ref="E45:S45"/>
    <mergeCell ref="T45:T46"/>
    <mergeCell ref="AC45:AD45"/>
    <mergeCell ref="AE45:AE46"/>
    <mergeCell ref="AF45:AM46"/>
    <mergeCell ref="AN45:AO45"/>
    <mergeCell ref="BB47:BI48"/>
    <mergeCell ref="BJ47:BK47"/>
    <mergeCell ref="E47:S47"/>
    <mergeCell ref="T47:T48"/>
    <mergeCell ref="AC47:AD47"/>
    <mergeCell ref="AE47:AE48"/>
    <mergeCell ref="AF47:AM48"/>
    <mergeCell ref="AN47:AO47"/>
    <mergeCell ref="CH45:CL46"/>
    <mergeCell ref="E46:S46"/>
    <mergeCell ref="AC46:AD46"/>
    <mergeCell ref="AN46:AO46"/>
    <mergeCell ref="AY46:AZ46"/>
    <mergeCell ref="BJ46:BK46"/>
    <mergeCell ref="BU46:BV46"/>
    <mergeCell ref="CF46:CG46"/>
    <mergeCell ref="BL45:BL46"/>
    <mergeCell ref="BM45:BT46"/>
    <mergeCell ref="BU45:BV45"/>
    <mergeCell ref="BW45:BW46"/>
    <mergeCell ref="BX45:CE46"/>
    <mergeCell ref="CF45:CG45"/>
    <mergeCell ref="AP45:AP46"/>
    <mergeCell ref="AQ45:AX46"/>
    <mergeCell ref="C49:D49"/>
    <mergeCell ref="E50:S50"/>
    <mergeCell ref="AC50:AD50"/>
    <mergeCell ref="AF50:AM50"/>
    <mergeCell ref="AN50:AO50"/>
    <mergeCell ref="AQ50:AX50"/>
    <mergeCell ref="CH47:CL48"/>
    <mergeCell ref="E48:S48"/>
    <mergeCell ref="AC48:AD48"/>
    <mergeCell ref="AN48:AO48"/>
    <mergeCell ref="AY48:AZ48"/>
    <mergeCell ref="BJ48:BK48"/>
    <mergeCell ref="BU48:BV48"/>
    <mergeCell ref="CF48:CG48"/>
    <mergeCell ref="BL47:BL48"/>
    <mergeCell ref="BM47:BT48"/>
    <mergeCell ref="BU47:BV47"/>
    <mergeCell ref="BW47:BW48"/>
    <mergeCell ref="BX47:CE48"/>
    <mergeCell ref="CF47:CG47"/>
    <mergeCell ref="AP47:AP48"/>
    <mergeCell ref="AQ47:AX48"/>
    <mergeCell ref="AY47:AZ47"/>
    <mergeCell ref="BA47:BA48"/>
    <mergeCell ref="CF50:CG50"/>
    <mergeCell ref="CI50:CK50"/>
    <mergeCell ref="E51:S51"/>
    <mergeCell ref="AF51:AM51"/>
    <mergeCell ref="AQ51:AX51"/>
    <mergeCell ref="BB51:BI51"/>
    <mergeCell ref="BM51:BT51"/>
    <mergeCell ref="BX51:CE51"/>
    <mergeCell ref="CI51:CK51"/>
    <mergeCell ref="AY50:AZ50"/>
    <mergeCell ref="BB50:BI50"/>
    <mergeCell ref="BJ50:BK50"/>
    <mergeCell ref="BM50:BT50"/>
    <mergeCell ref="BU50:BV50"/>
    <mergeCell ref="BX50:CE50"/>
    <mergeCell ref="CI52:CK52"/>
    <mergeCell ref="E53:S53"/>
    <mergeCell ref="AF53:AM53"/>
    <mergeCell ref="AQ53:AX53"/>
    <mergeCell ref="BB53:BI53"/>
    <mergeCell ref="BM53:BT53"/>
    <mergeCell ref="BX53:CE53"/>
    <mergeCell ref="CI53:CK53"/>
    <mergeCell ref="BB52:BI52"/>
    <mergeCell ref="BJ52:BK52"/>
    <mergeCell ref="BM52:BT52"/>
    <mergeCell ref="BU52:BV52"/>
    <mergeCell ref="BX52:CE52"/>
    <mergeCell ref="CF52:CG52"/>
    <mergeCell ref="E52:S52"/>
    <mergeCell ref="AC52:AD52"/>
    <mergeCell ref="AF52:AM52"/>
    <mergeCell ref="AN52:AO52"/>
    <mergeCell ref="AQ52:AX52"/>
    <mergeCell ref="AY52:AZ52"/>
    <mergeCell ref="CI54:CK54"/>
    <mergeCell ref="E55:S55"/>
    <mergeCell ref="AF55:AM55"/>
    <mergeCell ref="AQ55:AX55"/>
    <mergeCell ref="BB55:BI55"/>
    <mergeCell ref="BM55:BT55"/>
    <mergeCell ref="BX55:CE55"/>
    <mergeCell ref="CI55:CK55"/>
    <mergeCell ref="BB54:BI54"/>
    <mergeCell ref="BJ54:BK54"/>
    <mergeCell ref="BM54:BT54"/>
    <mergeCell ref="BU54:BV54"/>
    <mergeCell ref="BX54:CE54"/>
    <mergeCell ref="CF54:CG54"/>
    <mergeCell ref="E54:S54"/>
    <mergeCell ref="AC54:AD54"/>
    <mergeCell ref="AF54:AM54"/>
    <mergeCell ref="AN54:AO54"/>
    <mergeCell ref="AQ54:AX54"/>
    <mergeCell ref="AY54:AZ54"/>
    <mergeCell ref="CI56:CK56"/>
    <mergeCell ref="E57:S57"/>
    <mergeCell ref="AF57:AM57"/>
    <mergeCell ref="AQ57:AX57"/>
    <mergeCell ref="BB57:BI57"/>
    <mergeCell ref="BM57:BT57"/>
    <mergeCell ref="BX57:CE57"/>
    <mergeCell ref="CI57:CK57"/>
    <mergeCell ref="BB56:BI56"/>
    <mergeCell ref="BJ56:BK56"/>
    <mergeCell ref="BM56:BT56"/>
    <mergeCell ref="BU56:BV56"/>
    <mergeCell ref="BX56:CE56"/>
    <mergeCell ref="CF56:CG56"/>
    <mergeCell ref="E56:S56"/>
    <mergeCell ref="AC56:AD56"/>
    <mergeCell ref="AF56:AM56"/>
    <mergeCell ref="AN56:AO56"/>
    <mergeCell ref="AQ56:AX56"/>
    <mergeCell ref="AY56:AZ56"/>
    <mergeCell ref="BJ58:BK58"/>
    <mergeCell ref="BM58:BT58"/>
    <mergeCell ref="BU58:BV58"/>
    <mergeCell ref="BX58:CE58"/>
    <mergeCell ref="CF58:CG58"/>
    <mergeCell ref="CI58:CK58"/>
    <mergeCell ref="E58:S58"/>
    <mergeCell ref="AF58:AM58"/>
    <mergeCell ref="AN58:AO58"/>
    <mergeCell ref="AQ58:AX58"/>
    <mergeCell ref="AY58:AZ58"/>
    <mergeCell ref="BB58:BI58"/>
    <mergeCell ref="CI59:CK59"/>
    <mergeCell ref="E60:S60"/>
    <mergeCell ref="AC60:AD60"/>
    <mergeCell ref="AF60:AM60"/>
    <mergeCell ref="AN60:AO60"/>
    <mergeCell ref="AQ60:AX60"/>
    <mergeCell ref="AY60:AZ60"/>
    <mergeCell ref="BB60:BI60"/>
    <mergeCell ref="BJ60:BK60"/>
    <mergeCell ref="BM60:BT60"/>
    <mergeCell ref="E59:S59"/>
    <mergeCell ref="AF59:AM59"/>
    <mergeCell ref="AQ59:AX59"/>
    <mergeCell ref="BB59:BI59"/>
    <mergeCell ref="BM59:BT59"/>
    <mergeCell ref="BX59:CE59"/>
    <mergeCell ref="BU60:BV60"/>
    <mergeCell ref="BX60:CE60"/>
    <mergeCell ref="CF60:CG60"/>
    <mergeCell ref="CI60:CK60"/>
    <mergeCell ref="E61:S61"/>
    <mergeCell ref="AF61:AM61"/>
    <mergeCell ref="AQ61:AX61"/>
    <mergeCell ref="BB61:BI61"/>
    <mergeCell ref="BM61:BT61"/>
    <mergeCell ref="BX61:CE61"/>
    <mergeCell ref="CI61:CK61"/>
    <mergeCell ref="E62:S62"/>
    <mergeCell ref="AC62:AD62"/>
    <mergeCell ref="AF62:AM62"/>
    <mergeCell ref="AN62:AO62"/>
    <mergeCell ref="AQ62:AX62"/>
    <mergeCell ref="AY62:AZ62"/>
    <mergeCell ref="BB62:BI62"/>
    <mergeCell ref="BJ62:BK62"/>
    <mergeCell ref="BM62:BT62"/>
    <mergeCell ref="BU62:BV62"/>
    <mergeCell ref="BX62:CE62"/>
    <mergeCell ref="CF62:CG62"/>
    <mergeCell ref="CI62:CK62"/>
    <mergeCell ref="E63:S63"/>
    <mergeCell ref="AF63:AM63"/>
    <mergeCell ref="AQ63:AX63"/>
    <mergeCell ref="BB63:BI63"/>
    <mergeCell ref="BM63:BT63"/>
    <mergeCell ref="BX63:CE63"/>
    <mergeCell ref="CI63:CK63"/>
    <mergeCell ref="E64:S64"/>
    <mergeCell ref="AC64:AD64"/>
    <mergeCell ref="AF64:AM64"/>
    <mergeCell ref="AN64:AO64"/>
    <mergeCell ref="AQ64:AX64"/>
    <mergeCell ref="AY64:AZ64"/>
    <mergeCell ref="BB64:BI64"/>
    <mergeCell ref="BJ64:BK64"/>
    <mergeCell ref="BM64:BT64"/>
    <mergeCell ref="BU64:BV64"/>
    <mergeCell ref="BX64:CE64"/>
    <mergeCell ref="CF64:CG64"/>
    <mergeCell ref="CI64:CK64"/>
    <mergeCell ref="E65:S65"/>
    <mergeCell ref="AF65:AM65"/>
    <mergeCell ref="AQ65:AX65"/>
    <mergeCell ref="BB65:BI65"/>
    <mergeCell ref="BM65:BT65"/>
    <mergeCell ref="BX65:CE65"/>
    <mergeCell ref="CI65:CK65"/>
    <mergeCell ref="E66:S66"/>
    <mergeCell ref="AC66:AD66"/>
    <mergeCell ref="AF66:AM66"/>
    <mergeCell ref="AN66:AO66"/>
    <mergeCell ref="AQ66:AX66"/>
    <mergeCell ref="AY66:AZ66"/>
    <mergeCell ref="BB66:BI66"/>
    <mergeCell ref="BJ66:BK66"/>
    <mergeCell ref="BM66:BT66"/>
    <mergeCell ref="BU66:BV66"/>
    <mergeCell ref="BX66:CE66"/>
    <mergeCell ref="CF66:CG66"/>
    <mergeCell ref="CI66:CK66"/>
    <mergeCell ref="E67:S67"/>
    <mergeCell ref="AF67:AM67"/>
    <mergeCell ref="AQ67:AX67"/>
    <mergeCell ref="BB67:BI67"/>
    <mergeCell ref="BM67:BT67"/>
    <mergeCell ref="BX67:CE67"/>
    <mergeCell ref="CI67:CK67"/>
    <mergeCell ref="E68:S68"/>
    <mergeCell ref="AC68:AD68"/>
    <mergeCell ref="AF68:AM68"/>
    <mergeCell ref="AN68:AO68"/>
    <mergeCell ref="AQ68:AX68"/>
    <mergeCell ref="AY68:AZ68"/>
    <mergeCell ref="BB68:BI68"/>
    <mergeCell ref="BJ68:BK68"/>
    <mergeCell ref="BM68:BT68"/>
    <mergeCell ref="BU68:BV68"/>
    <mergeCell ref="BX68:CE68"/>
    <mergeCell ref="CF68:CG68"/>
    <mergeCell ref="CI68:CK68"/>
    <mergeCell ref="E69:S69"/>
    <mergeCell ref="AF69:AM69"/>
    <mergeCell ref="AQ69:AX69"/>
    <mergeCell ref="BB69:BI69"/>
    <mergeCell ref="BM69:BT69"/>
    <mergeCell ref="BX69:CE69"/>
    <mergeCell ref="CI69:CK69"/>
    <mergeCell ref="E70:S70"/>
    <mergeCell ref="AF70:AM70"/>
    <mergeCell ref="AN70:AO70"/>
    <mergeCell ref="AQ70:AX70"/>
    <mergeCell ref="AY70:AZ70"/>
    <mergeCell ref="BB70:BI70"/>
    <mergeCell ref="BJ70:BK70"/>
    <mergeCell ref="BM70:BT70"/>
    <mergeCell ref="BU70:BV70"/>
    <mergeCell ref="BX70:CE70"/>
    <mergeCell ref="CF70:CG70"/>
    <mergeCell ref="CI70:CK70"/>
    <mergeCell ref="E71:S71"/>
    <mergeCell ref="AF71:AM71"/>
    <mergeCell ref="AQ71:AX71"/>
    <mergeCell ref="BB71:BI71"/>
    <mergeCell ref="BM71:BT71"/>
    <mergeCell ref="BX71:CE71"/>
    <mergeCell ref="CI71:CK71"/>
    <mergeCell ref="CI72:CK72"/>
    <mergeCell ref="E73:S73"/>
    <mergeCell ref="AF73:AM73"/>
    <mergeCell ref="AQ73:AX73"/>
    <mergeCell ref="BB73:BI73"/>
    <mergeCell ref="BM73:BT73"/>
    <mergeCell ref="BX73:CE73"/>
    <mergeCell ref="CI73:CK73"/>
    <mergeCell ref="BB72:BI72"/>
    <mergeCell ref="BJ72:BK72"/>
    <mergeCell ref="BM72:BT72"/>
    <mergeCell ref="BU72:BV72"/>
    <mergeCell ref="BX72:CE72"/>
    <mergeCell ref="CF72:CG72"/>
    <mergeCell ref="E72:S72"/>
    <mergeCell ref="AC72:AD72"/>
    <mergeCell ref="AF72:AM72"/>
    <mergeCell ref="AN72:AO72"/>
    <mergeCell ref="AQ72:AX72"/>
    <mergeCell ref="AY72:AZ72"/>
    <mergeCell ref="CI74:CK74"/>
    <mergeCell ref="E75:S75"/>
    <mergeCell ref="AF75:AM75"/>
    <mergeCell ref="AQ75:AX75"/>
    <mergeCell ref="BB75:BI75"/>
    <mergeCell ref="BM75:BT75"/>
    <mergeCell ref="BX75:CE75"/>
    <mergeCell ref="CI75:CK75"/>
    <mergeCell ref="BB74:BI74"/>
    <mergeCell ref="BJ74:BK74"/>
    <mergeCell ref="BM74:BT74"/>
    <mergeCell ref="BU74:BV74"/>
    <mergeCell ref="BX74:CE74"/>
    <mergeCell ref="CF74:CG74"/>
    <mergeCell ref="E74:S74"/>
    <mergeCell ref="AC74:AD74"/>
    <mergeCell ref="AF74:AM74"/>
    <mergeCell ref="AN74:AO74"/>
    <mergeCell ref="AQ74:AX74"/>
    <mergeCell ref="AY74:AZ74"/>
    <mergeCell ref="CI76:CK76"/>
    <mergeCell ref="E77:S77"/>
    <mergeCell ref="AF77:AM77"/>
    <mergeCell ref="AQ77:AX77"/>
    <mergeCell ref="BB77:BI77"/>
    <mergeCell ref="BM77:BT77"/>
    <mergeCell ref="BX77:CE77"/>
    <mergeCell ref="CI77:CK77"/>
    <mergeCell ref="BB76:BI76"/>
    <mergeCell ref="BJ76:BK76"/>
    <mergeCell ref="BM76:BT76"/>
    <mergeCell ref="BU76:BV76"/>
    <mergeCell ref="BX76:CE76"/>
    <mergeCell ref="CF76:CG76"/>
    <mergeCell ref="E76:S76"/>
    <mergeCell ref="AC76:AD76"/>
    <mergeCell ref="AF76:AM76"/>
    <mergeCell ref="AN76:AO76"/>
    <mergeCell ref="AQ76:AX76"/>
    <mergeCell ref="AY76:AZ76"/>
    <mergeCell ref="BJ78:BK78"/>
    <mergeCell ref="BM78:BT78"/>
    <mergeCell ref="BU78:BV78"/>
    <mergeCell ref="BX78:CE78"/>
    <mergeCell ref="CF78:CG78"/>
    <mergeCell ref="CI78:CK78"/>
    <mergeCell ref="E78:S78"/>
    <mergeCell ref="AF78:AM78"/>
    <mergeCell ref="AN78:AO78"/>
    <mergeCell ref="AQ78:AX78"/>
    <mergeCell ref="AY78:AZ78"/>
    <mergeCell ref="BB78:BI78"/>
    <mergeCell ref="CI79:CK79"/>
    <mergeCell ref="E80:S80"/>
    <mergeCell ref="AC80:AD80"/>
    <mergeCell ref="AF80:AM80"/>
    <mergeCell ref="AN80:AO80"/>
    <mergeCell ref="AQ80:AX80"/>
    <mergeCell ref="AY80:AZ80"/>
    <mergeCell ref="BB80:BI80"/>
    <mergeCell ref="BJ80:BK80"/>
    <mergeCell ref="BM80:BT80"/>
    <mergeCell ref="E79:S79"/>
    <mergeCell ref="AF79:AM79"/>
    <mergeCell ref="AQ79:AX79"/>
    <mergeCell ref="BB79:BI79"/>
    <mergeCell ref="BM79:BT79"/>
    <mergeCell ref="BX79:CE79"/>
    <mergeCell ref="BU80:BV80"/>
    <mergeCell ref="BX80:CE80"/>
    <mergeCell ref="CF80:CG80"/>
    <mergeCell ref="CI80:CK80"/>
    <mergeCell ref="E81:S81"/>
    <mergeCell ref="AF81:AM81"/>
    <mergeCell ref="AQ81:AX81"/>
    <mergeCell ref="BB81:BI81"/>
    <mergeCell ref="BM81:BT81"/>
    <mergeCell ref="BX81:CE81"/>
    <mergeCell ref="CI81:CK81"/>
    <mergeCell ref="C82:D82"/>
    <mergeCell ref="E82:S82"/>
    <mergeCell ref="AC82:AD82"/>
    <mergeCell ref="AF82:AM82"/>
    <mergeCell ref="AN82:AO82"/>
    <mergeCell ref="AQ82:AX82"/>
    <mergeCell ref="AY82:AZ82"/>
    <mergeCell ref="BB82:BI82"/>
    <mergeCell ref="BJ82:BK82"/>
    <mergeCell ref="BM82:BT82"/>
    <mergeCell ref="BU82:BV82"/>
    <mergeCell ref="BX82:CE82"/>
    <mergeCell ref="CF82:CG82"/>
    <mergeCell ref="CI82:CK82"/>
    <mergeCell ref="C83:S83"/>
    <mergeCell ref="AF83:AM83"/>
    <mergeCell ref="AQ83:AX83"/>
    <mergeCell ref="BB83:BI83"/>
    <mergeCell ref="BM83:BT83"/>
    <mergeCell ref="BX83:CE83"/>
    <mergeCell ref="CI83:CK83"/>
    <mergeCell ref="A86:CG86"/>
    <mergeCell ref="A87:S88"/>
    <mergeCell ref="U87:AB88"/>
    <mergeCell ref="AC87:AD88"/>
    <mergeCell ref="AF87:AM88"/>
    <mergeCell ref="AN87:AO88"/>
    <mergeCell ref="AQ87:AX88"/>
    <mergeCell ref="AY87:AZ88"/>
    <mergeCell ref="A89:S90"/>
    <mergeCell ref="U89:AB90"/>
    <mergeCell ref="AC89:AD90"/>
    <mergeCell ref="AF89:AM90"/>
    <mergeCell ref="AN89:AO90"/>
    <mergeCell ref="AQ89:AX90"/>
    <mergeCell ref="AY89:AZ90"/>
    <mergeCell ref="BB89:BI90"/>
    <mergeCell ref="BB87:BI88"/>
    <mergeCell ref="BJ89:BK90"/>
    <mergeCell ref="BM89:BT90"/>
    <mergeCell ref="BU89:BV90"/>
    <mergeCell ref="BX89:CE90"/>
    <mergeCell ref="CF89:CG90"/>
    <mergeCell ref="CI89:CK89"/>
    <mergeCell ref="CI90:CK90"/>
    <mergeCell ref="CI87:CK87"/>
    <mergeCell ref="CI88:CK88"/>
    <mergeCell ref="BJ87:BK88"/>
    <mergeCell ref="BM87:BT88"/>
    <mergeCell ref="BU87:BV88"/>
    <mergeCell ref="BX87:CE88"/>
    <mergeCell ref="CF87:CG88"/>
    <mergeCell ref="CF91:CG92"/>
    <mergeCell ref="CI91:CK91"/>
    <mergeCell ref="CI92:CK92"/>
    <mergeCell ref="A93:S94"/>
    <mergeCell ref="U93:AB94"/>
    <mergeCell ref="AC93:AD94"/>
    <mergeCell ref="AF93:AM94"/>
    <mergeCell ref="AN93:AO94"/>
    <mergeCell ref="AQ93:AX94"/>
    <mergeCell ref="AY93:AZ94"/>
    <mergeCell ref="AY91:AZ92"/>
    <mergeCell ref="BB91:BI92"/>
    <mergeCell ref="BJ91:BK92"/>
    <mergeCell ref="BM91:BT92"/>
    <mergeCell ref="BU91:BV92"/>
    <mergeCell ref="BX91:CE92"/>
    <mergeCell ref="A91:S92"/>
    <mergeCell ref="U91:AB92"/>
    <mergeCell ref="AC91:AD92"/>
    <mergeCell ref="AF91:AM92"/>
    <mergeCell ref="AN91:AO92"/>
    <mergeCell ref="AQ91:AX92"/>
    <mergeCell ref="A95:S96"/>
    <mergeCell ref="U95:AB96"/>
    <mergeCell ref="AC95:AD96"/>
    <mergeCell ref="AF95:AM96"/>
    <mergeCell ref="AN95:AO96"/>
    <mergeCell ref="AQ95:AX96"/>
    <mergeCell ref="AY95:AZ96"/>
    <mergeCell ref="BB95:BI96"/>
    <mergeCell ref="BB93:BI94"/>
    <mergeCell ref="AT98:AZ99"/>
    <mergeCell ref="BJ95:BK96"/>
    <mergeCell ref="BM95:BT96"/>
    <mergeCell ref="BU95:BV96"/>
    <mergeCell ref="BX95:CE96"/>
    <mergeCell ref="CF95:CG96"/>
    <mergeCell ref="CI95:CK95"/>
    <mergeCell ref="CI96:CK96"/>
    <mergeCell ref="CI93:CK93"/>
    <mergeCell ref="CI94:CK94"/>
    <mergeCell ref="BJ93:BK94"/>
    <mergeCell ref="BM93:BT94"/>
    <mergeCell ref="BU93:BV94"/>
    <mergeCell ref="BX93:CE94"/>
    <mergeCell ref="CF93:CG94"/>
  </mergeCells>
  <phoneticPr fontId="1"/>
  <conditionalFormatting sqref="A102:CJ102">
    <cfRule type="expression" dxfId="3" priority="2">
      <formula>$BH$5&lt;&gt;"事業主控"</formula>
    </cfRule>
  </conditionalFormatting>
  <conditionalFormatting sqref="BT5:BY6">
    <cfRule type="expression" dxfId="2" priority="1">
      <formula>$BT$5="事業主控"</formula>
    </cfRule>
  </conditionalFormatting>
  <dataValidations count="6">
    <dataValidation imeMode="off" operator="greaterThanOrEqual" allowBlank="1" showInputMessage="1" showErrorMessage="1" sqref="U74:AB79 U41:AB44 U50:AB59 U62:AB71 AF72:AM73 AQ72:AX73 BB72:BI73 BM72:BT73 BX72:CE73"/>
    <dataValidation type="whole" imeMode="off" operator="greaterThanOrEqual" allowBlank="1" showInputMessage="1" showErrorMessage="1" sqref="BX41:CE44 BM41:BT44 AQ74:AX79 AF41:AM44 AQ41:AX44 BB41:BI44 BB74:BI79 BM74:BT79 AF74:AM79 AQ62:AX71 AG50:AM57 BB58 BM58 BX58 AQ50:AX57 BB50:BI57 BM50:BT57 BX50:CE57 AF50:AF59 BX74:CE79 BB62:BI71 BM62:BT71 BX62:CE71 AF62:AM71 AQ58 AG59:AM59 AQ59:AX59 BB59:BI59 BM59:BT59 BX59:CE59">
      <formula1>0</formula1>
    </dataValidation>
    <dataValidation type="whole" imeMode="off" allowBlank="1" showInputMessage="1" showErrorMessage="1" error="80%を超える除外率は設定されていません。" sqref="AE39:AL39 AP39:AW39 BA39:BH39 BL39:BS39 BW39:CD39">
      <formula1>0</formula1>
      <formula2>80</formula2>
    </dataValidation>
    <dataValidation imeMode="off" allowBlank="1" showInputMessage="1" showErrorMessage="1" sqref="BJ20:BM20 AK5:AL6 CD14:CG20 AU9:AW9 AZ9:BB9 BE9:BG9 CL74 CL76 AX10:AZ10 BB10:BD10 AZ20:BC20 BE20:BH20 BZ10:CC10 BZ13:CC13 AQ80:AX85 AF80:AM85 BB80:BI85 BX45:CE48 U80:AB85 U60:AB61 U72:AB73 U45:AB48 CH52 CH41:CL48 CH50 CL50 CL82 CH54 CH78 CL80 U95 AF45:AM48 AQ45:AX48 BB45:BI48 BM45:BT48 BM60:BT61 BB60:BI61 AQ60:AX61 BX60:CE61 AF60:AM61 AE22:CG22 CH56 CH60 CH62 CH64 CH66 CH68 CH72 CH74 CH76 CH80 CH82 CL52 CL54 CL56 CL60 CL62 CL64 CL66 CL68 CL72 A5:I6 L5:S6 AE5:AH6 T22 U87 BM87 AF87 AQ87 BB87 BX87 BX95 BM89 AF89 AQ89 BB89 BX89 U89 BM91 AF91 AQ91 BB91 BX91 U91 BM93 AF93 AQ93 BB93 BX93 U93 BM95 AF95 AQ95 BB95 BM80:BT85 CL70 CH70 CL78 BX80:CE85 CI50:CK96"/>
    <dataValidation imeMode="hiragana" allowBlank="1" showInputMessage="1" showErrorMessage="1" sqref="BU7:BW7 AI13:AM20 BQ14:CB20 BQ9:BU9 AV13:BN18 K13:S20 T10:AH20 AI10:AM10 AE23:CG26 AE31:CG38"/>
    <dataValidation type="list" imeMode="hiragana" allowBlank="1" showInputMessage="1" showErrorMessage="1" sqref="AE27:CG30">
      <formula1>"1 特例子会社に含まれる事業所,2 指定就労継続支援A型事業所,3 上記1及び2以外"</formula1>
    </dataValidation>
  </dataValidations>
  <printOptions horizontalCentered="1"/>
  <pageMargins left="0.39370078740157483" right="0.19685039370078741" top="0.39370078740157483" bottom="0.39370078740157483" header="0.31496062992125984" footer="0.31496062992125984"/>
  <pageSetup paperSize="9" scale="9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94"/>
  <sheetViews>
    <sheetView view="pageBreakPreview" zoomScale="120" zoomScaleNormal="120" zoomScaleSheetLayoutView="120" workbookViewId="0">
      <selection activeCell="A79" sqref="A79"/>
    </sheetView>
  </sheetViews>
  <sheetFormatPr defaultColWidth="1.125" defaultRowHeight="9" customHeight="1" x14ac:dyDescent="0.4"/>
  <cols>
    <col min="1" max="19" width="1.125" style="66"/>
    <col min="20" max="30" width="0" style="66" hidden="1" customWidth="1"/>
    <col min="31" max="92" width="1.125" style="66"/>
    <col min="93" max="93" width="1.125" style="134"/>
    <col min="94" max="16384" width="1.125" style="66"/>
  </cols>
  <sheetData>
    <row r="1" spans="1:101" ht="9" customHeight="1" x14ac:dyDescent="0.4">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N1" s="38" t="s">
        <v>93</v>
      </c>
    </row>
    <row r="2" spans="1:101" ht="9" customHeight="1" x14ac:dyDescent="0.4">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N2" s="38" t="s">
        <v>94</v>
      </c>
    </row>
    <row r="3" spans="1:101" ht="9" customHeight="1" x14ac:dyDescent="0.4">
      <c r="A3" s="135" t="s">
        <v>98</v>
      </c>
      <c r="B3" s="136"/>
      <c r="C3" s="136"/>
      <c r="D3" s="136"/>
      <c r="E3" s="136"/>
      <c r="F3" s="136"/>
      <c r="G3" s="136"/>
      <c r="H3" s="136"/>
      <c r="I3" s="136"/>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137" t="s">
        <v>60</v>
      </c>
      <c r="CN3" s="38" t="s">
        <v>95</v>
      </c>
    </row>
    <row r="4" spans="1:101" ht="9" customHeight="1" x14ac:dyDescent="0.4">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row>
    <row r="5" spans="1:101" ht="9" customHeight="1" x14ac:dyDescent="0.4">
      <c r="A5" s="131"/>
      <c r="B5" s="515"/>
      <c r="C5" s="516"/>
      <c r="D5" s="515"/>
      <c r="E5" s="516"/>
      <c r="F5" s="515"/>
      <c r="G5" s="516"/>
      <c r="H5" s="515"/>
      <c r="I5" s="516"/>
      <c r="J5" s="519" t="s">
        <v>0</v>
      </c>
      <c r="K5" s="520"/>
      <c r="L5" s="515"/>
      <c r="M5" s="516"/>
      <c r="N5" s="515"/>
      <c r="O5" s="516"/>
      <c r="P5" s="515"/>
      <c r="Q5" s="516"/>
      <c r="R5" s="515"/>
      <c r="S5" s="516"/>
      <c r="T5" s="131"/>
      <c r="U5" s="131"/>
      <c r="V5" s="131"/>
      <c r="W5" s="131"/>
      <c r="X5" s="131"/>
      <c r="Y5" s="131"/>
      <c r="Z5" s="131"/>
      <c r="AA5" s="67"/>
      <c r="AB5" s="67"/>
      <c r="AC5" s="132"/>
      <c r="AD5" s="132"/>
      <c r="AE5" s="515"/>
      <c r="AF5" s="516"/>
      <c r="AG5" s="515"/>
      <c r="AH5" s="516"/>
      <c r="AI5" s="519" t="s">
        <v>0</v>
      </c>
      <c r="AJ5" s="520"/>
      <c r="AK5" s="515"/>
      <c r="AL5" s="516"/>
      <c r="AM5" s="132"/>
      <c r="AN5" s="132"/>
      <c r="AO5" s="521" t="s">
        <v>92</v>
      </c>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13" t="s">
        <v>89</v>
      </c>
      <c r="BO5" s="513" t="s">
        <v>99</v>
      </c>
      <c r="BP5" s="513"/>
      <c r="BQ5" s="513"/>
      <c r="BR5" s="513"/>
      <c r="BS5" s="513" t="s">
        <v>90</v>
      </c>
      <c r="BT5" s="514" t="str">
        <f>様式第6号!BH5</f>
        <v>正⃝</v>
      </c>
      <c r="BU5" s="514"/>
      <c r="BV5" s="514"/>
      <c r="BW5" s="514"/>
      <c r="BX5" s="514"/>
      <c r="BY5" s="514"/>
      <c r="BZ5" s="67"/>
      <c r="CA5" s="67"/>
      <c r="CB5" s="67"/>
      <c r="CC5" s="67"/>
      <c r="CD5" s="67"/>
      <c r="CE5" s="67"/>
      <c r="CF5" s="67"/>
      <c r="CG5" s="67"/>
      <c r="CO5" s="138"/>
    </row>
    <row r="6" spans="1:101" ht="9" customHeight="1" x14ac:dyDescent="0.4">
      <c r="A6" s="131"/>
      <c r="B6" s="517"/>
      <c r="C6" s="518"/>
      <c r="D6" s="517"/>
      <c r="E6" s="518"/>
      <c r="F6" s="517"/>
      <c r="G6" s="518"/>
      <c r="H6" s="517"/>
      <c r="I6" s="518"/>
      <c r="J6" s="519"/>
      <c r="K6" s="520"/>
      <c r="L6" s="517"/>
      <c r="M6" s="518"/>
      <c r="N6" s="517"/>
      <c r="O6" s="518"/>
      <c r="P6" s="517"/>
      <c r="Q6" s="518"/>
      <c r="R6" s="517"/>
      <c r="S6" s="518"/>
      <c r="T6" s="131"/>
      <c r="U6" s="131"/>
      <c r="V6" s="131"/>
      <c r="W6" s="131"/>
      <c r="X6" s="131"/>
      <c r="Y6" s="131"/>
      <c r="Z6" s="131"/>
      <c r="AA6" s="67"/>
      <c r="AB6" s="67"/>
      <c r="AC6" s="132"/>
      <c r="AD6" s="132"/>
      <c r="AE6" s="517"/>
      <c r="AF6" s="518"/>
      <c r="AG6" s="517"/>
      <c r="AH6" s="518"/>
      <c r="AI6" s="519"/>
      <c r="AJ6" s="520"/>
      <c r="AK6" s="517"/>
      <c r="AL6" s="518"/>
      <c r="AM6" s="132"/>
      <c r="AN6" s="132"/>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13"/>
      <c r="BO6" s="513"/>
      <c r="BP6" s="513"/>
      <c r="BQ6" s="513"/>
      <c r="BR6" s="513"/>
      <c r="BS6" s="513"/>
      <c r="BT6" s="514"/>
      <c r="BU6" s="514"/>
      <c r="BV6" s="514"/>
      <c r="BW6" s="514"/>
      <c r="BX6" s="514"/>
      <c r="BY6" s="514"/>
      <c r="BZ6" s="67"/>
      <c r="CA6" s="67"/>
      <c r="CB6" s="67"/>
      <c r="CC6" s="67"/>
      <c r="CD6" s="67"/>
      <c r="CE6" s="67"/>
      <c r="CF6" s="67"/>
      <c r="CG6" s="67"/>
    </row>
    <row r="7" spans="1:101" ht="9" customHeight="1" x14ac:dyDescent="0.4">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86"/>
      <c r="BS7" s="86"/>
      <c r="BT7" s="86"/>
      <c r="BU7" s="86"/>
      <c r="BV7" s="86"/>
      <c r="BW7" s="86"/>
      <c r="BX7" s="86"/>
      <c r="BY7" s="86"/>
      <c r="BZ7" s="86"/>
      <c r="CA7" s="86"/>
      <c r="CB7" s="86"/>
      <c r="CC7" s="86"/>
      <c r="CD7" s="86"/>
      <c r="CE7" s="86"/>
      <c r="CF7" s="86"/>
      <c r="CG7" s="67"/>
    </row>
    <row r="8" spans="1:101" ht="9" customHeight="1" x14ac:dyDescent="0.4">
      <c r="A8" s="85"/>
      <c r="B8" s="76"/>
      <c r="C8" s="78" t="s">
        <v>100</v>
      </c>
      <c r="D8" s="78"/>
      <c r="E8" s="77"/>
      <c r="F8" s="77"/>
      <c r="G8" s="77"/>
      <c r="H8" s="77"/>
      <c r="I8" s="77"/>
      <c r="J8" s="77"/>
      <c r="K8" s="77"/>
      <c r="L8" s="77"/>
      <c r="M8" s="77"/>
      <c r="N8" s="77"/>
      <c r="O8" s="77"/>
      <c r="P8" s="77"/>
      <c r="Q8" s="77"/>
      <c r="R8" s="77"/>
      <c r="S8" s="79"/>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row>
    <row r="9" spans="1:101" ht="9" customHeight="1" x14ac:dyDescent="0.4">
      <c r="A9" s="85"/>
      <c r="B9" s="84"/>
      <c r="C9" s="501"/>
      <c r="D9" s="501"/>
      <c r="E9" s="501"/>
      <c r="F9" s="501"/>
      <c r="G9" s="501"/>
      <c r="H9" s="501"/>
      <c r="I9" s="501"/>
      <c r="J9" s="501"/>
      <c r="K9" s="501"/>
      <c r="L9" s="501"/>
      <c r="M9" s="501"/>
      <c r="N9" s="501"/>
      <c r="O9" s="501"/>
      <c r="P9" s="501"/>
      <c r="Q9" s="501"/>
      <c r="R9" s="501"/>
      <c r="S9" s="87"/>
      <c r="T9" s="85"/>
      <c r="U9" s="85"/>
      <c r="V9" s="85"/>
      <c r="W9" s="85"/>
      <c r="X9" s="85"/>
      <c r="Y9" s="85"/>
      <c r="Z9" s="85"/>
      <c r="AA9" s="85"/>
      <c r="AB9" s="85"/>
      <c r="AC9" s="85"/>
      <c r="AD9" s="85"/>
      <c r="AE9" s="85"/>
      <c r="AF9" s="85"/>
      <c r="AG9" s="85"/>
      <c r="AH9" s="85"/>
      <c r="AI9" s="85"/>
      <c r="AJ9" s="85"/>
      <c r="AK9" s="85"/>
      <c r="AL9" s="85"/>
      <c r="AM9" s="85"/>
      <c r="AN9" s="85"/>
      <c r="AO9" s="85"/>
      <c r="AP9" s="85"/>
      <c r="AQ9" s="85"/>
      <c r="AR9" s="86"/>
      <c r="AS9" s="86"/>
      <c r="AT9" s="86"/>
      <c r="AU9" s="86"/>
      <c r="AV9" s="86"/>
      <c r="AW9" s="86"/>
      <c r="AX9" s="86"/>
      <c r="AY9" s="86"/>
      <c r="AZ9" s="86"/>
      <c r="BA9" s="86"/>
      <c r="BB9" s="86"/>
      <c r="BC9" s="86"/>
      <c r="BD9" s="86"/>
      <c r="BE9" s="86"/>
      <c r="BF9" s="86"/>
      <c r="BG9" s="86"/>
      <c r="BH9" s="86"/>
      <c r="BI9" s="86"/>
      <c r="BJ9" s="85"/>
      <c r="BK9" s="85"/>
      <c r="BL9" s="85"/>
      <c r="BM9" s="85"/>
      <c r="BN9" s="85"/>
      <c r="BO9" s="86"/>
      <c r="BP9" s="86"/>
      <c r="BQ9" s="86"/>
      <c r="BR9" s="86"/>
      <c r="BS9" s="86"/>
      <c r="BT9" s="86"/>
      <c r="BU9" s="86"/>
      <c r="BV9" s="86"/>
      <c r="BW9" s="86"/>
      <c r="BX9" s="86"/>
      <c r="BY9" s="86"/>
      <c r="BZ9" s="86"/>
      <c r="CA9" s="86"/>
      <c r="CB9" s="86"/>
      <c r="CC9" s="86"/>
      <c r="CD9" s="86"/>
      <c r="CE9" s="85"/>
      <c r="CF9" s="85"/>
      <c r="CG9" s="85"/>
    </row>
    <row r="10" spans="1:101" ht="9" customHeight="1" x14ac:dyDescent="0.4">
      <c r="A10" s="99"/>
      <c r="B10" s="83"/>
      <c r="C10" s="501"/>
      <c r="D10" s="501"/>
      <c r="E10" s="501"/>
      <c r="F10" s="501"/>
      <c r="G10" s="501"/>
      <c r="H10" s="501"/>
      <c r="I10" s="501"/>
      <c r="J10" s="501"/>
      <c r="K10" s="501"/>
      <c r="L10" s="501"/>
      <c r="M10" s="501"/>
      <c r="N10" s="501"/>
      <c r="O10" s="501"/>
      <c r="P10" s="501"/>
      <c r="Q10" s="501"/>
      <c r="R10" s="501"/>
      <c r="S10" s="87"/>
      <c r="T10" s="92"/>
      <c r="U10" s="92"/>
      <c r="V10" s="92"/>
      <c r="W10" s="92"/>
      <c r="X10" s="92"/>
      <c r="Y10" s="92"/>
      <c r="Z10" s="92"/>
      <c r="AA10" s="92"/>
      <c r="AB10" s="92"/>
      <c r="AC10" s="92"/>
      <c r="AD10" s="92"/>
      <c r="AE10" s="92"/>
      <c r="AF10" s="92"/>
      <c r="AG10" s="92"/>
      <c r="AH10" s="92"/>
      <c r="AI10" s="92"/>
      <c r="AJ10" s="92"/>
      <c r="AK10" s="92"/>
      <c r="AL10" s="92"/>
      <c r="AM10" s="92"/>
      <c r="AN10" s="92"/>
      <c r="AO10" s="85"/>
      <c r="AP10" s="85"/>
      <c r="AQ10" s="85"/>
      <c r="AR10" s="85"/>
      <c r="AS10" s="85"/>
      <c r="AT10" s="85"/>
      <c r="AU10" s="85"/>
      <c r="AV10" s="86"/>
      <c r="AW10" s="86"/>
      <c r="AX10" s="86"/>
      <c r="AY10" s="86"/>
      <c r="AZ10" s="86"/>
      <c r="BA10" s="85"/>
      <c r="BB10" s="86"/>
      <c r="BC10" s="86"/>
      <c r="BD10" s="86"/>
      <c r="BE10" s="85"/>
      <c r="BF10" s="85"/>
      <c r="BG10" s="85"/>
      <c r="BH10" s="85"/>
      <c r="BI10" s="85"/>
      <c r="BJ10" s="85"/>
      <c r="BK10" s="85"/>
      <c r="BL10" s="85"/>
      <c r="BM10" s="85"/>
      <c r="BN10" s="85"/>
      <c r="BO10" s="85"/>
      <c r="BP10" s="100"/>
      <c r="BQ10" s="86"/>
      <c r="BR10" s="86"/>
      <c r="BS10" s="86"/>
      <c r="BT10" s="86"/>
      <c r="BU10" s="100"/>
      <c r="BV10" s="86"/>
      <c r="BW10" s="86"/>
      <c r="BX10" s="86"/>
      <c r="BY10" s="86"/>
      <c r="BZ10" s="101"/>
      <c r="CA10" s="101"/>
      <c r="CB10" s="101"/>
      <c r="CC10" s="101"/>
      <c r="CD10" s="86"/>
      <c r="CE10" s="86"/>
      <c r="CF10" s="85"/>
      <c r="CG10" s="85"/>
    </row>
    <row r="11" spans="1:101" ht="9" customHeight="1" thickBot="1" x14ac:dyDescent="0.45">
      <c r="A11" s="99"/>
      <c r="B11" s="95"/>
      <c r="C11" s="502"/>
      <c r="D11" s="502"/>
      <c r="E11" s="502"/>
      <c r="F11" s="502"/>
      <c r="G11" s="502"/>
      <c r="H11" s="502"/>
      <c r="I11" s="502"/>
      <c r="J11" s="502"/>
      <c r="K11" s="502"/>
      <c r="L11" s="502"/>
      <c r="M11" s="502"/>
      <c r="N11" s="502"/>
      <c r="O11" s="502"/>
      <c r="P11" s="502"/>
      <c r="Q11" s="502"/>
      <c r="R11" s="502"/>
      <c r="S11" s="90"/>
      <c r="T11" s="92"/>
      <c r="U11" s="92"/>
      <c r="V11" s="92"/>
      <c r="W11" s="92"/>
      <c r="X11" s="92"/>
      <c r="Y11" s="92"/>
      <c r="Z11" s="92"/>
      <c r="AA11" s="92"/>
      <c r="AB11" s="92"/>
      <c r="AC11" s="92"/>
      <c r="AD11" s="92"/>
      <c r="AE11" s="92"/>
      <c r="AF11" s="92"/>
      <c r="AG11" s="92"/>
      <c r="AH11" s="503" t="s">
        <v>101</v>
      </c>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row>
    <row r="12" spans="1:101" ht="9" customHeight="1" x14ac:dyDescent="0.4">
      <c r="A12" s="99"/>
      <c r="B12" s="99"/>
      <c r="C12" s="86"/>
      <c r="D12" s="86"/>
      <c r="E12" s="86"/>
      <c r="F12" s="86"/>
      <c r="G12" s="86"/>
      <c r="H12" s="86"/>
      <c r="I12" s="86"/>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88"/>
      <c r="AP12" s="88"/>
      <c r="AQ12" s="88"/>
      <c r="AR12" s="88"/>
      <c r="AS12" s="88"/>
      <c r="AT12" s="88"/>
      <c r="AU12" s="85"/>
      <c r="AV12" s="89"/>
      <c r="AW12" s="89"/>
      <c r="AX12" s="89"/>
      <c r="AY12" s="89"/>
      <c r="AZ12" s="89"/>
      <c r="BA12" s="89"/>
      <c r="BB12" s="89"/>
      <c r="BC12" s="89"/>
      <c r="BD12" s="89"/>
      <c r="BE12" s="89"/>
      <c r="BF12" s="89"/>
      <c r="BG12" s="89"/>
      <c r="BH12" s="89"/>
      <c r="BI12" s="89"/>
      <c r="BJ12" s="89"/>
      <c r="BK12" s="89"/>
      <c r="BL12" s="89"/>
      <c r="BM12" s="89"/>
      <c r="BN12" s="89"/>
      <c r="BO12" s="85"/>
      <c r="BP12" s="86"/>
      <c r="BQ12" s="86"/>
      <c r="BR12" s="86"/>
      <c r="BS12" s="86"/>
      <c r="BT12" s="86"/>
      <c r="BU12" s="86"/>
      <c r="BV12" s="86"/>
      <c r="BW12" s="86"/>
      <c r="BX12" s="86"/>
      <c r="BY12" s="86"/>
      <c r="BZ12" s="101"/>
      <c r="CA12" s="101"/>
      <c r="CB12" s="101"/>
      <c r="CC12" s="101"/>
      <c r="CD12" s="86"/>
      <c r="CE12" s="86"/>
      <c r="CF12" s="86"/>
      <c r="CG12" s="86"/>
      <c r="CW12" s="139"/>
    </row>
    <row r="13" spans="1:101" ht="9" hidden="1" customHeight="1" x14ac:dyDescent="0.4">
      <c r="A13" s="99"/>
      <c r="B13" s="99"/>
      <c r="C13" s="86"/>
      <c r="D13" s="86"/>
      <c r="E13" s="86"/>
      <c r="F13" s="86"/>
      <c r="G13" s="86"/>
      <c r="H13" s="86"/>
      <c r="I13" s="86"/>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88"/>
      <c r="AP13" s="88"/>
      <c r="AQ13" s="88"/>
      <c r="AR13" s="88"/>
      <c r="AS13" s="88"/>
      <c r="AT13" s="88"/>
      <c r="AU13" s="85"/>
      <c r="AV13" s="89"/>
      <c r="AW13" s="89"/>
      <c r="AX13" s="89"/>
      <c r="AY13" s="89"/>
      <c r="AZ13" s="89"/>
      <c r="BA13" s="89"/>
      <c r="BB13" s="89"/>
      <c r="BC13" s="89"/>
      <c r="BD13" s="89"/>
      <c r="BE13" s="89"/>
      <c r="BF13" s="89"/>
      <c r="BG13" s="89"/>
      <c r="BH13" s="89"/>
      <c r="BI13" s="89"/>
      <c r="BJ13" s="89"/>
      <c r="BK13" s="89"/>
      <c r="BL13" s="89"/>
      <c r="BM13" s="89"/>
      <c r="BN13" s="89"/>
      <c r="BO13" s="85"/>
      <c r="BP13" s="85"/>
      <c r="BQ13" s="92"/>
      <c r="BR13" s="92"/>
      <c r="BS13" s="92"/>
      <c r="BT13" s="92"/>
      <c r="BU13" s="92"/>
      <c r="BV13" s="92"/>
      <c r="BW13" s="92"/>
      <c r="BX13" s="92"/>
      <c r="BY13" s="92"/>
      <c r="BZ13" s="92"/>
      <c r="CA13" s="92"/>
      <c r="CB13" s="92"/>
      <c r="CC13" s="85"/>
      <c r="CD13" s="93"/>
      <c r="CE13" s="93"/>
      <c r="CF13" s="93"/>
      <c r="CG13" s="93"/>
    </row>
    <row r="14" spans="1:101" ht="9" hidden="1" customHeight="1" x14ac:dyDescent="0.4">
      <c r="A14" s="99"/>
      <c r="B14" s="99"/>
      <c r="C14" s="86"/>
      <c r="D14" s="86"/>
      <c r="E14" s="86"/>
      <c r="F14" s="86"/>
      <c r="G14" s="86"/>
      <c r="H14" s="86"/>
      <c r="I14" s="86"/>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85"/>
      <c r="AP14" s="85"/>
      <c r="AQ14" s="85"/>
      <c r="AR14" s="85"/>
      <c r="AS14" s="85"/>
      <c r="AT14" s="85"/>
      <c r="AU14" s="85"/>
      <c r="AV14" s="89"/>
      <c r="AW14" s="89"/>
      <c r="AX14" s="89"/>
      <c r="AY14" s="89"/>
      <c r="AZ14" s="89"/>
      <c r="BA14" s="89"/>
      <c r="BB14" s="89"/>
      <c r="BC14" s="89"/>
      <c r="BD14" s="89"/>
      <c r="BE14" s="89"/>
      <c r="BF14" s="89"/>
      <c r="BG14" s="89"/>
      <c r="BH14" s="89"/>
      <c r="BI14" s="89"/>
      <c r="BJ14" s="89"/>
      <c r="BK14" s="89"/>
      <c r="BL14" s="89"/>
      <c r="BM14" s="89"/>
      <c r="BN14" s="89"/>
      <c r="BO14" s="85"/>
      <c r="BP14" s="85"/>
      <c r="BQ14" s="92"/>
      <c r="BR14" s="92"/>
      <c r="BS14" s="92"/>
      <c r="BT14" s="92"/>
      <c r="BU14" s="92"/>
      <c r="BV14" s="92"/>
      <c r="BW14" s="92"/>
      <c r="BX14" s="92"/>
      <c r="BY14" s="92"/>
      <c r="BZ14" s="92"/>
      <c r="CA14" s="92"/>
      <c r="CB14" s="92"/>
      <c r="CC14" s="85"/>
      <c r="CD14" s="93"/>
      <c r="CE14" s="93"/>
      <c r="CF14" s="93"/>
      <c r="CG14" s="93"/>
    </row>
    <row r="15" spans="1:101" ht="9" hidden="1" customHeight="1" x14ac:dyDescent="0.4">
      <c r="A15" s="99"/>
      <c r="B15" s="99"/>
      <c r="C15" s="86"/>
      <c r="D15" s="86"/>
      <c r="E15" s="86"/>
      <c r="F15" s="86"/>
      <c r="G15" s="86"/>
      <c r="H15" s="86"/>
      <c r="I15" s="86"/>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85"/>
      <c r="AP15" s="85"/>
      <c r="AQ15" s="85"/>
      <c r="AR15" s="85"/>
      <c r="AS15" s="85"/>
      <c r="AT15" s="85"/>
      <c r="AU15" s="85"/>
      <c r="AV15" s="89"/>
      <c r="AW15" s="89"/>
      <c r="AX15" s="89"/>
      <c r="AY15" s="89"/>
      <c r="AZ15" s="89"/>
      <c r="BA15" s="89"/>
      <c r="BB15" s="89"/>
      <c r="BC15" s="89"/>
      <c r="BD15" s="89"/>
      <c r="BE15" s="89"/>
      <c r="BF15" s="89"/>
      <c r="BG15" s="89"/>
      <c r="BH15" s="89"/>
      <c r="BI15" s="89"/>
      <c r="BJ15" s="89"/>
      <c r="BK15" s="89"/>
      <c r="BL15" s="89"/>
      <c r="BM15" s="89"/>
      <c r="BN15" s="89"/>
      <c r="BO15" s="85"/>
      <c r="BP15" s="85"/>
      <c r="BQ15" s="92"/>
      <c r="BR15" s="92"/>
      <c r="BS15" s="92"/>
      <c r="BT15" s="92"/>
      <c r="BU15" s="92"/>
      <c r="BV15" s="92"/>
      <c r="BW15" s="92"/>
      <c r="BX15" s="92"/>
      <c r="BY15" s="92"/>
      <c r="BZ15" s="92"/>
      <c r="CA15" s="92"/>
      <c r="CB15" s="92"/>
      <c r="CC15" s="85"/>
      <c r="CD15" s="93"/>
      <c r="CE15" s="93"/>
      <c r="CF15" s="93"/>
      <c r="CG15" s="93"/>
    </row>
    <row r="16" spans="1:101" ht="9" hidden="1" customHeight="1" x14ac:dyDescent="0.4">
      <c r="A16" s="99"/>
      <c r="B16" s="99"/>
      <c r="C16" s="100"/>
      <c r="D16" s="86"/>
      <c r="E16" s="86"/>
      <c r="F16" s="86"/>
      <c r="G16" s="86"/>
      <c r="H16" s="86"/>
      <c r="I16" s="86"/>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4"/>
      <c r="AP16" s="94"/>
      <c r="AQ16" s="94"/>
      <c r="AR16" s="94"/>
      <c r="AS16" s="94"/>
      <c r="AT16" s="94"/>
      <c r="AU16" s="85"/>
      <c r="AV16" s="89"/>
      <c r="AW16" s="89"/>
      <c r="AX16" s="89"/>
      <c r="AY16" s="89"/>
      <c r="AZ16" s="89"/>
      <c r="BA16" s="89"/>
      <c r="BB16" s="89"/>
      <c r="BC16" s="89"/>
      <c r="BD16" s="89"/>
      <c r="BE16" s="89"/>
      <c r="BF16" s="89"/>
      <c r="BG16" s="89"/>
      <c r="BH16" s="89"/>
      <c r="BI16" s="89"/>
      <c r="BJ16" s="89"/>
      <c r="BK16" s="89"/>
      <c r="BL16" s="89"/>
      <c r="BM16" s="89"/>
      <c r="BN16" s="89"/>
      <c r="BO16" s="85"/>
      <c r="BP16" s="85"/>
      <c r="BQ16" s="92"/>
      <c r="BR16" s="92"/>
      <c r="BS16" s="92"/>
      <c r="BT16" s="92"/>
      <c r="BU16" s="92"/>
      <c r="BV16" s="92"/>
      <c r="BW16" s="92"/>
      <c r="BX16" s="92"/>
      <c r="BY16" s="92"/>
      <c r="BZ16" s="92"/>
      <c r="CA16" s="92"/>
      <c r="CB16" s="92"/>
      <c r="CC16" s="85"/>
      <c r="CD16" s="93"/>
      <c r="CE16" s="93"/>
      <c r="CF16" s="93"/>
      <c r="CG16" s="93"/>
    </row>
    <row r="17" spans="1:85" ht="9" hidden="1" customHeight="1" x14ac:dyDescent="0.4">
      <c r="A17" s="99"/>
      <c r="B17" s="99"/>
      <c r="C17" s="86"/>
      <c r="D17" s="86"/>
      <c r="E17" s="86"/>
      <c r="F17" s="86"/>
      <c r="G17" s="86"/>
      <c r="H17" s="86"/>
      <c r="I17" s="86"/>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4"/>
      <c r="AP17" s="94"/>
      <c r="AQ17" s="94"/>
      <c r="AR17" s="94"/>
      <c r="AS17" s="94"/>
      <c r="AT17" s="94"/>
      <c r="AU17" s="85"/>
      <c r="AV17" s="89"/>
      <c r="AW17" s="89"/>
      <c r="AX17" s="89"/>
      <c r="AY17" s="89"/>
      <c r="AZ17" s="89"/>
      <c r="BA17" s="89"/>
      <c r="BB17" s="89"/>
      <c r="BC17" s="89"/>
      <c r="BD17" s="89"/>
      <c r="BE17" s="89"/>
      <c r="BF17" s="89"/>
      <c r="BG17" s="89"/>
      <c r="BH17" s="89"/>
      <c r="BI17" s="89"/>
      <c r="BJ17" s="89"/>
      <c r="BK17" s="89"/>
      <c r="BL17" s="89"/>
      <c r="BM17" s="89"/>
      <c r="BN17" s="89"/>
      <c r="BO17" s="85"/>
      <c r="BP17" s="85"/>
      <c r="BQ17" s="92"/>
      <c r="BR17" s="92"/>
      <c r="BS17" s="92"/>
      <c r="BT17" s="92"/>
      <c r="BU17" s="92"/>
      <c r="BV17" s="92"/>
      <c r="BW17" s="92"/>
      <c r="BX17" s="92"/>
      <c r="BY17" s="92"/>
      <c r="BZ17" s="92"/>
      <c r="CA17" s="92"/>
      <c r="CB17" s="92"/>
      <c r="CC17" s="85"/>
      <c r="CD17" s="93"/>
      <c r="CE17" s="93"/>
      <c r="CF17" s="93"/>
      <c r="CG17" s="93"/>
    </row>
    <row r="18" spans="1:85" ht="9" hidden="1" customHeight="1" x14ac:dyDescent="0.4">
      <c r="A18" s="99"/>
      <c r="B18" s="99"/>
      <c r="C18" s="86"/>
      <c r="D18" s="86"/>
      <c r="E18" s="86"/>
      <c r="F18" s="86"/>
      <c r="G18" s="86"/>
      <c r="H18" s="86"/>
      <c r="I18" s="86"/>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4"/>
      <c r="AP18" s="94"/>
      <c r="AQ18" s="94"/>
      <c r="AR18" s="94"/>
      <c r="AS18" s="94"/>
      <c r="AT18" s="94"/>
      <c r="AU18" s="85"/>
      <c r="AV18" s="85"/>
      <c r="AW18" s="85"/>
      <c r="AX18" s="85"/>
      <c r="AY18" s="85"/>
      <c r="AZ18" s="85"/>
      <c r="BA18" s="85"/>
      <c r="BB18" s="85"/>
      <c r="BC18" s="85"/>
      <c r="BD18" s="85"/>
      <c r="BE18" s="85"/>
      <c r="BF18" s="85"/>
      <c r="BG18" s="85"/>
      <c r="BH18" s="85"/>
      <c r="BI18" s="85"/>
      <c r="BJ18" s="85"/>
      <c r="BK18" s="85"/>
      <c r="BL18" s="85"/>
      <c r="BM18" s="85"/>
      <c r="BN18" s="85"/>
      <c r="BO18" s="85"/>
      <c r="BP18" s="85"/>
      <c r="BQ18" s="92"/>
      <c r="BR18" s="92"/>
      <c r="BS18" s="92"/>
      <c r="BT18" s="92"/>
      <c r="BU18" s="92"/>
      <c r="BV18" s="92"/>
      <c r="BW18" s="92"/>
      <c r="BX18" s="92"/>
      <c r="BY18" s="92"/>
      <c r="BZ18" s="92"/>
      <c r="CA18" s="92"/>
      <c r="CB18" s="92"/>
      <c r="CC18" s="85"/>
      <c r="CD18" s="93"/>
      <c r="CE18" s="93"/>
      <c r="CF18" s="93"/>
      <c r="CG18" s="93"/>
    </row>
    <row r="19" spans="1:85" ht="9" hidden="1" customHeight="1" x14ac:dyDescent="0.4">
      <c r="A19" s="102"/>
      <c r="B19" s="102"/>
      <c r="C19" s="81"/>
      <c r="D19" s="81"/>
      <c r="E19" s="81"/>
      <c r="F19" s="81"/>
      <c r="G19" s="81"/>
      <c r="H19" s="81"/>
      <c r="I19" s="81"/>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80"/>
      <c r="AP19" s="80"/>
      <c r="AQ19" s="80"/>
      <c r="AR19" s="80"/>
      <c r="AS19" s="80"/>
      <c r="AT19" s="80"/>
      <c r="AU19" s="81"/>
      <c r="AV19" s="81"/>
      <c r="AW19" s="81"/>
      <c r="AX19" s="81"/>
      <c r="AY19" s="81"/>
      <c r="AZ19" s="81"/>
      <c r="BA19" s="81"/>
      <c r="BB19" s="81"/>
      <c r="BC19" s="81"/>
      <c r="BD19" s="80"/>
      <c r="BE19" s="81"/>
      <c r="BF19" s="81"/>
      <c r="BG19" s="81"/>
      <c r="BH19" s="81"/>
      <c r="BI19" s="80"/>
      <c r="BJ19" s="81"/>
      <c r="BK19" s="81"/>
      <c r="BL19" s="81"/>
      <c r="BM19" s="81"/>
      <c r="BN19" s="81"/>
      <c r="BO19" s="81"/>
      <c r="BP19" s="80"/>
      <c r="BQ19" s="97"/>
      <c r="BR19" s="97"/>
      <c r="BS19" s="97"/>
      <c r="BT19" s="97"/>
      <c r="BU19" s="97"/>
      <c r="BV19" s="97"/>
      <c r="BW19" s="97"/>
      <c r="BX19" s="97"/>
      <c r="BY19" s="97"/>
      <c r="BZ19" s="97"/>
      <c r="CA19" s="97"/>
      <c r="CB19" s="97"/>
      <c r="CC19" s="80"/>
      <c r="CD19" s="98"/>
      <c r="CE19" s="98"/>
      <c r="CF19" s="98"/>
      <c r="CG19" s="98"/>
    </row>
    <row r="20" spans="1:85" ht="9" customHeight="1" x14ac:dyDescent="0.4">
      <c r="A20" s="504" t="s">
        <v>83</v>
      </c>
      <c r="B20" s="505"/>
      <c r="C20" s="510" t="s">
        <v>20</v>
      </c>
      <c r="D20" s="511"/>
      <c r="E20" s="511"/>
      <c r="F20" s="511"/>
      <c r="G20" s="511"/>
      <c r="H20" s="511"/>
      <c r="I20" s="511"/>
      <c r="J20" s="511"/>
      <c r="K20" s="511"/>
      <c r="L20" s="511"/>
      <c r="M20" s="511"/>
      <c r="N20" s="511"/>
      <c r="O20" s="511"/>
      <c r="P20" s="511"/>
      <c r="Q20" s="511"/>
      <c r="R20" s="511"/>
      <c r="S20" s="512"/>
      <c r="T20" s="140"/>
      <c r="U20" s="141"/>
      <c r="V20" s="141"/>
      <c r="W20" s="141"/>
      <c r="X20" s="141"/>
      <c r="Y20" s="141"/>
      <c r="Z20" s="141"/>
      <c r="AA20" s="141"/>
      <c r="AB20" s="141"/>
      <c r="AC20" s="141"/>
      <c r="AD20" s="142"/>
      <c r="AE20" s="306" t="s">
        <v>23</v>
      </c>
      <c r="AF20" s="306"/>
      <c r="AG20" s="306"/>
      <c r="AH20" s="306"/>
      <c r="AI20" s="306"/>
      <c r="AJ20" s="306"/>
      <c r="AK20" s="306"/>
      <c r="AL20" s="306"/>
      <c r="AM20" s="306"/>
      <c r="AN20" s="306"/>
      <c r="AO20" s="306"/>
      <c r="AP20" s="306"/>
      <c r="AQ20" s="306"/>
      <c r="AR20" s="306"/>
      <c r="AS20" s="306"/>
      <c r="AT20" s="306"/>
      <c r="AU20" s="306"/>
      <c r="AV20" s="306"/>
      <c r="AW20" s="306"/>
      <c r="AX20" s="306"/>
      <c r="AY20" s="306"/>
      <c r="AZ20" s="306"/>
      <c r="BA20" s="306"/>
      <c r="BB20" s="306"/>
      <c r="BC20" s="306"/>
      <c r="BD20" s="306"/>
      <c r="BE20" s="306"/>
      <c r="BF20" s="306"/>
      <c r="BG20" s="306"/>
      <c r="BH20" s="306"/>
      <c r="BI20" s="306"/>
      <c r="BJ20" s="306"/>
      <c r="BK20" s="306"/>
      <c r="BL20" s="306"/>
      <c r="BM20" s="306"/>
      <c r="BN20" s="306"/>
      <c r="BO20" s="306"/>
      <c r="BP20" s="306"/>
      <c r="BQ20" s="306"/>
      <c r="BR20" s="306"/>
      <c r="BS20" s="306"/>
      <c r="BT20" s="306"/>
      <c r="BU20" s="306"/>
      <c r="BV20" s="306"/>
      <c r="BW20" s="306"/>
      <c r="BX20" s="306"/>
      <c r="BY20" s="306"/>
      <c r="BZ20" s="306"/>
      <c r="CA20" s="306"/>
      <c r="CB20" s="306"/>
      <c r="CC20" s="306"/>
      <c r="CD20" s="306"/>
      <c r="CE20" s="306"/>
      <c r="CF20" s="306"/>
      <c r="CG20" s="307"/>
    </row>
    <row r="21" spans="1:85" ht="9" customHeight="1" x14ac:dyDescent="0.4">
      <c r="A21" s="506"/>
      <c r="B21" s="507"/>
      <c r="C21" s="488" t="s">
        <v>19</v>
      </c>
      <c r="D21" s="306"/>
      <c r="E21" s="40" t="s">
        <v>21</v>
      </c>
      <c r="F21" s="40"/>
      <c r="G21" s="40"/>
      <c r="H21" s="40"/>
      <c r="I21" s="40"/>
      <c r="J21" s="40"/>
      <c r="K21" s="40"/>
      <c r="L21" s="40"/>
      <c r="M21" s="40"/>
      <c r="N21" s="40"/>
      <c r="O21" s="40"/>
      <c r="P21" s="40"/>
      <c r="Q21" s="40"/>
      <c r="R21" s="40"/>
      <c r="S21" s="41"/>
      <c r="T21" s="143"/>
      <c r="U21" s="144"/>
      <c r="V21" s="144"/>
      <c r="W21" s="144"/>
      <c r="X21" s="144"/>
      <c r="Y21" s="144"/>
      <c r="Z21" s="144"/>
      <c r="AA21" s="144"/>
      <c r="AB21" s="144"/>
      <c r="AC21" s="144"/>
      <c r="AD21" s="145"/>
      <c r="AE21" s="489"/>
      <c r="AF21" s="489"/>
      <c r="AG21" s="489"/>
      <c r="AH21" s="39" t="s">
        <v>22</v>
      </c>
      <c r="AI21" s="489"/>
      <c r="AJ21" s="489"/>
      <c r="AK21" s="489"/>
      <c r="AL21" s="489"/>
      <c r="AM21" s="39" t="s">
        <v>22</v>
      </c>
      <c r="AN21" s="489"/>
      <c r="AO21" s="490"/>
      <c r="AP21" s="491"/>
      <c r="AQ21" s="489"/>
      <c r="AR21" s="489"/>
      <c r="AS21" s="39" t="s">
        <v>22</v>
      </c>
      <c r="AT21" s="489"/>
      <c r="AU21" s="489"/>
      <c r="AV21" s="489"/>
      <c r="AW21" s="489"/>
      <c r="AX21" s="39" t="s">
        <v>22</v>
      </c>
      <c r="AY21" s="489"/>
      <c r="AZ21" s="490"/>
      <c r="BA21" s="491"/>
      <c r="BB21" s="489"/>
      <c r="BC21" s="489"/>
      <c r="BD21" s="39" t="s">
        <v>22</v>
      </c>
      <c r="BE21" s="489"/>
      <c r="BF21" s="489"/>
      <c r="BG21" s="489"/>
      <c r="BH21" s="489"/>
      <c r="BI21" s="39" t="s">
        <v>22</v>
      </c>
      <c r="BJ21" s="489"/>
      <c r="BK21" s="490"/>
      <c r="BL21" s="491"/>
      <c r="BM21" s="489"/>
      <c r="BN21" s="489"/>
      <c r="BO21" s="39" t="s">
        <v>22</v>
      </c>
      <c r="BP21" s="489"/>
      <c r="BQ21" s="489"/>
      <c r="BR21" s="489"/>
      <c r="BS21" s="489"/>
      <c r="BT21" s="39" t="s">
        <v>22</v>
      </c>
      <c r="BU21" s="489"/>
      <c r="BV21" s="490"/>
      <c r="BW21" s="491"/>
      <c r="BX21" s="489"/>
      <c r="BY21" s="489"/>
      <c r="BZ21" s="39" t="s">
        <v>22</v>
      </c>
      <c r="CA21" s="489"/>
      <c r="CB21" s="489"/>
      <c r="CC21" s="489"/>
      <c r="CD21" s="489"/>
      <c r="CE21" s="39" t="s">
        <v>22</v>
      </c>
      <c r="CF21" s="489"/>
      <c r="CG21" s="490"/>
    </row>
    <row r="22" spans="1:85" ht="9" customHeight="1" x14ac:dyDescent="0.4">
      <c r="A22" s="506"/>
      <c r="B22" s="507"/>
      <c r="C22" s="254" t="s">
        <v>25</v>
      </c>
      <c r="D22" s="252"/>
      <c r="E22" s="146" t="s">
        <v>26</v>
      </c>
      <c r="F22" s="146"/>
      <c r="G22" s="146"/>
      <c r="H22" s="146"/>
      <c r="I22" s="146"/>
      <c r="J22" s="146"/>
      <c r="K22" s="146"/>
      <c r="L22" s="146"/>
      <c r="M22" s="146"/>
      <c r="N22" s="146"/>
      <c r="O22" s="146"/>
      <c r="P22" s="146"/>
      <c r="Q22" s="146"/>
      <c r="R22" s="146"/>
      <c r="S22" s="147"/>
      <c r="T22" s="148"/>
      <c r="U22" s="149"/>
      <c r="V22" s="149"/>
      <c r="W22" s="149"/>
      <c r="X22" s="149"/>
      <c r="Y22" s="149"/>
      <c r="Z22" s="149"/>
      <c r="AA22" s="149"/>
      <c r="AB22" s="149"/>
      <c r="AC22" s="149"/>
      <c r="AD22" s="150"/>
      <c r="AE22" s="492"/>
      <c r="AF22" s="492"/>
      <c r="AG22" s="492"/>
      <c r="AH22" s="492"/>
      <c r="AI22" s="492"/>
      <c r="AJ22" s="492"/>
      <c r="AK22" s="492"/>
      <c r="AL22" s="492"/>
      <c r="AM22" s="492"/>
      <c r="AN22" s="492"/>
      <c r="AO22" s="493"/>
      <c r="AP22" s="498"/>
      <c r="AQ22" s="492"/>
      <c r="AR22" s="492"/>
      <c r="AS22" s="492"/>
      <c r="AT22" s="492"/>
      <c r="AU22" s="492"/>
      <c r="AV22" s="492"/>
      <c r="AW22" s="492"/>
      <c r="AX22" s="492"/>
      <c r="AY22" s="492"/>
      <c r="AZ22" s="493"/>
      <c r="BA22" s="498"/>
      <c r="BB22" s="492"/>
      <c r="BC22" s="492"/>
      <c r="BD22" s="492"/>
      <c r="BE22" s="492"/>
      <c r="BF22" s="492"/>
      <c r="BG22" s="492"/>
      <c r="BH22" s="492"/>
      <c r="BI22" s="492"/>
      <c r="BJ22" s="492"/>
      <c r="BK22" s="493"/>
      <c r="BL22" s="498"/>
      <c r="BM22" s="492"/>
      <c r="BN22" s="492"/>
      <c r="BO22" s="492"/>
      <c r="BP22" s="492"/>
      <c r="BQ22" s="492"/>
      <c r="BR22" s="492"/>
      <c r="BS22" s="492"/>
      <c r="BT22" s="492"/>
      <c r="BU22" s="492"/>
      <c r="BV22" s="493"/>
      <c r="BW22" s="498"/>
      <c r="BX22" s="492"/>
      <c r="BY22" s="492"/>
      <c r="BZ22" s="492"/>
      <c r="CA22" s="492"/>
      <c r="CB22" s="492"/>
      <c r="CC22" s="492"/>
      <c r="CD22" s="492"/>
      <c r="CE22" s="492"/>
      <c r="CF22" s="492"/>
      <c r="CG22" s="493"/>
    </row>
    <row r="23" spans="1:85" ht="9" customHeight="1" x14ac:dyDescent="0.4">
      <c r="A23" s="506"/>
      <c r="B23" s="507"/>
      <c r="C23" s="64"/>
      <c r="D23" s="67"/>
      <c r="E23" s="67"/>
      <c r="F23" s="67"/>
      <c r="G23" s="67"/>
      <c r="H23" s="67"/>
      <c r="I23" s="67"/>
      <c r="J23" s="67"/>
      <c r="K23" s="67"/>
      <c r="L23" s="67"/>
      <c r="M23" s="67"/>
      <c r="N23" s="67"/>
      <c r="O23" s="67"/>
      <c r="P23" s="67"/>
      <c r="Q23" s="67"/>
      <c r="R23" s="67"/>
      <c r="S23" s="65"/>
      <c r="T23" s="148"/>
      <c r="U23" s="149"/>
      <c r="V23" s="149"/>
      <c r="W23" s="149"/>
      <c r="X23" s="149"/>
      <c r="Y23" s="149"/>
      <c r="Z23" s="149"/>
      <c r="AA23" s="149"/>
      <c r="AB23" s="149"/>
      <c r="AC23" s="149"/>
      <c r="AD23" s="150"/>
      <c r="AE23" s="494"/>
      <c r="AF23" s="494"/>
      <c r="AG23" s="494"/>
      <c r="AH23" s="494"/>
      <c r="AI23" s="494"/>
      <c r="AJ23" s="494"/>
      <c r="AK23" s="494"/>
      <c r="AL23" s="494"/>
      <c r="AM23" s="494"/>
      <c r="AN23" s="494"/>
      <c r="AO23" s="495"/>
      <c r="AP23" s="499"/>
      <c r="AQ23" s="494"/>
      <c r="AR23" s="494"/>
      <c r="AS23" s="494"/>
      <c r="AT23" s="494"/>
      <c r="AU23" s="494"/>
      <c r="AV23" s="494"/>
      <c r="AW23" s="494"/>
      <c r="AX23" s="494"/>
      <c r="AY23" s="494"/>
      <c r="AZ23" s="495"/>
      <c r="BA23" s="499"/>
      <c r="BB23" s="494"/>
      <c r="BC23" s="494"/>
      <c r="BD23" s="494"/>
      <c r="BE23" s="494"/>
      <c r="BF23" s="494"/>
      <c r="BG23" s="494"/>
      <c r="BH23" s="494"/>
      <c r="BI23" s="494"/>
      <c r="BJ23" s="494"/>
      <c r="BK23" s="495"/>
      <c r="BL23" s="499"/>
      <c r="BM23" s="494"/>
      <c r="BN23" s="494"/>
      <c r="BO23" s="494"/>
      <c r="BP23" s="494"/>
      <c r="BQ23" s="494"/>
      <c r="BR23" s="494"/>
      <c r="BS23" s="494"/>
      <c r="BT23" s="494"/>
      <c r="BU23" s="494"/>
      <c r="BV23" s="495"/>
      <c r="BW23" s="499"/>
      <c r="BX23" s="494"/>
      <c r="BY23" s="494"/>
      <c r="BZ23" s="494"/>
      <c r="CA23" s="494"/>
      <c r="CB23" s="494"/>
      <c r="CC23" s="494"/>
      <c r="CD23" s="494"/>
      <c r="CE23" s="494"/>
      <c r="CF23" s="494"/>
      <c r="CG23" s="495"/>
    </row>
    <row r="24" spans="1:85" ht="9" customHeight="1" x14ac:dyDescent="0.4">
      <c r="A24" s="506"/>
      <c r="B24" s="507"/>
      <c r="C24" s="64"/>
      <c r="D24" s="67"/>
      <c r="E24" s="67"/>
      <c r="F24" s="67"/>
      <c r="G24" s="67"/>
      <c r="H24" s="67"/>
      <c r="I24" s="67"/>
      <c r="J24" s="67"/>
      <c r="K24" s="67"/>
      <c r="L24" s="67"/>
      <c r="M24" s="67"/>
      <c r="N24" s="67"/>
      <c r="O24" s="67"/>
      <c r="P24" s="67"/>
      <c r="Q24" s="67"/>
      <c r="R24" s="67"/>
      <c r="S24" s="65"/>
      <c r="T24" s="148"/>
      <c r="U24" s="149"/>
      <c r="V24" s="149"/>
      <c r="W24" s="149"/>
      <c r="X24" s="149"/>
      <c r="Y24" s="149"/>
      <c r="Z24" s="149"/>
      <c r="AA24" s="149"/>
      <c r="AB24" s="149"/>
      <c r="AC24" s="149"/>
      <c r="AD24" s="150"/>
      <c r="AE24" s="494"/>
      <c r="AF24" s="494"/>
      <c r="AG24" s="494"/>
      <c r="AH24" s="494"/>
      <c r="AI24" s="494"/>
      <c r="AJ24" s="494"/>
      <c r="AK24" s="494"/>
      <c r="AL24" s="494"/>
      <c r="AM24" s="494"/>
      <c r="AN24" s="494"/>
      <c r="AO24" s="495"/>
      <c r="AP24" s="499"/>
      <c r="AQ24" s="494"/>
      <c r="AR24" s="494"/>
      <c r="AS24" s="494"/>
      <c r="AT24" s="494"/>
      <c r="AU24" s="494"/>
      <c r="AV24" s="494"/>
      <c r="AW24" s="494"/>
      <c r="AX24" s="494"/>
      <c r="AY24" s="494"/>
      <c r="AZ24" s="495"/>
      <c r="BA24" s="499"/>
      <c r="BB24" s="494"/>
      <c r="BC24" s="494"/>
      <c r="BD24" s="494"/>
      <c r="BE24" s="494"/>
      <c r="BF24" s="494"/>
      <c r="BG24" s="494"/>
      <c r="BH24" s="494"/>
      <c r="BI24" s="494"/>
      <c r="BJ24" s="494"/>
      <c r="BK24" s="495"/>
      <c r="BL24" s="499"/>
      <c r="BM24" s="494"/>
      <c r="BN24" s="494"/>
      <c r="BO24" s="494"/>
      <c r="BP24" s="494"/>
      <c r="BQ24" s="494"/>
      <c r="BR24" s="494"/>
      <c r="BS24" s="494"/>
      <c r="BT24" s="494"/>
      <c r="BU24" s="494"/>
      <c r="BV24" s="495"/>
      <c r="BW24" s="499"/>
      <c r="BX24" s="494"/>
      <c r="BY24" s="494"/>
      <c r="BZ24" s="494"/>
      <c r="CA24" s="494"/>
      <c r="CB24" s="494"/>
      <c r="CC24" s="494"/>
      <c r="CD24" s="494"/>
      <c r="CE24" s="494"/>
      <c r="CF24" s="494"/>
      <c r="CG24" s="495"/>
    </row>
    <row r="25" spans="1:85" ht="9" customHeight="1" x14ac:dyDescent="0.4">
      <c r="A25" s="506"/>
      <c r="B25" s="507"/>
      <c r="C25" s="72"/>
      <c r="D25" s="151"/>
      <c r="E25" s="151"/>
      <c r="F25" s="151"/>
      <c r="G25" s="151"/>
      <c r="H25" s="151"/>
      <c r="I25" s="151"/>
      <c r="J25" s="151"/>
      <c r="K25" s="151"/>
      <c r="L25" s="151"/>
      <c r="M25" s="151"/>
      <c r="N25" s="151"/>
      <c r="O25" s="151"/>
      <c r="P25" s="151"/>
      <c r="Q25" s="151"/>
      <c r="R25" s="151"/>
      <c r="S25" s="152"/>
      <c r="T25" s="148"/>
      <c r="U25" s="149"/>
      <c r="V25" s="149"/>
      <c r="W25" s="149"/>
      <c r="X25" s="149"/>
      <c r="Y25" s="149"/>
      <c r="Z25" s="149"/>
      <c r="AA25" s="149"/>
      <c r="AB25" s="149"/>
      <c r="AC25" s="149"/>
      <c r="AD25" s="150"/>
      <c r="AE25" s="496"/>
      <c r="AF25" s="496"/>
      <c r="AG25" s="496"/>
      <c r="AH25" s="496"/>
      <c r="AI25" s="496"/>
      <c r="AJ25" s="496"/>
      <c r="AK25" s="496"/>
      <c r="AL25" s="496"/>
      <c r="AM25" s="496"/>
      <c r="AN25" s="496"/>
      <c r="AO25" s="497"/>
      <c r="AP25" s="500"/>
      <c r="AQ25" s="496"/>
      <c r="AR25" s="496"/>
      <c r="AS25" s="496"/>
      <c r="AT25" s="496"/>
      <c r="AU25" s="496"/>
      <c r="AV25" s="496"/>
      <c r="AW25" s="496"/>
      <c r="AX25" s="496"/>
      <c r="AY25" s="496"/>
      <c r="AZ25" s="497"/>
      <c r="BA25" s="500"/>
      <c r="BB25" s="496"/>
      <c r="BC25" s="496"/>
      <c r="BD25" s="496"/>
      <c r="BE25" s="496"/>
      <c r="BF25" s="496"/>
      <c r="BG25" s="496"/>
      <c r="BH25" s="496"/>
      <c r="BI25" s="496"/>
      <c r="BJ25" s="496"/>
      <c r="BK25" s="497"/>
      <c r="BL25" s="500"/>
      <c r="BM25" s="496"/>
      <c r="BN25" s="496"/>
      <c r="BO25" s="496"/>
      <c r="BP25" s="496"/>
      <c r="BQ25" s="496"/>
      <c r="BR25" s="496"/>
      <c r="BS25" s="496"/>
      <c r="BT25" s="496"/>
      <c r="BU25" s="496"/>
      <c r="BV25" s="497"/>
      <c r="BW25" s="500"/>
      <c r="BX25" s="496"/>
      <c r="BY25" s="496"/>
      <c r="BZ25" s="496"/>
      <c r="CA25" s="496"/>
      <c r="CB25" s="496"/>
      <c r="CC25" s="496"/>
      <c r="CD25" s="496"/>
      <c r="CE25" s="496"/>
      <c r="CF25" s="496"/>
      <c r="CG25" s="497"/>
    </row>
    <row r="26" spans="1:85" ht="9" customHeight="1" x14ac:dyDescent="0.4">
      <c r="A26" s="506"/>
      <c r="B26" s="507"/>
      <c r="C26" s="254" t="s">
        <v>27</v>
      </c>
      <c r="D26" s="252"/>
      <c r="E26" s="146" t="s">
        <v>28</v>
      </c>
      <c r="F26" s="146"/>
      <c r="G26" s="146"/>
      <c r="H26" s="146"/>
      <c r="I26" s="146"/>
      <c r="J26" s="146"/>
      <c r="K26" s="146"/>
      <c r="L26" s="146"/>
      <c r="M26" s="146"/>
      <c r="N26" s="146"/>
      <c r="O26" s="146"/>
      <c r="P26" s="146"/>
      <c r="Q26" s="146"/>
      <c r="R26" s="146"/>
      <c r="S26" s="147"/>
      <c r="T26" s="148"/>
      <c r="U26" s="149"/>
      <c r="V26" s="149"/>
      <c r="W26" s="149"/>
      <c r="X26" s="149"/>
      <c r="Y26" s="149"/>
      <c r="Z26" s="149"/>
      <c r="AA26" s="149"/>
      <c r="AB26" s="149"/>
      <c r="AC26" s="149"/>
      <c r="AD26" s="150"/>
      <c r="AE26" s="492"/>
      <c r="AF26" s="492"/>
      <c r="AG26" s="492"/>
      <c r="AH26" s="492"/>
      <c r="AI26" s="492"/>
      <c r="AJ26" s="492"/>
      <c r="AK26" s="492"/>
      <c r="AL26" s="492"/>
      <c r="AM26" s="492"/>
      <c r="AN26" s="492"/>
      <c r="AO26" s="493"/>
      <c r="AP26" s="498"/>
      <c r="AQ26" s="492"/>
      <c r="AR26" s="492"/>
      <c r="AS26" s="492"/>
      <c r="AT26" s="492"/>
      <c r="AU26" s="492"/>
      <c r="AV26" s="492"/>
      <c r="AW26" s="492"/>
      <c r="AX26" s="492"/>
      <c r="AY26" s="492"/>
      <c r="AZ26" s="493"/>
      <c r="BA26" s="498"/>
      <c r="BB26" s="492"/>
      <c r="BC26" s="492"/>
      <c r="BD26" s="492"/>
      <c r="BE26" s="492"/>
      <c r="BF26" s="492"/>
      <c r="BG26" s="492"/>
      <c r="BH26" s="492"/>
      <c r="BI26" s="492"/>
      <c r="BJ26" s="492"/>
      <c r="BK26" s="493"/>
      <c r="BL26" s="498"/>
      <c r="BM26" s="492"/>
      <c r="BN26" s="492"/>
      <c r="BO26" s="492"/>
      <c r="BP26" s="492"/>
      <c r="BQ26" s="492"/>
      <c r="BR26" s="492"/>
      <c r="BS26" s="492"/>
      <c r="BT26" s="492"/>
      <c r="BU26" s="492"/>
      <c r="BV26" s="493"/>
      <c r="BW26" s="498"/>
      <c r="BX26" s="492"/>
      <c r="BY26" s="492"/>
      <c r="BZ26" s="492"/>
      <c r="CA26" s="492"/>
      <c r="CB26" s="492"/>
      <c r="CC26" s="492"/>
      <c r="CD26" s="492"/>
      <c r="CE26" s="492"/>
      <c r="CF26" s="492"/>
      <c r="CG26" s="493"/>
    </row>
    <row r="27" spans="1:85" ht="9" customHeight="1" x14ac:dyDescent="0.4">
      <c r="A27" s="506"/>
      <c r="B27" s="507"/>
      <c r="C27" s="64"/>
      <c r="D27" s="67"/>
      <c r="E27" s="67"/>
      <c r="F27" s="67"/>
      <c r="G27" s="67"/>
      <c r="H27" s="67"/>
      <c r="I27" s="67"/>
      <c r="J27" s="67"/>
      <c r="K27" s="67"/>
      <c r="L27" s="67"/>
      <c r="M27" s="67"/>
      <c r="N27" s="67"/>
      <c r="O27" s="67"/>
      <c r="P27" s="67"/>
      <c r="Q27" s="67"/>
      <c r="R27" s="67"/>
      <c r="S27" s="65"/>
      <c r="T27" s="148"/>
      <c r="U27" s="149"/>
      <c r="V27" s="149"/>
      <c r="W27" s="149"/>
      <c r="X27" s="149"/>
      <c r="Y27" s="149"/>
      <c r="Z27" s="149"/>
      <c r="AA27" s="149"/>
      <c r="AB27" s="149"/>
      <c r="AC27" s="149"/>
      <c r="AD27" s="150"/>
      <c r="AE27" s="494"/>
      <c r="AF27" s="494"/>
      <c r="AG27" s="494"/>
      <c r="AH27" s="494"/>
      <c r="AI27" s="494"/>
      <c r="AJ27" s="494"/>
      <c r="AK27" s="494"/>
      <c r="AL27" s="494"/>
      <c r="AM27" s="494"/>
      <c r="AN27" s="494"/>
      <c r="AO27" s="495"/>
      <c r="AP27" s="499"/>
      <c r="AQ27" s="494"/>
      <c r="AR27" s="494"/>
      <c r="AS27" s="494"/>
      <c r="AT27" s="494"/>
      <c r="AU27" s="494"/>
      <c r="AV27" s="494"/>
      <c r="AW27" s="494"/>
      <c r="AX27" s="494"/>
      <c r="AY27" s="494"/>
      <c r="AZ27" s="495"/>
      <c r="BA27" s="499"/>
      <c r="BB27" s="494"/>
      <c r="BC27" s="494"/>
      <c r="BD27" s="494"/>
      <c r="BE27" s="494"/>
      <c r="BF27" s="494"/>
      <c r="BG27" s="494"/>
      <c r="BH27" s="494"/>
      <c r="BI27" s="494"/>
      <c r="BJ27" s="494"/>
      <c r="BK27" s="495"/>
      <c r="BL27" s="499"/>
      <c r="BM27" s="494"/>
      <c r="BN27" s="494"/>
      <c r="BO27" s="494"/>
      <c r="BP27" s="494"/>
      <c r="BQ27" s="494"/>
      <c r="BR27" s="494"/>
      <c r="BS27" s="494"/>
      <c r="BT27" s="494"/>
      <c r="BU27" s="494"/>
      <c r="BV27" s="495"/>
      <c r="BW27" s="499"/>
      <c r="BX27" s="494"/>
      <c r="BY27" s="494"/>
      <c r="BZ27" s="494"/>
      <c r="CA27" s="494"/>
      <c r="CB27" s="494"/>
      <c r="CC27" s="494"/>
      <c r="CD27" s="494"/>
      <c r="CE27" s="494"/>
      <c r="CF27" s="494"/>
      <c r="CG27" s="495"/>
    </row>
    <row r="28" spans="1:85" ht="9" customHeight="1" x14ac:dyDescent="0.4">
      <c r="A28" s="506"/>
      <c r="B28" s="507"/>
      <c r="C28" s="64"/>
      <c r="D28" s="67"/>
      <c r="E28" s="67"/>
      <c r="F28" s="67"/>
      <c r="G28" s="67"/>
      <c r="H28" s="67"/>
      <c r="I28" s="67"/>
      <c r="J28" s="67"/>
      <c r="K28" s="67"/>
      <c r="L28" s="67"/>
      <c r="M28" s="67"/>
      <c r="N28" s="67"/>
      <c r="O28" s="67"/>
      <c r="P28" s="67"/>
      <c r="Q28" s="67"/>
      <c r="R28" s="67"/>
      <c r="S28" s="65"/>
      <c r="T28" s="148"/>
      <c r="U28" s="149"/>
      <c r="V28" s="149"/>
      <c r="W28" s="149"/>
      <c r="X28" s="149"/>
      <c r="Y28" s="149"/>
      <c r="Z28" s="149"/>
      <c r="AA28" s="149"/>
      <c r="AB28" s="149"/>
      <c r="AC28" s="149"/>
      <c r="AD28" s="150"/>
      <c r="AE28" s="494"/>
      <c r="AF28" s="494"/>
      <c r="AG28" s="494"/>
      <c r="AH28" s="494"/>
      <c r="AI28" s="494"/>
      <c r="AJ28" s="494"/>
      <c r="AK28" s="494"/>
      <c r="AL28" s="494"/>
      <c r="AM28" s="494"/>
      <c r="AN28" s="494"/>
      <c r="AO28" s="495"/>
      <c r="AP28" s="499"/>
      <c r="AQ28" s="494"/>
      <c r="AR28" s="494"/>
      <c r="AS28" s="494"/>
      <c r="AT28" s="494"/>
      <c r="AU28" s="494"/>
      <c r="AV28" s="494"/>
      <c r="AW28" s="494"/>
      <c r="AX28" s="494"/>
      <c r="AY28" s="494"/>
      <c r="AZ28" s="495"/>
      <c r="BA28" s="499"/>
      <c r="BB28" s="494"/>
      <c r="BC28" s="494"/>
      <c r="BD28" s="494"/>
      <c r="BE28" s="494"/>
      <c r="BF28" s="494"/>
      <c r="BG28" s="494"/>
      <c r="BH28" s="494"/>
      <c r="BI28" s="494"/>
      <c r="BJ28" s="494"/>
      <c r="BK28" s="495"/>
      <c r="BL28" s="499"/>
      <c r="BM28" s="494"/>
      <c r="BN28" s="494"/>
      <c r="BO28" s="494"/>
      <c r="BP28" s="494"/>
      <c r="BQ28" s="494"/>
      <c r="BR28" s="494"/>
      <c r="BS28" s="494"/>
      <c r="BT28" s="494"/>
      <c r="BU28" s="494"/>
      <c r="BV28" s="495"/>
      <c r="BW28" s="499"/>
      <c r="BX28" s="494"/>
      <c r="BY28" s="494"/>
      <c r="BZ28" s="494"/>
      <c r="CA28" s="494"/>
      <c r="CB28" s="494"/>
      <c r="CC28" s="494"/>
      <c r="CD28" s="494"/>
      <c r="CE28" s="494"/>
      <c r="CF28" s="494"/>
      <c r="CG28" s="495"/>
    </row>
    <row r="29" spans="1:85" ht="9" customHeight="1" x14ac:dyDescent="0.4">
      <c r="A29" s="506"/>
      <c r="B29" s="507"/>
      <c r="C29" s="72"/>
      <c r="D29" s="151"/>
      <c r="E29" s="151"/>
      <c r="F29" s="151"/>
      <c r="G29" s="151"/>
      <c r="H29" s="151"/>
      <c r="I29" s="151"/>
      <c r="J29" s="151"/>
      <c r="K29" s="151"/>
      <c r="L29" s="151"/>
      <c r="M29" s="151"/>
      <c r="N29" s="151"/>
      <c r="O29" s="151"/>
      <c r="P29" s="151"/>
      <c r="Q29" s="151"/>
      <c r="R29" s="151"/>
      <c r="S29" s="152"/>
      <c r="T29" s="148"/>
      <c r="U29" s="149"/>
      <c r="V29" s="149"/>
      <c r="W29" s="149"/>
      <c r="X29" s="149"/>
      <c r="Y29" s="149"/>
      <c r="Z29" s="149"/>
      <c r="AA29" s="149"/>
      <c r="AB29" s="149"/>
      <c r="AC29" s="149"/>
      <c r="AD29" s="150"/>
      <c r="AE29" s="496"/>
      <c r="AF29" s="496"/>
      <c r="AG29" s="496"/>
      <c r="AH29" s="496"/>
      <c r="AI29" s="496"/>
      <c r="AJ29" s="496"/>
      <c r="AK29" s="496"/>
      <c r="AL29" s="496"/>
      <c r="AM29" s="496"/>
      <c r="AN29" s="496"/>
      <c r="AO29" s="497"/>
      <c r="AP29" s="500"/>
      <c r="AQ29" s="496"/>
      <c r="AR29" s="496"/>
      <c r="AS29" s="496"/>
      <c r="AT29" s="496"/>
      <c r="AU29" s="496"/>
      <c r="AV29" s="496"/>
      <c r="AW29" s="496"/>
      <c r="AX29" s="496"/>
      <c r="AY29" s="496"/>
      <c r="AZ29" s="497"/>
      <c r="BA29" s="500"/>
      <c r="BB29" s="496"/>
      <c r="BC29" s="496"/>
      <c r="BD29" s="496"/>
      <c r="BE29" s="496"/>
      <c r="BF29" s="496"/>
      <c r="BG29" s="496"/>
      <c r="BH29" s="496"/>
      <c r="BI29" s="496"/>
      <c r="BJ29" s="496"/>
      <c r="BK29" s="497"/>
      <c r="BL29" s="500"/>
      <c r="BM29" s="496"/>
      <c r="BN29" s="496"/>
      <c r="BO29" s="496"/>
      <c r="BP29" s="496"/>
      <c r="BQ29" s="496"/>
      <c r="BR29" s="496"/>
      <c r="BS29" s="496"/>
      <c r="BT29" s="496"/>
      <c r="BU29" s="496"/>
      <c r="BV29" s="497"/>
      <c r="BW29" s="500"/>
      <c r="BX29" s="496"/>
      <c r="BY29" s="496"/>
      <c r="BZ29" s="496"/>
      <c r="CA29" s="496"/>
      <c r="CB29" s="496"/>
      <c r="CC29" s="496"/>
      <c r="CD29" s="496"/>
      <c r="CE29" s="496"/>
      <c r="CF29" s="496"/>
      <c r="CG29" s="497"/>
    </row>
    <row r="30" spans="1:85" ht="9" customHeight="1" x14ac:dyDescent="0.4">
      <c r="A30" s="506"/>
      <c r="B30" s="507"/>
      <c r="C30" s="254" t="s">
        <v>29</v>
      </c>
      <c r="D30" s="252"/>
      <c r="E30" s="146" t="s">
        <v>30</v>
      </c>
      <c r="F30" s="146"/>
      <c r="G30" s="146"/>
      <c r="H30" s="146"/>
      <c r="I30" s="146"/>
      <c r="J30" s="146"/>
      <c r="K30" s="146"/>
      <c r="L30" s="146"/>
      <c r="M30" s="146"/>
      <c r="N30" s="146"/>
      <c r="O30" s="146"/>
      <c r="P30" s="146"/>
      <c r="Q30" s="146"/>
      <c r="R30" s="146"/>
      <c r="S30" s="147"/>
      <c r="T30" s="148"/>
      <c r="U30" s="149"/>
      <c r="V30" s="149"/>
      <c r="W30" s="149"/>
      <c r="X30" s="149"/>
      <c r="Y30" s="149"/>
      <c r="Z30" s="149"/>
      <c r="AA30" s="149"/>
      <c r="AB30" s="149"/>
      <c r="AC30" s="149"/>
      <c r="AD30" s="150"/>
      <c r="AE30" s="492"/>
      <c r="AF30" s="492"/>
      <c r="AG30" s="492"/>
      <c r="AH30" s="492"/>
      <c r="AI30" s="492"/>
      <c r="AJ30" s="492"/>
      <c r="AK30" s="492"/>
      <c r="AL30" s="492"/>
      <c r="AM30" s="492"/>
      <c r="AN30" s="492"/>
      <c r="AO30" s="493"/>
      <c r="AP30" s="498"/>
      <c r="AQ30" s="492"/>
      <c r="AR30" s="492"/>
      <c r="AS30" s="492"/>
      <c r="AT30" s="492"/>
      <c r="AU30" s="492"/>
      <c r="AV30" s="492"/>
      <c r="AW30" s="492"/>
      <c r="AX30" s="492"/>
      <c r="AY30" s="492"/>
      <c r="AZ30" s="493"/>
      <c r="BA30" s="498"/>
      <c r="BB30" s="492"/>
      <c r="BC30" s="492"/>
      <c r="BD30" s="492"/>
      <c r="BE30" s="492"/>
      <c r="BF30" s="492"/>
      <c r="BG30" s="492"/>
      <c r="BH30" s="492"/>
      <c r="BI30" s="492"/>
      <c r="BJ30" s="492"/>
      <c r="BK30" s="493"/>
      <c r="BL30" s="498"/>
      <c r="BM30" s="492"/>
      <c r="BN30" s="492"/>
      <c r="BO30" s="492"/>
      <c r="BP30" s="492"/>
      <c r="BQ30" s="492"/>
      <c r="BR30" s="492"/>
      <c r="BS30" s="492"/>
      <c r="BT30" s="492"/>
      <c r="BU30" s="492"/>
      <c r="BV30" s="493"/>
      <c r="BW30" s="498"/>
      <c r="BX30" s="492"/>
      <c r="BY30" s="492"/>
      <c r="BZ30" s="492"/>
      <c r="CA30" s="492"/>
      <c r="CB30" s="492"/>
      <c r="CC30" s="492"/>
      <c r="CD30" s="492"/>
      <c r="CE30" s="492"/>
      <c r="CF30" s="492"/>
      <c r="CG30" s="493"/>
    </row>
    <row r="31" spans="1:85" ht="9" customHeight="1" x14ac:dyDescent="0.4">
      <c r="A31" s="506"/>
      <c r="B31" s="507"/>
      <c r="C31" s="64"/>
      <c r="D31" s="67"/>
      <c r="E31" s="67"/>
      <c r="F31" s="67"/>
      <c r="G31" s="67"/>
      <c r="H31" s="67"/>
      <c r="I31" s="67"/>
      <c r="J31" s="67"/>
      <c r="K31" s="67"/>
      <c r="L31" s="67"/>
      <c r="M31" s="67"/>
      <c r="N31" s="67"/>
      <c r="O31" s="67"/>
      <c r="P31" s="67"/>
      <c r="Q31" s="67"/>
      <c r="R31" s="67"/>
      <c r="S31" s="65"/>
      <c r="T31" s="148"/>
      <c r="U31" s="149"/>
      <c r="V31" s="149"/>
      <c r="W31" s="149"/>
      <c r="X31" s="149"/>
      <c r="Y31" s="149"/>
      <c r="Z31" s="149"/>
      <c r="AA31" s="149"/>
      <c r="AB31" s="149"/>
      <c r="AC31" s="149"/>
      <c r="AD31" s="150"/>
      <c r="AE31" s="494"/>
      <c r="AF31" s="494"/>
      <c r="AG31" s="494"/>
      <c r="AH31" s="494"/>
      <c r="AI31" s="494"/>
      <c r="AJ31" s="494"/>
      <c r="AK31" s="494"/>
      <c r="AL31" s="494"/>
      <c r="AM31" s="494"/>
      <c r="AN31" s="494"/>
      <c r="AO31" s="495"/>
      <c r="AP31" s="499"/>
      <c r="AQ31" s="494"/>
      <c r="AR31" s="494"/>
      <c r="AS31" s="494"/>
      <c r="AT31" s="494"/>
      <c r="AU31" s="494"/>
      <c r="AV31" s="494"/>
      <c r="AW31" s="494"/>
      <c r="AX31" s="494"/>
      <c r="AY31" s="494"/>
      <c r="AZ31" s="495"/>
      <c r="BA31" s="499"/>
      <c r="BB31" s="494"/>
      <c r="BC31" s="494"/>
      <c r="BD31" s="494"/>
      <c r="BE31" s="494"/>
      <c r="BF31" s="494"/>
      <c r="BG31" s="494"/>
      <c r="BH31" s="494"/>
      <c r="BI31" s="494"/>
      <c r="BJ31" s="494"/>
      <c r="BK31" s="495"/>
      <c r="BL31" s="499"/>
      <c r="BM31" s="494"/>
      <c r="BN31" s="494"/>
      <c r="BO31" s="494"/>
      <c r="BP31" s="494"/>
      <c r="BQ31" s="494"/>
      <c r="BR31" s="494"/>
      <c r="BS31" s="494"/>
      <c r="BT31" s="494"/>
      <c r="BU31" s="494"/>
      <c r="BV31" s="495"/>
      <c r="BW31" s="499"/>
      <c r="BX31" s="494"/>
      <c r="BY31" s="494"/>
      <c r="BZ31" s="494"/>
      <c r="CA31" s="494"/>
      <c r="CB31" s="494"/>
      <c r="CC31" s="494"/>
      <c r="CD31" s="494"/>
      <c r="CE31" s="494"/>
      <c r="CF31" s="494"/>
      <c r="CG31" s="495"/>
    </row>
    <row r="32" spans="1:85" ht="9" customHeight="1" x14ac:dyDescent="0.4">
      <c r="A32" s="506"/>
      <c r="B32" s="507"/>
      <c r="C32" s="64"/>
      <c r="D32" s="67"/>
      <c r="E32" s="67"/>
      <c r="F32" s="67"/>
      <c r="G32" s="67"/>
      <c r="H32" s="67"/>
      <c r="I32" s="67"/>
      <c r="J32" s="67"/>
      <c r="K32" s="67"/>
      <c r="L32" s="67"/>
      <c r="M32" s="67"/>
      <c r="N32" s="67"/>
      <c r="O32" s="67"/>
      <c r="P32" s="67"/>
      <c r="Q32" s="67"/>
      <c r="R32" s="67"/>
      <c r="S32" s="65"/>
      <c r="T32" s="148"/>
      <c r="U32" s="149"/>
      <c r="V32" s="149"/>
      <c r="W32" s="149"/>
      <c r="X32" s="149"/>
      <c r="Y32" s="149"/>
      <c r="Z32" s="149"/>
      <c r="AA32" s="149"/>
      <c r="AB32" s="149"/>
      <c r="AC32" s="149"/>
      <c r="AD32" s="150"/>
      <c r="AE32" s="494"/>
      <c r="AF32" s="494"/>
      <c r="AG32" s="494"/>
      <c r="AH32" s="494"/>
      <c r="AI32" s="494"/>
      <c r="AJ32" s="494"/>
      <c r="AK32" s="494"/>
      <c r="AL32" s="494"/>
      <c r="AM32" s="494"/>
      <c r="AN32" s="494"/>
      <c r="AO32" s="495"/>
      <c r="AP32" s="499"/>
      <c r="AQ32" s="494"/>
      <c r="AR32" s="494"/>
      <c r="AS32" s="494"/>
      <c r="AT32" s="494"/>
      <c r="AU32" s="494"/>
      <c r="AV32" s="494"/>
      <c r="AW32" s="494"/>
      <c r="AX32" s="494"/>
      <c r="AY32" s="494"/>
      <c r="AZ32" s="495"/>
      <c r="BA32" s="499"/>
      <c r="BB32" s="494"/>
      <c r="BC32" s="494"/>
      <c r="BD32" s="494"/>
      <c r="BE32" s="494"/>
      <c r="BF32" s="494"/>
      <c r="BG32" s="494"/>
      <c r="BH32" s="494"/>
      <c r="BI32" s="494"/>
      <c r="BJ32" s="494"/>
      <c r="BK32" s="495"/>
      <c r="BL32" s="499"/>
      <c r="BM32" s="494"/>
      <c r="BN32" s="494"/>
      <c r="BO32" s="494"/>
      <c r="BP32" s="494"/>
      <c r="BQ32" s="494"/>
      <c r="BR32" s="494"/>
      <c r="BS32" s="494"/>
      <c r="BT32" s="494"/>
      <c r="BU32" s="494"/>
      <c r="BV32" s="495"/>
      <c r="BW32" s="499"/>
      <c r="BX32" s="494"/>
      <c r="BY32" s="494"/>
      <c r="BZ32" s="494"/>
      <c r="CA32" s="494"/>
      <c r="CB32" s="494"/>
      <c r="CC32" s="494"/>
      <c r="CD32" s="494"/>
      <c r="CE32" s="494"/>
      <c r="CF32" s="494"/>
      <c r="CG32" s="495"/>
    </row>
    <row r="33" spans="1:93" ht="9" customHeight="1" x14ac:dyDescent="0.4">
      <c r="A33" s="506"/>
      <c r="B33" s="507"/>
      <c r="C33" s="72"/>
      <c r="D33" s="151"/>
      <c r="E33" s="151"/>
      <c r="F33" s="151"/>
      <c r="G33" s="151"/>
      <c r="H33" s="151"/>
      <c r="I33" s="151"/>
      <c r="J33" s="151"/>
      <c r="K33" s="151"/>
      <c r="L33" s="151"/>
      <c r="M33" s="151"/>
      <c r="N33" s="151"/>
      <c r="O33" s="151"/>
      <c r="P33" s="151"/>
      <c r="Q33" s="151"/>
      <c r="R33" s="151"/>
      <c r="S33" s="152"/>
      <c r="T33" s="148"/>
      <c r="U33" s="149"/>
      <c r="V33" s="149"/>
      <c r="W33" s="149"/>
      <c r="X33" s="149"/>
      <c r="Y33" s="149"/>
      <c r="Z33" s="149"/>
      <c r="AA33" s="149"/>
      <c r="AB33" s="149"/>
      <c r="AC33" s="149"/>
      <c r="AD33" s="150"/>
      <c r="AE33" s="496"/>
      <c r="AF33" s="496"/>
      <c r="AG33" s="496"/>
      <c r="AH33" s="496"/>
      <c r="AI33" s="496"/>
      <c r="AJ33" s="496"/>
      <c r="AK33" s="496"/>
      <c r="AL33" s="496"/>
      <c r="AM33" s="496"/>
      <c r="AN33" s="496"/>
      <c r="AO33" s="497"/>
      <c r="AP33" s="500"/>
      <c r="AQ33" s="496"/>
      <c r="AR33" s="496"/>
      <c r="AS33" s="496"/>
      <c r="AT33" s="496"/>
      <c r="AU33" s="496"/>
      <c r="AV33" s="496"/>
      <c r="AW33" s="496"/>
      <c r="AX33" s="496"/>
      <c r="AY33" s="496"/>
      <c r="AZ33" s="497"/>
      <c r="BA33" s="500"/>
      <c r="BB33" s="496"/>
      <c r="BC33" s="496"/>
      <c r="BD33" s="496"/>
      <c r="BE33" s="496"/>
      <c r="BF33" s="496"/>
      <c r="BG33" s="496"/>
      <c r="BH33" s="496"/>
      <c r="BI33" s="496"/>
      <c r="BJ33" s="496"/>
      <c r="BK33" s="497"/>
      <c r="BL33" s="500"/>
      <c r="BM33" s="496"/>
      <c r="BN33" s="496"/>
      <c r="BO33" s="496"/>
      <c r="BP33" s="496"/>
      <c r="BQ33" s="496"/>
      <c r="BR33" s="496"/>
      <c r="BS33" s="496"/>
      <c r="BT33" s="496"/>
      <c r="BU33" s="496"/>
      <c r="BV33" s="497"/>
      <c r="BW33" s="500"/>
      <c r="BX33" s="496"/>
      <c r="BY33" s="496"/>
      <c r="BZ33" s="496"/>
      <c r="CA33" s="496"/>
      <c r="CB33" s="496"/>
      <c r="CC33" s="496"/>
      <c r="CD33" s="496"/>
      <c r="CE33" s="496"/>
      <c r="CF33" s="496"/>
      <c r="CG33" s="497"/>
    </row>
    <row r="34" spans="1:93" ht="9" customHeight="1" x14ac:dyDescent="0.4">
      <c r="A34" s="506"/>
      <c r="B34" s="507"/>
      <c r="C34" s="488" t="s">
        <v>31</v>
      </c>
      <c r="D34" s="306"/>
      <c r="E34" s="40" t="s">
        <v>32</v>
      </c>
      <c r="F34" s="40"/>
      <c r="G34" s="40"/>
      <c r="H34" s="40"/>
      <c r="I34" s="40"/>
      <c r="J34" s="40"/>
      <c r="K34" s="40"/>
      <c r="L34" s="40"/>
      <c r="M34" s="40"/>
      <c r="N34" s="40"/>
      <c r="O34" s="40"/>
      <c r="P34" s="40"/>
      <c r="Q34" s="40"/>
      <c r="R34" s="40"/>
      <c r="S34" s="41"/>
      <c r="T34" s="153"/>
      <c r="U34" s="154"/>
      <c r="V34" s="154"/>
      <c r="W34" s="154"/>
      <c r="X34" s="154"/>
      <c r="Y34" s="154"/>
      <c r="Z34" s="154"/>
      <c r="AA34" s="154"/>
      <c r="AB34" s="154"/>
      <c r="AC34" s="154"/>
      <c r="AD34" s="155"/>
      <c r="AE34" s="485"/>
      <c r="AF34" s="485"/>
      <c r="AG34" s="485"/>
      <c r="AH34" s="485"/>
      <c r="AI34" s="485"/>
      <c r="AJ34" s="485"/>
      <c r="AK34" s="485"/>
      <c r="AL34" s="485"/>
      <c r="AM34" s="306" t="s">
        <v>42</v>
      </c>
      <c r="AN34" s="306"/>
      <c r="AO34" s="307"/>
      <c r="AP34" s="484"/>
      <c r="AQ34" s="485"/>
      <c r="AR34" s="485"/>
      <c r="AS34" s="485"/>
      <c r="AT34" s="485"/>
      <c r="AU34" s="485"/>
      <c r="AV34" s="485"/>
      <c r="AW34" s="485"/>
      <c r="AX34" s="306" t="s">
        <v>42</v>
      </c>
      <c r="AY34" s="306"/>
      <c r="AZ34" s="307"/>
      <c r="BA34" s="484"/>
      <c r="BB34" s="485"/>
      <c r="BC34" s="485"/>
      <c r="BD34" s="485"/>
      <c r="BE34" s="485"/>
      <c r="BF34" s="485"/>
      <c r="BG34" s="485"/>
      <c r="BH34" s="485"/>
      <c r="BI34" s="306" t="s">
        <v>42</v>
      </c>
      <c r="BJ34" s="306"/>
      <c r="BK34" s="307"/>
      <c r="BL34" s="484"/>
      <c r="BM34" s="485"/>
      <c r="BN34" s="485"/>
      <c r="BO34" s="485"/>
      <c r="BP34" s="485"/>
      <c r="BQ34" s="485"/>
      <c r="BR34" s="485"/>
      <c r="BS34" s="485"/>
      <c r="BT34" s="306" t="s">
        <v>42</v>
      </c>
      <c r="BU34" s="306"/>
      <c r="BV34" s="307"/>
      <c r="BW34" s="484"/>
      <c r="BX34" s="485"/>
      <c r="BY34" s="485"/>
      <c r="BZ34" s="485"/>
      <c r="CA34" s="485"/>
      <c r="CB34" s="485"/>
      <c r="CC34" s="485"/>
      <c r="CD34" s="485"/>
      <c r="CE34" s="306" t="s">
        <v>42</v>
      </c>
      <c r="CF34" s="306"/>
      <c r="CG34" s="307"/>
      <c r="CH34" s="486" t="str">
        <f>IF(CH36="","","頁小計")</f>
        <v/>
      </c>
      <c r="CI34" s="487"/>
      <c r="CJ34" s="487"/>
      <c r="CK34" s="487"/>
      <c r="CL34" s="487"/>
    </row>
    <row r="35" spans="1:93" ht="9" customHeight="1" x14ac:dyDescent="0.4">
      <c r="A35" s="506"/>
      <c r="B35" s="507"/>
      <c r="C35" s="254" t="s">
        <v>43</v>
      </c>
      <c r="D35" s="252"/>
      <c r="E35" s="40" t="s">
        <v>44</v>
      </c>
      <c r="F35" s="40"/>
      <c r="G35" s="40"/>
      <c r="H35" s="40"/>
      <c r="I35" s="40"/>
      <c r="J35" s="40"/>
      <c r="K35" s="40"/>
      <c r="L35" s="40"/>
      <c r="M35" s="40"/>
      <c r="N35" s="40"/>
      <c r="O35" s="40"/>
      <c r="P35" s="40"/>
      <c r="Q35" s="40"/>
      <c r="R35" s="40"/>
      <c r="S35" s="40"/>
      <c r="T35" s="125"/>
      <c r="U35" s="125"/>
      <c r="V35" s="125"/>
      <c r="W35" s="125"/>
      <c r="X35" s="125"/>
      <c r="Y35" s="125"/>
      <c r="Z35" s="125"/>
      <c r="AA35" s="125"/>
      <c r="AB35" s="125"/>
      <c r="AC35" s="125"/>
      <c r="AD35" s="125"/>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1"/>
    </row>
    <row r="36" spans="1:93" ht="9" customHeight="1" x14ac:dyDescent="0.15">
      <c r="A36" s="506"/>
      <c r="B36" s="507"/>
      <c r="C36" s="64"/>
      <c r="D36" s="65"/>
      <c r="E36" s="235" t="s">
        <v>45</v>
      </c>
      <c r="F36" s="235"/>
      <c r="G36" s="235"/>
      <c r="H36" s="235"/>
      <c r="I36" s="235"/>
      <c r="J36" s="235"/>
      <c r="K36" s="235"/>
      <c r="L36" s="235"/>
      <c r="M36" s="235"/>
      <c r="N36" s="235"/>
      <c r="O36" s="235"/>
      <c r="P36" s="235"/>
      <c r="Q36" s="235"/>
      <c r="R36" s="235"/>
      <c r="S36" s="236"/>
      <c r="T36" s="481"/>
      <c r="U36" s="103"/>
      <c r="V36" s="103"/>
      <c r="W36" s="103"/>
      <c r="X36" s="103"/>
      <c r="Y36" s="103"/>
      <c r="Z36" s="103"/>
      <c r="AA36" s="103"/>
      <c r="AB36" s="103"/>
      <c r="AC36" s="475"/>
      <c r="AD36" s="476"/>
      <c r="AE36" s="252"/>
      <c r="AF36" s="483"/>
      <c r="AG36" s="483"/>
      <c r="AH36" s="483"/>
      <c r="AI36" s="483"/>
      <c r="AJ36" s="483"/>
      <c r="AK36" s="483"/>
      <c r="AL36" s="483"/>
      <c r="AM36" s="483"/>
      <c r="AN36" s="252"/>
      <c r="AO36" s="255"/>
      <c r="AP36" s="254"/>
      <c r="AQ36" s="483"/>
      <c r="AR36" s="483"/>
      <c r="AS36" s="483"/>
      <c r="AT36" s="483"/>
      <c r="AU36" s="483"/>
      <c r="AV36" s="483"/>
      <c r="AW36" s="483"/>
      <c r="AX36" s="483"/>
      <c r="AY36" s="252"/>
      <c r="AZ36" s="255"/>
      <c r="BA36" s="254"/>
      <c r="BB36" s="483"/>
      <c r="BC36" s="483"/>
      <c r="BD36" s="483"/>
      <c r="BE36" s="483"/>
      <c r="BF36" s="483"/>
      <c r="BG36" s="483"/>
      <c r="BH36" s="483"/>
      <c r="BI36" s="483"/>
      <c r="BJ36" s="252"/>
      <c r="BK36" s="255"/>
      <c r="BL36" s="254"/>
      <c r="BM36" s="483"/>
      <c r="BN36" s="483"/>
      <c r="BO36" s="483"/>
      <c r="BP36" s="483"/>
      <c r="BQ36" s="483"/>
      <c r="BR36" s="483"/>
      <c r="BS36" s="483"/>
      <c r="BT36" s="483"/>
      <c r="BU36" s="252"/>
      <c r="BV36" s="255"/>
      <c r="BW36" s="254"/>
      <c r="BX36" s="483"/>
      <c r="BY36" s="483"/>
      <c r="BZ36" s="483"/>
      <c r="CA36" s="483"/>
      <c r="CB36" s="483"/>
      <c r="CC36" s="483"/>
      <c r="CD36" s="483"/>
      <c r="CE36" s="483"/>
      <c r="CF36" s="252"/>
      <c r="CG36" s="255"/>
      <c r="CH36" s="428" t="str">
        <f>IF(AND(AF36="",AQ36="",BB36="",BM36="",BX36=""),"",SUM(AF36,AQ36,BB36,BM36,BX36))</f>
        <v/>
      </c>
      <c r="CI36" s="429"/>
      <c r="CJ36" s="429"/>
      <c r="CK36" s="429"/>
      <c r="CL36" s="429"/>
    </row>
    <row r="37" spans="1:93" ht="9" customHeight="1" x14ac:dyDescent="0.15">
      <c r="A37" s="506"/>
      <c r="B37" s="507"/>
      <c r="C37" s="64"/>
      <c r="D37" s="65"/>
      <c r="E37" s="238" t="s">
        <v>46</v>
      </c>
      <c r="F37" s="238"/>
      <c r="G37" s="238"/>
      <c r="H37" s="238"/>
      <c r="I37" s="238"/>
      <c r="J37" s="238"/>
      <c r="K37" s="238"/>
      <c r="L37" s="238"/>
      <c r="M37" s="238"/>
      <c r="N37" s="238"/>
      <c r="O37" s="238"/>
      <c r="P37" s="238"/>
      <c r="Q37" s="238"/>
      <c r="R37" s="238"/>
      <c r="S37" s="239"/>
      <c r="T37" s="482"/>
      <c r="U37" s="124"/>
      <c r="V37" s="124"/>
      <c r="W37" s="124"/>
      <c r="X37" s="124"/>
      <c r="Y37" s="124"/>
      <c r="Z37" s="124"/>
      <c r="AA37" s="124"/>
      <c r="AB37" s="124"/>
      <c r="AC37" s="479"/>
      <c r="AD37" s="480"/>
      <c r="AE37" s="278"/>
      <c r="AF37" s="470"/>
      <c r="AG37" s="470"/>
      <c r="AH37" s="470"/>
      <c r="AI37" s="470"/>
      <c r="AJ37" s="470"/>
      <c r="AK37" s="470"/>
      <c r="AL37" s="470"/>
      <c r="AM37" s="470"/>
      <c r="AN37" s="278" t="s">
        <v>88</v>
      </c>
      <c r="AO37" s="287"/>
      <c r="AP37" s="280"/>
      <c r="AQ37" s="470"/>
      <c r="AR37" s="470"/>
      <c r="AS37" s="470"/>
      <c r="AT37" s="470"/>
      <c r="AU37" s="470"/>
      <c r="AV37" s="470"/>
      <c r="AW37" s="470"/>
      <c r="AX37" s="470"/>
      <c r="AY37" s="278" t="s">
        <v>88</v>
      </c>
      <c r="AZ37" s="287"/>
      <c r="BA37" s="280"/>
      <c r="BB37" s="470"/>
      <c r="BC37" s="470"/>
      <c r="BD37" s="470"/>
      <c r="BE37" s="470"/>
      <c r="BF37" s="470"/>
      <c r="BG37" s="470"/>
      <c r="BH37" s="470"/>
      <c r="BI37" s="470"/>
      <c r="BJ37" s="278" t="s">
        <v>88</v>
      </c>
      <c r="BK37" s="287"/>
      <c r="BL37" s="280"/>
      <c r="BM37" s="470"/>
      <c r="BN37" s="470"/>
      <c r="BO37" s="470"/>
      <c r="BP37" s="470"/>
      <c r="BQ37" s="470"/>
      <c r="BR37" s="470"/>
      <c r="BS37" s="470"/>
      <c r="BT37" s="470"/>
      <c r="BU37" s="278" t="s">
        <v>88</v>
      </c>
      <c r="BV37" s="287"/>
      <c r="BW37" s="280"/>
      <c r="BX37" s="470"/>
      <c r="BY37" s="470"/>
      <c r="BZ37" s="470"/>
      <c r="CA37" s="470"/>
      <c r="CB37" s="470"/>
      <c r="CC37" s="470"/>
      <c r="CD37" s="470"/>
      <c r="CE37" s="470"/>
      <c r="CF37" s="278" t="s">
        <v>88</v>
      </c>
      <c r="CG37" s="287"/>
      <c r="CH37" s="428"/>
      <c r="CI37" s="429"/>
      <c r="CJ37" s="429"/>
      <c r="CK37" s="429"/>
      <c r="CL37" s="429"/>
    </row>
    <row r="38" spans="1:93" ht="9" customHeight="1" x14ac:dyDescent="0.15">
      <c r="A38" s="506"/>
      <c r="B38" s="507"/>
      <c r="C38" s="64"/>
      <c r="D38" s="65"/>
      <c r="E38" s="439" t="s">
        <v>47</v>
      </c>
      <c r="F38" s="439"/>
      <c r="G38" s="439"/>
      <c r="H38" s="439"/>
      <c r="I38" s="439"/>
      <c r="J38" s="439"/>
      <c r="K38" s="439"/>
      <c r="L38" s="439"/>
      <c r="M38" s="439"/>
      <c r="N38" s="439"/>
      <c r="O38" s="439"/>
      <c r="P38" s="439"/>
      <c r="Q38" s="439"/>
      <c r="R38" s="439"/>
      <c r="S38" s="440"/>
      <c r="T38" s="481"/>
      <c r="U38" s="103"/>
      <c r="V38" s="103"/>
      <c r="W38" s="103"/>
      <c r="X38" s="103"/>
      <c r="Y38" s="103"/>
      <c r="Z38" s="103"/>
      <c r="AA38" s="103"/>
      <c r="AB38" s="103"/>
      <c r="AC38" s="475"/>
      <c r="AD38" s="476"/>
      <c r="AE38" s="252"/>
      <c r="AF38" s="483"/>
      <c r="AG38" s="483"/>
      <c r="AH38" s="483"/>
      <c r="AI38" s="483"/>
      <c r="AJ38" s="483"/>
      <c r="AK38" s="483"/>
      <c r="AL38" s="483"/>
      <c r="AM38" s="483"/>
      <c r="AN38" s="252"/>
      <c r="AO38" s="255"/>
      <c r="AP38" s="254"/>
      <c r="AQ38" s="483"/>
      <c r="AR38" s="483"/>
      <c r="AS38" s="483"/>
      <c r="AT38" s="483"/>
      <c r="AU38" s="483"/>
      <c r="AV38" s="483"/>
      <c r="AW38" s="483"/>
      <c r="AX38" s="483"/>
      <c r="AY38" s="252"/>
      <c r="AZ38" s="255"/>
      <c r="BA38" s="254"/>
      <c r="BB38" s="483"/>
      <c r="BC38" s="483"/>
      <c r="BD38" s="483"/>
      <c r="BE38" s="483"/>
      <c r="BF38" s="483"/>
      <c r="BG38" s="483"/>
      <c r="BH38" s="483"/>
      <c r="BI38" s="483"/>
      <c r="BJ38" s="252"/>
      <c r="BK38" s="255"/>
      <c r="BL38" s="254"/>
      <c r="BM38" s="483"/>
      <c r="BN38" s="483"/>
      <c r="BO38" s="483"/>
      <c r="BP38" s="483"/>
      <c r="BQ38" s="483"/>
      <c r="BR38" s="483"/>
      <c r="BS38" s="483"/>
      <c r="BT38" s="483"/>
      <c r="BU38" s="252"/>
      <c r="BV38" s="255"/>
      <c r="BW38" s="254"/>
      <c r="BX38" s="483"/>
      <c r="BY38" s="483"/>
      <c r="BZ38" s="483"/>
      <c r="CA38" s="483"/>
      <c r="CB38" s="483"/>
      <c r="CC38" s="483"/>
      <c r="CD38" s="483"/>
      <c r="CE38" s="483"/>
      <c r="CF38" s="252"/>
      <c r="CG38" s="255"/>
      <c r="CH38" s="428" t="str">
        <f t="shared" ref="CH38" si="0">IF(AND(AF38="",AQ38="",BB38="",BM38="",BX38=""),"",SUM(AF38,AQ38,BB38,BM38,BX38))</f>
        <v/>
      </c>
      <c r="CI38" s="429"/>
      <c r="CJ38" s="429"/>
      <c r="CK38" s="429"/>
      <c r="CL38" s="429"/>
    </row>
    <row r="39" spans="1:93" ht="9" customHeight="1" x14ac:dyDescent="0.15">
      <c r="A39" s="506"/>
      <c r="B39" s="507"/>
      <c r="C39" s="64"/>
      <c r="D39" s="65"/>
      <c r="E39" s="441"/>
      <c r="F39" s="441"/>
      <c r="G39" s="441"/>
      <c r="H39" s="441"/>
      <c r="I39" s="441"/>
      <c r="J39" s="441"/>
      <c r="K39" s="441"/>
      <c r="L39" s="441"/>
      <c r="M39" s="441"/>
      <c r="N39" s="441"/>
      <c r="O39" s="441"/>
      <c r="P39" s="441"/>
      <c r="Q39" s="441"/>
      <c r="R39" s="441"/>
      <c r="S39" s="442"/>
      <c r="T39" s="482"/>
      <c r="U39" s="124"/>
      <c r="V39" s="124"/>
      <c r="W39" s="124"/>
      <c r="X39" s="124"/>
      <c r="Y39" s="124"/>
      <c r="Z39" s="124"/>
      <c r="AA39" s="124"/>
      <c r="AB39" s="124"/>
      <c r="AC39" s="479"/>
      <c r="AD39" s="480"/>
      <c r="AE39" s="278"/>
      <c r="AF39" s="470"/>
      <c r="AG39" s="470"/>
      <c r="AH39" s="470"/>
      <c r="AI39" s="470"/>
      <c r="AJ39" s="470"/>
      <c r="AK39" s="470"/>
      <c r="AL39" s="470"/>
      <c r="AM39" s="470"/>
      <c r="AN39" s="278" t="s">
        <v>88</v>
      </c>
      <c r="AO39" s="287"/>
      <c r="AP39" s="280"/>
      <c r="AQ39" s="470"/>
      <c r="AR39" s="470"/>
      <c r="AS39" s="470"/>
      <c r="AT39" s="470"/>
      <c r="AU39" s="470"/>
      <c r="AV39" s="470"/>
      <c r="AW39" s="470"/>
      <c r="AX39" s="470"/>
      <c r="AY39" s="278" t="s">
        <v>88</v>
      </c>
      <c r="AZ39" s="287"/>
      <c r="BA39" s="280"/>
      <c r="BB39" s="470"/>
      <c r="BC39" s="470"/>
      <c r="BD39" s="470"/>
      <c r="BE39" s="470"/>
      <c r="BF39" s="470"/>
      <c r="BG39" s="470"/>
      <c r="BH39" s="470"/>
      <c r="BI39" s="470"/>
      <c r="BJ39" s="278" t="s">
        <v>88</v>
      </c>
      <c r="BK39" s="287"/>
      <c r="BL39" s="280"/>
      <c r="BM39" s="470"/>
      <c r="BN39" s="470"/>
      <c r="BO39" s="470"/>
      <c r="BP39" s="470"/>
      <c r="BQ39" s="470"/>
      <c r="BR39" s="470"/>
      <c r="BS39" s="470"/>
      <c r="BT39" s="470"/>
      <c r="BU39" s="278" t="s">
        <v>88</v>
      </c>
      <c r="BV39" s="287"/>
      <c r="BW39" s="280"/>
      <c r="BX39" s="470"/>
      <c r="BY39" s="470"/>
      <c r="BZ39" s="470"/>
      <c r="CA39" s="470"/>
      <c r="CB39" s="470"/>
      <c r="CC39" s="470"/>
      <c r="CD39" s="470"/>
      <c r="CE39" s="470"/>
      <c r="CF39" s="278" t="s">
        <v>88</v>
      </c>
      <c r="CG39" s="287"/>
      <c r="CH39" s="428"/>
      <c r="CI39" s="429"/>
      <c r="CJ39" s="429"/>
      <c r="CK39" s="429"/>
      <c r="CL39" s="429"/>
    </row>
    <row r="40" spans="1:93" ht="9" customHeight="1" x14ac:dyDescent="0.15">
      <c r="A40" s="506"/>
      <c r="B40" s="507"/>
      <c r="C40" s="64"/>
      <c r="D40" s="65"/>
      <c r="E40" s="263" t="s">
        <v>48</v>
      </c>
      <c r="F40" s="263"/>
      <c r="G40" s="263"/>
      <c r="H40" s="263"/>
      <c r="I40" s="263"/>
      <c r="J40" s="263"/>
      <c r="K40" s="263"/>
      <c r="L40" s="263"/>
      <c r="M40" s="263"/>
      <c r="N40" s="263"/>
      <c r="O40" s="263"/>
      <c r="P40" s="263"/>
      <c r="Q40" s="263"/>
      <c r="R40" s="263"/>
      <c r="S40" s="264"/>
      <c r="T40" s="481"/>
      <c r="U40" s="103"/>
      <c r="V40" s="103"/>
      <c r="W40" s="103"/>
      <c r="X40" s="103"/>
      <c r="Y40" s="103"/>
      <c r="Z40" s="103"/>
      <c r="AA40" s="103"/>
      <c r="AB40" s="103"/>
      <c r="AC40" s="475"/>
      <c r="AD40" s="476"/>
      <c r="AE40" s="252"/>
      <c r="AF40" s="294"/>
      <c r="AG40" s="294"/>
      <c r="AH40" s="294"/>
      <c r="AI40" s="294"/>
      <c r="AJ40" s="294"/>
      <c r="AK40" s="294"/>
      <c r="AL40" s="294"/>
      <c r="AM40" s="294"/>
      <c r="AN40" s="252"/>
      <c r="AO40" s="255"/>
      <c r="AP40" s="254"/>
      <c r="AQ40" s="294"/>
      <c r="AR40" s="294"/>
      <c r="AS40" s="294"/>
      <c r="AT40" s="294"/>
      <c r="AU40" s="294"/>
      <c r="AV40" s="294"/>
      <c r="AW40" s="294"/>
      <c r="AX40" s="294"/>
      <c r="AY40" s="252"/>
      <c r="AZ40" s="255"/>
      <c r="BA40" s="254"/>
      <c r="BB40" s="294"/>
      <c r="BC40" s="294"/>
      <c r="BD40" s="294"/>
      <c r="BE40" s="294"/>
      <c r="BF40" s="294"/>
      <c r="BG40" s="294"/>
      <c r="BH40" s="294"/>
      <c r="BI40" s="294"/>
      <c r="BJ40" s="252"/>
      <c r="BK40" s="255"/>
      <c r="BL40" s="254"/>
      <c r="BM40" s="294"/>
      <c r="BN40" s="294"/>
      <c r="BO40" s="294"/>
      <c r="BP40" s="294"/>
      <c r="BQ40" s="294"/>
      <c r="BR40" s="294"/>
      <c r="BS40" s="294"/>
      <c r="BT40" s="294"/>
      <c r="BU40" s="252"/>
      <c r="BV40" s="255"/>
      <c r="BW40" s="254"/>
      <c r="BX40" s="294"/>
      <c r="BY40" s="294"/>
      <c r="BZ40" s="294"/>
      <c r="CA40" s="294"/>
      <c r="CB40" s="294"/>
      <c r="CC40" s="294"/>
      <c r="CD40" s="294"/>
      <c r="CE40" s="294"/>
      <c r="CF40" s="252"/>
      <c r="CG40" s="255"/>
      <c r="CH40" s="430" t="str">
        <f t="shared" ref="CH40" si="1">IF(AND(AF40="",AQ40="",BB40="",BM40="",BX40=""),"",SUM(AF40,AQ40,BB40,BM40,BX40))</f>
        <v/>
      </c>
      <c r="CI40" s="431"/>
      <c r="CJ40" s="431"/>
      <c r="CK40" s="431"/>
      <c r="CL40" s="431"/>
    </row>
    <row r="41" spans="1:93" ht="9" customHeight="1" x14ac:dyDescent="0.15">
      <c r="A41" s="506"/>
      <c r="B41" s="507"/>
      <c r="C41" s="64"/>
      <c r="D41" s="65"/>
      <c r="E41" s="238" t="s">
        <v>49</v>
      </c>
      <c r="F41" s="238"/>
      <c r="G41" s="238"/>
      <c r="H41" s="238"/>
      <c r="I41" s="238"/>
      <c r="J41" s="238"/>
      <c r="K41" s="238"/>
      <c r="L41" s="238"/>
      <c r="M41" s="238"/>
      <c r="N41" s="238"/>
      <c r="O41" s="238"/>
      <c r="P41" s="238"/>
      <c r="Q41" s="238"/>
      <c r="R41" s="238"/>
      <c r="S41" s="239"/>
      <c r="T41" s="482"/>
      <c r="U41" s="124"/>
      <c r="V41" s="124"/>
      <c r="W41" s="124"/>
      <c r="X41" s="124"/>
      <c r="Y41" s="124"/>
      <c r="Z41" s="124"/>
      <c r="AA41" s="124"/>
      <c r="AB41" s="124"/>
      <c r="AC41" s="479"/>
      <c r="AD41" s="480"/>
      <c r="AE41" s="278"/>
      <c r="AF41" s="241"/>
      <c r="AG41" s="241"/>
      <c r="AH41" s="241"/>
      <c r="AI41" s="241"/>
      <c r="AJ41" s="241"/>
      <c r="AK41" s="241"/>
      <c r="AL41" s="241"/>
      <c r="AM41" s="241"/>
      <c r="AN41" s="278" t="s">
        <v>88</v>
      </c>
      <c r="AO41" s="287"/>
      <c r="AP41" s="280"/>
      <c r="AQ41" s="241"/>
      <c r="AR41" s="241"/>
      <c r="AS41" s="241"/>
      <c r="AT41" s="241"/>
      <c r="AU41" s="241"/>
      <c r="AV41" s="241"/>
      <c r="AW41" s="241"/>
      <c r="AX41" s="241"/>
      <c r="AY41" s="278" t="s">
        <v>88</v>
      </c>
      <c r="AZ41" s="287"/>
      <c r="BA41" s="280"/>
      <c r="BB41" s="241"/>
      <c r="BC41" s="241"/>
      <c r="BD41" s="241"/>
      <c r="BE41" s="241"/>
      <c r="BF41" s="241"/>
      <c r="BG41" s="241"/>
      <c r="BH41" s="241"/>
      <c r="BI41" s="241"/>
      <c r="BJ41" s="278" t="s">
        <v>88</v>
      </c>
      <c r="BK41" s="287"/>
      <c r="BL41" s="280"/>
      <c r="BM41" s="241"/>
      <c r="BN41" s="241"/>
      <c r="BO41" s="241"/>
      <c r="BP41" s="241"/>
      <c r="BQ41" s="241"/>
      <c r="BR41" s="241"/>
      <c r="BS41" s="241"/>
      <c r="BT41" s="241"/>
      <c r="BU41" s="278" t="s">
        <v>88</v>
      </c>
      <c r="BV41" s="287"/>
      <c r="BW41" s="280"/>
      <c r="BX41" s="241"/>
      <c r="BY41" s="241"/>
      <c r="BZ41" s="241"/>
      <c r="CA41" s="241"/>
      <c r="CB41" s="241"/>
      <c r="CC41" s="241"/>
      <c r="CD41" s="241"/>
      <c r="CE41" s="241"/>
      <c r="CF41" s="278" t="s">
        <v>88</v>
      </c>
      <c r="CG41" s="287"/>
      <c r="CH41" s="430"/>
      <c r="CI41" s="431"/>
      <c r="CJ41" s="431"/>
      <c r="CK41" s="431"/>
      <c r="CL41" s="431"/>
    </row>
    <row r="42" spans="1:93" ht="9" customHeight="1" x14ac:dyDescent="0.15">
      <c r="A42" s="506"/>
      <c r="B42" s="507"/>
      <c r="C42" s="64"/>
      <c r="D42" s="65"/>
      <c r="E42" s="263" t="s">
        <v>50</v>
      </c>
      <c r="F42" s="263"/>
      <c r="G42" s="263"/>
      <c r="H42" s="263"/>
      <c r="I42" s="263"/>
      <c r="J42" s="263"/>
      <c r="K42" s="263"/>
      <c r="L42" s="263"/>
      <c r="M42" s="263"/>
      <c r="N42" s="263"/>
      <c r="O42" s="263"/>
      <c r="P42" s="263"/>
      <c r="Q42" s="263"/>
      <c r="R42" s="263"/>
      <c r="S42" s="264"/>
      <c r="T42" s="481"/>
      <c r="U42" s="103"/>
      <c r="V42" s="103"/>
      <c r="W42" s="103"/>
      <c r="X42" s="103"/>
      <c r="Y42" s="103"/>
      <c r="Z42" s="103"/>
      <c r="AA42" s="103"/>
      <c r="AB42" s="103"/>
      <c r="AC42" s="475"/>
      <c r="AD42" s="476"/>
      <c r="AE42" s="252"/>
      <c r="AF42" s="294"/>
      <c r="AG42" s="294"/>
      <c r="AH42" s="294"/>
      <c r="AI42" s="294"/>
      <c r="AJ42" s="294"/>
      <c r="AK42" s="294"/>
      <c r="AL42" s="294"/>
      <c r="AM42" s="294"/>
      <c r="AN42" s="252"/>
      <c r="AO42" s="255"/>
      <c r="AP42" s="254"/>
      <c r="AQ42" s="294"/>
      <c r="AR42" s="294"/>
      <c r="AS42" s="294"/>
      <c r="AT42" s="294"/>
      <c r="AU42" s="294"/>
      <c r="AV42" s="294"/>
      <c r="AW42" s="294"/>
      <c r="AX42" s="294"/>
      <c r="AY42" s="252"/>
      <c r="AZ42" s="255"/>
      <c r="BA42" s="254"/>
      <c r="BB42" s="294"/>
      <c r="BC42" s="294"/>
      <c r="BD42" s="294"/>
      <c r="BE42" s="294"/>
      <c r="BF42" s="294"/>
      <c r="BG42" s="294"/>
      <c r="BH42" s="294"/>
      <c r="BI42" s="294"/>
      <c r="BJ42" s="252"/>
      <c r="BK42" s="255"/>
      <c r="BL42" s="254"/>
      <c r="BM42" s="294"/>
      <c r="BN42" s="294"/>
      <c r="BO42" s="294"/>
      <c r="BP42" s="294"/>
      <c r="BQ42" s="294"/>
      <c r="BR42" s="294"/>
      <c r="BS42" s="294"/>
      <c r="BT42" s="294"/>
      <c r="BU42" s="252"/>
      <c r="BV42" s="255"/>
      <c r="BW42" s="254"/>
      <c r="BX42" s="294"/>
      <c r="BY42" s="294"/>
      <c r="BZ42" s="294"/>
      <c r="CA42" s="294"/>
      <c r="CB42" s="294"/>
      <c r="CC42" s="294"/>
      <c r="CD42" s="294"/>
      <c r="CE42" s="294"/>
      <c r="CF42" s="252"/>
      <c r="CG42" s="255"/>
      <c r="CH42" s="430" t="str">
        <f t="shared" ref="CH42" si="2">IF(AND(AF42="",AQ42="",BB42="",BM42="",BX42=""),"",SUM(AF42,AQ42,BB42,BM42,BX42))</f>
        <v/>
      </c>
      <c r="CI42" s="431"/>
      <c r="CJ42" s="431"/>
      <c r="CK42" s="431"/>
      <c r="CL42" s="431"/>
    </row>
    <row r="43" spans="1:93" ht="9" customHeight="1" x14ac:dyDescent="0.15">
      <c r="A43" s="506"/>
      <c r="B43" s="507"/>
      <c r="C43" s="64"/>
      <c r="D43" s="65"/>
      <c r="E43" s="281" t="s">
        <v>51</v>
      </c>
      <c r="F43" s="281"/>
      <c r="G43" s="281"/>
      <c r="H43" s="281"/>
      <c r="I43" s="281"/>
      <c r="J43" s="281"/>
      <c r="K43" s="281"/>
      <c r="L43" s="281"/>
      <c r="M43" s="281"/>
      <c r="N43" s="281"/>
      <c r="O43" s="281"/>
      <c r="P43" s="281"/>
      <c r="Q43" s="281"/>
      <c r="R43" s="281"/>
      <c r="S43" s="282"/>
      <c r="T43" s="482"/>
      <c r="U43" s="124"/>
      <c r="V43" s="124"/>
      <c r="W43" s="124"/>
      <c r="X43" s="124"/>
      <c r="Y43" s="124"/>
      <c r="Z43" s="124"/>
      <c r="AA43" s="124"/>
      <c r="AB43" s="124"/>
      <c r="AC43" s="479"/>
      <c r="AD43" s="480"/>
      <c r="AE43" s="278"/>
      <c r="AF43" s="241"/>
      <c r="AG43" s="241"/>
      <c r="AH43" s="241"/>
      <c r="AI43" s="241"/>
      <c r="AJ43" s="241"/>
      <c r="AK43" s="241"/>
      <c r="AL43" s="241"/>
      <c r="AM43" s="241"/>
      <c r="AN43" s="278" t="s">
        <v>88</v>
      </c>
      <c r="AO43" s="287"/>
      <c r="AP43" s="280"/>
      <c r="AQ43" s="241"/>
      <c r="AR43" s="241"/>
      <c r="AS43" s="241"/>
      <c r="AT43" s="241"/>
      <c r="AU43" s="241"/>
      <c r="AV43" s="241"/>
      <c r="AW43" s="241"/>
      <c r="AX43" s="241"/>
      <c r="AY43" s="278" t="s">
        <v>88</v>
      </c>
      <c r="AZ43" s="287"/>
      <c r="BA43" s="280"/>
      <c r="BB43" s="241"/>
      <c r="BC43" s="241"/>
      <c r="BD43" s="241"/>
      <c r="BE43" s="241"/>
      <c r="BF43" s="241"/>
      <c r="BG43" s="241"/>
      <c r="BH43" s="241"/>
      <c r="BI43" s="241"/>
      <c r="BJ43" s="278" t="s">
        <v>88</v>
      </c>
      <c r="BK43" s="287"/>
      <c r="BL43" s="280"/>
      <c r="BM43" s="241"/>
      <c r="BN43" s="241"/>
      <c r="BO43" s="241"/>
      <c r="BP43" s="241"/>
      <c r="BQ43" s="241"/>
      <c r="BR43" s="241"/>
      <c r="BS43" s="241"/>
      <c r="BT43" s="241"/>
      <c r="BU43" s="278" t="s">
        <v>88</v>
      </c>
      <c r="BV43" s="287"/>
      <c r="BW43" s="280"/>
      <c r="BX43" s="241"/>
      <c r="BY43" s="241"/>
      <c r="BZ43" s="241"/>
      <c r="CA43" s="241"/>
      <c r="CB43" s="241"/>
      <c r="CC43" s="241"/>
      <c r="CD43" s="241"/>
      <c r="CE43" s="241"/>
      <c r="CF43" s="278" t="s">
        <v>88</v>
      </c>
      <c r="CG43" s="287"/>
      <c r="CH43" s="430"/>
      <c r="CI43" s="431"/>
      <c r="CJ43" s="431"/>
      <c r="CK43" s="431"/>
      <c r="CL43" s="431"/>
    </row>
    <row r="44" spans="1:93" ht="9" customHeight="1" x14ac:dyDescent="0.4">
      <c r="A44" s="506"/>
      <c r="B44" s="507"/>
      <c r="C44" s="254" t="s">
        <v>52</v>
      </c>
      <c r="D44" s="252"/>
      <c r="E44" s="40" t="s">
        <v>53</v>
      </c>
      <c r="F44" s="40"/>
      <c r="G44" s="40"/>
      <c r="H44" s="40"/>
      <c r="I44" s="40"/>
      <c r="J44" s="40"/>
      <c r="K44" s="40"/>
      <c r="L44" s="40"/>
      <c r="M44" s="40"/>
      <c r="N44" s="40"/>
      <c r="O44" s="40"/>
      <c r="P44" s="40"/>
      <c r="Q44" s="40"/>
      <c r="R44" s="40"/>
      <c r="S44" s="40"/>
      <c r="T44" s="125"/>
      <c r="U44" s="82"/>
      <c r="V44" s="82"/>
      <c r="W44" s="82"/>
      <c r="X44" s="82"/>
      <c r="Y44" s="82"/>
      <c r="Z44" s="82"/>
      <c r="AA44" s="82"/>
      <c r="AB44" s="82"/>
      <c r="AC44" s="125"/>
      <c r="AD44" s="125"/>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1"/>
    </row>
    <row r="45" spans="1:93" ht="9" customHeight="1" x14ac:dyDescent="0.15">
      <c r="A45" s="506"/>
      <c r="B45" s="507"/>
      <c r="C45" s="64"/>
      <c r="D45" s="67"/>
      <c r="E45" s="262" t="s">
        <v>72</v>
      </c>
      <c r="F45" s="263"/>
      <c r="G45" s="263"/>
      <c r="H45" s="263"/>
      <c r="I45" s="263"/>
      <c r="J45" s="263"/>
      <c r="K45" s="263"/>
      <c r="L45" s="263"/>
      <c r="M45" s="263"/>
      <c r="N45" s="263"/>
      <c r="O45" s="263"/>
      <c r="P45" s="263"/>
      <c r="Q45" s="263"/>
      <c r="R45" s="263"/>
      <c r="S45" s="264"/>
      <c r="T45" s="126"/>
      <c r="U45" s="103"/>
      <c r="V45" s="103"/>
      <c r="W45" s="103"/>
      <c r="X45" s="103"/>
      <c r="Y45" s="103"/>
      <c r="Z45" s="103"/>
      <c r="AA45" s="103"/>
      <c r="AB45" s="103"/>
      <c r="AC45" s="475"/>
      <c r="AD45" s="476"/>
      <c r="AE45" s="42"/>
      <c r="AF45" s="473"/>
      <c r="AG45" s="473"/>
      <c r="AH45" s="473"/>
      <c r="AI45" s="473"/>
      <c r="AJ45" s="473"/>
      <c r="AK45" s="473"/>
      <c r="AL45" s="473"/>
      <c r="AM45" s="473"/>
      <c r="AN45" s="230" t="s">
        <v>88</v>
      </c>
      <c r="AO45" s="231"/>
      <c r="AP45" s="43"/>
      <c r="AQ45" s="473"/>
      <c r="AR45" s="473"/>
      <c r="AS45" s="473"/>
      <c r="AT45" s="473"/>
      <c r="AU45" s="473"/>
      <c r="AV45" s="473"/>
      <c r="AW45" s="473"/>
      <c r="AX45" s="473"/>
      <c r="AY45" s="230" t="s">
        <v>88</v>
      </c>
      <c r="AZ45" s="231"/>
      <c r="BA45" s="43"/>
      <c r="BB45" s="473"/>
      <c r="BC45" s="473"/>
      <c r="BD45" s="473"/>
      <c r="BE45" s="473"/>
      <c r="BF45" s="473"/>
      <c r="BG45" s="473"/>
      <c r="BH45" s="473"/>
      <c r="BI45" s="473"/>
      <c r="BJ45" s="230" t="s">
        <v>88</v>
      </c>
      <c r="BK45" s="231"/>
      <c r="BL45" s="43"/>
      <c r="BM45" s="473"/>
      <c r="BN45" s="473"/>
      <c r="BO45" s="473"/>
      <c r="BP45" s="473"/>
      <c r="BQ45" s="473"/>
      <c r="BR45" s="473"/>
      <c r="BS45" s="473"/>
      <c r="BT45" s="473"/>
      <c r="BU45" s="230" t="s">
        <v>88</v>
      </c>
      <c r="BV45" s="231"/>
      <c r="BW45" s="43"/>
      <c r="BX45" s="473"/>
      <c r="BY45" s="473"/>
      <c r="BZ45" s="473"/>
      <c r="CA45" s="473"/>
      <c r="CB45" s="473"/>
      <c r="CC45" s="473"/>
      <c r="CD45" s="473"/>
      <c r="CE45" s="473"/>
      <c r="CF45" s="230" t="s">
        <v>88</v>
      </c>
      <c r="CG45" s="231"/>
      <c r="CH45" s="68"/>
      <c r="CI45" s="432"/>
      <c r="CJ45" s="432"/>
      <c r="CK45" s="432"/>
      <c r="CL45" s="69"/>
    </row>
    <row r="46" spans="1:93" ht="9" customHeight="1" x14ac:dyDescent="0.15">
      <c r="A46" s="506"/>
      <c r="B46" s="507"/>
      <c r="C46" s="64"/>
      <c r="D46" s="67"/>
      <c r="E46" s="237"/>
      <c r="F46" s="238"/>
      <c r="G46" s="238"/>
      <c r="H46" s="238"/>
      <c r="I46" s="238"/>
      <c r="J46" s="238"/>
      <c r="K46" s="238"/>
      <c r="L46" s="238"/>
      <c r="M46" s="238"/>
      <c r="N46" s="238"/>
      <c r="O46" s="238"/>
      <c r="P46" s="238"/>
      <c r="Q46" s="238"/>
      <c r="R46" s="238"/>
      <c r="S46" s="239"/>
      <c r="T46" s="127"/>
      <c r="U46" s="124"/>
      <c r="V46" s="124"/>
      <c r="W46" s="124"/>
      <c r="X46" s="124"/>
      <c r="Y46" s="124"/>
      <c r="Z46" s="124"/>
      <c r="AA46" s="124"/>
      <c r="AB46" s="124"/>
      <c r="AC46" s="128"/>
      <c r="AD46" s="129"/>
      <c r="AE46" s="44" t="s">
        <v>89</v>
      </c>
      <c r="AF46" s="470"/>
      <c r="AG46" s="470"/>
      <c r="AH46" s="470"/>
      <c r="AI46" s="470"/>
      <c r="AJ46" s="470"/>
      <c r="AK46" s="470"/>
      <c r="AL46" s="470"/>
      <c r="AM46" s="470"/>
      <c r="AN46" s="45" t="s">
        <v>90</v>
      </c>
      <c r="AO46" s="46"/>
      <c r="AP46" s="47" t="s">
        <v>89</v>
      </c>
      <c r="AQ46" s="470"/>
      <c r="AR46" s="470"/>
      <c r="AS46" s="470"/>
      <c r="AT46" s="470"/>
      <c r="AU46" s="470"/>
      <c r="AV46" s="470"/>
      <c r="AW46" s="470"/>
      <c r="AX46" s="470"/>
      <c r="AY46" s="45" t="s">
        <v>90</v>
      </c>
      <c r="AZ46" s="46"/>
      <c r="BA46" s="47" t="s">
        <v>89</v>
      </c>
      <c r="BB46" s="470"/>
      <c r="BC46" s="470"/>
      <c r="BD46" s="470"/>
      <c r="BE46" s="470"/>
      <c r="BF46" s="470"/>
      <c r="BG46" s="470"/>
      <c r="BH46" s="470"/>
      <c r="BI46" s="470"/>
      <c r="BJ46" s="45" t="s">
        <v>90</v>
      </c>
      <c r="BK46" s="46"/>
      <c r="BL46" s="47" t="s">
        <v>89</v>
      </c>
      <c r="BM46" s="470"/>
      <c r="BN46" s="470"/>
      <c r="BO46" s="470"/>
      <c r="BP46" s="470"/>
      <c r="BQ46" s="470"/>
      <c r="BR46" s="470"/>
      <c r="BS46" s="470"/>
      <c r="BT46" s="470"/>
      <c r="BU46" s="45" t="s">
        <v>90</v>
      </c>
      <c r="BV46" s="46"/>
      <c r="BW46" s="47" t="s">
        <v>89</v>
      </c>
      <c r="BX46" s="470"/>
      <c r="BY46" s="470"/>
      <c r="BZ46" s="470"/>
      <c r="CA46" s="470"/>
      <c r="CB46" s="470"/>
      <c r="CC46" s="470"/>
      <c r="CD46" s="470"/>
      <c r="CE46" s="470"/>
      <c r="CF46" s="45" t="s">
        <v>90</v>
      </c>
      <c r="CG46" s="46"/>
      <c r="CH46" s="66" t="str">
        <f>IF($CI46="","","(")</f>
        <v/>
      </c>
      <c r="CI46" s="432"/>
      <c r="CJ46" s="432"/>
      <c r="CK46" s="432"/>
      <c r="CL46" s="66" t="str">
        <f>IF($CI46="","",")")</f>
        <v/>
      </c>
      <c r="CO46" s="138" t="str">
        <f>IF(OR(AF45&lt;AF46,AQ45&lt;AQ46,BB45&lt;BB46,BM45&lt;BM46,BX45&lt;BX46),"（　）内は内数のため上段の数値以下の数値となります","")</f>
        <v/>
      </c>
    </row>
    <row r="47" spans="1:93" ht="9" customHeight="1" x14ac:dyDescent="0.15">
      <c r="A47" s="506"/>
      <c r="B47" s="507"/>
      <c r="C47" s="64"/>
      <c r="D47" s="67"/>
      <c r="E47" s="262" t="s">
        <v>73</v>
      </c>
      <c r="F47" s="263"/>
      <c r="G47" s="263"/>
      <c r="H47" s="263"/>
      <c r="I47" s="263"/>
      <c r="J47" s="263"/>
      <c r="K47" s="263"/>
      <c r="L47" s="263"/>
      <c r="M47" s="263"/>
      <c r="N47" s="263"/>
      <c r="O47" s="263"/>
      <c r="P47" s="263"/>
      <c r="Q47" s="263"/>
      <c r="R47" s="263"/>
      <c r="S47" s="264"/>
      <c r="T47" s="126"/>
      <c r="U47" s="103"/>
      <c r="V47" s="103"/>
      <c r="W47" s="103"/>
      <c r="X47" s="103"/>
      <c r="Y47" s="103"/>
      <c r="Z47" s="103"/>
      <c r="AA47" s="103"/>
      <c r="AB47" s="103"/>
      <c r="AC47" s="475"/>
      <c r="AD47" s="476"/>
      <c r="AE47" s="42"/>
      <c r="AF47" s="473"/>
      <c r="AG47" s="473"/>
      <c r="AH47" s="473"/>
      <c r="AI47" s="473"/>
      <c r="AJ47" s="473"/>
      <c r="AK47" s="473"/>
      <c r="AL47" s="473"/>
      <c r="AM47" s="473"/>
      <c r="AN47" s="230" t="s">
        <v>88</v>
      </c>
      <c r="AO47" s="231"/>
      <c r="AP47" s="43"/>
      <c r="AQ47" s="473"/>
      <c r="AR47" s="473"/>
      <c r="AS47" s="473"/>
      <c r="AT47" s="473"/>
      <c r="AU47" s="473"/>
      <c r="AV47" s="473"/>
      <c r="AW47" s="473"/>
      <c r="AX47" s="473"/>
      <c r="AY47" s="230" t="s">
        <v>88</v>
      </c>
      <c r="AZ47" s="231"/>
      <c r="BA47" s="43"/>
      <c r="BB47" s="473"/>
      <c r="BC47" s="473"/>
      <c r="BD47" s="473"/>
      <c r="BE47" s="473"/>
      <c r="BF47" s="473"/>
      <c r="BG47" s="473"/>
      <c r="BH47" s="473"/>
      <c r="BI47" s="473"/>
      <c r="BJ47" s="230" t="s">
        <v>88</v>
      </c>
      <c r="BK47" s="231"/>
      <c r="BL47" s="43"/>
      <c r="BM47" s="473"/>
      <c r="BN47" s="473"/>
      <c r="BO47" s="473"/>
      <c r="BP47" s="473"/>
      <c r="BQ47" s="473"/>
      <c r="BR47" s="473"/>
      <c r="BS47" s="473"/>
      <c r="BT47" s="473"/>
      <c r="BU47" s="230" t="s">
        <v>88</v>
      </c>
      <c r="BV47" s="231"/>
      <c r="BW47" s="43"/>
      <c r="BX47" s="473"/>
      <c r="BY47" s="473"/>
      <c r="BZ47" s="473"/>
      <c r="CA47" s="473"/>
      <c r="CB47" s="473"/>
      <c r="CC47" s="473"/>
      <c r="CD47" s="473"/>
      <c r="CE47" s="473"/>
      <c r="CF47" s="230" t="s">
        <v>88</v>
      </c>
      <c r="CG47" s="231"/>
      <c r="CH47" s="68"/>
      <c r="CI47" s="432"/>
      <c r="CJ47" s="432"/>
      <c r="CK47" s="432"/>
      <c r="CL47" s="69"/>
    </row>
    <row r="48" spans="1:93" ht="9" customHeight="1" x14ac:dyDescent="0.15">
      <c r="A48" s="506"/>
      <c r="B48" s="507"/>
      <c r="C48" s="64"/>
      <c r="D48" s="67"/>
      <c r="E48" s="259" t="s">
        <v>74</v>
      </c>
      <c r="F48" s="260"/>
      <c r="G48" s="260"/>
      <c r="H48" s="260"/>
      <c r="I48" s="260"/>
      <c r="J48" s="260"/>
      <c r="K48" s="260"/>
      <c r="L48" s="260"/>
      <c r="M48" s="260"/>
      <c r="N48" s="260"/>
      <c r="O48" s="260"/>
      <c r="P48" s="260"/>
      <c r="Q48" s="260"/>
      <c r="R48" s="260"/>
      <c r="S48" s="261"/>
      <c r="T48" s="127"/>
      <c r="U48" s="124"/>
      <c r="V48" s="124"/>
      <c r="W48" s="124"/>
      <c r="X48" s="124"/>
      <c r="Y48" s="124"/>
      <c r="Z48" s="124"/>
      <c r="AA48" s="124"/>
      <c r="AB48" s="124"/>
      <c r="AC48" s="128"/>
      <c r="AD48" s="129"/>
      <c r="AE48" s="44" t="s">
        <v>89</v>
      </c>
      <c r="AF48" s="470"/>
      <c r="AG48" s="470"/>
      <c r="AH48" s="470"/>
      <c r="AI48" s="470"/>
      <c r="AJ48" s="470"/>
      <c r="AK48" s="470"/>
      <c r="AL48" s="470"/>
      <c r="AM48" s="470"/>
      <c r="AN48" s="45" t="s">
        <v>90</v>
      </c>
      <c r="AO48" s="46"/>
      <c r="AP48" s="47" t="s">
        <v>89</v>
      </c>
      <c r="AQ48" s="470"/>
      <c r="AR48" s="470"/>
      <c r="AS48" s="470"/>
      <c r="AT48" s="470"/>
      <c r="AU48" s="470"/>
      <c r="AV48" s="470"/>
      <c r="AW48" s="470"/>
      <c r="AX48" s="470"/>
      <c r="AY48" s="45" t="s">
        <v>90</v>
      </c>
      <c r="AZ48" s="46"/>
      <c r="BA48" s="47" t="s">
        <v>89</v>
      </c>
      <c r="BB48" s="470"/>
      <c r="BC48" s="470"/>
      <c r="BD48" s="470"/>
      <c r="BE48" s="470"/>
      <c r="BF48" s="470"/>
      <c r="BG48" s="470"/>
      <c r="BH48" s="470"/>
      <c r="BI48" s="470"/>
      <c r="BJ48" s="45" t="s">
        <v>90</v>
      </c>
      <c r="BK48" s="46"/>
      <c r="BL48" s="47" t="s">
        <v>89</v>
      </c>
      <c r="BM48" s="470"/>
      <c r="BN48" s="470"/>
      <c r="BO48" s="470"/>
      <c r="BP48" s="470"/>
      <c r="BQ48" s="470"/>
      <c r="BR48" s="470"/>
      <c r="BS48" s="470"/>
      <c r="BT48" s="470"/>
      <c r="BU48" s="45" t="s">
        <v>90</v>
      </c>
      <c r="BV48" s="46"/>
      <c r="BW48" s="47" t="s">
        <v>89</v>
      </c>
      <c r="BX48" s="470"/>
      <c r="BY48" s="470"/>
      <c r="BZ48" s="470"/>
      <c r="CA48" s="470"/>
      <c r="CB48" s="470"/>
      <c r="CC48" s="470"/>
      <c r="CD48" s="470"/>
      <c r="CE48" s="470"/>
      <c r="CF48" s="45" t="s">
        <v>90</v>
      </c>
      <c r="CG48" s="46"/>
      <c r="CH48" s="66" t="str">
        <f t="shared" ref="CH48" si="3">IF($CI48="","","(")</f>
        <v/>
      </c>
      <c r="CI48" s="432"/>
      <c r="CJ48" s="432"/>
      <c r="CK48" s="432"/>
      <c r="CL48" s="66" t="str">
        <f t="shared" ref="CL48" si="4">IF($CI48="","",")")</f>
        <v/>
      </c>
      <c r="CO48" s="138" t="str">
        <f t="shared" ref="CO48" si="5">IF(OR(AF47&lt;AF48,AQ47&lt;AQ48,BB47&lt;BB48,BM47&lt;BM48,BX47&lt;BX48),"（　）内は内数のため上段の数値以下の数値となります","")</f>
        <v/>
      </c>
    </row>
    <row r="49" spans="1:93" ht="9" customHeight="1" x14ac:dyDescent="0.15">
      <c r="A49" s="506"/>
      <c r="B49" s="507"/>
      <c r="C49" s="64"/>
      <c r="D49" s="67"/>
      <c r="E49" s="262" t="s">
        <v>75</v>
      </c>
      <c r="F49" s="263"/>
      <c r="G49" s="263"/>
      <c r="H49" s="263"/>
      <c r="I49" s="263"/>
      <c r="J49" s="263"/>
      <c r="K49" s="263"/>
      <c r="L49" s="263"/>
      <c r="M49" s="263"/>
      <c r="N49" s="263"/>
      <c r="O49" s="263"/>
      <c r="P49" s="263"/>
      <c r="Q49" s="263"/>
      <c r="R49" s="263"/>
      <c r="S49" s="264"/>
      <c r="T49" s="126"/>
      <c r="U49" s="103"/>
      <c r="V49" s="103"/>
      <c r="W49" s="103"/>
      <c r="X49" s="103"/>
      <c r="Y49" s="103"/>
      <c r="Z49" s="103"/>
      <c r="AA49" s="103"/>
      <c r="AB49" s="103"/>
      <c r="AC49" s="475"/>
      <c r="AD49" s="476"/>
      <c r="AE49" s="42"/>
      <c r="AF49" s="473"/>
      <c r="AG49" s="473"/>
      <c r="AH49" s="473"/>
      <c r="AI49" s="473"/>
      <c r="AJ49" s="473"/>
      <c r="AK49" s="473"/>
      <c r="AL49" s="473"/>
      <c r="AM49" s="473"/>
      <c r="AN49" s="230" t="s">
        <v>88</v>
      </c>
      <c r="AO49" s="231"/>
      <c r="AP49" s="43"/>
      <c r="AQ49" s="473"/>
      <c r="AR49" s="473"/>
      <c r="AS49" s="473"/>
      <c r="AT49" s="473"/>
      <c r="AU49" s="473"/>
      <c r="AV49" s="473"/>
      <c r="AW49" s="473"/>
      <c r="AX49" s="473"/>
      <c r="AY49" s="230" t="s">
        <v>88</v>
      </c>
      <c r="AZ49" s="231"/>
      <c r="BA49" s="43"/>
      <c r="BB49" s="473"/>
      <c r="BC49" s="473"/>
      <c r="BD49" s="473"/>
      <c r="BE49" s="473"/>
      <c r="BF49" s="473"/>
      <c r="BG49" s="473"/>
      <c r="BH49" s="473"/>
      <c r="BI49" s="473"/>
      <c r="BJ49" s="230" t="s">
        <v>88</v>
      </c>
      <c r="BK49" s="231"/>
      <c r="BL49" s="43"/>
      <c r="BM49" s="473"/>
      <c r="BN49" s="473"/>
      <c r="BO49" s="473"/>
      <c r="BP49" s="473"/>
      <c r="BQ49" s="473"/>
      <c r="BR49" s="473"/>
      <c r="BS49" s="473"/>
      <c r="BT49" s="473"/>
      <c r="BU49" s="230" t="s">
        <v>88</v>
      </c>
      <c r="BV49" s="231"/>
      <c r="BW49" s="43"/>
      <c r="BX49" s="473"/>
      <c r="BY49" s="473"/>
      <c r="BZ49" s="473"/>
      <c r="CA49" s="473"/>
      <c r="CB49" s="473"/>
      <c r="CC49" s="473"/>
      <c r="CD49" s="473"/>
      <c r="CE49" s="473"/>
      <c r="CF49" s="230" t="s">
        <v>88</v>
      </c>
      <c r="CG49" s="231"/>
      <c r="CH49" s="68"/>
      <c r="CI49" s="432"/>
      <c r="CJ49" s="432"/>
      <c r="CK49" s="432"/>
      <c r="CL49" s="69"/>
    </row>
    <row r="50" spans="1:93" ht="9" customHeight="1" x14ac:dyDescent="0.15">
      <c r="A50" s="506"/>
      <c r="B50" s="507"/>
      <c r="C50" s="64"/>
      <c r="D50" s="67"/>
      <c r="E50" s="259" t="s">
        <v>76</v>
      </c>
      <c r="F50" s="260"/>
      <c r="G50" s="260"/>
      <c r="H50" s="260"/>
      <c r="I50" s="260"/>
      <c r="J50" s="260"/>
      <c r="K50" s="260"/>
      <c r="L50" s="260"/>
      <c r="M50" s="260"/>
      <c r="N50" s="260"/>
      <c r="O50" s="260"/>
      <c r="P50" s="260"/>
      <c r="Q50" s="260"/>
      <c r="R50" s="260"/>
      <c r="S50" s="261"/>
      <c r="T50" s="127"/>
      <c r="U50" s="124"/>
      <c r="V50" s="124"/>
      <c r="W50" s="124"/>
      <c r="X50" s="124"/>
      <c r="Y50" s="124"/>
      <c r="Z50" s="124"/>
      <c r="AA50" s="124"/>
      <c r="AB50" s="124"/>
      <c r="AC50" s="128"/>
      <c r="AD50" s="129"/>
      <c r="AE50" s="44" t="s">
        <v>89</v>
      </c>
      <c r="AF50" s="470"/>
      <c r="AG50" s="470"/>
      <c r="AH50" s="470"/>
      <c r="AI50" s="470"/>
      <c r="AJ50" s="470"/>
      <c r="AK50" s="470"/>
      <c r="AL50" s="470"/>
      <c r="AM50" s="470"/>
      <c r="AN50" s="45" t="s">
        <v>90</v>
      </c>
      <c r="AO50" s="46"/>
      <c r="AP50" s="47" t="s">
        <v>89</v>
      </c>
      <c r="AQ50" s="470"/>
      <c r="AR50" s="470"/>
      <c r="AS50" s="470"/>
      <c r="AT50" s="470"/>
      <c r="AU50" s="470"/>
      <c r="AV50" s="470"/>
      <c r="AW50" s="470"/>
      <c r="AX50" s="470"/>
      <c r="AY50" s="45" t="s">
        <v>90</v>
      </c>
      <c r="AZ50" s="46"/>
      <c r="BA50" s="47" t="s">
        <v>89</v>
      </c>
      <c r="BB50" s="470"/>
      <c r="BC50" s="470"/>
      <c r="BD50" s="470"/>
      <c r="BE50" s="470"/>
      <c r="BF50" s="470"/>
      <c r="BG50" s="470"/>
      <c r="BH50" s="470"/>
      <c r="BI50" s="470"/>
      <c r="BJ50" s="45" t="s">
        <v>90</v>
      </c>
      <c r="BK50" s="46"/>
      <c r="BL50" s="47" t="s">
        <v>89</v>
      </c>
      <c r="BM50" s="470"/>
      <c r="BN50" s="470"/>
      <c r="BO50" s="470"/>
      <c r="BP50" s="470"/>
      <c r="BQ50" s="470"/>
      <c r="BR50" s="470"/>
      <c r="BS50" s="470"/>
      <c r="BT50" s="470"/>
      <c r="BU50" s="45" t="s">
        <v>90</v>
      </c>
      <c r="BV50" s="46"/>
      <c r="BW50" s="47" t="s">
        <v>89</v>
      </c>
      <c r="BX50" s="470"/>
      <c r="BY50" s="470"/>
      <c r="BZ50" s="470"/>
      <c r="CA50" s="470"/>
      <c r="CB50" s="470"/>
      <c r="CC50" s="470"/>
      <c r="CD50" s="470"/>
      <c r="CE50" s="470"/>
      <c r="CF50" s="45" t="s">
        <v>90</v>
      </c>
      <c r="CG50" s="46"/>
      <c r="CH50" s="66" t="str">
        <f t="shared" ref="CH50" si="6">IF($CI50="","","(")</f>
        <v/>
      </c>
      <c r="CI50" s="432"/>
      <c r="CJ50" s="432"/>
      <c r="CK50" s="432"/>
      <c r="CL50" s="66" t="str">
        <f t="shared" ref="CL50" si="7">IF($CI50="","",")")</f>
        <v/>
      </c>
      <c r="CO50" s="138" t="str">
        <f t="shared" ref="CO50" si="8">IF(OR(AF49&lt;AF50,AQ49&lt;AQ50,BB49&lt;BB50,BM49&lt;BM50,BX49&lt;BX50),"（　）内は内数のため上段の数値以下の数値となります","")</f>
        <v/>
      </c>
    </row>
    <row r="51" spans="1:93" ht="9" customHeight="1" x14ac:dyDescent="0.15">
      <c r="A51" s="506"/>
      <c r="B51" s="507"/>
      <c r="C51" s="64"/>
      <c r="D51" s="67"/>
      <c r="E51" s="262" t="s">
        <v>77</v>
      </c>
      <c r="F51" s="263"/>
      <c r="G51" s="263"/>
      <c r="H51" s="263"/>
      <c r="I51" s="263"/>
      <c r="J51" s="263"/>
      <c r="K51" s="263"/>
      <c r="L51" s="263"/>
      <c r="M51" s="263"/>
      <c r="N51" s="263"/>
      <c r="O51" s="263"/>
      <c r="P51" s="263"/>
      <c r="Q51" s="263"/>
      <c r="R51" s="263"/>
      <c r="S51" s="264"/>
      <c r="T51" s="126"/>
      <c r="U51" s="103"/>
      <c r="V51" s="103"/>
      <c r="W51" s="103"/>
      <c r="X51" s="103"/>
      <c r="Y51" s="103"/>
      <c r="Z51" s="103"/>
      <c r="AA51" s="103"/>
      <c r="AB51" s="103"/>
      <c r="AC51" s="475"/>
      <c r="AD51" s="476"/>
      <c r="AE51" s="42"/>
      <c r="AF51" s="473"/>
      <c r="AG51" s="473"/>
      <c r="AH51" s="473"/>
      <c r="AI51" s="473"/>
      <c r="AJ51" s="473"/>
      <c r="AK51" s="473"/>
      <c r="AL51" s="473"/>
      <c r="AM51" s="473"/>
      <c r="AN51" s="230" t="s">
        <v>88</v>
      </c>
      <c r="AO51" s="231"/>
      <c r="AP51" s="43"/>
      <c r="AQ51" s="473"/>
      <c r="AR51" s="473"/>
      <c r="AS51" s="473"/>
      <c r="AT51" s="473"/>
      <c r="AU51" s="473"/>
      <c r="AV51" s="473"/>
      <c r="AW51" s="473"/>
      <c r="AX51" s="473"/>
      <c r="AY51" s="230" t="s">
        <v>88</v>
      </c>
      <c r="AZ51" s="231"/>
      <c r="BA51" s="43"/>
      <c r="BB51" s="473"/>
      <c r="BC51" s="473"/>
      <c r="BD51" s="473"/>
      <c r="BE51" s="473"/>
      <c r="BF51" s="473"/>
      <c r="BG51" s="473"/>
      <c r="BH51" s="473"/>
      <c r="BI51" s="473"/>
      <c r="BJ51" s="230" t="s">
        <v>88</v>
      </c>
      <c r="BK51" s="231"/>
      <c r="BL51" s="43"/>
      <c r="BM51" s="473"/>
      <c r="BN51" s="473"/>
      <c r="BO51" s="473"/>
      <c r="BP51" s="473"/>
      <c r="BQ51" s="473"/>
      <c r="BR51" s="473"/>
      <c r="BS51" s="473"/>
      <c r="BT51" s="473"/>
      <c r="BU51" s="230" t="s">
        <v>88</v>
      </c>
      <c r="BV51" s="231"/>
      <c r="BW51" s="43"/>
      <c r="BX51" s="473"/>
      <c r="BY51" s="473"/>
      <c r="BZ51" s="473"/>
      <c r="CA51" s="473"/>
      <c r="CB51" s="473"/>
      <c r="CC51" s="473"/>
      <c r="CD51" s="473"/>
      <c r="CE51" s="473"/>
      <c r="CF51" s="230" t="s">
        <v>88</v>
      </c>
      <c r="CG51" s="231"/>
      <c r="CH51" s="68"/>
      <c r="CI51" s="432"/>
      <c r="CJ51" s="432"/>
      <c r="CK51" s="432"/>
      <c r="CL51" s="69"/>
    </row>
    <row r="52" spans="1:93" ht="9" customHeight="1" x14ac:dyDescent="0.15">
      <c r="A52" s="506"/>
      <c r="B52" s="507"/>
      <c r="C52" s="64"/>
      <c r="D52" s="67"/>
      <c r="E52" s="259" t="s">
        <v>78</v>
      </c>
      <c r="F52" s="260"/>
      <c r="G52" s="260"/>
      <c r="H52" s="260"/>
      <c r="I52" s="260"/>
      <c r="J52" s="260"/>
      <c r="K52" s="260"/>
      <c r="L52" s="260"/>
      <c r="M52" s="260"/>
      <c r="N52" s="260"/>
      <c r="O52" s="260"/>
      <c r="P52" s="260"/>
      <c r="Q52" s="260"/>
      <c r="R52" s="260"/>
      <c r="S52" s="261"/>
      <c r="T52" s="127"/>
      <c r="U52" s="124"/>
      <c r="V52" s="124"/>
      <c r="W52" s="124"/>
      <c r="X52" s="124"/>
      <c r="Y52" s="124"/>
      <c r="Z52" s="124"/>
      <c r="AA52" s="124"/>
      <c r="AB52" s="124"/>
      <c r="AC52" s="128"/>
      <c r="AD52" s="129"/>
      <c r="AE52" s="44" t="s">
        <v>89</v>
      </c>
      <c r="AF52" s="470"/>
      <c r="AG52" s="470"/>
      <c r="AH52" s="470"/>
      <c r="AI52" s="470"/>
      <c r="AJ52" s="470"/>
      <c r="AK52" s="470"/>
      <c r="AL52" s="470"/>
      <c r="AM52" s="470"/>
      <c r="AN52" s="45" t="s">
        <v>90</v>
      </c>
      <c r="AO52" s="46"/>
      <c r="AP52" s="47" t="s">
        <v>89</v>
      </c>
      <c r="AQ52" s="470"/>
      <c r="AR52" s="470"/>
      <c r="AS52" s="470"/>
      <c r="AT52" s="470"/>
      <c r="AU52" s="470"/>
      <c r="AV52" s="470"/>
      <c r="AW52" s="470"/>
      <c r="AX52" s="470"/>
      <c r="AY52" s="45" t="s">
        <v>90</v>
      </c>
      <c r="AZ52" s="46"/>
      <c r="BA52" s="47" t="s">
        <v>89</v>
      </c>
      <c r="BB52" s="470"/>
      <c r="BC52" s="470"/>
      <c r="BD52" s="470"/>
      <c r="BE52" s="470"/>
      <c r="BF52" s="470"/>
      <c r="BG52" s="470"/>
      <c r="BH52" s="470"/>
      <c r="BI52" s="470"/>
      <c r="BJ52" s="45" t="s">
        <v>90</v>
      </c>
      <c r="BK52" s="46"/>
      <c r="BL52" s="47" t="s">
        <v>89</v>
      </c>
      <c r="BM52" s="470"/>
      <c r="BN52" s="470"/>
      <c r="BO52" s="470"/>
      <c r="BP52" s="470"/>
      <c r="BQ52" s="470"/>
      <c r="BR52" s="470"/>
      <c r="BS52" s="470"/>
      <c r="BT52" s="470"/>
      <c r="BU52" s="45" t="s">
        <v>90</v>
      </c>
      <c r="BV52" s="46"/>
      <c r="BW52" s="47" t="s">
        <v>89</v>
      </c>
      <c r="BX52" s="470"/>
      <c r="BY52" s="470"/>
      <c r="BZ52" s="470"/>
      <c r="CA52" s="470"/>
      <c r="CB52" s="470"/>
      <c r="CC52" s="470"/>
      <c r="CD52" s="470"/>
      <c r="CE52" s="470"/>
      <c r="CF52" s="45" t="s">
        <v>90</v>
      </c>
      <c r="CG52" s="46"/>
      <c r="CH52" s="66" t="str">
        <f t="shared" ref="CH52" si="9">IF($CI52="","","(")</f>
        <v/>
      </c>
      <c r="CI52" s="432"/>
      <c r="CJ52" s="432"/>
      <c r="CK52" s="432"/>
      <c r="CL52" s="66" t="str">
        <f t="shared" ref="CL52" si="10">IF($CI52="","",")")</f>
        <v/>
      </c>
      <c r="CO52" s="138" t="str">
        <f>IF(OR(AF51&lt;AF52,AQ51&lt;AQ52,BB51&lt;BB52,BM51&lt;BM52,BX51&lt;BX52),"（　）内は内数のため上段の数値以下の数値となります","")</f>
        <v/>
      </c>
    </row>
    <row r="53" spans="1:93" ht="9" customHeight="1" x14ac:dyDescent="0.15">
      <c r="A53" s="506"/>
      <c r="B53" s="507"/>
      <c r="C53" s="64"/>
      <c r="D53" s="67"/>
      <c r="E53" s="196" t="s">
        <v>161</v>
      </c>
      <c r="F53" s="197"/>
      <c r="G53" s="197"/>
      <c r="H53" s="197"/>
      <c r="I53" s="197"/>
      <c r="J53" s="197"/>
      <c r="K53" s="197"/>
      <c r="L53" s="197"/>
      <c r="M53" s="197"/>
      <c r="N53" s="197"/>
      <c r="O53" s="197"/>
      <c r="P53" s="197"/>
      <c r="Q53" s="197"/>
      <c r="R53" s="197"/>
      <c r="S53" s="198"/>
      <c r="T53" s="203"/>
      <c r="U53" s="104" t="s">
        <v>167</v>
      </c>
      <c r="V53" s="104"/>
      <c r="W53" s="104"/>
      <c r="X53" s="104"/>
      <c r="Y53" s="104"/>
      <c r="Z53" s="104"/>
      <c r="AA53" s="104"/>
      <c r="AB53" s="104"/>
      <c r="AC53" s="181" t="s">
        <v>88</v>
      </c>
      <c r="AD53" s="204"/>
      <c r="AE53" s="137"/>
      <c r="AF53" s="205"/>
      <c r="AG53" s="205"/>
      <c r="AH53" s="205"/>
      <c r="AI53" s="205"/>
      <c r="AJ53" s="205"/>
      <c r="AK53" s="205"/>
      <c r="AL53" s="205"/>
      <c r="AM53" s="205"/>
      <c r="AN53" s="184" t="s">
        <v>88</v>
      </c>
      <c r="AO53" s="185"/>
      <c r="AP53" s="206"/>
      <c r="AQ53" s="205"/>
      <c r="AR53" s="205"/>
      <c r="AS53" s="205"/>
      <c r="AT53" s="205"/>
      <c r="AU53" s="205"/>
      <c r="AV53" s="205"/>
      <c r="AW53" s="205"/>
      <c r="AX53" s="205"/>
      <c r="AY53" s="184" t="s">
        <v>88</v>
      </c>
      <c r="AZ53" s="185"/>
      <c r="BA53" s="206"/>
      <c r="BB53" s="205"/>
      <c r="BC53" s="205"/>
      <c r="BD53" s="205"/>
      <c r="BE53" s="205"/>
      <c r="BF53" s="205"/>
      <c r="BG53" s="205"/>
      <c r="BH53" s="205"/>
      <c r="BI53" s="205"/>
      <c r="BJ53" s="184" t="s">
        <v>88</v>
      </c>
      <c r="BK53" s="185"/>
      <c r="BL53" s="206"/>
      <c r="BM53" s="205"/>
      <c r="BN53" s="205"/>
      <c r="BO53" s="205"/>
      <c r="BP53" s="205"/>
      <c r="BQ53" s="205"/>
      <c r="BR53" s="205"/>
      <c r="BS53" s="205"/>
      <c r="BT53" s="205"/>
      <c r="BU53" s="184" t="s">
        <v>88</v>
      </c>
      <c r="BV53" s="185"/>
      <c r="BW53" s="206"/>
      <c r="BX53" s="205"/>
      <c r="BY53" s="205"/>
      <c r="BZ53" s="205"/>
      <c r="CA53" s="205"/>
      <c r="CB53" s="205"/>
      <c r="CC53" s="205"/>
      <c r="CD53" s="205"/>
      <c r="CE53" s="205"/>
      <c r="CF53" s="184" t="s">
        <v>88</v>
      </c>
      <c r="CG53" s="185"/>
      <c r="CI53" s="202"/>
      <c r="CJ53" s="202"/>
      <c r="CK53" s="202"/>
      <c r="CO53" s="138"/>
    </row>
    <row r="54" spans="1:93" ht="9" customHeight="1" x14ac:dyDescent="0.15">
      <c r="A54" s="506"/>
      <c r="B54" s="507"/>
      <c r="C54" s="64"/>
      <c r="D54" s="67"/>
      <c r="E54" s="199" t="s">
        <v>165</v>
      </c>
      <c r="F54" s="200"/>
      <c r="G54" s="200"/>
      <c r="H54" s="200"/>
      <c r="I54" s="200"/>
      <c r="J54" s="200"/>
      <c r="K54" s="200"/>
      <c r="L54" s="200"/>
      <c r="M54" s="200"/>
      <c r="N54" s="200"/>
      <c r="O54" s="200"/>
      <c r="P54" s="200"/>
      <c r="Q54" s="200"/>
      <c r="R54" s="200"/>
      <c r="S54" s="201"/>
      <c r="T54" s="127" t="s">
        <v>129</v>
      </c>
      <c r="U54" s="124" t="s">
        <v>167</v>
      </c>
      <c r="V54" s="124"/>
      <c r="W54" s="124"/>
      <c r="X54" s="124"/>
      <c r="Y54" s="124"/>
      <c r="Z54" s="124"/>
      <c r="AA54" s="124"/>
      <c r="AB54" s="124"/>
      <c r="AC54" s="128" t="s">
        <v>168</v>
      </c>
      <c r="AD54" s="129"/>
      <c r="AE54" s="44" t="s">
        <v>129</v>
      </c>
      <c r="AF54" s="205"/>
      <c r="AG54" s="205"/>
      <c r="AH54" s="205"/>
      <c r="AI54" s="205"/>
      <c r="AJ54" s="205"/>
      <c r="AK54" s="205"/>
      <c r="AL54" s="205"/>
      <c r="AM54" s="205"/>
      <c r="AN54" s="184" t="s">
        <v>168</v>
      </c>
      <c r="AO54" s="185"/>
      <c r="AP54" s="206" t="s">
        <v>129</v>
      </c>
      <c r="AQ54" s="205"/>
      <c r="AR54" s="205"/>
      <c r="AS54" s="205"/>
      <c r="AT54" s="205"/>
      <c r="AU54" s="205"/>
      <c r="AV54" s="205"/>
      <c r="AW54" s="205"/>
      <c r="AX54" s="205"/>
      <c r="AY54" s="184" t="s">
        <v>168</v>
      </c>
      <c r="AZ54" s="185"/>
      <c r="BA54" s="206" t="s">
        <v>129</v>
      </c>
      <c r="BB54" s="205"/>
      <c r="BC54" s="205"/>
      <c r="BD54" s="205"/>
      <c r="BE54" s="205"/>
      <c r="BF54" s="205"/>
      <c r="BG54" s="205"/>
      <c r="BH54" s="205"/>
      <c r="BI54" s="205"/>
      <c r="BJ54" s="184" t="s">
        <v>168</v>
      </c>
      <c r="BK54" s="185"/>
      <c r="BL54" s="206" t="s">
        <v>129</v>
      </c>
      <c r="BM54" s="205"/>
      <c r="BN54" s="205"/>
      <c r="BO54" s="205"/>
      <c r="BP54" s="205"/>
      <c r="BQ54" s="205"/>
      <c r="BR54" s="205"/>
      <c r="BS54" s="205"/>
      <c r="BT54" s="205"/>
      <c r="BU54" s="184" t="s">
        <v>168</v>
      </c>
      <c r="BV54" s="185"/>
      <c r="BW54" s="206" t="s">
        <v>129</v>
      </c>
      <c r="BX54" s="205"/>
      <c r="BY54" s="205"/>
      <c r="BZ54" s="205"/>
      <c r="CA54" s="205"/>
      <c r="CB54" s="205"/>
      <c r="CC54" s="205"/>
      <c r="CD54" s="205"/>
      <c r="CE54" s="205"/>
      <c r="CF54" s="184" t="s">
        <v>168</v>
      </c>
      <c r="CG54" s="185"/>
      <c r="CI54" s="202"/>
      <c r="CJ54" s="202"/>
      <c r="CK54" s="202"/>
      <c r="CO54" s="138"/>
    </row>
    <row r="55" spans="1:93" ht="9" customHeight="1" x14ac:dyDescent="0.15">
      <c r="A55" s="506"/>
      <c r="B55" s="507"/>
      <c r="C55" s="64"/>
      <c r="D55" s="67"/>
      <c r="E55" s="234" t="s">
        <v>162</v>
      </c>
      <c r="F55" s="235"/>
      <c r="G55" s="235"/>
      <c r="H55" s="235"/>
      <c r="I55" s="235"/>
      <c r="J55" s="235"/>
      <c r="K55" s="235"/>
      <c r="L55" s="235"/>
      <c r="M55" s="235"/>
      <c r="N55" s="235"/>
      <c r="O55" s="235"/>
      <c r="P55" s="235"/>
      <c r="Q55" s="235"/>
      <c r="R55" s="235"/>
      <c r="S55" s="236"/>
      <c r="T55" s="207"/>
      <c r="U55" s="104"/>
      <c r="V55" s="104"/>
      <c r="W55" s="104"/>
      <c r="X55" s="104"/>
      <c r="Y55" s="104"/>
      <c r="Z55" s="104"/>
      <c r="AA55" s="104"/>
      <c r="AB55" s="104"/>
      <c r="AC55" s="477"/>
      <c r="AD55" s="478"/>
      <c r="AE55" s="136"/>
      <c r="AF55" s="240"/>
      <c r="AG55" s="240"/>
      <c r="AH55" s="240"/>
      <c r="AI55" s="240"/>
      <c r="AJ55" s="240"/>
      <c r="AK55" s="240"/>
      <c r="AL55" s="240"/>
      <c r="AM55" s="240"/>
      <c r="AN55" s="230" t="s">
        <v>88</v>
      </c>
      <c r="AO55" s="231"/>
      <c r="AP55" s="43"/>
      <c r="AQ55" s="240"/>
      <c r="AR55" s="240"/>
      <c r="AS55" s="240"/>
      <c r="AT55" s="240"/>
      <c r="AU55" s="240"/>
      <c r="AV55" s="240"/>
      <c r="AW55" s="240"/>
      <c r="AX55" s="240"/>
      <c r="AY55" s="230" t="s">
        <v>88</v>
      </c>
      <c r="AZ55" s="231"/>
      <c r="BA55" s="43"/>
      <c r="BB55" s="240"/>
      <c r="BC55" s="240"/>
      <c r="BD55" s="240"/>
      <c r="BE55" s="240"/>
      <c r="BF55" s="240"/>
      <c r="BG55" s="240"/>
      <c r="BH55" s="240"/>
      <c r="BI55" s="240"/>
      <c r="BJ55" s="230" t="s">
        <v>88</v>
      </c>
      <c r="BK55" s="231"/>
      <c r="BL55" s="43"/>
      <c r="BM55" s="240"/>
      <c r="BN55" s="240"/>
      <c r="BO55" s="240"/>
      <c r="BP55" s="240"/>
      <c r="BQ55" s="240"/>
      <c r="BR55" s="240"/>
      <c r="BS55" s="240"/>
      <c r="BT55" s="240"/>
      <c r="BU55" s="230" t="s">
        <v>88</v>
      </c>
      <c r="BV55" s="231"/>
      <c r="BW55" s="43"/>
      <c r="BX55" s="240"/>
      <c r="BY55" s="240"/>
      <c r="BZ55" s="240"/>
      <c r="CA55" s="240"/>
      <c r="CB55" s="240"/>
      <c r="CC55" s="240"/>
      <c r="CD55" s="240"/>
      <c r="CE55" s="240"/>
      <c r="CF55" s="230" t="s">
        <v>88</v>
      </c>
      <c r="CG55" s="231"/>
      <c r="CH55" s="68"/>
      <c r="CI55" s="433"/>
      <c r="CJ55" s="433"/>
      <c r="CK55" s="433"/>
      <c r="CL55" s="69"/>
    </row>
    <row r="56" spans="1:93" ht="9" customHeight="1" x14ac:dyDescent="0.15">
      <c r="A56" s="506"/>
      <c r="B56" s="507"/>
      <c r="C56" s="64"/>
      <c r="D56" s="67"/>
      <c r="E56" s="237" t="s">
        <v>166</v>
      </c>
      <c r="F56" s="238"/>
      <c r="G56" s="238"/>
      <c r="H56" s="238"/>
      <c r="I56" s="238"/>
      <c r="J56" s="238"/>
      <c r="K56" s="238"/>
      <c r="L56" s="238"/>
      <c r="M56" s="238"/>
      <c r="N56" s="238"/>
      <c r="O56" s="238"/>
      <c r="P56" s="238"/>
      <c r="Q56" s="238"/>
      <c r="R56" s="238"/>
      <c r="S56" s="239"/>
      <c r="T56" s="127"/>
      <c r="U56" s="124"/>
      <c r="V56" s="124"/>
      <c r="W56" s="124"/>
      <c r="X56" s="124"/>
      <c r="Y56" s="124"/>
      <c r="Z56" s="124"/>
      <c r="AA56" s="124"/>
      <c r="AB56" s="124"/>
      <c r="AC56" s="128"/>
      <c r="AD56" s="129"/>
      <c r="AE56" s="44" t="s">
        <v>89</v>
      </c>
      <c r="AF56" s="241"/>
      <c r="AG56" s="241"/>
      <c r="AH56" s="241"/>
      <c r="AI56" s="241"/>
      <c r="AJ56" s="241"/>
      <c r="AK56" s="241"/>
      <c r="AL56" s="241"/>
      <c r="AM56" s="241"/>
      <c r="AN56" s="45" t="s">
        <v>90</v>
      </c>
      <c r="AO56" s="46"/>
      <c r="AP56" s="47" t="s">
        <v>89</v>
      </c>
      <c r="AQ56" s="241"/>
      <c r="AR56" s="241"/>
      <c r="AS56" s="241"/>
      <c r="AT56" s="241"/>
      <c r="AU56" s="241"/>
      <c r="AV56" s="241"/>
      <c r="AW56" s="241"/>
      <c r="AX56" s="241"/>
      <c r="AY56" s="45" t="s">
        <v>90</v>
      </c>
      <c r="AZ56" s="46"/>
      <c r="BA56" s="47" t="s">
        <v>89</v>
      </c>
      <c r="BB56" s="241"/>
      <c r="BC56" s="241"/>
      <c r="BD56" s="241"/>
      <c r="BE56" s="241"/>
      <c r="BF56" s="241"/>
      <c r="BG56" s="241"/>
      <c r="BH56" s="241"/>
      <c r="BI56" s="241"/>
      <c r="BJ56" s="45" t="s">
        <v>90</v>
      </c>
      <c r="BK56" s="46"/>
      <c r="BL56" s="47" t="s">
        <v>89</v>
      </c>
      <c r="BM56" s="241"/>
      <c r="BN56" s="241"/>
      <c r="BO56" s="241"/>
      <c r="BP56" s="241"/>
      <c r="BQ56" s="241"/>
      <c r="BR56" s="241"/>
      <c r="BS56" s="241"/>
      <c r="BT56" s="241"/>
      <c r="BU56" s="45" t="s">
        <v>90</v>
      </c>
      <c r="BV56" s="46"/>
      <c r="BW56" s="47" t="s">
        <v>89</v>
      </c>
      <c r="BX56" s="241"/>
      <c r="BY56" s="241"/>
      <c r="BZ56" s="241"/>
      <c r="CA56" s="241"/>
      <c r="CB56" s="241"/>
      <c r="CC56" s="241"/>
      <c r="CD56" s="241"/>
      <c r="CE56" s="241"/>
      <c r="CF56" s="45" t="s">
        <v>90</v>
      </c>
      <c r="CG56" s="46"/>
      <c r="CH56" s="66" t="str">
        <f t="shared" ref="CH56" si="11">IF($CI56="","","(")</f>
        <v/>
      </c>
      <c r="CI56" s="433"/>
      <c r="CJ56" s="433"/>
      <c r="CK56" s="433"/>
      <c r="CL56" s="66" t="str">
        <f t="shared" ref="CL56" si="12">IF($CI56="","",")")</f>
        <v/>
      </c>
      <c r="CO56" s="138"/>
    </row>
    <row r="57" spans="1:93" ht="9" customHeight="1" x14ac:dyDescent="0.15">
      <c r="A57" s="506"/>
      <c r="B57" s="507"/>
      <c r="C57" s="64"/>
      <c r="D57" s="67"/>
      <c r="E57" s="262" t="s">
        <v>163</v>
      </c>
      <c r="F57" s="263"/>
      <c r="G57" s="263"/>
      <c r="H57" s="263"/>
      <c r="I57" s="263"/>
      <c r="J57" s="263"/>
      <c r="K57" s="263"/>
      <c r="L57" s="263"/>
      <c r="M57" s="263"/>
      <c r="N57" s="263"/>
      <c r="O57" s="263"/>
      <c r="P57" s="263"/>
      <c r="Q57" s="263"/>
      <c r="R57" s="263"/>
      <c r="S57" s="264"/>
      <c r="T57" s="126"/>
      <c r="U57" s="103"/>
      <c r="V57" s="103"/>
      <c r="W57" s="103"/>
      <c r="X57" s="103"/>
      <c r="Y57" s="103"/>
      <c r="Z57" s="103"/>
      <c r="AA57" s="103"/>
      <c r="AB57" s="103"/>
      <c r="AC57" s="475"/>
      <c r="AD57" s="476"/>
      <c r="AE57" s="42"/>
      <c r="AF57" s="471"/>
      <c r="AG57" s="471"/>
      <c r="AH57" s="471"/>
      <c r="AI57" s="471"/>
      <c r="AJ57" s="471"/>
      <c r="AK57" s="471"/>
      <c r="AL57" s="471"/>
      <c r="AM57" s="471"/>
      <c r="AN57" s="230" t="s">
        <v>88</v>
      </c>
      <c r="AO57" s="231"/>
      <c r="AP57" s="43"/>
      <c r="AQ57" s="471"/>
      <c r="AR57" s="471"/>
      <c r="AS57" s="471"/>
      <c r="AT57" s="471"/>
      <c r="AU57" s="471"/>
      <c r="AV57" s="471"/>
      <c r="AW57" s="471"/>
      <c r="AX57" s="471"/>
      <c r="AY57" s="230" t="s">
        <v>88</v>
      </c>
      <c r="AZ57" s="231"/>
      <c r="BA57" s="43"/>
      <c r="BB57" s="471"/>
      <c r="BC57" s="471"/>
      <c r="BD57" s="471"/>
      <c r="BE57" s="471"/>
      <c r="BF57" s="471"/>
      <c r="BG57" s="471"/>
      <c r="BH57" s="471"/>
      <c r="BI57" s="471"/>
      <c r="BJ57" s="230" t="s">
        <v>88</v>
      </c>
      <c r="BK57" s="231"/>
      <c r="BL57" s="43"/>
      <c r="BM57" s="471"/>
      <c r="BN57" s="471"/>
      <c r="BO57" s="471"/>
      <c r="BP57" s="471"/>
      <c r="BQ57" s="471"/>
      <c r="BR57" s="471"/>
      <c r="BS57" s="471"/>
      <c r="BT57" s="471"/>
      <c r="BU57" s="230" t="s">
        <v>88</v>
      </c>
      <c r="BV57" s="231"/>
      <c r="BW57" s="43"/>
      <c r="BX57" s="471"/>
      <c r="BY57" s="471"/>
      <c r="BZ57" s="471"/>
      <c r="CA57" s="471"/>
      <c r="CB57" s="471"/>
      <c r="CC57" s="471"/>
      <c r="CD57" s="471"/>
      <c r="CE57" s="471"/>
      <c r="CF57" s="230" t="s">
        <v>88</v>
      </c>
      <c r="CG57" s="231"/>
      <c r="CH57" s="68"/>
      <c r="CI57" s="432"/>
      <c r="CJ57" s="432"/>
      <c r="CK57" s="432"/>
      <c r="CL57" s="69"/>
    </row>
    <row r="58" spans="1:93" ht="9" customHeight="1" x14ac:dyDescent="0.15">
      <c r="A58" s="506"/>
      <c r="B58" s="507"/>
      <c r="C58" s="64"/>
      <c r="D58" s="67"/>
      <c r="E58" s="237"/>
      <c r="F58" s="238"/>
      <c r="G58" s="238"/>
      <c r="H58" s="238"/>
      <c r="I58" s="238"/>
      <c r="J58" s="238"/>
      <c r="K58" s="238"/>
      <c r="L58" s="238"/>
      <c r="M58" s="238"/>
      <c r="N58" s="238"/>
      <c r="O58" s="238"/>
      <c r="P58" s="238"/>
      <c r="Q58" s="238"/>
      <c r="R58" s="238"/>
      <c r="S58" s="239"/>
      <c r="T58" s="127"/>
      <c r="U58" s="124"/>
      <c r="V58" s="124"/>
      <c r="W58" s="124"/>
      <c r="X58" s="124"/>
      <c r="Y58" s="124"/>
      <c r="Z58" s="124"/>
      <c r="AA58" s="124"/>
      <c r="AB58" s="124"/>
      <c r="AC58" s="128"/>
      <c r="AD58" s="129"/>
      <c r="AE58" s="44" t="s">
        <v>89</v>
      </c>
      <c r="AF58" s="472"/>
      <c r="AG58" s="472"/>
      <c r="AH58" s="472"/>
      <c r="AI58" s="472"/>
      <c r="AJ58" s="472"/>
      <c r="AK58" s="472"/>
      <c r="AL58" s="472"/>
      <c r="AM58" s="472"/>
      <c r="AN58" s="45" t="s">
        <v>90</v>
      </c>
      <c r="AO58" s="46"/>
      <c r="AP58" s="47" t="s">
        <v>89</v>
      </c>
      <c r="AQ58" s="472"/>
      <c r="AR58" s="472"/>
      <c r="AS58" s="472"/>
      <c r="AT58" s="472"/>
      <c r="AU58" s="472"/>
      <c r="AV58" s="472"/>
      <c r="AW58" s="472"/>
      <c r="AX58" s="472"/>
      <c r="AY58" s="45" t="s">
        <v>90</v>
      </c>
      <c r="AZ58" s="46"/>
      <c r="BA58" s="47" t="s">
        <v>89</v>
      </c>
      <c r="BB58" s="472"/>
      <c r="BC58" s="472"/>
      <c r="BD58" s="472"/>
      <c r="BE58" s="472"/>
      <c r="BF58" s="472"/>
      <c r="BG58" s="472"/>
      <c r="BH58" s="472"/>
      <c r="BI58" s="472"/>
      <c r="BJ58" s="45" t="s">
        <v>90</v>
      </c>
      <c r="BK58" s="46"/>
      <c r="BL58" s="47" t="s">
        <v>89</v>
      </c>
      <c r="BM58" s="472"/>
      <c r="BN58" s="472"/>
      <c r="BO58" s="472"/>
      <c r="BP58" s="472"/>
      <c r="BQ58" s="472"/>
      <c r="BR58" s="472"/>
      <c r="BS58" s="472"/>
      <c r="BT58" s="472"/>
      <c r="BU58" s="45" t="s">
        <v>90</v>
      </c>
      <c r="BV58" s="46"/>
      <c r="BW58" s="47" t="s">
        <v>89</v>
      </c>
      <c r="BX58" s="472"/>
      <c r="BY58" s="472"/>
      <c r="BZ58" s="472"/>
      <c r="CA58" s="472"/>
      <c r="CB58" s="472"/>
      <c r="CC58" s="472"/>
      <c r="CD58" s="472"/>
      <c r="CE58" s="472"/>
      <c r="CF58" s="45" t="s">
        <v>90</v>
      </c>
      <c r="CG58" s="46"/>
      <c r="CH58" s="66" t="str">
        <f t="shared" ref="CH58" si="13">IF($CI58="","","(")</f>
        <v/>
      </c>
      <c r="CI58" s="432"/>
      <c r="CJ58" s="432"/>
      <c r="CK58" s="432"/>
      <c r="CL58" s="66" t="str">
        <f t="shared" ref="CL58" si="14">IF($CI58="","",")")</f>
        <v/>
      </c>
      <c r="CO58" s="138" t="str">
        <f>IF(OR(AF57&lt;AF58,AQ57&lt;AQ58,BB57&lt;BB58,BM57&lt;BM58,BX57&lt;BX58),"（　）内は内数のため上段の数値以下の数値となります","")</f>
        <v/>
      </c>
    </row>
    <row r="59" spans="1:93" ht="9" customHeight="1" x14ac:dyDescent="0.15">
      <c r="A59" s="506"/>
      <c r="B59" s="507"/>
      <c r="C59" s="64"/>
      <c r="D59" s="67"/>
      <c r="E59" s="262" t="s">
        <v>164</v>
      </c>
      <c r="F59" s="263"/>
      <c r="G59" s="263"/>
      <c r="H59" s="263"/>
      <c r="I59" s="263"/>
      <c r="J59" s="263"/>
      <c r="K59" s="263"/>
      <c r="L59" s="263"/>
      <c r="M59" s="263"/>
      <c r="N59" s="263"/>
      <c r="O59" s="263"/>
      <c r="P59" s="263"/>
      <c r="Q59" s="263"/>
      <c r="R59" s="263"/>
      <c r="S59" s="264"/>
      <c r="T59" s="126"/>
      <c r="U59" s="103"/>
      <c r="V59" s="103"/>
      <c r="W59" s="103"/>
      <c r="X59" s="103"/>
      <c r="Y59" s="103"/>
      <c r="Z59" s="103"/>
      <c r="AA59" s="103"/>
      <c r="AB59" s="103"/>
      <c r="AC59" s="475"/>
      <c r="AD59" s="476"/>
      <c r="AE59" s="42"/>
      <c r="AF59" s="471"/>
      <c r="AG59" s="471"/>
      <c r="AH59" s="471"/>
      <c r="AI59" s="471"/>
      <c r="AJ59" s="471"/>
      <c r="AK59" s="471"/>
      <c r="AL59" s="471"/>
      <c r="AM59" s="471"/>
      <c r="AN59" s="230" t="s">
        <v>88</v>
      </c>
      <c r="AO59" s="231"/>
      <c r="AP59" s="43"/>
      <c r="AQ59" s="471"/>
      <c r="AR59" s="471"/>
      <c r="AS59" s="471"/>
      <c r="AT59" s="471"/>
      <c r="AU59" s="471"/>
      <c r="AV59" s="471"/>
      <c r="AW59" s="471"/>
      <c r="AX59" s="471"/>
      <c r="AY59" s="230" t="s">
        <v>88</v>
      </c>
      <c r="AZ59" s="231"/>
      <c r="BA59" s="43"/>
      <c r="BB59" s="471"/>
      <c r="BC59" s="471"/>
      <c r="BD59" s="471"/>
      <c r="BE59" s="471"/>
      <c r="BF59" s="471"/>
      <c r="BG59" s="471"/>
      <c r="BH59" s="471"/>
      <c r="BI59" s="471"/>
      <c r="BJ59" s="230" t="s">
        <v>88</v>
      </c>
      <c r="BK59" s="231"/>
      <c r="BL59" s="43"/>
      <c r="BM59" s="471"/>
      <c r="BN59" s="471"/>
      <c r="BO59" s="471"/>
      <c r="BP59" s="471"/>
      <c r="BQ59" s="471"/>
      <c r="BR59" s="471"/>
      <c r="BS59" s="471"/>
      <c r="BT59" s="471"/>
      <c r="BU59" s="230" t="s">
        <v>88</v>
      </c>
      <c r="BV59" s="231"/>
      <c r="BW59" s="43"/>
      <c r="BX59" s="471"/>
      <c r="BY59" s="471"/>
      <c r="BZ59" s="471"/>
      <c r="CA59" s="471"/>
      <c r="CB59" s="471"/>
      <c r="CC59" s="471"/>
      <c r="CD59" s="471"/>
      <c r="CE59" s="471"/>
      <c r="CF59" s="230" t="s">
        <v>88</v>
      </c>
      <c r="CG59" s="231"/>
      <c r="CH59" s="68"/>
      <c r="CI59" s="432"/>
      <c r="CJ59" s="432"/>
      <c r="CK59" s="432"/>
      <c r="CL59" s="69"/>
    </row>
    <row r="60" spans="1:93" ht="9" customHeight="1" x14ac:dyDescent="0.15">
      <c r="A60" s="506"/>
      <c r="B60" s="507"/>
      <c r="C60" s="64"/>
      <c r="D60" s="67"/>
      <c r="E60" s="259" t="s">
        <v>79</v>
      </c>
      <c r="F60" s="260"/>
      <c r="G60" s="260"/>
      <c r="H60" s="260"/>
      <c r="I60" s="260"/>
      <c r="J60" s="260"/>
      <c r="K60" s="260"/>
      <c r="L60" s="260"/>
      <c r="M60" s="260"/>
      <c r="N60" s="260"/>
      <c r="O60" s="260"/>
      <c r="P60" s="260"/>
      <c r="Q60" s="260"/>
      <c r="R60" s="260"/>
      <c r="S60" s="261"/>
      <c r="T60" s="127"/>
      <c r="U60" s="124"/>
      <c r="V60" s="124"/>
      <c r="W60" s="124"/>
      <c r="X60" s="124"/>
      <c r="Y60" s="124"/>
      <c r="Z60" s="124"/>
      <c r="AA60" s="124"/>
      <c r="AB60" s="124"/>
      <c r="AC60" s="128"/>
      <c r="AD60" s="129"/>
      <c r="AE60" s="44" t="s">
        <v>89</v>
      </c>
      <c r="AF60" s="472"/>
      <c r="AG60" s="472"/>
      <c r="AH60" s="472"/>
      <c r="AI60" s="472"/>
      <c r="AJ60" s="472"/>
      <c r="AK60" s="472"/>
      <c r="AL60" s="472"/>
      <c r="AM60" s="472"/>
      <c r="AN60" s="45" t="s">
        <v>90</v>
      </c>
      <c r="AO60" s="46"/>
      <c r="AP60" s="47" t="s">
        <v>89</v>
      </c>
      <c r="AQ60" s="472"/>
      <c r="AR60" s="472"/>
      <c r="AS60" s="472"/>
      <c r="AT60" s="472"/>
      <c r="AU60" s="472"/>
      <c r="AV60" s="472"/>
      <c r="AW60" s="472"/>
      <c r="AX60" s="472"/>
      <c r="AY60" s="45" t="s">
        <v>90</v>
      </c>
      <c r="AZ60" s="46"/>
      <c r="BA60" s="47" t="s">
        <v>89</v>
      </c>
      <c r="BB60" s="472"/>
      <c r="BC60" s="472"/>
      <c r="BD60" s="472"/>
      <c r="BE60" s="472"/>
      <c r="BF60" s="472"/>
      <c r="BG60" s="472"/>
      <c r="BH60" s="472"/>
      <c r="BI60" s="472"/>
      <c r="BJ60" s="45" t="s">
        <v>90</v>
      </c>
      <c r="BK60" s="46"/>
      <c r="BL60" s="47" t="s">
        <v>89</v>
      </c>
      <c r="BM60" s="472"/>
      <c r="BN60" s="472"/>
      <c r="BO60" s="472"/>
      <c r="BP60" s="472"/>
      <c r="BQ60" s="472"/>
      <c r="BR60" s="472"/>
      <c r="BS60" s="472"/>
      <c r="BT60" s="472"/>
      <c r="BU60" s="45" t="s">
        <v>90</v>
      </c>
      <c r="BV60" s="46"/>
      <c r="BW60" s="47" t="s">
        <v>89</v>
      </c>
      <c r="BX60" s="472"/>
      <c r="BY60" s="472"/>
      <c r="BZ60" s="472"/>
      <c r="CA60" s="472"/>
      <c r="CB60" s="472"/>
      <c r="CC60" s="472"/>
      <c r="CD60" s="472"/>
      <c r="CE60" s="472"/>
      <c r="CF60" s="45" t="s">
        <v>90</v>
      </c>
      <c r="CG60" s="46"/>
      <c r="CH60" s="66" t="str">
        <f t="shared" ref="CH60" si="15">IF($CI60="","","(")</f>
        <v/>
      </c>
      <c r="CI60" s="432"/>
      <c r="CJ60" s="432"/>
      <c r="CK60" s="432"/>
      <c r="CL60" s="66" t="str">
        <f t="shared" ref="CL60" si="16">IF($CI60="","",")")</f>
        <v/>
      </c>
      <c r="CO60" s="138" t="str">
        <f t="shared" ref="CO60" si="17">IF(OR(AF59&lt;AF60,AQ59&lt;AQ60,BB59&lt;BB60,BM59&lt;BM60,BX59&lt;BX60),"（　）内は内数のため上段の数値以下の数値となります","")</f>
        <v/>
      </c>
    </row>
    <row r="61" spans="1:93" ht="9" customHeight="1" x14ac:dyDescent="0.15">
      <c r="A61" s="506"/>
      <c r="B61" s="507"/>
      <c r="C61" s="64"/>
      <c r="D61" s="67"/>
      <c r="E61" s="262" t="s">
        <v>169</v>
      </c>
      <c r="F61" s="263"/>
      <c r="G61" s="263"/>
      <c r="H61" s="263"/>
      <c r="I61" s="263"/>
      <c r="J61" s="263"/>
      <c r="K61" s="263"/>
      <c r="L61" s="263"/>
      <c r="M61" s="263"/>
      <c r="N61" s="263"/>
      <c r="O61" s="263"/>
      <c r="P61" s="263"/>
      <c r="Q61" s="263"/>
      <c r="R61" s="263"/>
      <c r="S61" s="264"/>
      <c r="T61" s="126"/>
      <c r="U61" s="103"/>
      <c r="V61" s="103"/>
      <c r="W61" s="103"/>
      <c r="X61" s="103"/>
      <c r="Y61" s="103"/>
      <c r="Z61" s="103"/>
      <c r="AA61" s="103"/>
      <c r="AB61" s="103"/>
      <c r="AC61" s="475"/>
      <c r="AD61" s="476"/>
      <c r="AE61" s="42"/>
      <c r="AF61" s="471"/>
      <c r="AG61" s="471"/>
      <c r="AH61" s="471"/>
      <c r="AI61" s="471"/>
      <c r="AJ61" s="471"/>
      <c r="AK61" s="471"/>
      <c r="AL61" s="471"/>
      <c r="AM61" s="471"/>
      <c r="AN61" s="230" t="s">
        <v>88</v>
      </c>
      <c r="AO61" s="231"/>
      <c r="AP61" s="43"/>
      <c r="AQ61" s="471"/>
      <c r="AR61" s="471"/>
      <c r="AS61" s="471"/>
      <c r="AT61" s="471"/>
      <c r="AU61" s="471"/>
      <c r="AV61" s="471"/>
      <c r="AW61" s="471"/>
      <c r="AX61" s="471"/>
      <c r="AY61" s="230" t="s">
        <v>88</v>
      </c>
      <c r="AZ61" s="231"/>
      <c r="BA61" s="43"/>
      <c r="BB61" s="471"/>
      <c r="BC61" s="471"/>
      <c r="BD61" s="471"/>
      <c r="BE61" s="471"/>
      <c r="BF61" s="471"/>
      <c r="BG61" s="471"/>
      <c r="BH61" s="471"/>
      <c r="BI61" s="471"/>
      <c r="BJ61" s="230" t="s">
        <v>88</v>
      </c>
      <c r="BK61" s="231"/>
      <c r="BL61" s="43"/>
      <c r="BM61" s="471"/>
      <c r="BN61" s="471"/>
      <c r="BO61" s="471"/>
      <c r="BP61" s="471"/>
      <c r="BQ61" s="471"/>
      <c r="BR61" s="471"/>
      <c r="BS61" s="471"/>
      <c r="BT61" s="471"/>
      <c r="BU61" s="230" t="s">
        <v>88</v>
      </c>
      <c r="BV61" s="231"/>
      <c r="BW61" s="43"/>
      <c r="BX61" s="471"/>
      <c r="BY61" s="471"/>
      <c r="BZ61" s="471"/>
      <c r="CA61" s="471"/>
      <c r="CB61" s="471"/>
      <c r="CC61" s="471"/>
      <c r="CD61" s="471"/>
      <c r="CE61" s="471"/>
      <c r="CF61" s="230" t="s">
        <v>88</v>
      </c>
      <c r="CG61" s="231"/>
      <c r="CH61" s="68"/>
      <c r="CI61" s="432"/>
      <c r="CJ61" s="432"/>
      <c r="CK61" s="432"/>
      <c r="CL61" s="69"/>
    </row>
    <row r="62" spans="1:93" ht="9" customHeight="1" x14ac:dyDescent="0.15">
      <c r="A62" s="506"/>
      <c r="B62" s="507"/>
      <c r="C62" s="64"/>
      <c r="D62" s="67"/>
      <c r="E62" s="259" t="s">
        <v>76</v>
      </c>
      <c r="F62" s="260"/>
      <c r="G62" s="260"/>
      <c r="H62" s="260"/>
      <c r="I62" s="260"/>
      <c r="J62" s="260"/>
      <c r="K62" s="260"/>
      <c r="L62" s="260"/>
      <c r="M62" s="260"/>
      <c r="N62" s="260"/>
      <c r="O62" s="260"/>
      <c r="P62" s="260"/>
      <c r="Q62" s="260"/>
      <c r="R62" s="260"/>
      <c r="S62" s="261"/>
      <c r="T62" s="127"/>
      <c r="U62" s="124"/>
      <c r="V62" s="124"/>
      <c r="W62" s="124"/>
      <c r="X62" s="124"/>
      <c r="Y62" s="124"/>
      <c r="Z62" s="124"/>
      <c r="AA62" s="124"/>
      <c r="AB62" s="124"/>
      <c r="AC62" s="128"/>
      <c r="AD62" s="129"/>
      <c r="AE62" s="44" t="s">
        <v>89</v>
      </c>
      <c r="AF62" s="472"/>
      <c r="AG62" s="472"/>
      <c r="AH62" s="472"/>
      <c r="AI62" s="472"/>
      <c r="AJ62" s="472"/>
      <c r="AK62" s="472"/>
      <c r="AL62" s="472"/>
      <c r="AM62" s="472"/>
      <c r="AN62" s="45" t="s">
        <v>90</v>
      </c>
      <c r="AO62" s="46"/>
      <c r="AP62" s="47" t="s">
        <v>89</v>
      </c>
      <c r="AQ62" s="472"/>
      <c r="AR62" s="472"/>
      <c r="AS62" s="472"/>
      <c r="AT62" s="472"/>
      <c r="AU62" s="472"/>
      <c r="AV62" s="472"/>
      <c r="AW62" s="472"/>
      <c r="AX62" s="472"/>
      <c r="AY62" s="45" t="s">
        <v>90</v>
      </c>
      <c r="AZ62" s="46"/>
      <c r="BA62" s="47" t="s">
        <v>89</v>
      </c>
      <c r="BB62" s="472"/>
      <c r="BC62" s="472"/>
      <c r="BD62" s="472"/>
      <c r="BE62" s="472"/>
      <c r="BF62" s="472"/>
      <c r="BG62" s="472"/>
      <c r="BH62" s="472"/>
      <c r="BI62" s="472"/>
      <c r="BJ62" s="45" t="s">
        <v>90</v>
      </c>
      <c r="BK62" s="46"/>
      <c r="BL62" s="47" t="s">
        <v>89</v>
      </c>
      <c r="BM62" s="472"/>
      <c r="BN62" s="472"/>
      <c r="BO62" s="472"/>
      <c r="BP62" s="472"/>
      <c r="BQ62" s="472"/>
      <c r="BR62" s="472"/>
      <c r="BS62" s="472"/>
      <c r="BT62" s="472"/>
      <c r="BU62" s="45" t="s">
        <v>90</v>
      </c>
      <c r="BV62" s="46"/>
      <c r="BW62" s="47" t="s">
        <v>89</v>
      </c>
      <c r="BX62" s="472"/>
      <c r="BY62" s="472"/>
      <c r="BZ62" s="472"/>
      <c r="CA62" s="472"/>
      <c r="CB62" s="472"/>
      <c r="CC62" s="472"/>
      <c r="CD62" s="472"/>
      <c r="CE62" s="472"/>
      <c r="CF62" s="45" t="s">
        <v>90</v>
      </c>
      <c r="CG62" s="46"/>
      <c r="CH62" s="66" t="str">
        <f t="shared" ref="CH62" si="18">IF($CI62="","","(")</f>
        <v/>
      </c>
      <c r="CI62" s="432"/>
      <c r="CJ62" s="432"/>
      <c r="CK62" s="432"/>
      <c r="CL62" s="66" t="str">
        <f t="shared" ref="CL62" si="19">IF($CI62="","",")")</f>
        <v/>
      </c>
      <c r="CO62" s="138" t="str">
        <f t="shared" ref="CO62" si="20">IF(OR(AF61&lt;AF62,AQ61&lt;AQ62,BB61&lt;BB62,BM61&lt;BM62,BX61&lt;BX62),"（　）内は内数のため上段の数値以下の数値となります","")</f>
        <v/>
      </c>
    </row>
    <row r="63" spans="1:93" ht="9" customHeight="1" x14ac:dyDescent="0.15">
      <c r="A63" s="506"/>
      <c r="B63" s="507"/>
      <c r="C63" s="64"/>
      <c r="D63" s="71"/>
      <c r="E63" s="262" t="s">
        <v>170</v>
      </c>
      <c r="F63" s="263"/>
      <c r="G63" s="263"/>
      <c r="H63" s="263"/>
      <c r="I63" s="263"/>
      <c r="J63" s="263"/>
      <c r="K63" s="263"/>
      <c r="L63" s="263"/>
      <c r="M63" s="263"/>
      <c r="N63" s="263"/>
      <c r="O63" s="263"/>
      <c r="P63" s="263"/>
      <c r="Q63" s="263"/>
      <c r="R63" s="263"/>
      <c r="S63" s="264"/>
      <c r="T63" s="126"/>
      <c r="U63" s="103"/>
      <c r="V63" s="103"/>
      <c r="W63" s="103"/>
      <c r="X63" s="103"/>
      <c r="Y63" s="103"/>
      <c r="Z63" s="103"/>
      <c r="AA63" s="103"/>
      <c r="AB63" s="103"/>
      <c r="AC63" s="475"/>
      <c r="AD63" s="476"/>
      <c r="AE63" s="42"/>
      <c r="AF63" s="471"/>
      <c r="AG63" s="471"/>
      <c r="AH63" s="471"/>
      <c r="AI63" s="471"/>
      <c r="AJ63" s="471"/>
      <c r="AK63" s="471"/>
      <c r="AL63" s="471"/>
      <c r="AM63" s="471"/>
      <c r="AN63" s="230" t="s">
        <v>88</v>
      </c>
      <c r="AO63" s="231"/>
      <c r="AP63" s="43"/>
      <c r="AQ63" s="471"/>
      <c r="AR63" s="471"/>
      <c r="AS63" s="471"/>
      <c r="AT63" s="471"/>
      <c r="AU63" s="471"/>
      <c r="AV63" s="471"/>
      <c r="AW63" s="471"/>
      <c r="AX63" s="471"/>
      <c r="AY63" s="230" t="s">
        <v>88</v>
      </c>
      <c r="AZ63" s="231"/>
      <c r="BA63" s="43"/>
      <c r="BB63" s="471"/>
      <c r="BC63" s="471"/>
      <c r="BD63" s="471"/>
      <c r="BE63" s="471"/>
      <c r="BF63" s="471"/>
      <c r="BG63" s="471"/>
      <c r="BH63" s="471"/>
      <c r="BI63" s="471"/>
      <c r="BJ63" s="230" t="s">
        <v>88</v>
      </c>
      <c r="BK63" s="231"/>
      <c r="BL63" s="43"/>
      <c r="BM63" s="471"/>
      <c r="BN63" s="471"/>
      <c r="BO63" s="471"/>
      <c r="BP63" s="471"/>
      <c r="BQ63" s="471"/>
      <c r="BR63" s="471"/>
      <c r="BS63" s="471"/>
      <c r="BT63" s="471"/>
      <c r="BU63" s="230" t="s">
        <v>88</v>
      </c>
      <c r="BV63" s="231"/>
      <c r="BW63" s="43"/>
      <c r="BX63" s="471"/>
      <c r="BY63" s="471"/>
      <c r="BZ63" s="471"/>
      <c r="CA63" s="471"/>
      <c r="CB63" s="471"/>
      <c r="CC63" s="471"/>
      <c r="CD63" s="471"/>
      <c r="CE63" s="471"/>
      <c r="CF63" s="230" t="s">
        <v>88</v>
      </c>
      <c r="CG63" s="231"/>
      <c r="CH63" s="68"/>
      <c r="CI63" s="432"/>
      <c r="CJ63" s="432"/>
      <c r="CK63" s="432"/>
      <c r="CL63" s="69"/>
    </row>
    <row r="64" spans="1:93" ht="9" customHeight="1" x14ac:dyDescent="0.15">
      <c r="A64" s="506"/>
      <c r="B64" s="507"/>
      <c r="C64" s="64"/>
      <c r="D64" s="71"/>
      <c r="E64" s="259" t="s">
        <v>78</v>
      </c>
      <c r="F64" s="260"/>
      <c r="G64" s="260"/>
      <c r="H64" s="260"/>
      <c r="I64" s="260"/>
      <c r="J64" s="260"/>
      <c r="K64" s="260"/>
      <c r="L64" s="260"/>
      <c r="M64" s="260"/>
      <c r="N64" s="260"/>
      <c r="O64" s="260"/>
      <c r="P64" s="260"/>
      <c r="Q64" s="260"/>
      <c r="R64" s="260"/>
      <c r="S64" s="261"/>
      <c r="T64" s="127"/>
      <c r="U64" s="124"/>
      <c r="V64" s="124"/>
      <c r="W64" s="124"/>
      <c r="X64" s="124"/>
      <c r="Y64" s="124"/>
      <c r="Z64" s="124"/>
      <c r="AA64" s="124"/>
      <c r="AB64" s="124"/>
      <c r="AC64" s="128"/>
      <c r="AD64" s="129"/>
      <c r="AE64" s="44" t="s">
        <v>89</v>
      </c>
      <c r="AF64" s="472"/>
      <c r="AG64" s="472"/>
      <c r="AH64" s="472"/>
      <c r="AI64" s="472"/>
      <c r="AJ64" s="472"/>
      <c r="AK64" s="472"/>
      <c r="AL64" s="472"/>
      <c r="AM64" s="472"/>
      <c r="AN64" s="45" t="s">
        <v>90</v>
      </c>
      <c r="AO64" s="46"/>
      <c r="AP64" s="47" t="s">
        <v>89</v>
      </c>
      <c r="AQ64" s="472"/>
      <c r="AR64" s="472"/>
      <c r="AS64" s="472"/>
      <c r="AT64" s="472"/>
      <c r="AU64" s="472"/>
      <c r="AV64" s="472"/>
      <c r="AW64" s="472"/>
      <c r="AX64" s="472"/>
      <c r="AY64" s="45" t="s">
        <v>90</v>
      </c>
      <c r="AZ64" s="46"/>
      <c r="BA64" s="47" t="s">
        <v>89</v>
      </c>
      <c r="BB64" s="472"/>
      <c r="BC64" s="472"/>
      <c r="BD64" s="472"/>
      <c r="BE64" s="472"/>
      <c r="BF64" s="472"/>
      <c r="BG64" s="472"/>
      <c r="BH64" s="472"/>
      <c r="BI64" s="472"/>
      <c r="BJ64" s="45" t="s">
        <v>90</v>
      </c>
      <c r="BK64" s="46"/>
      <c r="BL64" s="47" t="s">
        <v>89</v>
      </c>
      <c r="BM64" s="472"/>
      <c r="BN64" s="472"/>
      <c r="BO64" s="472"/>
      <c r="BP64" s="472"/>
      <c r="BQ64" s="472"/>
      <c r="BR64" s="472"/>
      <c r="BS64" s="472"/>
      <c r="BT64" s="472"/>
      <c r="BU64" s="45" t="s">
        <v>90</v>
      </c>
      <c r="BV64" s="46"/>
      <c r="BW64" s="47" t="s">
        <v>89</v>
      </c>
      <c r="BX64" s="472"/>
      <c r="BY64" s="472"/>
      <c r="BZ64" s="472"/>
      <c r="CA64" s="472"/>
      <c r="CB64" s="472"/>
      <c r="CC64" s="472"/>
      <c r="CD64" s="472"/>
      <c r="CE64" s="472"/>
      <c r="CF64" s="45" t="s">
        <v>90</v>
      </c>
      <c r="CG64" s="46"/>
      <c r="CH64" s="66" t="str">
        <f t="shared" ref="CH64" si="21">IF($CI64="","","(")</f>
        <v/>
      </c>
      <c r="CI64" s="432"/>
      <c r="CJ64" s="432"/>
      <c r="CK64" s="432"/>
      <c r="CL64" s="66" t="str">
        <f t="shared" ref="CL64" si="22">IF($CI64="","",")")</f>
        <v/>
      </c>
      <c r="CO64" s="138" t="str">
        <f t="shared" ref="CO64" si="23">IF(OR(AF63&lt;AF64,AQ63&lt;AQ64,BB63&lt;BB64,BM63&lt;BM64,BX63&lt;BX64),"（　）内は内数のため上段の数値以下の数値となります","")</f>
        <v/>
      </c>
    </row>
    <row r="65" spans="1:93" ht="9" customHeight="1" x14ac:dyDescent="0.15">
      <c r="A65" s="506"/>
      <c r="B65" s="507"/>
      <c r="C65" s="64"/>
      <c r="D65" s="71"/>
      <c r="E65" s="262" t="s">
        <v>171</v>
      </c>
      <c r="F65" s="263"/>
      <c r="G65" s="263"/>
      <c r="H65" s="263"/>
      <c r="I65" s="263"/>
      <c r="J65" s="263"/>
      <c r="K65" s="263"/>
      <c r="L65" s="263"/>
      <c r="M65" s="263"/>
      <c r="N65" s="263"/>
      <c r="O65" s="263"/>
      <c r="P65" s="263"/>
      <c r="Q65" s="263"/>
      <c r="R65" s="263"/>
      <c r="S65" s="264"/>
      <c r="T65" s="203"/>
      <c r="U65" s="104"/>
      <c r="V65" s="104"/>
      <c r="W65" s="104"/>
      <c r="X65" s="104"/>
      <c r="Y65" s="104"/>
      <c r="Z65" s="104"/>
      <c r="AA65" s="104"/>
      <c r="AB65" s="104"/>
      <c r="AC65" s="181"/>
      <c r="AD65" s="204"/>
      <c r="AE65" s="42"/>
      <c r="AF65" s="471"/>
      <c r="AG65" s="471"/>
      <c r="AH65" s="471"/>
      <c r="AI65" s="471"/>
      <c r="AJ65" s="471"/>
      <c r="AK65" s="471"/>
      <c r="AL65" s="471"/>
      <c r="AM65" s="471"/>
      <c r="AN65" s="230" t="s">
        <v>88</v>
      </c>
      <c r="AO65" s="231"/>
      <c r="AP65" s="43"/>
      <c r="AQ65" s="471"/>
      <c r="AR65" s="471"/>
      <c r="AS65" s="471"/>
      <c r="AT65" s="471"/>
      <c r="AU65" s="471"/>
      <c r="AV65" s="471"/>
      <c r="AW65" s="471"/>
      <c r="AX65" s="471"/>
      <c r="AY65" s="230" t="s">
        <v>88</v>
      </c>
      <c r="AZ65" s="231"/>
      <c r="BA65" s="43"/>
      <c r="BB65" s="471"/>
      <c r="BC65" s="471"/>
      <c r="BD65" s="471"/>
      <c r="BE65" s="471"/>
      <c r="BF65" s="471"/>
      <c r="BG65" s="471"/>
      <c r="BH65" s="471"/>
      <c r="BI65" s="471"/>
      <c r="BJ65" s="230" t="s">
        <v>88</v>
      </c>
      <c r="BK65" s="231"/>
      <c r="BL65" s="43"/>
      <c r="BM65" s="471"/>
      <c r="BN65" s="471"/>
      <c r="BO65" s="471"/>
      <c r="BP65" s="471"/>
      <c r="BQ65" s="471"/>
      <c r="BR65" s="471"/>
      <c r="BS65" s="471"/>
      <c r="BT65" s="471"/>
      <c r="BU65" s="230" t="s">
        <v>88</v>
      </c>
      <c r="BV65" s="231"/>
      <c r="BW65" s="43"/>
      <c r="BX65" s="471"/>
      <c r="BY65" s="471"/>
      <c r="BZ65" s="471"/>
      <c r="CA65" s="471"/>
      <c r="CB65" s="471"/>
      <c r="CC65" s="471"/>
      <c r="CD65" s="471"/>
      <c r="CE65" s="471"/>
      <c r="CF65" s="230" t="s">
        <v>88</v>
      </c>
      <c r="CG65" s="231"/>
      <c r="CI65" s="202"/>
      <c r="CJ65" s="202"/>
      <c r="CK65" s="202"/>
      <c r="CO65" s="138"/>
    </row>
    <row r="66" spans="1:93" ht="9" customHeight="1" x14ac:dyDescent="0.15">
      <c r="A66" s="506"/>
      <c r="B66" s="507"/>
      <c r="C66" s="64"/>
      <c r="D66" s="71"/>
      <c r="E66" s="259" t="s">
        <v>165</v>
      </c>
      <c r="F66" s="260"/>
      <c r="G66" s="260"/>
      <c r="H66" s="260"/>
      <c r="I66" s="260"/>
      <c r="J66" s="260"/>
      <c r="K66" s="260"/>
      <c r="L66" s="260"/>
      <c r="M66" s="260"/>
      <c r="N66" s="260"/>
      <c r="O66" s="260"/>
      <c r="P66" s="260"/>
      <c r="Q66" s="260"/>
      <c r="R66" s="260"/>
      <c r="S66" s="261"/>
      <c r="T66" s="203"/>
      <c r="U66" s="104"/>
      <c r="V66" s="104"/>
      <c r="W66" s="104"/>
      <c r="X66" s="104"/>
      <c r="Y66" s="104"/>
      <c r="Z66" s="104"/>
      <c r="AA66" s="104"/>
      <c r="AB66" s="104"/>
      <c r="AC66" s="181"/>
      <c r="AD66" s="204"/>
      <c r="AE66" s="44" t="s">
        <v>89</v>
      </c>
      <c r="AF66" s="472"/>
      <c r="AG66" s="472"/>
      <c r="AH66" s="472"/>
      <c r="AI66" s="472"/>
      <c r="AJ66" s="472"/>
      <c r="AK66" s="472"/>
      <c r="AL66" s="472"/>
      <c r="AM66" s="472"/>
      <c r="AN66" s="45" t="s">
        <v>90</v>
      </c>
      <c r="AO66" s="46"/>
      <c r="AP66" s="47" t="s">
        <v>89</v>
      </c>
      <c r="AQ66" s="472"/>
      <c r="AR66" s="472"/>
      <c r="AS66" s="472"/>
      <c r="AT66" s="472"/>
      <c r="AU66" s="472"/>
      <c r="AV66" s="472"/>
      <c r="AW66" s="472"/>
      <c r="AX66" s="472"/>
      <c r="AY66" s="45" t="s">
        <v>90</v>
      </c>
      <c r="AZ66" s="46"/>
      <c r="BA66" s="47" t="s">
        <v>89</v>
      </c>
      <c r="BB66" s="472"/>
      <c r="BC66" s="472"/>
      <c r="BD66" s="472"/>
      <c r="BE66" s="472"/>
      <c r="BF66" s="472"/>
      <c r="BG66" s="472"/>
      <c r="BH66" s="472"/>
      <c r="BI66" s="472"/>
      <c r="BJ66" s="45" t="s">
        <v>90</v>
      </c>
      <c r="BK66" s="46"/>
      <c r="BL66" s="47" t="s">
        <v>89</v>
      </c>
      <c r="BM66" s="472"/>
      <c r="BN66" s="472"/>
      <c r="BO66" s="472"/>
      <c r="BP66" s="472"/>
      <c r="BQ66" s="472"/>
      <c r="BR66" s="472"/>
      <c r="BS66" s="472"/>
      <c r="BT66" s="472"/>
      <c r="BU66" s="45" t="s">
        <v>90</v>
      </c>
      <c r="BV66" s="46"/>
      <c r="BW66" s="47" t="s">
        <v>89</v>
      </c>
      <c r="BX66" s="472"/>
      <c r="BY66" s="472"/>
      <c r="BZ66" s="472"/>
      <c r="CA66" s="472"/>
      <c r="CB66" s="472"/>
      <c r="CC66" s="472"/>
      <c r="CD66" s="472"/>
      <c r="CE66" s="472"/>
      <c r="CF66" s="45" t="s">
        <v>90</v>
      </c>
      <c r="CG66" s="46"/>
      <c r="CI66" s="202"/>
      <c r="CJ66" s="202"/>
      <c r="CK66" s="202"/>
      <c r="CO66" s="138"/>
    </row>
    <row r="67" spans="1:93" ht="9" customHeight="1" x14ac:dyDescent="0.15">
      <c r="A67" s="506"/>
      <c r="B67" s="507"/>
      <c r="C67" s="64"/>
      <c r="D67" s="71"/>
      <c r="E67" s="234" t="s">
        <v>172</v>
      </c>
      <c r="F67" s="235"/>
      <c r="G67" s="235"/>
      <c r="H67" s="235"/>
      <c r="I67" s="235"/>
      <c r="J67" s="235"/>
      <c r="K67" s="235"/>
      <c r="L67" s="235"/>
      <c r="M67" s="235"/>
      <c r="N67" s="235"/>
      <c r="O67" s="235"/>
      <c r="P67" s="235"/>
      <c r="Q67" s="235"/>
      <c r="R67" s="235"/>
      <c r="S67" s="236"/>
      <c r="T67" s="126"/>
      <c r="U67" s="103"/>
      <c r="V67" s="103"/>
      <c r="W67" s="103"/>
      <c r="X67" s="103"/>
      <c r="Y67" s="103"/>
      <c r="Z67" s="103"/>
      <c r="AA67" s="103"/>
      <c r="AB67" s="103"/>
      <c r="AC67" s="475"/>
      <c r="AD67" s="476"/>
      <c r="AE67" s="42"/>
      <c r="AF67" s="427"/>
      <c r="AG67" s="427"/>
      <c r="AH67" s="427"/>
      <c r="AI67" s="427"/>
      <c r="AJ67" s="427"/>
      <c r="AK67" s="427"/>
      <c r="AL67" s="427"/>
      <c r="AM67" s="427"/>
      <c r="AN67" s="230" t="s">
        <v>88</v>
      </c>
      <c r="AO67" s="231"/>
      <c r="AP67" s="43"/>
      <c r="AQ67" s="427"/>
      <c r="AR67" s="427"/>
      <c r="AS67" s="427"/>
      <c r="AT67" s="427"/>
      <c r="AU67" s="427"/>
      <c r="AV67" s="427"/>
      <c r="AW67" s="427"/>
      <c r="AX67" s="427"/>
      <c r="AY67" s="230" t="s">
        <v>88</v>
      </c>
      <c r="AZ67" s="231"/>
      <c r="BA67" s="43"/>
      <c r="BB67" s="427"/>
      <c r="BC67" s="427"/>
      <c r="BD67" s="427"/>
      <c r="BE67" s="427"/>
      <c r="BF67" s="427"/>
      <c r="BG67" s="427"/>
      <c r="BH67" s="427"/>
      <c r="BI67" s="427"/>
      <c r="BJ67" s="230" t="s">
        <v>88</v>
      </c>
      <c r="BK67" s="231"/>
      <c r="BL67" s="43"/>
      <c r="BM67" s="427"/>
      <c r="BN67" s="427"/>
      <c r="BO67" s="427"/>
      <c r="BP67" s="427"/>
      <c r="BQ67" s="427"/>
      <c r="BR67" s="427"/>
      <c r="BS67" s="427"/>
      <c r="BT67" s="427"/>
      <c r="BU67" s="230" t="s">
        <v>88</v>
      </c>
      <c r="BV67" s="231"/>
      <c r="BW67" s="43"/>
      <c r="BX67" s="427"/>
      <c r="BY67" s="427"/>
      <c r="BZ67" s="427"/>
      <c r="CA67" s="427"/>
      <c r="CB67" s="427"/>
      <c r="CC67" s="427"/>
      <c r="CD67" s="427"/>
      <c r="CE67" s="427"/>
      <c r="CF67" s="230" t="s">
        <v>88</v>
      </c>
      <c r="CG67" s="231"/>
      <c r="CH67" s="68"/>
      <c r="CI67" s="433"/>
      <c r="CJ67" s="433"/>
      <c r="CK67" s="433"/>
      <c r="CL67" s="69"/>
    </row>
    <row r="68" spans="1:93" ht="9" customHeight="1" x14ac:dyDescent="0.15">
      <c r="A68" s="506"/>
      <c r="B68" s="507"/>
      <c r="C68" s="64"/>
      <c r="D68" s="71"/>
      <c r="E68" s="273" t="s">
        <v>173</v>
      </c>
      <c r="F68" s="274"/>
      <c r="G68" s="274"/>
      <c r="H68" s="274"/>
      <c r="I68" s="274"/>
      <c r="J68" s="274"/>
      <c r="K68" s="274"/>
      <c r="L68" s="274"/>
      <c r="M68" s="274"/>
      <c r="N68" s="274"/>
      <c r="O68" s="274"/>
      <c r="P68" s="274"/>
      <c r="Q68" s="274"/>
      <c r="R68" s="274"/>
      <c r="S68" s="275"/>
      <c r="T68" s="127"/>
      <c r="U68" s="124"/>
      <c r="V68" s="124"/>
      <c r="W68" s="124"/>
      <c r="X68" s="124"/>
      <c r="Y68" s="124"/>
      <c r="Z68" s="124"/>
      <c r="AA68" s="124"/>
      <c r="AB68" s="124"/>
      <c r="AC68" s="128"/>
      <c r="AD68" s="129"/>
      <c r="AE68" s="44" t="s">
        <v>89</v>
      </c>
      <c r="AF68" s="468"/>
      <c r="AG68" s="468"/>
      <c r="AH68" s="468"/>
      <c r="AI68" s="468"/>
      <c r="AJ68" s="468"/>
      <c r="AK68" s="468"/>
      <c r="AL68" s="468"/>
      <c r="AM68" s="468"/>
      <c r="AN68" s="45" t="s">
        <v>90</v>
      </c>
      <c r="AO68" s="46"/>
      <c r="AP68" s="47" t="s">
        <v>89</v>
      </c>
      <c r="AQ68" s="468"/>
      <c r="AR68" s="468"/>
      <c r="AS68" s="468"/>
      <c r="AT68" s="468"/>
      <c r="AU68" s="468"/>
      <c r="AV68" s="468"/>
      <c r="AW68" s="468"/>
      <c r="AX68" s="468"/>
      <c r="AY68" s="45" t="s">
        <v>90</v>
      </c>
      <c r="AZ68" s="46"/>
      <c r="BA68" s="47" t="s">
        <v>89</v>
      </c>
      <c r="BB68" s="468"/>
      <c r="BC68" s="468"/>
      <c r="BD68" s="468"/>
      <c r="BE68" s="468"/>
      <c r="BF68" s="468"/>
      <c r="BG68" s="468"/>
      <c r="BH68" s="468"/>
      <c r="BI68" s="468"/>
      <c r="BJ68" s="45" t="s">
        <v>90</v>
      </c>
      <c r="BK68" s="46"/>
      <c r="BL68" s="47" t="s">
        <v>89</v>
      </c>
      <c r="BM68" s="468"/>
      <c r="BN68" s="468"/>
      <c r="BO68" s="468"/>
      <c r="BP68" s="468"/>
      <c r="BQ68" s="468"/>
      <c r="BR68" s="468"/>
      <c r="BS68" s="468"/>
      <c r="BT68" s="468"/>
      <c r="BU68" s="45" t="s">
        <v>90</v>
      </c>
      <c r="BV68" s="46"/>
      <c r="BW68" s="47" t="s">
        <v>89</v>
      </c>
      <c r="BX68" s="468"/>
      <c r="BY68" s="468"/>
      <c r="BZ68" s="468"/>
      <c r="CA68" s="468"/>
      <c r="CB68" s="468"/>
      <c r="CC68" s="468"/>
      <c r="CD68" s="468"/>
      <c r="CE68" s="468"/>
      <c r="CF68" s="45" t="s">
        <v>90</v>
      </c>
      <c r="CG68" s="46"/>
      <c r="CH68" s="66" t="str">
        <f t="shared" ref="CH68" si="24">IF($CI68="","","(")</f>
        <v/>
      </c>
      <c r="CI68" s="433"/>
      <c r="CJ68" s="433"/>
      <c r="CK68" s="433"/>
      <c r="CL68" s="66" t="str">
        <f t="shared" ref="CL68" si="25">IF($CI68="","",")")</f>
        <v/>
      </c>
      <c r="CO68" s="138"/>
    </row>
    <row r="69" spans="1:93" ht="9" customHeight="1" x14ac:dyDescent="0.15">
      <c r="A69" s="506"/>
      <c r="B69" s="507"/>
      <c r="C69" s="64"/>
      <c r="D69" s="65"/>
      <c r="E69" s="235" t="s">
        <v>153</v>
      </c>
      <c r="F69" s="235"/>
      <c r="G69" s="235"/>
      <c r="H69" s="235"/>
      <c r="I69" s="235"/>
      <c r="J69" s="235"/>
      <c r="K69" s="235"/>
      <c r="L69" s="235"/>
      <c r="M69" s="235"/>
      <c r="N69" s="235"/>
      <c r="O69" s="235"/>
      <c r="P69" s="235"/>
      <c r="Q69" s="235"/>
      <c r="R69" s="235"/>
      <c r="S69" s="236"/>
      <c r="T69" s="126"/>
      <c r="U69" s="103"/>
      <c r="V69" s="103"/>
      <c r="W69" s="103"/>
      <c r="X69" s="103"/>
      <c r="Y69" s="103"/>
      <c r="Z69" s="103"/>
      <c r="AA69" s="103"/>
      <c r="AB69" s="103"/>
      <c r="AC69" s="475"/>
      <c r="AD69" s="476"/>
      <c r="AE69" s="42"/>
      <c r="AF69" s="473"/>
      <c r="AG69" s="473"/>
      <c r="AH69" s="473"/>
      <c r="AI69" s="473"/>
      <c r="AJ69" s="473"/>
      <c r="AK69" s="473"/>
      <c r="AL69" s="473"/>
      <c r="AM69" s="473"/>
      <c r="AN69" s="230" t="s">
        <v>88</v>
      </c>
      <c r="AO69" s="231"/>
      <c r="AP69" s="43"/>
      <c r="AQ69" s="473"/>
      <c r="AR69" s="473"/>
      <c r="AS69" s="473"/>
      <c r="AT69" s="473"/>
      <c r="AU69" s="473"/>
      <c r="AV69" s="473"/>
      <c r="AW69" s="473"/>
      <c r="AX69" s="473"/>
      <c r="AY69" s="230" t="s">
        <v>88</v>
      </c>
      <c r="AZ69" s="231"/>
      <c r="BA69" s="43"/>
      <c r="BB69" s="473"/>
      <c r="BC69" s="473"/>
      <c r="BD69" s="473"/>
      <c r="BE69" s="473"/>
      <c r="BF69" s="473"/>
      <c r="BG69" s="473"/>
      <c r="BH69" s="473"/>
      <c r="BI69" s="473"/>
      <c r="BJ69" s="230" t="s">
        <v>88</v>
      </c>
      <c r="BK69" s="231"/>
      <c r="BL69" s="43"/>
      <c r="BM69" s="473"/>
      <c r="BN69" s="473"/>
      <c r="BO69" s="473"/>
      <c r="BP69" s="473"/>
      <c r="BQ69" s="473"/>
      <c r="BR69" s="473"/>
      <c r="BS69" s="473"/>
      <c r="BT69" s="473"/>
      <c r="BU69" s="230" t="s">
        <v>88</v>
      </c>
      <c r="BV69" s="231"/>
      <c r="BW69" s="43"/>
      <c r="BX69" s="473"/>
      <c r="BY69" s="473"/>
      <c r="BZ69" s="473"/>
      <c r="CA69" s="473"/>
      <c r="CB69" s="473"/>
      <c r="CC69" s="473"/>
      <c r="CD69" s="473"/>
      <c r="CE69" s="473"/>
      <c r="CF69" s="230" t="s">
        <v>88</v>
      </c>
      <c r="CG69" s="231"/>
      <c r="CH69" s="68"/>
      <c r="CI69" s="432"/>
      <c r="CJ69" s="432"/>
      <c r="CK69" s="432"/>
      <c r="CL69" s="69"/>
    </row>
    <row r="70" spans="1:93" ht="9" customHeight="1" x14ac:dyDescent="0.15">
      <c r="A70" s="506"/>
      <c r="B70" s="507"/>
      <c r="C70" s="64"/>
      <c r="D70" s="65"/>
      <c r="E70" s="238"/>
      <c r="F70" s="238"/>
      <c r="G70" s="238"/>
      <c r="H70" s="238"/>
      <c r="I70" s="238"/>
      <c r="J70" s="238"/>
      <c r="K70" s="238"/>
      <c r="L70" s="238"/>
      <c r="M70" s="238"/>
      <c r="N70" s="238"/>
      <c r="O70" s="238"/>
      <c r="P70" s="238"/>
      <c r="Q70" s="238"/>
      <c r="R70" s="238"/>
      <c r="S70" s="239"/>
      <c r="T70" s="127"/>
      <c r="U70" s="124"/>
      <c r="V70" s="124"/>
      <c r="W70" s="124"/>
      <c r="X70" s="124"/>
      <c r="Y70" s="124"/>
      <c r="Z70" s="124"/>
      <c r="AA70" s="124"/>
      <c r="AB70" s="124"/>
      <c r="AC70" s="128"/>
      <c r="AD70" s="129"/>
      <c r="AE70" s="44" t="s">
        <v>89</v>
      </c>
      <c r="AF70" s="470"/>
      <c r="AG70" s="470"/>
      <c r="AH70" s="470"/>
      <c r="AI70" s="470"/>
      <c r="AJ70" s="470"/>
      <c r="AK70" s="470"/>
      <c r="AL70" s="470"/>
      <c r="AM70" s="470"/>
      <c r="AN70" s="45" t="s">
        <v>90</v>
      </c>
      <c r="AO70" s="46"/>
      <c r="AP70" s="47" t="s">
        <v>89</v>
      </c>
      <c r="AQ70" s="470"/>
      <c r="AR70" s="470"/>
      <c r="AS70" s="470"/>
      <c r="AT70" s="470"/>
      <c r="AU70" s="470"/>
      <c r="AV70" s="470"/>
      <c r="AW70" s="470"/>
      <c r="AX70" s="470"/>
      <c r="AY70" s="45" t="s">
        <v>90</v>
      </c>
      <c r="AZ70" s="46"/>
      <c r="BA70" s="47" t="s">
        <v>89</v>
      </c>
      <c r="BB70" s="470"/>
      <c r="BC70" s="470"/>
      <c r="BD70" s="470"/>
      <c r="BE70" s="470"/>
      <c r="BF70" s="470"/>
      <c r="BG70" s="470"/>
      <c r="BH70" s="470"/>
      <c r="BI70" s="470"/>
      <c r="BJ70" s="45" t="s">
        <v>90</v>
      </c>
      <c r="BK70" s="46"/>
      <c r="BL70" s="47" t="s">
        <v>89</v>
      </c>
      <c r="BM70" s="470"/>
      <c r="BN70" s="470"/>
      <c r="BO70" s="470"/>
      <c r="BP70" s="470"/>
      <c r="BQ70" s="470"/>
      <c r="BR70" s="470"/>
      <c r="BS70" s="470"/>
      <c r="BT70" s="470"/>
      <c r="BU70" s="45" t="s">
        <v>90</v>
      </c>
      <c r="BV70" s="46"/>
      <c r="BW70" s="47" t="s">
        <v>89</v>
      </c>
      <c r="BX70" s="470"/>
      <c r="BY70" s="470"/>
      <c r="BZ70" s="470"/>
      <c r="CA70" s="470"/>
      <c r="CB70" s="470"/>
      <c r="CC70" s="470"/>
      <c r="CD70" s="470"/>
      <c r="CE70" s="470"/>
      <c r="CF70" s="45" t="s">
        <v>90</v>
      </c>
      <c r="CG70" s="46"/>
      <c r="CH70" s="66" t="str">
        <f t="shared" ref="CH70" si="26">IF($CI70="","","(")</f>
        <v/>
      </c>
      <c r="CI70" s="432"/>
      <c r="CJ70" s="432"/>
      <c r="CK70" s="432"/>
      <c r="CL70" s="66" t="str">
        <f t="shared" ref="CL70" si="27">IF($CI70="","",")")</f>
        <v/>
      </c>
      <c r="CO70" s="138" t="str">
        <f>IF(OR(AF69&lt;AF70,AQ69&lt;AQ70,BB69&lt;BB70,BM69&lt;BM70,BX69&lt;BX70),"（　）内は内数のため上段の数値以下の数値となります","")</f>
        <v/>
      </c>
    </row>
    <row r="71" spans="1:93" ht="9" customHeight="1" x14ac:dyDescent="0.15">
      <c r="A71" s="506"/>
      <c r="B71" s="507"/>
      <c r="C71" s="64"/>
      <c r="D71" s="67"/>
      <c r="E71" s="262" t="s">
        <v>174</v>
      </c>
      <c r="F71" s="263"/>
      <c r="G71" s="263"/>
      <c r="H71" s="263"/>
      <c r="I71" s="263"/>
      <c r="J71" s="263"/>
      <c r="K71" s="263"/>
      <c r="L71" s="263"/>
      <c r="M71" s="263"/>
      <c r="N71" s="263"/>
      <c r="O71" s="263"/>
      <c r="P71" s="263"/>
      <c r="Q71" s="263"/>
      <c r="R71" s="263"/>
      <c r="S71" s="264"/>
      <c r="T71" s="126"/>
      <c r="U71" s="103"/>
      <c r="V71" s="103"/>
      <c r="W71" s="103"/>
      <c r="X71" s="103"/>
      <c r="Y71" s="103"/>
      <c r="Z71" s="103"/>
      <c r="AA71" s="103"/>
      <c r="AB71" s="103"/>
      <c r="AC71" s="475"/>
      <c r="AD71" s="476"/>
      <c r="AE71" s="42"/>
      <c r="AF71" s="473"/>
      <c r="AG71" s="473"/>
      <c r="AH71" s="473"/>
      <c r="AI71" s="473"/>
      <c r="AJ71" s="473"/>
      <c r="AK71" s="473"/>
      <c r="AL71" s="473"/>
      <c r="AM71" s="473"/>
      <c r="AN71" s="230" t="s">
        <v>88</v>
      </c>
      <c r="AO71" s="231"/>
      <c r="AP71" s="43"/>
      <c r="AQ71" s="473"/>
      <c r="AR71" s="473"/>
      <c r="AS71" s="473"/>
      <c r="AT71" s="473"/>
      <c r="AU71" s="473"/>
      <c r="AV71" s="473"/>
      <c r="AW71" s="473"/>
      <c r="AX71" s="473"/>
      <c r="AY71" s="230" t="s">
        <v>88</v>
      </c>
      <c r="AZ71" s="231"/>
      <c r="BA71" s="43"/>
      <c r="BB71" s="473"/>
      <c r="BC71" s="473"/>
      <c r="BD71" s="473"/>
      <c r="BE71" s="473"/>
      <c r="BF71" s="473"/>
      <c r="BG71" s="473"/>
      <c r="BH71" s="473"/>
      <c r="BI71" s="473"/>
      <c r="BJ71" s="230" t="s">
        <v>88</v>
      </c>
      <c r="BK71" s="231"/>
      <c r="BL71" s="43"/>
      <c r="BM71" s="473"/>
      <c r="BN71" s="473"/>
      <c r="BO71" s="473"/>
      <c r="BP71" s="473"/>
      <c r="BQ71" s="473"/>
      <c r="BR71" s="473"/>
      <c r="BS71" s="473"/>
      <c r="BT71" s="473"/>
      <c r="BU71" s="230" t="s">
        <v>88</v>
      </c>
      <c r="BV71" s="231"/>
      <c r="BW71" s="43"/>
      <c r="BX71" s="473"/>
      <c r="BY71" s="473"/>
      <c r="BZ71" s="473"/>
      <c r="CA71" s="473"/>
      <c r="CB71" s="473"/>
      <c r="CC71" s="473"/>
      <c r="CD71" s="473"/>
      <c r="CE71" s="473"/>
      <c r="CF71" s="230" t="s">
        <v>88</v>
      </c>
      <c r="CG71" s="231"/>
      <c r="CH71" s="68"/>
      <c r="CI71" s="432"/>
      <c r="CJ71" s="432"/>
      <c r="CK71" s="432"/>
      <c r="CL71" s="69"/>
      <c r="CO71" s="138" t="e">
        <f>IF(OR(#REF!&lt;AF71,#REF!&lt;AQ71,#REF!&lt;BB71,#REF!&lt;BM71,#REF!&lt;BX71),"（レ）は（タ）の内数のため（タ）の数値以下となります","")</f>
        <v>#REF!</v>
      </c>
    </row>
    <row r="72" spans="1:93" ht="9" customHeight="1" x14ac:dyDescent="0.15">
      <c r="A72" s="506"/>
      <c r="B72" s="507"/>
      <c r="C72" s="64"/>
      <c r="D72" s="67"/>
      <c r="E72" s="259" t="s">
        <v>76</v>
      </c>
      <c r="F72" s="260"/>
      <c r="G72" s="260"/>
      <c r="H72" s="260"/>
      <c r="I72" s="260"/>
      <c r="J72" s="260"/>
      <c r="K72" s="260"/>
      <c r="L72" s="260"/>
      <c r="M72" s="260"/>
      <c r="N72" s="260"/>
      <c r="O72" s="260"/>
      <c r="P72" s="260"/>
      <c r="Q72" s="260"/>
      <c r="R72" s="260"/>
      <c r="S72" s="261"/>
      <c r="T72" s="127"/>
      <c r="U72" s="124"/>
      <c r="V72" s="124"/>
      <c r="W72" s="124"/>
      <c r="X72" s="124"/>
      <c r="Y72" s="124"/>
      <c r="Z72" s="124"/>
      <c r="AA72" s="124"/>
      <c r="AB72" s="124"/>
      <c r="AC72" s="128"/>
      <c r="AD72" s="129"/>
      <c r="AE72" s="44" t="s">
        <v>89</v>
      </c>
      <c r="AF72" s="470"/>
      <c r="AG72" s="470"/>
      <c r="AH72" s="470"/>
      <c r="AI72" s="470"/>
      <c r="AJ72" s="470"/>
      <c r="AK72" s="470"/>
      <c r="AL72" s="470"/>
      <c r="AM72" s="470"/>
      <c r="AN72" s="45" t="s">
        <v>90</v>
      </c>
      <c r="AO72" s="46"/>
      <c r="AP72" s="47" t="s">
        <v>89</v>
      </c>
      <c r="AQ72" s="470"/>
      <c r="AR72" s="470"/>
      <c r="AS72" s="470"/>
      <c r="AT72" s="470"/>
      <c r="AU72" s="470"/>
      <c r="AV72" s="470"/>
      <c r="AW72" s="470"/>
      <c r="AX72" s="470"/>
      <c r="AY72" s="45" t="s">
        <v>90</v>
      </c>
      <c r="AZ72" s="46"/>
      <c r="BA72" s="47" t="s">
        <v>89</v>
      </c>
      <c r="BB72" s="470"/>
      <c r="BC72" s="470"/>
      <c r="BD72" s="470"/>
      <c r="BE72" s="470"/>
      <c r="BF72" s="470"/>
      <c r="BG72" s="470"/>
      <c r="BH72" s="470"/>
      <c r="BI72" s="470"/>
      <c r="BJ72" s="45" t="s">
        <v>90</v>
      </c>
      <c r="BK72" s="46"/>
      <c r="BL72" s="47" t="s">
        <v>89</v>
      </c>
      <c r="BM72" s="470"/>
      <c r="BN72" s="470"/>
      <c r="BO72" s="470"/>
      <c r="BP72" s="470"/>
      <c r="BQ72" s="470"/>
      <c r="BR72" s="470"/>
      <c r="BS72" s="470"/>
      <c r="BT72" s="470"/>
      <c r="BU72" s="45" t="s">
        <v>90</v>
      </c>
      <c r="BV72" s="46"/>
      <c r="BW72" s="47" t="s">
        <v>89</v>
      </c>
      <c r="BX72" s="470"/>
      <c r="BY72" s="470"/>
      <c r="BZ72" s="470"/>
      <c r="CA72" s="470"/>
      <c r="CB72" s="470"/>
      <c r="CC72" s="470"/>
      <c r="CD72" s="470"/>
      <c r="CE72" s="470"/>
      <c r="CF72" s="45" t="s">
        <v>90</v>
      </c>
      <c r="CG72" s="46"/>
      <c r="CH72" s="66" t="str">
        <f t="shared" ref="CH72" si="28">IF($CI72="","","(")</f>
        <v/>
      </c>
      <c r="CI72" s="432"/>
      <c r="CJ72" s="432"/>
      <c r="CK72" s="432"/>
      <c r="CL72" s="66" t="str">
        <f t="shared" ref="CL72" si="29">IF($CI72="","",")")</f>
        <v/>
      </c>
      <c r="CO72" s="138" t="e">
        <f>IF(OR(AF71&lt;AF72,AQ71&lt;AQ72,BB71&lt;BB72,BM71&lt;BM72,BX71&lt;BX72),"（　）内は内数のため上段の数値以下の数値となります",IF(OR(#REF!&lt;AF72,#REF!&lt;AQ72,#REF!&lt;BB72,#REF!&lt;BM72,#REF!&lt;BX72),"（レ）は（タ）の内数のため（タ）の数値以下となります",""))</f>
        <v>#REF!</v>
      </c>
    </row>
    <row r="73" spans="1:93" ht="9" customHeight="1" x14ac:dyDescent="0.15">
      <c r="A73" s="506"/>
      <c r="B73" s="507"/>
      <c r="C73" s="64"/>
      <c r="D73" s="67"/>
      <c r="E73" s="262" t="s">
        <v>175</v>
      </c>
      <c r="F73" s="263"/>
      <c r="G73" s="263"/>
      <c r="H73" s="263"/>
      <c r="I73" s="263"/>
      <c r="J73" s="263"/>
      <c r="K73" s="263"/>
      <c r="L73" s="263"/>
      <c r="M73" s="263"/>
      <c r="N73" s="263"/>
      <c r="O73" s="263"/>
      <c r="P73" s="263"/>
      <c r="Q73" s="263"/>
      <c r="R73" s="263"/>
      <c r="S73" s="264"/>
      <c r="T73" s="203"/>
      <c r="U73" s="104"/>
      <c r="V73" s="104"/>
      <c r="W73" s="104"/>
      <c r="X73" s="104"/>
      <c r="Y73" s="104"/>
      <c r="Z73" s="104"/>
      <c r="AA73" s="104"/>
      <c r="AB73" s="104"/>
      <c r="AC73" s="181"/>
      <c r="AD73" s="204"/>
      <c r="AE73" s="42"/>
      <c r="AF73" s="473"/>
      <c r="AG73" s="473"/>
      <c r="AH73" s="473"/>
      <c r="AI73" s="473"/>
      <c r="AJ73" s="473"/>
      <c r="AK73" s="473"/>
      <c r="AL73" s="473"/>
      <c r="AM73" s="473"/>
      <c r="AN73" s="230" t="s">
        <v>88</v>
      </c>
      <c r="AO73" s="231"/>
      <c r="AP73" s="43"/>
      <c r="AQ73" s="473"/>
      <c r="AR73" s="473"/>
      <c r="AS73" s="473"/>
      <c r="AT73" s="473"/>
      <c r="AU73" s="473"/>
      <c r="AV73" s="473"/>
      <c r="AW73" s="473"/>
      <c r="AX73" s="473"/>
      <c r="AY73" s="230" t="s">
        <v>88</v>
      </c>
      <c r="AZ73" s="231"/>
      <c r="BA73" s="43"/>
      <c r="BB73" s="473"/>
      <c r="BC73" s="473"/>
      <c r="BD73" s="473"/>
      <c r="BE73" s="473"/>
      <c r="BF73" s="473"/>
      <c r="BG73" s="473"/>
      <c r="BH73" s="473"/>
      <c r="BI73" s="473"/>
      <c r="BJ73" s="230" t="s">
        <v>88</v>
      </c>
      <c r="BK73" s="231"/>
      <c r="BL73" s="43"/>
      <c r="BM73" s="473"/>
      <c r="BN73" s="473"/>
      <c r="BO73" s="473"/>
      <c r="BP73" s="473"/>
      <c r="BQ73" s="473"/>
      <c r="BR73" s="473"/>
      <c r="BS73" s="473"/>
      <c r="BT73" s="473"/>
      <c r="BU73" s="230" t="s">
        <v>88</v>
      </c>
      <c r="BV73" s="231"/>
      <c r="BW73" s="43"/>
      <c r="BX73" s="473"/>
      <c r="BY73" s="473"/>
      <c r="BZ73" s="473"/>
      <c r="CA73" s="473"/>
      <c r="CB73" s="473"/>
      <c r="CC73" s="473"/>
      <c r="CD73" s="473"/>
      <c r="CE73" s="473"/>
      <c r="CF73" s="230" t="s">
        <v>88</v>
      </c>
      <c r="CG73" s="231"/>
      <c r="CI73" s="202"/>
      <c r="CJ73" s="202"/>
      <c r="CK73" s="202"/>
      <c r="CO73" s="138"/>
    </row>
    <row r="74" spans="1:93" ht="9" customHeight="1" x14ac:dyDescent="0.15">
      <c r="A74" s="506"/>
      <c r="B74" s="507"/>
      <c r="C74" s="64"/>
      <c r="D74" s="67"/>
      <c r="E74" s="259" t="s">
        <v>165</v>
      </c>
      <c r="F74" s="260"/>
      <c r="G74" s="260"/>
      <c r="H74" s="260"/>
      <c r="I74" s="260"/>
      <c r="J74" s="260"/>
      <c r="K74" s="260"/>
      <c r="L74" s="260"/>
      <c r="M74" s="260"/>
      <c r="N74" s="260"/>
      <c r="O74" s="260"/>
      <c r="P74" s="260"/>
      <c r="Q74" s="260"/>
      <c r="R74" s="260"/>
      <c r="S74" s="261"/>
      <c r="T74" s="203"/>
      <c r="U74" s="104"/>
      <c r="V74" s="104"/>
      <c r="W74" s="104"/>
      <c r="X74" s="104"/>
      <c r="Y74" s="104"/>
      <c r="Z74" s="104"/>
      <c r="AA74" s="104"/>
      <c r="AB74" s="104"/>
      <c r="AC74" s="181"/>
      <c r="AD74" s="204"/>
      <c r="AE74" s="44" t="s">
        <v>89</v>
      </c>
      <c r="AF74" s="470"/>
      <c r="AG74" s="470"/>
      <c r="AH74" s="470"/>
      <c r="AI74" s="470"/>
      <c r="AJ74" s="470"/>
      <c r="AK74" s="470"/>
      <c r="AL74" s="470"/>
      <c r="AM74" s="470"/>
      <c r="AN74" s="45" t="s">
        <v>90</v>
      </c>
      <c r="AO74" s="46"/>
      <c r="AP74" s="47" t="s">
        <v>89</v>
      </c>
      <c r="AQ74" s="470"/>
      <c r="AR74" s="470"/>
      <c r="AS74" s="470"/>
      <c r="AT74" s="470"/>
      <c r="AU74" s="470"/>
      <c r="AV74" s="470"/>
      <c r="AW74" s="470"/>
      <c r="AX74" s="470"/>
      <c r="AY74" s="45" t="s">
        <v>90</v>
      </c>
      <c r="AZ74" s="46"/>
      <c r="BA74" s="47" t="s">
        <v>89</v>
      </c>
      <c r="BB74" s="470"/>
      <c r="BC74" s="470"/>
      <c r="BD74" s="470"/>
      <c r="BE74" s="470"/>
      <c r="BF74" s="470"/>
      <c r="BG74" s="470"/>
      <c r="BH74" s="470"/>
      <c r="BI74" s="470"/>
      <c r="BJ74" s="45" t="s">
        <v>90</v>
      </c>
      <c r="BK74" s="46"/>
      <c r="BL74" s="47" t="s">
        <v>89</v>
      </c>
      <c r="BM74" s="470"/>
      <c r="BN74" s="470"/>
      <c r="BO74" s="470"/>
      <c r="BP74" s="470"/>
      <c r="BQ74" s="470"/>
      <c r="BR74" s="470"/>
      <c r="BS74" s="470"/>
      <c r="BT74" s="470"/>
      <c r="BU74" s="45" t="s">
        <v>90</v>
      </c>
      <c r="BV74" s="46"/>
      <c r="BW74" s="47" t="s">
        <v>89</v>
      </c>
      <c r="BX74" s="470"/>
      <c r="BY74" s="470"/>
      <c r="BZ74" s="470"/>
      <c r="CA74" s="470"/>
      <c r="CB74" s="470"/>
      <c r="CC74" s="470"/>
      <c r="CD74" s="470"/>
      <c r="CE74" s="470"/>
      <c r="CF74" s="45" t="s">
        <v>90</v>
      </c>
      <c r="CG74" s="46"/>
      <c r="CI74" s="202"/>
      <c r="CJ74" s="202"/>
      <c r="CK74" s="202"/>
      <c r="CO74" s="138"/>
    </row>
    <row r="75" spans="1:93" ht="9" customHeight="1" x14ac:dyDescent="0.15">
      <c r="A75" s="506"/>
      <c r="B75" s="507"/>
      <c r="C75" s="64"/>
      <c r="D75" s="71"/>
      <c r="E75" s="234" t="s">
        <v>176</v>
      </c>
      <c r="F75" s="235"/>
      <c r="G75" s="235"/>
      <c r="H75" s="235"/>
      <c r="I75" s="235"/>
      <c r="J75" s="235"/>
      <c r="K75" s="235"/>
      <c r="L75" s="235"/>
      <c r="M75" s="235"/>
      <c r="N75" s="235"/>
      <c r="O75" s="235"/>
      <c r="P75" s="235"/>
      <c r="Q75" s="235"/>
      <c r="R75" s="235"/>
      <c r="S75" s="236"/>
      <c r="T75" s="126"/>
      <c r="U75" s="103"/>
      <c r="V75" s="103"/>
      <c r="W75" s="103"/>
      <c r="X75" s="103"/>
      <c r="Y75" s="103"/>
      <c r="Z75" s="103"/>
      <c r="AA75" s="103"/>
      <c r="AB75" s="103"/>
      <c r="AC75" s="475"/>
      <c r="AD75" s="476"/>
      <c r="AE75" s="42"/>
      <c r="AF75" s="240" t="str">
        <f>IF(AND(AF$41="",AF$43=""),"",AF69+#REF!)</f>
        <v/>
      </c>
      <c r="AG75" s="240"/>
      <c r="AH75" s="240"/>
      <c r="AI75" s="240"/>
      <c r="AJ75" s="240"/>
      <c r="AK75" s="240"/>
      <c r="AL75" s="240"/>
      <c r="AM75" s="240"/>
      <c r="AN75" s="230" t="s">
        <v>88</v>
      </c>
      <c r="AO75" s="231"/>
      <c r="AP75" s="43"/>
      <c r="AQ75" s="240" t="str">
        <f>IF(AND(AQ$41="",AQ$43=""),"",AQ69+#REF!)</f>
        <v/>
      </c>
      <c r="AR75" s="240"/>
      <c r="AS75" s="240"/>
      <c r="AT75" s="240"/>
      <c r="AU75" s="240"/>
      <c r="AV75" s="240"/>
      <c r="AW75" s="240"/>
      <c r="AX75" s="240"/>
      <c r="AY75" s="230" t="s">
        <v>88</v>
      </c>
      <c r="AZ75" s="231"/>
      <c r="BA75" s="43"/>
      <c r="BB75" s="240" t="str">
        <f>IF(AND(BB$41="",BB$43=""),"",BB69+#REF!)</f>
        <v/>
      </c>
      <c r="BC75" s="240"/>
      <c r="BD75" s="240"/>
      <c r="BE75" s="240"/>
      <c r="BF75" s="240"/>
      <c r="BG75" s="240"/>
      <c r="BH75" s="240"/>
      <c r="BI75" s="240"/>
      <c r="BJ75" s="230" t="s">
        <v>88</v>
      </c>
      <c r="BK75" s="231"/>
      <c r="BL75" s="43"/>
      <c r="BM75" s="240" t="str">
        <f>IF(AND(BM$41="",BM$43=""),"",BM69+#REF!)</f>
        <v/>
      </c>
      <c r="BN75" s="240"/>
      <c r="BO75" s="240"/>
      <c r="BP75" s="240"/>
      <c r="BQ75" s="240"/>
      <c r="BR75" s="240"/>
      <c r="BS75" s="240"/>
      <c r="BT75" s="240"/>
      <c r="BU75" s="230" t="s">
        <v>88</v>
      </c>
      <c r="BV75" s="231"/>
      <c r="BW75" s="43"/>
      <c r="BX75" s="240" t="str">
        <f>IF(AND(BX$41="",BX$43=""),"",BX69+#REF!)</f>
        <v/>
      </c>
      <c r="BY75" s="240"/>
      <c r="BZ75" s="240"/>
      <c r="CA75" s="240"/>
      <c r="CB75" s="240"/>
      <c r="CC75" s="240"/>
      <c r="CD75" s="240"/>
      <c r="CE75" s="240"/>
      <c r="CF75" s="230" t="s">
        <v>88</v>
      </c>
      <c r="CG75" s="231"/>
      <c r="CH75" s="68"/>
      <c r="CI75" s="433"/>
      <c r="CJ75" s="433"/>
      <c r="CK75" s="433"/>
      <c r="CL75" s="69"/>
    </row>
    <row r="76" spans="1:93" ht="9" customHeight="1" x14ac:dyDescent="0.15">
      <c r="A76" s="506"/>
      <c r="B76" s="507"/>
      <c r="C76" s="72"/>
      <c r="D76" s="73"/>
      <c r="E76" s="237" t="s">
        <v>177</v>
      </c>
      <c r="F76" s="238"/>
      <c r="G76" s="238"/>
      <c r="H76" s="238"/>
      <c r="I76" s="238"/>
      <c r="J76" s="238"/>
      <c r="K76" s="238"/>
      <c r="L76" s="238"/>
      <c r="M76" s="238"/>
      <c r="N76" s="238"/>
      <c r="O76" s="238"/>
      <c r="P76" s="238"/>
      <c r="Q76" s="238"/>
      <c r="R76" s="238"/>
      <c r="S76" s="239"/>
      <c r="T76" s="127"/>
      <c r="U76" s="124"/>
      <c r="V76" s="124"/>
      <c r="W76" s="124"/>
      <c r="X76" s="124"/>
      <c r="Y76" s="124"/>
      <c r="Z76" s="124"/>
      <c r="AA76" s="124"/>
      <c r="AB76" s="124"/>
      <c r="AC76" s="128"/>
      <c r="AD76" s="129"/>
      <c r="AE76" s="44" t="s">
        <v>89</v>
      </c>
      <c r="AF76" s="241" t="str">
        <f>IF(AND(AF$41="",AF$43=""),"",AF70+#REF!)</f>
        <v/>
      </c>
      <c r="AG76" s="241"/>
      <c r="AH76" s="241"/>
      <c r="AI76" s="241"/>
      <c r="AJ76" s="241"/>
      <c r="AK76" s="241"/>
      <c r="AL76" s="241"/>
      <c r="AM76" s="241"/>
      <c r="AN76" s="45" t="s">
        <v>90</v>
      </c>
      <c r="AO76" s="46"/>
      <c r="AP76" s="47" t="s">
        <v>89</v>
      </c>
      <c r="AQ76" s="241" t="str">
        <f>IF(AND(AQ$41="",AQ$43=""),"",AQ70+#REF!)</f>
        <v/>
      </c>
      <c r="AR76" s="241"/>
      <c r="AS76" s="241"/>
      <c r="AT76" s="241"/>
      <c r="AU76" s="241"/>
      <c r="AV76" s="241"/>
      <c r="AW76" s="241"/>
      <c r="AX76" s="241"/>
      <c r="AY76" s="45" t="s">
        <v>90</v>
      </c>
      <c r="AZ76" s="46"/>
      <c r="BA76" s="47" t="s">
        <v>89</v>
      </c>
      <c r="BB76" s="241" t="str">
        <f>IF(AND(BB$41="",BB$43=""),"",BB70+#REF!)</f>
        <v/>
      </c>
      <c r="BC76" s="241"/>
      <c r="BD76" s="241"/>
      <c r="BE76" s="241"/>
      <c r="BF76" s="241"/>
      <c r="BG76" s="241"/>
      <c r="BH76" s="241"/>
      <c r="BI76" s="241"/>
      <c r="BJ76" s="45" t="s">
        <v>90</v>
      </c>
      <c r="BK76" s="46"/>
      <c r="BL76" s="47" t="s">
        <v>89</v>
      </c>
      <c r="BM76" s="241" t="str">
        <f>IF(AND(BM$41="",BM$43=""),"",BM70+#REF!)</f>
        <v/>
      </c>
      <c r="BN76" s="241"/>
      <c r="BO76" s="241"/>
      <c r="BP76" s="241"/>
      <c r="BQ76" s="241"/>
      <c r="BR76" s="241"/>
      <c r="BS76" s="241"/>
      <c r="BT76" s="241"/>
      <c r="BU76" s="45" t="s">
        <v>90</v>
      </c>
      <c r="BV76" s="46"/>
      <c r="BW76" s="47" t="s">
        <v>89</v>
      </c>
      <c r="BX76" s="241" t="str">
        <f>IF(AND(BX$41="",BX$43=""),"",BX70+#REF!)</f>
        <v/>
      </c>
      <c r="BY76" s="241"/>
      <c r="BZ76" s="241"/>
      <c r="CA76" s="241"/>
      <c r="CB76" s="241"/>
      <c r="CC76" s="241"/>
      <c r="CD76" s="241"/>
      <c r="CE76" s="241"/>
      <c r="CF76" s="45" t="s">
        <v>90</v>
      </c>
      <c r="CG76" s="46"/>
      <c r="CH76" s="66" t="str">
        <f t="shared" ref="CH76" si="30">IF($CI76="","","(")</f>
        <v/>
      </c>
      <c r="CI76" s="433"/>
      <c r="CJ76" s="433"/>
      <c r="CK76" s="433"/>
      <c r="CL76" s="66" t="str">
        <f t="shared" ref="CL76" si="31">IF($CI76="","",")")</f>
        <v/>
      </c>
    </row>
    <row r="77" spans="1:93" ht="9" customHeight="1" x14ac:dyDescent="0.15">
      <c r="A77" s="506"/>
      <c r="B77" s="507"/>
      <c r="C77" s="254" t="s">
        <v>54</v>
      </c>
      <c r="D77" s="252"/>
      <c r="E77" s="252" t="s">
        <v>55</v>
      </c>
      <c r="F77" s="252"/>
      <c r="G77" s="252"/>
      <c r="H77" s="252"/>
      <c r="I77" s="252"/>
      <c r="J77" s="252"/>
      <c r="K77" s="252"/>
      <c r="L77" s="252"/>
      <c r="M77" s="252"/>
      <c r="N77" s="252"/>
      <c r="O77" s="252"/>
      <c r="P77" s="252"/>
      <c r="Q77" s="252"/>
      <c r="R77" s="252"/>
      <c r="S77" s="255"/>
      <c r="T77" s="126"/>
      <c r="U77" s="103"/>
      <c r="V77" s="103"/>
      <c r="W77" s="103"/>
      <c r="X77" s="103"/>
      <c r="Y77" s="103"/>
      <c r="Z77" s="103"/>
      <c r="AA77" s="103"/>
      <c r="AB77" s="103"/>
      <c r="AC77" s="475"/>
      <c r="AD77" s="476"/>
      <c r="AE77" s="42"/>
      <c r="AF77" s="240"/>
      <c r="AG77" s="240"/>
      <c r="AH77" s="240"/>
      <c r="AI77" s="240"/>
      <c r="AJ77" s="240"/>
      <c r="AK77" s="240"/>
      <c r="AL77" s="240"/>
      <c r="AM77" s="240"/>
      <c r="AN77" s="230" t="s">
        <v>88</v>
      </c>
      <c r="AO77" s="231"/>
      <c r="AP77" s="43"/>
      <c r="AQ77" s="240"/>
      <c r="AR77" s="240"/>
      <c r="AS77" s="240"/>
      <c r="AT77" s="240"/>
      <c r="AU77" s="240"/>
      <c r="AV77" s="240"/>
      <c r="AW77" s="240"/>
      <c r="AX77" s="240"/>
      <c r="AY77" s="230" t="s">
        <v>88</v>
      </c>
      <c r="AZ77" s="231"/>
      <c r="BA77" s="43"/>
      <c r="BB77" s="240"/>
      <c r="BC77" s="240"/>
      <c r="BD77" s="240"/>
      <c r="BE77" s="240"/>
      <c r="BF77" s="240"/>
      <c r="BG77" s="240"/>
      <c r="BH77" s="240"/>
      <c r="BI77" s="240"/>
      <c r="BJ77" s="230" t="s">
        <v>88</v>
      </c>
      <c r="BK77" s="231"/>
      <c r="BL77" s="43"/>
      <c r="BM77" s="240"/>
      <c r="BN77" s="240"/>
      <c r="BO77" s="240"/>
      <c r="BP77" s="240"/>
      <c r="BQ77" s="240"/>
      <c r="BR77" s="240"/>
      <c r="BS77" s="240"/>
      <c r="BT77" s="240"/>
      <c r="BU77" s="230" t="s">
        <v>88</v>
      </c>
      <c r="BV77" s="231"/>
      <c r="BW77" s="43"/>
      <c r="BX77" s="240"/>
      <c r="BY77" s="240"/>
      <c r="BZ77" s="240"/>
      <c r="CA77" s="240"/>
      <c r="CB77" s="240"/>
      <c r="CC77" s="240"/>
      <c r="CD77" s="240"/>
      <c r="CE77" s="240"/>
      <c r="CF77" s="230" t="s">
        <v>88</v>
      </c>
      <c r="CG77" s="231"/>
      <c r="CH77" s="68"/>
      <c r="CI77" s="433"/>
      <c r="CJ77" s="433"/>
      <c r="CK77" s="433"/>
      <c r="CL77" s="69"/>
    </row>
    <row r="78" spans="1:93" ht="9" customHeight="1" x14ac:dyDescent="0.15">
      <c r="A78" s="508"/>
      <c r="B78" s="509"/>
      <c r="C78" s="280" t="s">
        <v>178</v>
      </c>
      <c r="D78" s="278"/>
      <c r="E78" s="278"/>
      <c r="F78" s="278"/>
      <c r="G78" s="278"/>
      <c r="H78" s="278"/>
      <c r="I78" s="278"/>
      <c r="J78" s="278"/>
      <c r="K78" s="278"/>
      <c r="L78" s="278"/>
      <c r="M78" s="278"/>
      <c r="N78" s="278"/>
      <c r="O78" s="278"/>
      <c r="P78" s="278"/>
      <c r="Q78" s="278"/>
      <c r="R78" s="278"/>
      <c r="S78" s="287"/>
      <c r="T78" s="127"/>
      <c r="U78" s="124"/>
      <c r="V78" s="124"/>
      <c r="W78" s="124"/>
      <c r="X78" s="124"/>
      <c r="Y78" s="124"/>
      <c r="Z78" s="124"/>
      <c r="AA78" s="124"/>
      <c r="AB78" s="124"/>
      <c r="AC78" s="128"/>
      <c r="AD78" s="129"/>
      <c r="AE78" s="44" t="s">
        <v>89</v>
      </c>
      <c r="AF78" s="241"/>
      <c r="AG78" s="241"/>
      <c r="AH78" s="241"/>
      <c r="AI78" s="241"/>
      <c r="AJ78" s="241"/>
      <c r="AK78" s="241"/>
      <c r="AL78" s="241"/>
      <c r="AM78" s="241"/>
      <c r="AN78" s="45" t="s">
        <v>90</v>
      </c>
      <c r="AO78" s="46"/>
      <c r="AP78" s="47" t="s">
        <v>89</v>
      </c>
      <c r="AQ78" s="241"/>
      <c r="AR78" s="241"/>
      <c r="AS78" s="241"/>
      <c r="AT78" s="241"/>
      <c r="AU78" s="241"/>
      <c r="AV78" s="241"/>
      <c r="AW78" s="241"/>
      <c r="AX78" s="241"/>
      <c r="AY78" s="45" t="s">
        <v>90</v>
      </c>
      <c r="AZ78" s="46"/>
      <c r="BA78" s="47" t="s">
        <v>89</v>
      </c>
      <c r="BB78" s="241"/>
      <c r="BC78" s="241"/>
      <c r="BD78" s="241"/>
      <c r="BE78" s="241"/>
      <c r="BF78" s="241"/>
      <c r="BG78" s="241"/>
      <c r="BH78" s="241"/>
      <c r="BI78" s="241"/>
      <c r="BJ78" s="45" t="s">
        <v>90</v>
      </c>
      <c r="BK78" s="46"/>
      <c r="BL78" s="47" t="s">
        <v>89</v>
      </c>
      <c r="BM78" s="241"/>
      <c r="BN78" s="241"/>
      <c r="BO78" s="241"/>
      <c r="BP78" s="241"/>
      <c r="BQ78" s="241"/>
      <c r="BR78" s="241"/>
      <c r="BS78" s="241"/>
      <c r="BT78" s="241"/>
      <c r="BU78" s="45" t="s">
        <v>90</v>
      </c>
      <c r="BV78" s="46"/>
      <c r="BW78" s="47" t="s">
        <v>89</v>
      </c>
      <c r="BX78" s="241"/>
      <c r="BY78" s="241"/>
      <c r="BZ78" s="241"/>
      <c r="CA78" s="241"/>
      <c r="CB78" s="241"/>
      <c r="CC78" s="241"/>
      <c r="CD78" s="241"/>
      <c r="CE78" s="241"/>
      <c r="CF78" s="45" t="s">
        <v>90</v>
      </c>
      <c r="CG78" s="46"/>
      <c r="CH78" s="66" t="str">
        <f t="shared" ref="CH78" si="32">IF($CI78="","","(")</f>
        <v/>
      </c>
      <c r="CI78" s="433"/>
      <c r="CJ78" s="433"/>
      <c r="CK78" s="433"/>
      <c r="CL78" s="66" t="str">
        <f t="shared" ref="CL78" si="33">IF($CI78="","",")")</f>
        <v/>
      </c>
    </row>
    <row r="79" spans="1:93" ht="9" customHeight="1" x14ac:dyDescent="0.15">
      <c r="A79" s="107"/>
      <c r="B79" s="107"/>
      <c r="C79" s="78"/>
      <c r="D79" s="78"/>
      <c r="E79" s="78"/>
      <c r="F79" s="78"/>
      <c r="G79" s="78"/>
      <c r="H79" s="78"/>
      <c r="I79" s="78"/>
      <c r="J79" s="78"/>
      <c r="K79" s="78"/>
      <c r="L79" s="78"/>
      <c r="M79" s="78"/>
      <c r="N79" s="78"/>
      <c r="O79" s="78"/>
      <c r="P79" s="78"/>
      <c r="Q79" s="78"/>
      <c r="R79" s="78"/>
      <c r="S79" s="78"/>
      <c r="T79" s="103"/>
      <c r="U79" s="103"/>
      <c r="V79" s="103"/>
      <c r="W79" s="103"/>
      <c r="X79" s="103"/>
      <c r="Y79" s="103"/>
      <c r="Z79" s="103"/>
      <c r="AA79" s="103"/>
      <c r="AB79" s="103"/>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row>
    <row r="80" spans="1:93" ht="9" customHeight="1" x14ac:dyDescent="0.15">
      <c r="A80" s="108"/>
      <c r="B80" s="108"/>
      <c r="C80" s="86"/>
      <c r="D80" s="86"/>
      <c r="E80" s="86"/>
      <c r="F80" s="86"/>
      <c r="G80" s="86"/>
      <c r="H80" s="86"/>
      <c r="I80" s="86"/>
      <c r="J80" s="86"/>
      <c r="K80" s="86"/>
      <c r="L80" s="86"/>
      <c r="M80" s="86"/>
      <c r="N80" s="86"/>
      <c r="O80" s="86"/>
      <c r="P80" s="86"/>
      <c r="Q80" s="86"/>
      <c r="R80" s="86"/>
      <c r="S80" s="86"/>
      <c r="T80" s="104"/>
      <c r="U80" s="104"/>
      <c r="V80" s="104"/>
      <c r="W80" s="104"/>
      <c r="X80" s="104"/>
      <c r="Y80" s="104"/>
      <c r="Z80" s="104"/>
      <c r="AA80" s="104"/>
      <c r="AB80" s="104"/>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row>
    <row r="81" spans="1:93" ht="9" customHeight="1" x14ac:dyDescent="0.15">
      <c r="A81" s="108"/>
      <c r="B81" s="108"/>
      <c r="C81" s="86"/>
      <c r="D81" s="86"/>
      <c r="E81" s="86"/>
      <c r="F81" s="86"/>
      <c r="G81" s="86"/>
      <c r="H81" s="86"/>
      <c r="I81" s="86"/>
      <c r="J81" s="86"/>
      <c r="K81" s="86"/>
      <c r="L81" s="86"/>
      <c r="M81" s="86"/>
      <c r="N81" s="86"/>
      <c r="O81" s="86"/>
      <c r="P81" s="86"/>
      <c r="Q81" s="86"/>
      <c r="R81" s="86"/>
      <c r="S81" s="86"/>
      <c r="T81" s="104"/>
      <c r="U81" s="104"/>
      <c r="V81" s="104"/>
      <c r="W81" s="104"/>
      <c r="X81" s="104"/>
      <c r="Y81" s="104"/>
      <c r="Z81" s="104"/>
      <c r="AA81" s="104"/>
      <c r="AB81" s="104"/>
      <c r="AC81" s="109"/>
      <c r="AD81" s="109"/>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O81" s="138"/>
    </row>
    <row r="82" spans="1:93" ht="9" customHeight="1" x14ac:dyDescent="0.15">
      <c r="A82" s="108"/>
      <c r="B82" s="108"/>
      <c r="C82" s="110"/>
      <c r="D82" s="110"/>
      <c r="E82" s="86"/>
      <c r="F82" s="86"/>
      <c r="G82" s="86"/>
      <c r="H82" s="86"/>
      <c r="I82" s="86"/>
      <c r="J82" s="86"/>
      <c r="K82" s="86"/>
      <c r="L82" s="86"/>
      <c r="M82" s="86"/>
      <c r="N82" s="86"/>
      <c r="O82" s="86"/>
      <c r="P82" s="86"/>
      <c r="Q82" s="86"/>
      <c r="R82" s="86"/>
      <c r="S82" s="86"/>
      <c r="T82" s="104"/>
      <c r="U82" s="104"/>
      <c r="V82" s="104"/>
      <c r="W82" s="104"/>
      <c r="X82" s="104"/>
      <c r="Y82" s="104"/>
      <c r="Z82" s="104"/>
      <c r="AA82" s="104"/>
      <c r="AB82" s="104"/>
      <c r="AC82" s="109"/>
      <c r="AD82" s="109"/>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row>
    <row r="83" spans="1:93" ht="9" customHeight="1" x14ac:dyDescent="0.15">
      <c r="A83" s="108"/>
      <c r="B83" s="108"/>
      <c r="C83" s="86"/>
      <c r="D83" s="86"/>
      <c r="E83" s="86"/>
      <c r="F83" s="86"/>
      <c r="G83" s="86"/>
      <c r="H83" s="86"/>
      <c r="I83" s="86"/>
      <c r="J83" s="86"/>
      <c r="K83" s="86"/>
      <c r="L83" s="86"/>
      <c r="M83" s="86"/>
      <c r="N83" s="86"/>
      <c r="O83" s="86"/>
      <c r="P83" s="86"/>
      <c r="Q83" s="86"/>
      <c r="R83" s="86"/>
      <c r="S83" s="86"/>
      <c r="T83" s="105"/>
      <c r="U83" s="105"/>
      <c r="V83" s="105"/>
      <c r="W83" s="105"/>
      <c r="X83" s="105"/>
      <c r="Y83" s="105"/>
      <c r="Z83" s="105"/>
      <c r="AA83" s="105"/>
      <c r="AB83" s="105"/>
      <c r="AC83" s="109"/>
      <c r="AD83" s="109"/>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row>
    <row r="84" spans="1:93" ht="9" customHeight="1" x14ac:dyDescent="0.4">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row>
    <row r="85" spans="1:93" ht="9" customHeight="1" x14ac:dyDescent="0.4">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row>
    <row r="86" spans="1:93" ht="9" customHeight="1" x14ac:dyDescent="0.4">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67"/>
    </row>
    <row r="87" spans="1:93" ht="9" customHeight="1" x14ac:dyDescent="0.4">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row>
    <row r="88" spans="1:93" ht="9" customHeight="1" x14ac:dyDescent="0.15">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474" t="s">
        <v>87</v>
      </c>
      <c r="AU88" s="252"/>
      <c r="AV88" s="252"/>
      <c r="AW88" s="252"/>
      <c r="AX88" s="252"/>
      <c r="AY88" s="252"/>
      <c r="AZ88" s="255"/>
      <c r="BA88" s="156"/>
      <c r="BB88" s="78"/>
      <c r="BC88" s="78"/>
      <c r="BD88" s="78"/>
      <c r="BE88" s="78"/>
      <c r="BF88" s="78"/>
      <c r="BG88" s="78"/>
      <c r="BH88" s="78"/>
      <c r="BI88" s="78"/>
      <c r="BJ88" s="78"/>
      <c r="BK88" s="78"/>
      <c r="BL88" s="78"/>
      <c r="BM88" s="78"/>
      <c r="BN88" s="78"/>
      <c r="BO88" s="78"/>
      <c r="BP88" s="157"/>
      <c r="BQ88" s="78"/>
      <c r="BR88" s="78"/>
      <c r="BS88" s="78"/>
      <c r="BT88" s="78"/>
      <c r="BU88" s="78"/>
      <c r="BV88" s="78"/>
      <c r="BW88" s="78"/>
      <c r="BX88" s="78"/>
      <c r="BY88" s="78"/>
      <c r="BZ88" s="78"/>
      <c r="CA88" s="78"/>
      <c r="CB88" s="78"/>
      <c r="CC88" s="78"/>
      <c r="CD88" s="158"/>
      <c r="CE88" s="158"/>
      <c r="CF88" s="159"/>
      <c r="CG88" s="67"/>
    </row>
    <row r="89" spans="1:93" ht="9" customHeight="1" x14ac:dyDescent="0.15">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280"/>
      <c r="AU89" s="278"/>
      <c r="AV89" s="278"/>
      <c r="AW89" s="278"/>
      <c r="AX89" s="278"/>
      <c r="AY89" s="278"/>
      <c r="AZ89" s="287"/>
      <c r="BA89" s="160"/>
      <c r="BB89" s="81"/>
      <c r="BC89" s="81"/>
      <c r="BD89" s="81"/>
      <c r="BE89" s="81"/>
      <c r="BF89" s="81"/>
      <c r="BG89" s="81"/>
      <c r="BH89" s="81"/>
      <c r="BI89" s="81"/>
      <c r="BJ89" s="81"/>
      <c r="BK89" s="81"/>
      <c r="BL89" s="81"/>
      <c r="BM89" s="81"/>
      <c r="BN89" s="81"/>
      <c r="BO89" s="81"/>
      <c r="BP89" s="81"/>
      <c r="BQ89" s="81"/>
      <c r="BR89" s="81"/>
      <c r="BS89" s="81"/>
      <c r="BT89" s="81"/>
      <c r="BU89" s="161"/>
      <c r="BV89" s="81"/>
      <c r="BW89" s="81"/>
      <c r="BX89" s="81"/>
      <c r="BY89" s="81"/>
      <c r="BZ89" s="81"/>
      <c r="CA89" s="81"/>
      <c r="CB89" s="81"/>
      <c r="CC89" s="81"/>
      <c r="CD89" s="162"/>
      <c r="CE89" s="162"/>
      <c r="CF89" s="163"/>
      <c r="CG89" s="67"/>
    </row>
    <row r="90" spans="1:93" ht="9" customHeight="1" x14ac:dyDescent="0.4">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row>
    <row r="91" spans="1:93" ht="9" customHeight="1" x14ac:dyDescent="0.4">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row>
    <row r="92" spans="1:93" ht="9" customHeight="1" x14ac:dyDescent="0.4">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row>
    <row r="93" spans="1:93" ht="9" customHeight="1" x14ac:dyDescent="0.4">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c r="CG93" s="67"/>
      <c r="CK93" s="164" t="s">
        <v>179</v>
      </c>
    </row>
    <row r="94" spans="1:93" ht="9" customHeight="1" x14ac:dyDescent="0.4">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row>
  </sheetData>
  <mergeCells count="490">
    <mergeCell ref="B5:C6"/>
    <mergeCell ref="D5:E6"/>
    <mergeCell ref="F5:G6"/>
    <mergeCell ref="H5:I6"/>
    <mergeCell ref="J5:K6"/>
    <mergeCell ref="L5:M6"/>
    <mergeCell ref="AK5:AL6"/>
    <mergeCell ref="AO5:BM6"/>
    <mergeCell ref="BN5:BN6"/>
    <mergeCell ref="BO5:BR6"/>
    <mergeCell ref="BS5:BS6"/>
    <mergeCell ref="BT5:BY6"/>
    <mergeCell ref="N5:O6"/>
    <mergeCell ref="P5:Q6"/>
    <mergeCell ref="R5:S6"/>
    <mergeCell ref="AE5:AF6"/>
    <mergeCell ref="AG5:AH6"/>
    <mergeCell ref="AI5:AJ6"/>
    <mergeCell ref="C9:R11"/>
    <mergeCell ref="AH11:CG11"/>
    <mergeCell ref="A20:B78"/>
    <mergeCell ref="C20:S20"/>
    <mergeCell ref="AE20:CG20"/>
    <mergeCell ref="C21:D21"/>
    <mergeCell ref="AE21:AG21"/>
    <mergeCell ref="AI21:AL21"/>
    <mergeCell ref="AN21:AO21"/>
    <mergeCell ref="AP21:AR21"/>
    <mergeCell ref="BP21:BS21"/>
    <mergeCell ref="BU21:BV21"/>
    <mergeCell ref="BW21:BY21"/>
    <mergeCell ref="CA21:CD21"/>
    <mergeCell ref="CF21:CG21"/>
    <mergeCell ref="C22:D22"/>
    <mergeCell ref="AE22:AO25"/>
    <mergeCell ref="AP22:AZ25"/>
    <mergeCell ref="BA22:BK25"/>
    <mergeCell ref="BL22:BV25"/>
    <mergeCell ref="AT21:AW21"/>
    <mergeCell ref="AY21:AZ21"/>
    <mergeCell ref="BA21:BC21"/>
    <mergeCell ref="BE21:BH21"/>
    <mergeCell ref="BJ21:BK21"/>
    <mergeCell ref="BL21:BN21"/>
    <mergeCell ref="C30:D30"/>
    <mergeCell ref="AE30:AO33"/>
    <mergeCell ref="AP30:AZ33"/>
    <mergeCell ref="BA30:BK33"/>
    <mergeCell ref="BL30:BV33"/>
    <mergeCell ref="BW30:CG33"/>
    <mergeCell ref="BW22:CG25"/>
    <mergeCell ref="C26:D26"/>
    <mergeCell ref="AE26:AO29"/>
    <mergeCell ref="AP26:AZ29"/>
    <mergeCell ref="BA26:BK29"/>
    <mergeCell ref="BL26:BV29"/>
    <mergeCell ref="BW26:CG29"/>
    <mergeCell ref="BI34:BK34"/>
    <mergeCell ref="BL34:BS34"/>
    <mergeCell ref="BT34:BV34"/>
    <mergeCell ref="BW34:CD34"/>
    <mergeCell ref="CE34:CG34"/>
    <mergeCell ref="CH34:CL34"/>
    <mergeCell ref="C34:D34"/>
    <mergeCell ref="AE34:AL34"/>
    <mergeCell ref="AM34:AO34"/>
    <mergeCell ref="AP34:AW34"/>
    <mergeCell ref="AX34:AZ34"/>
    <mergeCell ref="BA34:BH34"/>
    <mergeCell ref="AY36:AZ36"/>
    <mergeCell ref="BA36:BA37"/>
    <mergeCell ref="BB36:BI37"/>
    <mergeCell ref="C35:D35"/>
    <mergeCell ref="E36:S36"/>
    <mergeCell ref="T36:T37"/>
    <mergeCell ref="AC36:AD36"/>
    <mergeCell ref="AE36:AE37"/>
    <mergeCell ref="AF36:AM37"/>
    <mergeCell ref="E38:S39"/>
    <mergeCell ref="T38:T39"/>
    <mergeCell ref="AC38:AD38"/>
    <mergeCell ref="AE38:AE39"/>
    <mergeCell ref="AF38:AM39"/>
    <mergeCell ref="AN38:AO38"/>
    <mergeCell ref="CF36:CG36"/>
    <mergeCell ref="CH36:CL37"/>
    <mergeCell ref="E37:S37"/>
    <mergeCell ref="AC37:AD37"/>
    <mergeCell ref="AN37:AO37"/>
    <mergeCell ref="AY37:AZ37"/>
    <mergeCell ref="BJ37:BK37"/>
    <mergeCell ref="BU37:BV37"/>
    <mergeCell ref="CF37:CG37"/>
    <mergeCell ref="BJ36:BK36"/>
    <mergeCell ref="BL36:BL37"/>
    <mergeCell ref="BM36:BT37"/>
    <mergeCell ref="BU36:BV36"/>
    <mergeCell ref="BW36:BW37"/>
    <mergeCell ref="BX36:CE37"/>
    <mergeCell ref="AN36:AO36"/>
    <mergeCell ref="AP36:AP37"/>
    <mergeCell ref="AQ36:AX37"/>
    <mergeCell ref="CH38:CL39"/>
    <mergeCell ref="AC39:AD39"/>
    <mergeCell ref="AN39:AO39"/>
    <mergeCell ref="AY39:AZ39"/>
    <mergeCell ref="BJ39:BK39"/>
    <mergeCell ref="BU39:BV39"/>
    <mergeCell ref="CF39:CG39"/>
    <mergeCell ref="BL38:BL39"/>
    <mergeCell ref="BM38:BT39"/>
    <mergeCell ref="BU38:BV38"/>
    <mergeCell ref="BW38:BW39"/>
    <mergeCell ref="BX38:CE39"/>
    <mergeCell ref="CF38:CG38"/>
    <mergeCell ref="AP38:AP39"/>
    <mergeCell ref="AQ38:AX39"/>
    <mergeCell ref="AY38:AZ38"/>
    <mergeCell ref="BA38:BA39"/>
    <mergeCell ref="BB38:BI39"/>
    <mergeCell ref="BJ38:BK38"/>
    <mergeCell ref="AY40:AZ40"/>
    <mergeCell ref="BA40:BA41"/>
    <mergeCell ref="BB40:BI41"/>
    <mergeCell ref="BJ40:BK40"/>
    <mergeCell ref="E40:S40"/>
    <mergeCell ref="T40:T41"/>
    <mergeCell ref="AC40:AD40"/>
    <mergeCell ref="AE40:AE41"/>
    <mergeCell ref="AF40:AM41"/>
    <mergeCell ref="AN40:AO40"/>
    <mergeCell ref="BB42:BI43"/>
    <mergeCell ref="BJ42:BK42"/>
    <mergeCell ref="E42:S42"/>
    <mergeCell ref="T42:T43"/>
    <mergeCell ref="AC42:AD42"/>
    <mergeCell ref="AE42:AE43"/>
    <mergeCell ref="AF42:AM43"/>
    <mergeCell ref="AN42:AO42"/>
    <mergeCell ref="CH40:CL41"/>
    <mergeCell ref="E41:S41"/>
    <mergeCell ref="AC41:AD41"/>
    <mergeCell ref="AN41:AO41"/>
    <mergeCell ref="AY41:AZ41"/>
    <mergeCell ref="BJ41:BK41"/>
    <mergeCell ref="BU41:BV41"/>
    <mergeCell ref="CF41:CG41"/>
    <mergeCell ref="BL40:BL41"/>
    <mergeCell ref="BM40:BT41"/>
    <mergeCell ref="BU40:BV40"/>
    <mergeCell ref="BW40:BW41"/>
    <mergeCell ref="BX40:CE41"/>
    <mergeCell ref="CF40:CG40"/>
    <mergeCell ref="AP40:AP41"/>
    <mergeCell ref="AQ40:AX41"/>
    <mergeCell ref="C44:D44"/>
    <mergeCell ref="E45:S45"/>
    <mergeCell ref="AC45:AD45"/>
    <mergeCell ref="AF45:AM45"/>
    <mergeCell ref="AN45:AO45"/>
    <mergeCell ref="AQ45:AX45"/>
    <mergeCell ref="CH42:CL43"/>
    <mergeCell ref="E43:S43"/>
    <mergeCell ref="AC43:AD43"/>
    <mergeCell ref="AN43:AO43"/>
    <mergeCell ref="AY43:AZ43"/>
    <mergeCell ref="BJ43:BK43"/>
    <mergeCell ref="BU43:BV43"/>
    <mergeCell ref="CF43:CG43"/>
    <mergeCell ref="BL42:BL43"/>
    <mergeCell ref="BM42:BT43"/>
    <mergeCell ref="BU42:BV42"/>
    <mergeCell ref="BW42:BW43"/>
    <mergeCell ref="BX42:CE43"/>
    <mergeCell ref="CF42:CG42"/>
    <mergeCell ref="AP42:AP43"/>
    <mergeCell ref="AQ42:AX43"/>
    <mergeCell ref="AY42:AZ42"/>
    <mergeCell ref="BA42:BA43"/>
    <mergeCell ref="CF45:CG45"/>
    <mergeCell ref="CI45:CK45"/>
    <mergeCell ref="E46:S46"/>
    <mergeCell ref="AF46:AM46"/>
    <mergeCell ref="AQ46:AX46"/>
    <mergeCell ref="BB46:BI46"/>
    <mergeCell ref="BM46:BT46"/>
    <mergeCell ref="BX46:CE46"/>
    <mergeCell ref="CI46:CK46"/>
    <mergeCell ref="AY45:AZ45"/>
    <mergeCell ref="BB45:BI45"/>
    <mergeCell ref="BJ45:BK45"/>
    <mergeCell ref="BM45:BT45"/>
    <mergeCell ref="BU45:BV45"/>
    <mergeCell ref="BX45:CE45"/>
    <mergeCell ref="CI47:CK47"/>
    <mergeCell ref="E48:S48"/>
    <mergeCell ref="AF48:AM48"/>
    <mergeCell ref="AQ48:AX48"/>
    <mergeCell ref="BB48:BI48"/>
    <mergeCell ref="BM48:BT48"/>
    <mergeCell ref="BX48:CE48"/>
    <mergeCell ref="CI48:CK48"/>
    <mergeCell ref="BB47:BI47"/>
    <mergeCell ref="BJ47:BK47"/>
    <mergeCell ref="BM47:BT47"/>
    <mergeCell ref="BU47:BV47"/>
    <mergeCell ref="BX47:CE47"/>
    <mergeCell ref="CF47:CG47"/>
    <mergeCell ref="E47:S47"/>
    <mergeCell ref="AC47:AD47"/>
    <mergeCell ref="AF47:AM47"/>
    <mergeCell ref="AN47:AO47"/>
    <mergeCell ref="AQ47:AX47"/>
    <mergeCell ref="AY47:AZ47"/>
    <mergeCell ref="CI49:CK49"/>
    <mergeCell ref="E50:S50"/>
    <mergeCell ref="AF50:AM50"/>
    <mergeCell ref="AQ50:AX50"/>
    <mergeCell ref="BB50:BI50"/>
    <mergeCell ref="BM50:BT50"/>
    <mergeCell ref="BX50:CE50"/>
    <mergeCell ref="CI50:CK50"/>
    <mergeCell ref="BB49:BI49"/>
    <mergeCell ref="BJ49:BK49"/>
    <mergeCell ref="BM49:BT49"/>
    <mergeCell ref="BU49:BV49"/>
    <mergeCell ref="BX49:CE49"/>
    <mergeCell ref="CF49:CG49"/>
    <mergeCell ref="E49:S49"/>
    <mergeCell ref="AC49:AD49"/>
    <mergeCell ref="AF49:AM49"/>
    <mergeCell ref="AN49:AO49"/>
    <mergeCell ref="AQ49:AX49"/>
    <mergeCell ref="AY49:AZ49"/>
    <mergeCell ref="CI51:CK51"/>
    <mergeCell ref="E52:S52"/>
    <mergeCell ref="AF52:AM52"/>
    <mergeCell ref="AQ52:AX52"/>
    <mergeCell ref="BB52:BI52"/>
    <mergeCell ref="BM52:BT52"/>
    <mergeCell ref="BX52:CE52"/>
    <mergeCell ref="CI52:CK52"/>
    <mergeCell ref="BB51:BI51"/>
    <mergeCell ref="BJ51:BK51"/>
    <mergeCell ref="BM51:BT51"/>
    <mergeCell ref="BU51:BV51"/>
    <mergeCell ref="BX51:CE51"/>
    <mergeCell ref="CF51:CG51"/>
    <mergeCell ref="E51:S51"/>
    <mergeCell ref="AC51:AD51"/>
    <mergeCell ref="AF51:AM51"/>
    <mergeCell ref="AN51:AO51"/>
    <mergeCell ref="AQ51:AX51"/>
    <mergeCell ref="AY51:AZ51"/>
    <mergeCell ref="CI55:CK55"/>
    <mergeCell ref="E56:S56"/>
    <mergeCell ref="AF56:AM56"/>
    <mergeCell ref="AQ56:AX56"/>
    <mergeCell ref="BB56:BI56"/>
    <mergeCell ref="BM56:BT56"/>
    <mergeCell ref="BX56:CE56"/>
    <mergeCell ref="CI56:CK56"/>
    <mergeCell ref="BB55:BI55"/>
    <mergeCell ref="BJ55:BK55"/>
    <mergeCell ref="BM55:BT55"/>
    <mergeCell ref="BU55:BV55"/>
    <mergeCell ref="BX55:CE55"/>
    <mergeCell ref="CF55:CG55"/>
    <mergeCell ref="E55:S55"/>
    <mergeCell ref="AC55:AD55"/>
    <mergeCell ref="AF55:AM55"/>
    <mergeCell ref="AN55:AO55"/>
    <mergeCell ref="AQ55:AX55"/>
    <mergeCell ref="AY55:AZ55"/>
    <mergeCell ref="CI57:CK57"/>
    <mergeCell ref="E58:S58"/>
    <mergeCell ref="AF58:AM58"/>
    <mergeCell ref="AQ58:AX58"/>
    <mergeCell ref="BB58:BI58"/>
    <mergeCell ref="BM58:BT58"/>
    <mergeCell ref="BX58:CE58"/>
    <mergeCell ref="CI58:CK58"/>
    <mergeCell ref="BB57:BI57"/>
    <mergeCell ref="BJ57:BK57"/>
    <mergeCell ref="BM57:BT57"/>
    <mergeCell ref="BU57:BV57"/>
    <mergeCell ref="BX57:CE57"/>
    <mergeCell ref="CF57:CG57"/>
    <mergeCell ref="E57:S57"/>
    <mergeCell ref="AC57:AD57"/>
    <mergeCell ref="AF57:AM57"/>
    <mergeCell ref="AN57:AO57"/>
    <mergeCell ref="AQ57:AX57"/>
    <mergeCell ref="AY57:AZ57"/>
    <mergeCell ref="CI59:CK59"/>
    <mergeCell ref="E60:S60"/>
    <mergeCell ref="AF60:AM60"/>
    <mergeCell ref="AQ60:AX60"/>
    <mergeCell ref="BB60:BI60"/>
    <mergeCell ref="BM60:BT60"/>
    <mergeCell ref="BX60:CE60"/>
    <mergeCell ref="CI60:CK60"/>
    <mergeCell ref="BB59:BI59"/>
    <mergeCell ref="BJ59:BK59"/>
    <mergeCell ref="BM59:BT59"/>
    <mergeCell ref="BU59:BV59"/>
    <mergeCell ref="BX59:CE59"/>
    <mergeCell ref="CF59:CG59"/>
    <mergeCell ref="E59:S59"/>
    <mergeCell ref="AC59:AD59"/>
    <mergeCell ref="AF59:AM59"/>
    <mergeCell ref="AN59:AO59"/>
    <mergeCell ref="AQ59:AX59"/>
    <mergeCell ref="AY59:AZ59"/>
    <mergeCell ref="CI61:CK61"/>
    <mergeCell ref="E62:S62"/>
    <mergeCell ref="AF62:AM62"/>
    <mergeCell ref="AQ62:AX62"/>
    <mergeCell ref="BB62:BI62"/>
    <mergeCell ref="BM62:BT62"/>
    <mergeCell ref="BX62:CE62"/>
    <mergeCell ref="CI62:CK62"/>
    <mergeCell ref="BB61:BI61"/>
    <mergeCell ref="BJ61:BK61"/>
    <mergeCell ref="BM61:BT61"/>
    <mergeCell ref="BU61:BV61"/>
    <mergeCell ref="BX61:CE61"/>
    <mergeCell ref="CF61:CG61"/>
    <mergeCell ref="E61:S61"/>
    <mergeCell ref="AC61:AD61"/>
    <mergeCell ref="AF61:AM61"/>
    <mergeCell ref="AN61:AO61"/>
    <mergeCell ref="AQ61:AX61"/>
    <mergeCell ref="AY61:AZ61"/>
    <mergeCell ref="CI63:CK63"/>
    <mergeCell ref="E64:S64"/>
    <mergeCell ref="AF64:AM64"/>
    <mergeCell ref="AQ64:AX64"/>
    <mergeCell ref="BB64:BI64"/>
    <mergeCell ref="BM64:BT64"/>
    <mergeCell ref="BX64:CE64"/>
    <mergeCell ref="CI64:CK64"/>
    <mergeCell ref="BB63:BI63"/>
    <mergeCell ref="BJ63:BK63"/>
    <mergeCell ref="BM63:BT63"/>
    <mergeCell ref="BU63:BV63"/>
    <mergeCell ref="BX63:CE63"/>
    <mergeCell ref="CF63:CG63"/>
    <mergeCell ref="E63:S63"/>
    <mergeCell ref="AC63:AD63"/>
    <mergeCell ref="AF63:AM63"/>
    <mergeCell ref="AN63:AO63"/>
    <mergeCell ref="AQ63:AX63"/>
    <mergeCell ref="AY63:AZ63"/>
    <mergeCell ref="CI67:CK67"/>
    <mergeCell ref="E68:S68"/>
    <mergeCell ref="AF68:AM68"/>
    <mergeCell ref="AQ68:AX68"/>
    <mergeCell ref="BB68:BI68"/>
    <mergeCell ref="BM68:BT68"/>
    <mergeCell ref="BX68:CE68"/>
    <mergeCell ref="CI68:CK68"/>
    <mergeCell ref="BB67:BI67"/>
    <mergeCell ref="BJ67:BK67"/>
    <mergeCell ref="BM67:BT67"/>
    <mergeCell ref="BU67:BV67"/>
    <mergeCell ref="BX67:CE67"/>
    <mergeCell ref="CF67:CG67"/>
    <mergeCell ref="E67:S67"/>
    <mergeCell ref="AC67:AD67"/>
    <mergeCell ref="AF67:AM67"/>
    <mergeCell ref="AN67:AO67"/>
    <mergeCell ref="AQ67:AX67"/>
    <mergeCell ref="AY67:AZ67"/>
    <mergeCell ref="CI69:CK69"/>
    <mergeCell ref="E70:S70"/>
    <mergeCell ref="AF70:AM70"/>
    <mergeCell ref="AQ70:AX70"/>
    <mergeCell ref="BB70:BI70"/>
    <mergeCell ref="BM70:BT70"/>
    <mergeCell ref="BX70:CE70"/>
    <mergeCell ref="CI70:CK70"/>
    <mergeCell ref="BB69:BI69"/>
    <mergeCell ref="BJ69:BK69"/>
    <mergeCell ref="BM69:BT69"/>
    <mergeCell ref="BU69:BV69"/>
    <mergeCell ref="BX69:CE69"/>
    <mergeCell ref="CF69:CG69"/>
    <mergeCell ref="E69:S69"/>
    <mergeCell ref="AC69:AD69"/>
    <mergeCell ref="AF69:AM69"/>
    <mergeCell ref="AN69:AO69"/>
    <mergeCell ref="AQ69:AX69"/>
    <mergeCell ref="AY69:AZ69"/>
    <mergeCell ref="AF75:AM75"/>
    <mergeCell ref="CI71:CK71"/>
    <mergeCell ref="AF72:AM72"/>
    <mergeCell ref="AQ72:AX72"/>
    <mergeCell ref="BB72:BI72"/>
    <mergeCell ref="BM72:BT72"/>
    <mergeCell ref="BX72:CE72"/>
    <mergeCell ref="CI72:CK72"/>
    <mergeCell ref="BB71:BI71"/>
    <mergeCell ref="BJ71:BK71"/>
    <mergeCell ref="BM71:BT71"/>
    <mergeCell ref="BU71:BV71"/>
    <mergeCell ref="BX71:CE71"/>
    <mergeCell ref="CF71:CG71"/>
    <mergeCell ref="CF73:CG73"/>
    <mergeCell ref="BU73:BV73"/>
    <mergeCell ref="BX73:CE73"/>
    <mergeCell ref="AF74:AM74"/>
    <mergeCell ref="AQ74:AX74"/>
    <mergeCell ref="BB74:BI74"/>
    <mergeCell ref="BM74:BT74"/>
    <mergeCell ref="BX74:CE74"/>
    <mergeCell ref="AN77:AO77"/>
    <mergeCell ref="AC71:AD71"/>
    <mergeCell ref="AF71:AM71"/>
    <mergeCell ref="AN71:AO71"/>
    <mergeCell ref="AQ71:AX71"/>
    <mergeCell ref="AY71:AZ71"/>
    <mergeCell ref="E71:S71"/>
    <mergeCell ref="E72:S72"/>
    <mergeCell ref="CI75:CK75"/>
    <mergeCell ref="E76:S76"/>
    <mergeCell ref="AF76:AM76"/>
    <mergeCell ref="AQ76:AX76"/>
    <mergeCell ref="BB76:BI76"/>
    <mergeCell ref="BM76:BT76"/>
    <mergeCell ref="BX76:CE76"/>
    <mergeCell ref="CI76:CK76"/>
    <mergeCell ref="BB75:BI75"/>
    <mergeCell ref="BJ75:BK75"/>
    <mergeCell ref="BM75:BT75"/>
    <mergeCell ref="BU75:BV75"/>
    <mergeCell ref="BX75:CE75"/>
    <mergeCell ref="CF75:CG75"/>
    <mergeCell ref="E75:S75"/>
    <mergeCell ref="AC75:AD75"/>
    <mergeCell ref="AQ77:AX77"/>
    <mergeCell ref="AN75:AO75"/>
    <mergeCell ref="AQ75:AX75"/>
    <mergeCell ref="AY75:AZ75"/>
    <mergeCell ref="AT88:AZ89"/>
    <mergeCell ref="CF77:CG77"/>
    <mergeCell ref="CI77:CK77"/>
    <mergeCell ref="C78:S78"/>
    <mergeCell ref="AF78:AM78"/>
    <mergeCell ref="AQ78:AX78"/>
    <mergeCell ref="BB78:BI78"/>
    <mergeCell ref="BM78:BT78"/>
    <mergeCell ref="BX78:CE78"/>
    <mergeCell ref="CI78:CK78"/>
    <mergeCell ref="AY77:AZ77"/>
    <mergeCell ref="BB77:BI77"/>
    <mergeCell ref="BJ77:BK77"/>
    <mergeCell ref="BM77:BT77"/>
    <mergeCell ref="BU77:BV77"/>
    <mergeCell ref="BX77:CE77"/>
    <mergeCell ref="C77:D77"/>
    <mergeCell ref="E77:S77"/>
    <mergeCell ref="AC77:AD77"/>
    <mergeCell ref="AF77:AM77"/>
    <mergeCell ref="CF65:CG65"/>
    <mergeCell ref="AF66:AM66"/>
    <mergeCell ref="AQ66:AX66"/>
    <mergeCell ref="BB66:BI66"/>
    <mergeCell ref="BM66:BT66"/>
    <mergeCell ref="BX66:CE66"/>
    <mergeCell ref="E65:S65"/>
    <mergeCell ref="E66:S66"/>
    <mergeCell ref="AF65:AM65"/>
    <mergeCell ref="AN65:AO65"/>
    <mergeCell ref="AQ65:AX65"/>
    <mergeCell ref="AY65:AZ65"/>
    <mergeCell ref="BB65:BI65"/>
    <mergeCell ref="BJ65:BK65"/>
    <mergeCell ref="BM65:BT65"/>
    <mergeCell ref="BU65:BV65"/>
    <mergeCell ref="BX65:CE65"/>
    <mergeCell ref="E73:S73"/>
    <mergeCell ref="E74:S74"/>
    <mergeCell ref="AF73:AM73"/>
    <mergeCell ref="AN73:AO73"/>
    <mergeCell ref="AQ73:AX73"/>
    <mergeCell ref="AY73:AZ73"/>
    <mergeCell ref="BB73:BI73"/>
    <mergeCell ref="BJ73:BK73"/>
    <mergeCell ref="BM73:BT73"/>
  </mergeCells>
  <phoneticPr fontId="1"/>
  <conditionalFormatting sqref="A95:CJ95">
    <cfRule type="expression" dxfId="1" priority="2">
      <formula>$BH$5&lt;&gt;"事業主控"</formula>
    </cfRule>
  </conditionalFormatting>
  <conditionalFormatting sqref="BT5:BY6">
    <cfRule type="expression" dxfId="0" priority="1">
      <formula>$BT$5="事業主控"</formula>
    </cfRule>
  </conditionalFormatting>
  <dataValidations count="5">
    <dataValidation imeMode="off" operator="greaterThanOrEqual" allowBlank="1" showInputMessage="1" showErrorMessage="1" sqref="AF67:AM68 AQ67:AX68 BB67:BI68 BM67:BT68 BX67:CE68 U36:AB39 U69:AB74 U57:AB66 U45:AB54"/>
    <dataValidation type="whole" imeMode="off" operator="greaterThanOrEqual" allowBlank="1" showInputMessage="1" showErrorMessage="1" sqref="BX36:CE39 BM36:BT39 AF36:AM39 AQ36:AX39 BB36:BI39 AQ45:AX54 BB45:BI54 BM45:BT54 BX45:CE54 AF69:AM74 BB57:BI66 BM57:BT66 BX57:CE66 AF57:AM66 AF45:AM54 BM69:BT74 BB69:BI74 AQ69:AX74 AQ57:AX66 BX69:CE74">
      <formula1>0</formula1>
    </dataValidation>
    <dataValidation type="whole" imeMode="off" allowBlank="1" showInputMessage="1" showErrorMessage="1" error="80%を超える除外率は設定されていません。" sqref="AE34:AL34 AP34:AW34 BA34:BH34 BL34:BS34 BW34:CD34">
      <formula1>0</formula1>
      <formula2>80</formula2>
    </dataValidation>
    <dataValidation imeMode="off" allowBlank="1" showInputMessage="1" showErrorMessage="1" sqref="BJ19:BM19 AK5:AL6 CD13:CG19 AU9:AW9 AZ9:BB9 BE9:BG9 CL69 CL71 AX10:AZ10 BB10:BD10 AZ19:BC19 BE19:BH19 T21 AE21:CG21 AQ75:AX78 BB75:BI78 BM75:BT78 BX40:CE43 AF75:AM78 A5:I6 U67:AB68 U40:AB43 CH47 CH36:CL43 CH45 CL45 CL77 CH49 U75:AB78 CL75 AF40:AM43 AQ40:AX43 BB40:BI43 BM40:BT43 L5:S6 AE5:AH6 BZ10:CC10 BX75:CE78 CI45:CK78 BZ12:CC12 CH51 CH55 CH57 CH59 CH61 CH63 CH67 CH69 CH71 CH75 CH77 CL47 CL49 CL51 CL55 CL57 CL59 CL61 CL63 CL67 U55:AB56 BX55:CE56 BM55:BT56 BB55:BI56 AQ55:AX56 AF55:AM56"/>
    <dataValidation imeMode="hiragana" allowBlank="1" showInputMessage="1" showErrorMessage="1" sqref="BU7:BW7 AE22:CG33 BQ13:CB19 BQ9:BU9 AV12:BN17 K12:S19 T10:AH19 AI10:AM10 AI12:AM19"/>
  </dataValidations>
  <printOptions horizontalCentered="1"/>
  <pageMargins left="0.39370078740157483" right="0.19685039370078741" top="0.39370078740157483" bottom="0.3937007874015748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様式第6号</vt:lpstr>
      <vt:lpstr>集計（始）</vt:lpstr>
      <vt:lpstr>別紙</vt:lpstr>
      <vt:lpstr>別紙 (2)</vt:lpstr>
      <vt:lpstr>別紙 (3)</vt:lpstr>
      <vt:lpstr>集計（終）</vt:lpstr>
      <vt:lpstr>'集計（始）'!Print_Area</vt:lpstr>
      <vt:lpstr>'集計（終）'!Print_Area</vt:lpstr>
      <vt:lpstr>別紙!Print_Area</vt:lpstr>
      <vt:lpstr>'別紙 (2)'!Print_Area</vt:lpstr>
      <vt:lpstr>'別紙 (3)'!Print_Area</vt:lpstr>
      <vt:lpstr>様式第6号!Print_Area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外林英雄</dc:creator>
  <cp:lastModifiedBy>増渕久人</cp:lastModifiedBy>
  <cp:lastPrinted>2024-03-04T07:12:06Z</cp:lastPrinted>
  <dcterms:created xsi:type="dcterms:W3CDTF">2020-08-11T05:12:17Z</dcterms:created>
  <dcterms:modified xsi:type="dcterms:W3CDTF">2024-05-15T01:19:15Z</dcterms:modified>
</cp:coreProperties>
</file>