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ja7000000cb016.mja.esb.mhlw.go.jp\vol7\ANZALA\Desktop\開示請求\開示請求\新しいフォルダー\新しいフォルダー\新しいフォルダー\新しいフォルダー\新しいフォルダー (2)\新しいフォルダー\新しいフォルダー\公正採用\"/>
    </mc:Choice>
  </mc:AlternateContent>
  <bookViews>
    <workbookView xWindow="0" yWindow="0" windowWidth="20490" windowHeight="7530"/>
  </bookViews>
  <sheets>
    <sheet name="チェックシート" sheetId="2" r:id="rId1"/>
    <sheet name="最低賃金表" sheetId="3" r:id="rId2"/>
  </sheets>
  <definedNames>
    <definedName name="_xlnm.Print_Area" localSheetId="0">チェックシート!$A$1:$AF$80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75" i="2" l="1"/>
  <c r="AH68" i="2"/>
  <c r="AH69" i="2"/>
  <c r="AH70" i="2"/>
  <c r="AH67" i="2"/>
  <c r="AH65" i="2"/>
  <c r="X80" i="2" l="1"/>
  <c r="V80" i="2"/>
  <c r="S80" i="2"/>
  <c r="P80" i="2"/>
  <c r="M80" i="2"/>
  <c r="G80" i="2"/>
  <c r="D80" i="2"/>
  <c r="A80" i="2"/>
  <c r="AF78" i="2"/>
  <c r="AD78" i="2"/>
  <c r="AB78" i="2"/>
  <c r="Z78" i="2"/>
  <c r="X78" i="2"/>
  <c r="V78" i="2"/>
  <c r="U78" i="2"/>
  <c r="T78" i="2"/>
  <c r="S78" i="2"/>
  <c r="P78" i="2"/>
  <c r="M78" i="2"/>
  <c r="J78" i="2"/>
  <c r="G78" i="2"/>
  <c r="D78" i="2"/>
  <c r="A78" i="2"/>
  <c r="L29" i="2" l="1"/>
  <c r="AJ11" i="2" l="1"/>
  <c r="AI11" i="2"/>
  <c r="AH11" i="2"/>
  <c r="AJ9" i="2"/>
  <c r="AI9" i="2"/>
  <c r="AH9" i="2"/>
  <c r="AJ7" i="2"/>
  <c r="AI7" i="2"/>
  <c r="AH7" i="2"/>
  <c r="AM8" i="2" l="1"/>
  <c r="AM9" i="2"/>
  <c r="AM10" i="2"/>
  <c r="AH36" i="2" l="1"/>
  <c r="AD36" i="2" l="1"/>
  <c r="AF34" i="2"/>
  <c r="AE34" i="2"/>
  <c r="AD34" i="2"/>
  <c r="AH48" i="2" l="1"/>
  <c r="AM12" i="2" l="1"/>
  <c r="AM11" i="2"/>
  <c r="F48" i="3"/>
  <c r="G48" i="3" s="1"/>
  <c r="F47" i="3"/>
  <c r="G47" i="3" s="1"/>
  <c r="F46" i="3"/>
  <c r="G46" i="3" s="1"/>
  <c r="G45" i="3"/>
  <c r="F45" i="3"/>
  <c r="F44" i="3"/>
  <c r="G44" i="3" s="1"/>
  <c r="F43" i="3"/>
  <c r="G43" i="3" s="1"/>
  <c r="F42" i="3"/>
  <c r="G42" i="3" s="1"/>
  <c r="F41" i="3"/>
  <c r="G41" i="3" s="1"/>
  <c r="G40" i="3"/>
  <c r="F40" i="3"/>
  <c r="F39" i="3"/>
  <c r="G39" i="3" s="1"/>
  <c r="F38" i="3"/>
  <c r="G38" i="3" s="1"/>
  <c r="F37" i="3"/>
  <c r="G37" i="3" s="1"/>
  <c r="G36" i="3"/>
  <c r="F36" i="3"/>
  <c r="F35" i="3"/>
  <c r="G35" i="3" s="1"/>
  <c r="F34" i="3"/>
  <c r="G34" i="3" s="1"/>
  <c r="F33" i="3"/>
  <c r="G33" i="3" s="1"/>
  <c r="F32" i="3"/>
  <c r="G32" i="3" s="1"/>
  <c r="F31" i="3"/>
  <c r="G31" i="3" s="1"/>
  <c r="G30" i="3"/>
  <c r="F30" i="3"/>
  <c r="F29" i="3"/>
  <c r="G29" i="3" s="1"/>
  <c r="G28" i="3"/>
  <c r="F28" i="3"/>
  <c r="F27" i="3"/>
  <c r="G27" i="3" s="1"/>
  <c r="F26" i="3"/>
  <c r="G26" i="3" s="1"/>
  <c r="F25" i="3"/>
  <c r="G25" i="3" s="1"/>
  <c r="F24" i="3"/>
  <c r="G24" i="3" s="1"/>
  <c r="F23" i="3"/>
  <c r="G23" i="3" s="1"/>
  <c r="F22" i="3"/>
  <c r="G22" i="3" s="1"/>
  <c r="F21" i="3"/>
  <c r="G21" i="3" s="1"/>
  <c r="F20" i="3"/>
  <c r="G20" i="3" s="1"/>
  <c r="F19" i="3"/>
  <c r="G19" i="3" s="1"/>
  <c r="G18" i="3"/>
  <c r="F18" i="3"/>
  <c r="F17" i="3"/>
  <c r="G17" i="3" s="1"/>
  <c r="F16" i="3"/>
  <c r="G16" i="3" s="1"/>
  <c r="G15" i="3"/>
  <c r="F15" i="3"/>
  <c r="F14" i="3"/>
  <c r="G14" i="3" s="1"/>
  <c r="F13" i="3"/>
  <c r="G13" i="3" s="1"/>
  <c r="G12" i="3"/>
  <c r="F12" i="3"/>
  <c r="F11" i="3"/>
  <c r="G11" i="3" s="1"/>
  <c r="F10" i="3"/>
  <c r="G10" i="3" s="1"/>
  <c r="F9" i="3"/>
  <c r="G9" i="3" s="1"/>
  <c r="F8" i="3"/>
  <c r="G8" i="3" s="1"/>
  <c r="F7" i="3"/>
  <c r="G7" i="3" s="1"/>
  <c r="F6" i="3"/>
  <c r="G6" i="3" s="1"/>
  <c r="F5" i="3"/>
  <c r="G5" i="3" s="1"/>
  <c r="F4" i="3"/>
  <c r="G4" i="3" s="1"/>
  <c r="F3" i="3"/>
  <c r="G3" i="3" s="1"/>
  <c r="F2" i="3"/>
  <c r="G2" i="3" s="1"/>
  <c r="AI36" i="2" l="1"/>
  <c r="AI45" i="2"/>
  <c r="AI41" i="2"/>
  <c r="AI32" i="2"/>
  <c r="L42" i="2" l="1"/>
  <c r="AD41" i="2" s="1"/>
</calcChain>
</file>

<file path=xl/sharedStrings.xml><?xml version="1.0" encoding="utf-8"?>
<sst xmlns="http://schemas.openxmlformats.org/spreadsheetml/2006/main" count="315" uniqueCount="243">
  <si>
    <t>事業所名</t>
    <rPh sb="0" eb="3">
      <t>ジギョウショ</t>
    </rPh>
    <rPh sb="3" eb="4">
      <t>メイ</t>
    </rPh>
    <phoneticPr fontId="1"/>
  </si>
  <si>
    <t>事業所番号</t>
    <rPh sb="0" eb="3">
      <t>ジギョウショ</t>
    </rPh>
    <rPh sb="3" eb="5">
      <t>バンゴウ</t>
    </rPh>
    <phoneticPr fontId="1"/>
  </si>
  <si>
    <t>ー</t>
    <phoneticPr fontId="1"/>
  </si>
  <si>
    <t>事業所担当者情報</t>
    <rPh sb="0" eb="3">
      <t>ジギョウショ</t>
    </rPh>
    <rPh sb="3" eb="6">
      <t>タントウシャ</t>
    </rPh>
    <rPh sb="6" eb="8">
      <t>ジョウホウ</t>
    </rPh>
    <phoneticPr fontId="1"/>
  </si>
  <si>
    <t>電話番号</t>
    <rPh sb="0" eb="2">
      <t>デンワ</t>
    </rPh>
    <rPh sb="2" eb="4">
      <t>バンゴウ</t>
    </rPh>
    <phoneticPr fontId="1"/>
  </si>
  <si>
    <t>氏名</t>
    <rPh sb="0" eb="2">
      <t>シメイ</t>
    </rPh>
    <phoneticPr fontId="1"/>
  </si>
  <si>
    <t>求人情報</t>
    <rPh sb="0" eb="2">
      <t>キュウジン</t>
    </rPh>
    <rPh sb="2" eb="4">
      <t>ジョウホウ</t>
    </rPh>
    <phoneticPr fontId="1"/>
  </si>
  <si>
    <t>職種</t>
    <rPh sb="0" eb="2">
      <t>ショクシュ</t>
    </rPh>
    <phoneticPr fontId="1"/>
  </si>
  <si>
    <t>就業場所(都道府県)</t>
    <rPh sb="0" eb="2">
      <t>シュウギョウ</t>
    </rPh>
    <rPh sb="2" eb="4">
      <t>バショ</t>
    </rPh>
    <rPh sb="5" eb="9">
      <t>トドウフケン</t>
    </rPh>
    <phoneticPr fontId="1"/>
  </si>
  <si>
    <t>対象年度</t>
    <rPh sb="0" eb="2">
      <t>タイショウ</t>
    </rPh>
    <rPh sb="2" eb="4">
      <t>ネンド</t>
    </rPh>
    <phoneticPr fontId="1"/>
  </si>
  <si>
    <t>年３月卒業生対象</t>
    <rPh sb="0" eb="1">
      <t>ネン</t>
    </rPh>
    <rPh sb="2" eb="3">
      <t>ガツ</t>
    </rPh>
    <rPh sb="3" eb="6">
      <t>ソツギョウセイ</t>
    </rPh>
    <rPh sb="6" eb="8">
      <t>タイショウ</t>
    </rPh>
    <phoneticPr fontId="1"/>
  </si>
  <si>
    <t>既卒者応募</t>
    <rPh sb="0" eb="3">
      <t>キソツシャ</t>
    </rPh>
    <rPh sb="3" eb="5">
      <t>オウボ</t>
    </rPh>
    <phoneticPr fontId="1"/>
  </si>
  <si>
    <t>既卒者応募</t>
    <rPh sb="0" eb="2">
      <t>キソツ</t>
    </rPh>
    <rPh sb="2" eb="3">
      <t>シャ</t>
    </rPh>
    <rPh sb="3" eb="5">
      <t>オウボ</t>
    </rPh>
    <phoneticPr fontId="1"/>
  </si>
  <si>
    <t>受理日</t>
    <rPh sb="0" eb="2">
      <t>ジュリ</t>
    </rPh>
    <rPh sb="2" eb="3">
      <t>ビ</t>
    </rPh>
    <phoneticPr fontId="1"/>
  </si>
  <si>
    <t>受付担当</t>
    <rPh sb="0" eb="2">
      <t>ウケツケ</t>
    </rPh>
    <rPh sb="2" eb="4">
      <t>タントウ</t>
    </rPh>
    <phoneticPr fontId="1"/>
  </si>
  <si>
    <t>受付番号</t>
    <rPh sb="0" eb="2">
      <t>ウケツケ</t>
    </rPh>
    <rPh sb="2" eb="4">
      <t>バンゴウ</t>
    </rPh>
    <phoneticPr fontId="1"/>
  </si>
  <si>
    <t>労働条件変更の有無</t>
    <rPh sb="0" eb="2">
      <t>ロウドウ</t>
    </rPh>
    <rPh sb="2" eb="4">
      <t>ジョウケン</t>
    </rPh>
    <rPh sb="4" eb="6">
      <t>ヘンコウ</t>
    </rPh>
    <rPh sb="7" eb="9">
      <t>ウム</t>
    </rPh>
    <phoneticPr fontId="1"/>
  </si>
  <si>
    <t>労働条件の変更内容</t>
    <rPh sb="0" eb="2">
      <t>ロウドウ</t>
    </rPh>
    <rPh sb="2" eb="4">
      <t>ジョウケン</t>
    </rPh>
    <rPh sb="5" eb="7">
      <t>ヘンコウ</t>
    </rPh>
    <rPh sb="7" eb="9">
      <t>ナイヨウ</t>
    </rPh>
    <phoneticPr fontId="1"/>
  </si>
  <si>
    <t>中退者応募</t>
    <rPh sb="0" eb="3">
      <t>チュウタイシャ</t>
    </rPh>
    <rPh sb="3" eb="5">
      <t>オウボ</t>
    </rPh>
    <phoneticPr fontId="1"/>
  </si>
  <si>
    <t>既卒後</t>
    <rPh sb="0" eb="2">
      <t>キソツ</t>
    </rPh>
    <rPh sb="2" eb="3">
      <t>ゴ</t>
    </rPh>
    <phoneticPr fontId="1"/>
  </si>
  <si>
    <t>名称　※契約社員等</t>
    <rPh sb="0" eb="2">
      <t>メイショウ</t>
    </rPh>
    <rPh sb="4" eb="6">
      <t>ケイヤク</t>
    </rPh>
    <rPh sb="6" eb="8">
      <t>シャイン</t>
    </rPh>
    <rPh sb="8" eb="9">
      <t>ナド</t>
    </rPh>
    <phoneticPr fontId="1"/>
  </si>
  <si>
    <t>契約期間</t>
    <rPh sb="0" eb="2">
      <t>ケイヤク</t>
    </rPh>
    <rPh sb="2" eb="4">
      <t>キカン</t>
    </rPh>
    <phoneticPr fontId="1"/>
  </si>
  <si>
    <t>雇用形態</t>
    <rPh sb="0" eb="2">
      <t>コヨウ</t>
    </rPh>
    <rPh sb="2" eb="4">
      <t>ケイタイ</t>
    </rPh>
    <phoneticPr fontId="1"/>
  </si>
  <si>
    <t>試用期間の有無</t>
    <rPh sb="0" eb="2">
      <t>シヨウ</t>
    </rPh>
    <rPh sb="2" eb="4">
      <t>キカン</t>
    </rPh>
    <rPh sb="5" eb="7">
      <t>ウム</t>
    </rPh>
    <phoneticPr fontId="1"/>
  </si>
  <si>
    <t>期間</t>
    <rPh sb="0" eb="2">
      <t>キカン</t>
    </rPh>
    <phoneticPr fontId="1"/>
  </si>
  <si>
    <t>か月</t>
    <rPh sb="1" eb="2">
      <t>ゲツ</t>
    </rPh>
    <phoneticPr fontId="1"/>
  </si>
  <si>
    <t>試用期間</t>
    <rPh sb="0" eb="2">
      <t>シヨウ</t>
    </rPh>
    <rPh sb="2" eb="4">
      <t>キカン</t>
    </rPh>
    <phoneticPr fontId="1"/>
  </si>
  <si>
    <t>変形労働時間制の単位</t>
    <rPh sb="0" eb="2">
      <t>ヘンケイ</t>
    </rPh>
    <rPh sb="2" eb="4">
      <t>ロウドウ</t>
    </rPh>
    <rPh sb="4" eb="6">
      <t>ジカン</t>
    </rPh>
    <rPh sb="6" eb="7">
      <t>セイ</t>
    </rPh>
    <rPh sb="8" eb="10">
      <t>タンイ</t>
    </rPh>
    <phoneticPr fontId="1"/>
  </si>
  <si>
    <t>変形労働時間制のその他の場合</t>
    <rPh sb="0" eb="2">
      <t>ヘンケイ</t>
    </rPh>
    <rPh sb="2" eb="4">
      <t>ロウドウ</t>
    </rPh>
    <rPh sb="4" eb="6">
      <t>ジカン</t>
    </rPh>
    <rPh sb="6" eb="7">
      <t>セイ</t>
    </rPh>
    <rPh sb="10" eb="11">
      <t>タ</t>
    </rPh>
    <rPh sb="12" eb="14">
      <t>バアイ</t>
    </rPh>
    <phoneticPr fontId="1"/>
  </si>
  <si>
    <t>変形労働時間制の届出の有無</t>
    <rPh sb="0" eb="2">
      <t>ヘンケイ</t>
    </rPh>
    <rPh sb="2" eb="4">
      <t>ロウドウ</t>
    </rPh>
    <rPh sb="4" eb="6">
      <t>ジカン</t>
    </rPh>
    <rPh sb="6" eb="7">
      <t>セイ</t>
    </rPh>
    <rPh sb="8" eb="9">
      <t>トド</t>
    </rPh>
    <rPh sb="9" eb="10">
      <t>デ</t>
    </rPh>
    <rPh sb="11" eb="13">
      <t>ウム</t>
    </rPh>
    <phoneticPr fontId="1"/>
  </si>
  <si>
    <t>変形労働</t>
    <rPh sb="0" eb="2">
      <t>ヘンケイ</t>
    </rPh>
    <rPh sb="2" eb="4">
      <t>ロウドウ</t>
    </rPh>
    <phoneticPr fontId="1"/>
  </si>
  <si>
    <t>中退後</t>
    <rPh sb="0" eb="2">
      <t>チュウタイ</t>
    </rPh>
    <rPh sb="2" eb="3">
      <t>ゴ</t>
    </rPh>
    <phoneticPr fontId="1"/>
  </si>
  <si>
    <t>／</t>
    <phoneticPr fontId="1"/>
  </si>
  <si>
    <t>新規大学等卒業者求人の内容に関するチェックリスト</t>
    <rPh sb="0" eb="2">
      <t>シンキ</t>
    </rPh>
    <rPh sb="2" eb="4">
      <t>ダイガク</t>
    </rPh>
    <rPh sb="4" eb="5">
      <t>ナド</t>
    </rPh>
    <rPh sb="5" eb="7">
      <t>ソツギョウ</t>
    </rPh>
    <rPh sb="7" eb="8">
      <t>シャ</t>
    </rPh>
    <rPh sb="8" eb="10">
      <t>キュウジン</t>
    </rPh>
    <rPh sb="11" eb="13">
      <t>ナイヨウ</t>
    </rPh>
    <rPh sb="14" eb="15">
      <t>カン</t>
    </rPh>
    <phoneticPr fontId="1"/>
  </si>
  <si>
    <t>36協定に特別条項がある</t>
    <rPh sb="2" eb="4">
      <t>キョウテイ</t>
    </rPh>
    <rPh sb="5" eb="7">
      <t>トクベツ</t>
    </rPh>
    <rPh sb="7" eb="9">
      <t>ジョウコウ</t>
    </rPh>
    <phoneticPr fontId="1"/>
  </si>
  <si>
    <t>特別条項の内容</t>
    <rPh sb="0" eb="2">
      <t>トクベツ</t>
    </rPh>
    <rPh sb="2" eb="4">
      <t>ジョウコウ</t>
    </rPh>
    <rPh sb="5" eb="7">
      <t>ナイヨウ</t>
    </rPh>
    <phoneticPr fontId="1"/>
  </si>
  <si>
    <t>特別な事情</t>
    <rPh sb="0" eb="2">
      <t>トクベツ</t>
    </rPh>
    <rPh sb="3" eb="5">
      <t>ジジョウ</t>
    </rPh>
    <phoneticPr fontId="1"/>
  </si>
  <si>
    <t>限度回数</t>
    <rPh sb="0" eb="2">
      <t>ゲンド</t>
    </rPh>
    <rPh sb="2" eb="4">
      <t>カイスウ</t>
    </rPh>
    <phoneticPr fontId="1"/>
  </si>
  <si>
    <t>時間上限</t>
    <rPh sb="0" eb="2">
      <t>ジカン</t>
    </rPh>
    <rPh sb="2" eb="4">
      <t>ジョウゲン</t>
    </rPh>
    <phoneticPr fontId="1"/>
  </si>
  <si>
    <t>年</t>
    <rPh sb="0" eb="1">
      <t>ネン</t>
    </rPh>
    <phoneticPr fontId="1"/>
  </si>
  <si>
    <t>回</t>
    <rPh sb="0" eb="1">
      <t>カイ</t>
    </rPh>
    <phoneticPr fontId="1"/>
  </si>
  <si>
    <t>月</t>
    <rPh sb="0" eb="1">
      <t>ツキ</t>
    </rPh>
    <phoneticPr fontId="1"/>
  </si>
  <si>
    <t>時間</t>
    <rPh sb="0" eb="2">
      <t>ジカン</t>
    </rPh>
    <phoneticPr fontId="1"/>
  </si>
  <si>
    <t>を限度として、</t>
    <rPh sb="1" eb="3">
      <t>ゲンド</t>
    </rPh>
    <phoneticPr fontId="1"/>
  </si>
  <si>
    <t>まで勤務時間を延長できる。</t>
    <rPh sb="2" eb="4">
      <t>キンム</t>
    </rPh>
    <rPh sb="4" eb="6">
      <t>ジカン</t>
    </rPh>
    <rPh sb="7" eb="9">
      <t>エンチョウ</t>
    </rPh>
    <phoneticPr fontId="1"/>
  </si>
  <si>
    <t>36協定</t>
    <rPh sb="2" eb="4">
      <t>キョウテイ</t>
    </rPh>
    <phoneticPr fontId="1"/>
  </si>
  <si>
    <t>固定残業代の有無</t>
    <rPh sb="0" eb="2">
      <t>コテイ</t>
    </rPh>
    <rPh sb="2" eb="5">
      <t>ザンギョウダイ</t>
    </rPh>
    <rPh sb="6" eb="8">
      <t>ウム</t>
    </rPh>
    <phoneticPr fontId="1"/>
  </si>
  <si>
    <t>固定残業代</t>
    <rPh sb="0" eb="2">
      <t>コテイ</t>
    </rPh>
    <rPh sb="2" eb="5">
      <t>ザンギョウダイ</t>
    </rPh>
    <phoneticPr fontId="1"/>
  </si>
  <si>
    <t>×１２</t>
    <phoneticPr fontId="1"/>
  </si>
  <si>
    <t>÷</t>
    <phoneticPr fontId="1"/>
  </si>
  <si>
    <t>年間休日数</t>
    <rPh sb="0" eb="2">
      <t>ネンカン</t>
    </rPh>
    <rPh sb="2" eb="4">
      <t>キュウジツ</t>
    </rPh>
    <rPh sb="4" eb="5">
      <t>スウ</t>
    </rPh>
    <phoneticPr fontId="1"/>
  </si>
  <si>
    <t>×</t>
    <phoneticPr fontId="1"/>
  </si>
  <si>
    <t>1日の所定労働時間</t>
    <rPh sb="1" eb="2">
      <t>ニチ</t>
    </rPh>
    <rPh sb="3" eb="5">
      <t>ショテイ</t>
    </rPh>
    <rPh sb="5" eb="7">
      <t>ロウドウ</t>
    </rPh>
    <rPh sb="7" eb="9">
      <t>ジカン</t>
    </rPh>
    <phoneticPr fontId="1"/>
  </si>
  <si>
    <t>年間労働日数</t>
    <rPh sb="0" eb="2">
      <t>ネンカン</t>
    </rPh>
    <rPh sb="2" eb="4">
      <t>ロウドウ</t>
    </rPh>
    <rPh sb="4" eb="6">
      <t>ニッスウ</t>
    </rPh>
    <phoneticPr fontId="1"/>
  </si>
  <si>
    <t>365　ー</t>
    <phoneticPr fontId="1"/>
  </si>
  <si>
    <t>＝</t>
    <phoneticPr fontId="1"/>
  </si>
  <si>
    <t>賃金時間額</t>
    <rPh sb="0" eb="2">
      <t>チンギン</t>
    </rPh>
    <rPh sb="2" eb="5">
      <t>ジカンガク</t>
    </rPh>
    <phoneticPr fontId="1"/>
  </si>
  <si>
    <t>割増賃金額計算</t>
    <rPh sb="0" eb="2">
      <t>ワリマシ</t>
    </rPh>
    <rPh sb="2" eb="4">
      <t>チンギン</t>
    </rPh>
    <rPh sb="4" eb="5">
      <t>ガク</t>
    </rPh>
    <rPh sb="5" eb="7">
      <t>ケイサン</t>
    </rPh>
    <phoneticPr fontId="1"/>
  </si>
  <si>
    <t>時間単価</t>
    <rPh sb="0" eb="2">
      <t>ジカン</t>
    </rPh>
    <rPh sb="2" eb="4">
      <t>タンカ</t>
    </rPh>
    <phoneticPr fontId="1"/>
  </si>
  <si>
    <t>時間外労働時間数</t>
    <rPh sb="0" eb="3">
      <t>ジカンガイ</t>
    </rPh>
    <rPh sb="3" eb="5">
      <t>ロウドウ</t>
    </rPh>
    <rPh sb="5" eb="7">
      <t>ジカン</t>
    </rPh>
    <rPh sb="7" eb="8">
      <t>スウ</t>
    </rPh>
    <phoneticPr fontId="1"/>
  </si>
  <si>
    <t>賃金割増率</t>
    <rPh sb="0" eb="2">
      <t>チンギン</t>
    </rPh>
    <rPh sb="2" eb="4">
      <t>ワリマシ</t>
    </rPh>
    <rPh sb="4" eb="5">
      <t>リツ</t>
    </rPh>
    <phoneticPr fontId="1"/>
  </si>
  <si>
    <t>払われるべき割増賃金</t>
    <rPh sb="0" eb="1">
      <t>ハラ</t>
    </rPh>
    <rPh sb="6" eb="8">
      <t>ワリマシ</t>
    </rPh>
    <rPh sb="8" eb="10">
      <t>チンギン</t>
    </rPh>
    <phoneticPr fontId="1"/>
  </si>
  <si>
    <t>書類選考の有無</t>
    <rPh sb="0" eb="2">
      <t>ショルイ</t>
    </rPh>
    <rPh sb="2" eb="4">
      <t>センコウ</t>
    </rPh>
    <rPh sb="5" eb="7">
      <t>ウム</t>
    </rPh>
    <phoneticPr fontId="1"/>
  </si>
  <si>
    <t>書類選考の結果通知</t>
    <rPh sb="0" eb="2">
      <t>ショルイ</t>
    </rPh>
    <rPh sb="2" eb="4">
      <t>センコウ</t>
    </rPh>
    <rPh sb="5" eb="7">
      <t>ケッカ</t>
    </rPh>
    <rPh sb="7" eb="9">
      <t>ツウチ</t>
    </rPh>
    <phoneticPr fontId="1"/>
  </si>
  <si>
    <t>応募書類到着後、</t>
    <rPh sb="0" eb="2">
      <t>オウボ</t>
    </rPh>
    <rPh sb="2" eb="4">
      <t>ショルイ</t>
    </rPh>
    <rPh sb="4" eb="6">
      <t>トウチャク</t>
    </rPh>
    <rPh sb="6" eb="7">
      <t>アト</t>
    </rPh>
    <phoneticPr fontId="1"/>
  </si>
  <si>
    <t>日　以内に連絡</t>
    <rPh sb="0" eb="1">
      <t>ニチ</t>
    </rPh>
    <rPh sb="2" eb="4">
      <t>イナイ</t>
    </rPh>
    <rPh sb="5" eb="7">
      <t>レンラク</t>
    </rPh>
    <phoneticPr fontId="1"/>
  </si>
  <si>
    <t>応募者からの受付方法</t>
    <rPh sb="0" eb="3">
      <t>オウボシャ</t>
    </rPh>
    <rPh sb="6" eb="8">
      <t>ウケツケ</t>
    </rPh>
    <rPh sb="8" eb="10">
      <t>ホウホウ</t>
    </rPh>
    <phoneticPr fontId="1"/>
  </si>
  <si>
    <t>書類選考</t>
    <rPh sb="0" eb="2">
      <t>ショルイ</t>
    </rPh>
    <rPh sb="2" eb="4">
      <t>センコウ</t>
    </rPh>
    <phoneticPr fontId="1"/>
  </si>
  <si>
    <t>年以内</t>
    <rPh sb="0" eb="1">
      <t>ネン</t>
    </rPh>
    <rPh sb="1" eb="3">
      <t>イナイ</t>
    </rPh>
    <phoneticPr fontId="1"/>
  </si>
  <si>
    <t>入力確認</t>
    <rPh sb="0" eb="2">
      <t>ニュウリョク</t>
    </rPh>
    <rPh sb="2" eb="4">
      <t>カクニン</t>
    </rPh>
    <phoneticPr fontId="1"/>
  </si>
  <si>
    <t>就業場所</t>
    <rPh sb="0" eb="2">
      <t>シュウギョウ</t>
    </rPh>
    <rPh sb="2" eb="4">
      <t>バショ</t>
    </rPh>
    <phoneticPr fontId="1"/>
  </si>
  <si>
    <t>※未入力・未選択の場合は、記載が漏れている可能性があります。印刷前に、一度ご確認ください。（入力確認の部分は印刷されません。）</t>
    <rPh sb="1" eb="4">
      <t>ミニュウリョク</t>
    </rPh>
    <rPh sb="5" eb="6">
      <t>ミ</t>
    </rPh>
    <rPh sb="6" eb="8">
      <t>センタク</t>
    </rPh>
    <rPh sb="9" eb="11">
      <t>バアイ</t>
    </rPh>
    <rPh sb="13" eb="15">
      <t>キサイ</t>
    </rPh>
    <rPh sb="16" eb="17">
      <t>モ</t>
    </rPh>
    <rPh sb="21" eb="24">
      <t>カノウセイ</t>
    </rPh>
    <rPh sb="30" eb="32">
      <t>インサツ</t>
    </rPh>
    <rPh sb="32" eb="33">
      <t>マエ</t>
    </rPh>
    <rPh sb="35" eb="37">
      <t>イチド</t>
    </rPh>
    <rPh sb="38" eb="40">
      <t>カクニン</t>
    </rPh>
    <rPh sb="46" eb="48">
      <t>ニュウリョク</t>
    </rPh>
    <rPh sb="48" eb="50">
      <t>カクニン</t>
    </rPh>
    <rPh sb="51" eb="53">
      <t>ブブン</t>
    </rPh>
    <rPh sb="54" eb="56">
      <t>インサツ</t>
    </rPh>
    <phoneticPr fontId="1"/>
  </si>
  <si>
    <t>可の場合：労働条件変更</t>
    <rPh sb="0" eb="1">
      <t>カ</t>
    </rPh>
    <rPh sb="2" eb="4">
      <t>バアイ</t>
    </rPh>
    <rPh sb="5" eb="7">
      <t>ロウドウ</t>
    </rPh>
    <rPh sb="7" eb="9">
      <t>ジョウケン</t>
    </rPh>
    <rPh sb="9" eb="11">
      <t>ヘンコウ</t>
    </rPh>
    <phoneticPr fontId="1"/>
  </si>
  <si>
    <t>有の場合：労働条件変更</t>
    <rPh sb="0" eb="1">
      <t>ア</t>
    </rPh>
    <rPh sb="2" eb="4">
      <t>バアイ</t>
    </rPh>
    <rPh sb="5" eb="7">
      <t>ロウドウ</t>
    </rPh>
    <rPh sb="7" eb="9">
      <t>ジョウケン</t>
    </rPh>
    <rPh sb="9" eb="11">
      <t>ヘンコウ</t>
    </rPh>
    <phoneticPr fontId="1"/>
  </si>
  <si>
    <t>有の場合:変形労働時間制の単位</t>
    <rPh sb="0" eb="1">
      <t>ア</t>
    </rPh>
    <rPh sb="2" eb="4">
      <t>バアイ</t>
    </rPh>
    <rPh sb="5" eb="7">
      <t>ヘンケイ</t>
    </rPh>
    <rPh sb="7" eb="9">
      <t>ロウドウ</t>
    </rPh>
    <rPh sb="9" eb="11">
      <t>ジカン</t>
    </rPh>
    <rPh sb="11" eb="12">
      <t>セイ</t>
    </rPh>
    <rPh sb="13" eb="15">
      <t>タンイ</t>
    </rPh>
    <phoneticPr fontId="1"/>
  </si>
  <si>
    <t>最低賃金</t>
    <rPh sb="0" eb="2">
      <t>サイテイ</t>
    </rPh>
    <rPh sb="2" eb="4">
      <t>チンギン</t>
    </rPh>
    <phoneticPr fontId="1"/>
  </si>
  <si>
    <t>はいの場合：特別条項の内容</t>
    <rPh sb="3" eb="5">
      <t>バアイ</t>
    </rPh>
    <rPh sb="6" eb="8">
      <t>トクベツ</t>
    </rPh>
    <rPh sb="8" eb="10">
      <t>ジョウコウ</t>
    </rPh>
    <rPh sb="11" eb="13">
      <t>ナイヨウ</t>
    </rPh>
    <phoneticPr fontId="1"/>
  </si>
  <si>
    <t>有の場合：割増賃金計算</t>
    <rPh sb="0" eb="1">
      <t>ア</t>
    </rPh>
    <rPh sb="2" eb="4">
      <t>バアイ</t>
    </rPh>
    <rPh sb="5" eb="7">
      <t>ワリマシ</t>
    </rPh>
    <rPh sb="7" eb="9">
      <t>チンギン</t>
    </rPh>
    <rPh sb="9" eb="11">
      <t>ケイサン</t>
    </rPh>
    <phoneticPr fontId="1"/>
  </si>
  <si>
    <t>有の場合：結果通知</t>
    <rPh sb="0" eb="1">
      <t>ア</t>
    </rPh>
    <rPh sb="2" eb="4">
      <t>バアイ</t>
    </rPh>
    <rPh sb="5" eb="7">
      <t>ケッカ</t>
    </rPh>
    <rPh sb="7" eb="9">
      <t>ツウチ</t>
    </rPh>
    <phoneticPr fontId="1"/>
  </si>
  <si>
    <t>※誤ってチェックシート上のラジオボタンを選択した場合は、下の「未入力」ボタンを押すことで選択を解除できます。</t>
    <rPh sb="1" eb="2">
      <t>アヤマ</t>
    </rPh>
    <rPh sb="11" eb="12">
      <t>ジョウ</t>
    </rPh>
    <rPh sb="20" eb="22">
      <t>センタク</t>
    </rPh>
    <rPh sb="24" eb="26">
      <t>バアイ</t>
    </rPh>
    <rPh sb="28" eb="29">
      <t>シタ</t>
    </rPh>
    <rPh sb="31" eb="34">
      <t>ミニュウリョク</t>
    </rPh>
    <rPh sb="39" eb="40">
      <t>オ</t>
    </rPh>
    <rPh sb="44" eb="46">
      <t>センタク</t>
    </rPh>
    <rPh sb="47" eb="49">
      <t>カイジョ</t>
    </rPh>
    <phoneticPr fontId="1"/>
  </si>
  <si>
    <t>③　雇用形態</t>
    <rPh sb="2" eb="4">
      <t>コヨウ</t>
    </rPh>
    <rPh sb="4" eb="6">
      <t>ケイタイ</t>
    </rPh>
    <phoneticPr fontId="1"/>
  </si>
  <si>
    <t>④　就業形態</t>
    <rPh sb="2" eb="4">
      <t>シュウギョウ</t>
    </rPh>
    <rPh sb="4" eb="6">
      <t>ケイタイ</t>
    </rPh>
    <phoneticPr fontId="1"/>
  </si>
  <si>
    <t>派遣または請負での就業である</t>
    <rPh sb="0" eb="2">
      <t>ハケン</t>
    </rPh>
    <rPh sb="5" eb="7">
      <t>ウケオイ</t>
    </rPh>
    <rPh sb="9" eb="11">
      <t>シュウギョウ</t>
    </rPh>
    <phoneticPr fontId="1"/>
  </si>
  <si>
    <t>派遣・請負での就労である</t>
    <rPh sb="0" eb="2">
      <t>ハケン</t>
    </rPh>
    <rPh sb="3" eb="5">
      <t>ウケオイ</t>
    </rPh>
    <rPh sb="7" eb="9">
      <t>シュウロウ</t>
    </rPh>
    <phoneticPr fontId="1"/>
  </si>
  <si>
    <t>派遣・請負の場合</t>
    <rPh sb="0" eb="2">
      <t>ハケン</t>
    </rPh>
    <rPh sb="3" eb="5">
      <t>ウケオイ</t>
    </rPh>
    <rPh sb="6" eb="8">
      <t>バアイ</t>
    </rPh>
    <phoneticPr fontId="1"/>
  </si>
  <si>
    <t>派遣：契約期間</t>
    <rPh sb="0" eb="2">
      <t>ハケン</t>
    </rPh>
    <rPh sb="3" eb="5">
      <t>ケイヤク</t>
    </rPh>
    <rPh sb="5" eb="7">
      <t>キカン</t>
    </rPh>
    <phoneticPr fontId="1"/>
  </si>
  <si>
    <t>①　今年度の新卒求人における既卒者の応募の可否</t>
    <rPh sb="2" eb="5">
      <t>コンネンド</t>
    </rPh>
    <rPh sb="6" eb="8">
      <t>シンソツ</t>
    </rPh>
    <rPh sb="8" eb="10">
      <t>キュウジン</t>
    </rPh>
    <rPh sb="14" eb="17">
      <t>キソツシャ</t>
    </rPh>
    <rPh sb="18" eb="20">
      <t>オウボ</t>
    </rPh>
    <rPh sb="21" eb="23">
      <t>カヒ</t>
    </rPh>
    <phoneticPr fontId="1"/>
  </si>
  <si>
    <t>②　今年度の新卒求人における中退者の応募の可否</t>
    <rPh sb="2" eb="5">
      <t>コンネンド</t>
    </rPh>
    <rPh sb="6" eb="8">
      <t>シンソツ</t>
    </rPh>
    <rPh sb="8" eb="10">
      <t>キュウジン</t>
    </rPh>
    <rPh sb="14" eb="17">
      <t>チュウタイシャ</t>
    </rPh>
    <rPh sb="18" eb="20">
      <t>オウボ</t>
    </rPh>
    <rPh sb="21" eb="23">
      <t>カヒ</t>
    </rPh>
    <phoneticPr fontId="1"/>
  </si>
  <si>
    <t>⑤　試用期間</t>
    <rPh sb="2" eb="4">
      <t>シヨウ</t>
    </rPh>
    <rPh sb="4" eb="6">
      <t>キカン</t>
    </rPh>
    <phoneticPr fontId="1"/>
  </si>
  <si>
    <t>⑥　変形労働時間制</t>
    <rPh sb="2" eb="4">
      <t>ヘンケイ</t>
    </rPh>
    <rPh sb="4" eb="6">
      <t>ロウドウ</t>
    </rPh>
    <rPh sb="6" eb="8">
      <t>ジカン</t>
    </rPh>
    <rPh sb="8" eb="9">
      <t>セイ</t>
    </rPh>
    <phoneticPr fontId="1"/>
  </si>
  <si>
    <t>⑦　36協定の特別条項について</t>
    <rPh sb="4" eb="6">
      <t>キョウテイ</t>
    </rPh>
    <rPh sb="7" eb="9">
      <t>トクベツ</t>
    </rPh>
    <rPh sb="9" eb="11">
      <t>ジョウコウ</t>
    </rPh>
    <phoneticPr fontId="1"/>
  </si>
  <si>
    <t>⑩　書類選考</t>
    <rPh sb="2" eb="4">
      <t>ショルイ</t>
    </rPh>
    <rPh sb="4" eb="6">
      <t>センコウ</t>
    </rPh>
    <phoneticPr fontId="1"/>
  </si>
  <si>
    <t>⑪　応募者からの受付方法</t>
    <rPh sb="2" eb="5">
      <t>オウボシャ</t>
    </rPh>
    <rPh sb="8" eb="10">
      <t>ウケツケ</t>
    </rPh>
    <rPh sb="10" eb="12">
      <t>ホウホウ</t>
    </rPh>
    <phoneticPr fontId="1"/>
  </si>
  <si>
    <r>
      <t>★①～⑪の</t>
    </r>
    <r>
      <rPr>
        <b/>
        <u/>
        <sz val="12"/>
        <color theme="1"/>
        <rFont val="游ゴシック"/>
        <family val="3"/>
        <charset val="128"/>
        <scheme val="minor"/>
      </rPr>
      <t>ラジオボタン・赤欄を入力し、印刷の上、求人申込書と一緒にお持ちください。（2ページ目まで記載ください)</t>
    </r>
    <rPh sb="12" eb="13">
      <t>アカ</t>
    </rPh>
    <rPh sb="13" eb="14">
      <t>ラン</t>
    </rPh>
    <rPh sb="15" eb="17">
      <t>ニュウリョク</t>
    </rPh>
    <rPh sb="19" eb="21">
      <t>インサツ</t>
    </rPh>
    <rPh sb="22" eb="23">
      <t>ウエ</t>
    </rPh>
    <rPh sb="24" eb="26">
      <t>キュウジン</t>
    </rPh>
    <rPh sb="26" eb="29">
      <t>モウシコミショ</t>
    </rPh>
    <rPh sb="30" eb="32">
      <t>イッショ</t>
    </rPh>
    <rPh sb="34" eb="35">
      <t>モ</t>
    </rPh>
    <rPh sb="46" eb="47">
      <t>メ</t>
    </rPh>
    <rPh sb="49" eb="51">
      <t>キサイ</t>
    </rPh>
    <phoneticPr fontId="1"/>
  </si>
  <si>
    <t>その他の受付方法</t>
    <rPh sb="2" eb="3">
      <t>タ</t>
    </rPh>
    <rPh sb="4" eb="6">
      <t>ウケツケ</t>
    </rPh>
    <rPh sb="6" eb="8">
      <t>ホウホウ</t>
    </rPh>
    <phoneticPr fontId="1"/>
  </si>
  <si>
    <t>⑧　最低賃金について</t>
    <rPh sb="2" eb="4">
      <t>サイテイ</t>
    </rPh>
    <rPh sb="4" eb="6">
      <t>チンギン</t>
    </rPh>
    <phoneticPr fontId="1"/>
  </si>
  <si>
    <t>⑨　固定残業代について</t>
    <rPh sb="2" eb="4">
      <t>コテイ</t>
    </rPh>
    <rPh sb="4" eb="7">
      <t>ザンギョウダイ</t>
    </rPh>
    <phoneticPr fontId="1"/>
  </si>
  <si>
    <t>（参考）令和２年度最低賃金表</t>
    <rPh sb="1" eb="3">
      <t>サンコウ</t>
    </rPh>
    <rPh sb="4" eb="6">
      <t>レイワ</t>
    </rPh>
    <rPh sb="7" eb="9">
      <t>ネンド</t>
    </rPh>
    <rPh sb="9" eb="11">
      <t>サイテイ</t>
    </rPh>
    <rPh sb="11" eb="13">
      <t>チンギン</t>
    </rPh>
    <rPh sb="13" eb="14">
      <t>ヒョウ</t>
    </rPh>
    <phoneticPr fontId="1"/>
  </si>
  <si>
    <t>北海道</t>
  </si>
  <si>
    <t>01</t>
    <phoneticPr fontId="31"/>
  </si>
  <si>
    <t>青森</t>
  </si>
  <si>
    <t>02</t>
  </si>
  <si>
    <t>岩手</t>
  </si>
  <si>
    <t>03</t>
  </si>
  <si>
    <t>宮城</t>
  </si>
  <si>
    <t>04</t>
  </si>
  <si>
    <t>秋田</t>
  </si>
  <si>
    <t>05</t>
  </si>
  <si>
    <t>山形</t>
  </si>
  <si>
    <t>06</t>
  </si>
  <si>
    <t>福島</t>
  </si>
  <si>
    <t>07</t>
  </si>
  <si>
    <t>茨城</t>
  </si>
  <si>
    <t>08</t>
  </si>
  <si>
    <t>栃木</t>
  </si>
  <si>
    <t>09</t>
  </si>
  <si>
    <t>群馬</t>
  </si>
  <si>
    <t>10</t>
  </si>
  <si>
    <t>埼玉</t>
  </si>
  <si>
    <t>11</t>
  </si>
  <si>
    <t>千葉</t>
  </si>
  <si>
    <t>12</t>
  </si>
  <si>
    <t>東京</t>
  </si>
  <si>
    <t>13</t>
  </si>
  <si>
    <t>神奈川</t>
  </si>
  <si>
    <t>14</t>
  </si>
  <si>
    <t>新潟</t>
  </si>
  <si>
    <t>15</t>
  </si>
  <si>
    <t>富山</t>
  </si>
  <si>
    <t>16</t>
  </si>
  <si>
    <t>石川</t>
  </si>
  <si>
    <t>17</t>
  </si>
  <si>
    <t>福井</t>
  </si>
  <si>
    <t>18</t>
  </si>
  <si>
    <t>山梨</t>
  </si>
  <si>
    <t>19</t>
  </si>
  <si>
    <t>長野</t>
  </si>
  <si>
    <t>20</t>
  </si>
  <si>
    <t>岐阜</t>
  </si>
  <si>
    <t>21</t>
  </si>
  <si>
    <t>静岡</t>
  </si>
  <si>
    <t>22</t>
  </si>
  <si>
    <t>愛知</t>
  </si>
  <si>
    <t>23</t>
  </si>
  <si>
    <t>三重</t>
  </si>
  <si>
    <t>24</t>
  </si>
  <si>
    <t>滋賀</t>
  </si>
  <si>
    <t>25</t>
  </si>
  <si>
    <t>京都</t>
  </si>
  <si>
    <t>26</t>
  </si>
  <si>
    <t>大阪</t>
  </si>
  <si>
    <t>27</t>
  </si>
  <si>
    <t>兵庫</t>
  </si>
  <si>
    <t>28</t>
  </si>
  <si>
    <t>奈良</t>
  </si>
  <si>
    <t>29</t>
  </si>
  <si>
    <t>和歌山</t>
  </si>
  <si>
    <t>30</t>
  </si>
  <si>
    <t>鳥取</t>
  </si>
  <si>
    <t>31</t>
  </si>
  <si>
    <t>島根</t>
  </si>
  <si>
    <t>32</t>
  </si>
  <si>
    <t>岡山</t>
  </si>
  <si>
    <t>33</t>
  </si>
  <si>
    <t>広島</t>
  </si>
  <si>
    <t>34</t>
  </si>
  <si>
    <t>山口</t>
  </si>
  <si>
    <t>35</t>
  </si>
  <si>
    <t>徳島</t>
  </si>
  <si>
    <t>36</t>
  </si>
  <si>
    <t>香川</t>
  </si>
  <si>
    <t>37</t>
  </si>
  <si>
    <t>愛媛</t>
  </si>
  <si>
    <t>38</t>
  </si>
  <si>
    <t>高知</t>
  </si>
  <si>
    <t>39</t>
  </si>
  <si>
    <t>福岡</t>
  </si>
  <si>
    <t>40</t>
  </si>
  <si>
    <t>佐賀</t>
  </si>
  <si>
    <t>41</t>
  </si>
  <si>
    <t>長崎</t>
  </si>
  <si>
    <t>42</t>
  </si>
  <si>
    <t>熊本</t>
  </si>
  <si>
    <t>43</t>
  </si>
  <si>
    <t>大分</t>
  </si>
  <si>
    <t>44</t>
  </si>
  <si>
    <t>宮崎</t>
  </si>
  <si>
    <t>45</t>
  </si>
  <si>
    <t>鹿児島</t>
  </si>
  <si>
    <t>46</t>
  </si>
  <si>
    <t>沖縄</t>
  </si>
  <si>
    <t>47</t>
  </si>
  <si>
    <t>払われるべき賃金時間額</t>
    <rPh sb="0" eb="1">
      <t>ハラ</t>
    </rPh>
    <rPh sb="6" eb="8">
      <t>チンギン</t>
    </rPh>
    <rPh sb="8" eb="11">
      <t>ジカンガク</t>
    </rPh>
    <phoneticPr fontId="1"/>
  </si>
  <si>
    <t>受付方法</t>
    <rPh sb="0" eb="2">
      <t>ウケツケ</t>
    </rPh>
    <rPh sb="2" eb="4">
      <t>ホウホウ</t>
    </rPh>
    <phoneticPr fontId="1"/>
  </si>
  <si>
    <t>1年単位の変形労働時間制を採用している場合の年間総労働時間</t>
    <rPh sb="1" eb="2">
      <t>ネン</t>
    </rPh>
    <rPh sb="2" eb="4">
      <t>タンイ</t>
    </rPh>
    <rPh sb="5" eb="7">
      <t>ヘンケイ</t>
    </rPh>
    <rPh sb="7" eb="9">
      <t>ロウドウ</t>
    </rPh>
    <rPh sb="9" eb="12">
      <t>ジカンセイ</t>
    </rPh>
    <rPh sb="13" eb="15">
      <t>サイヨウ</t>
    </rPh>
    <rPh sb="19" eb="21">
      <t>バアイ</t>
    </rPh>
    <rPh sb="22" eb="24">
      <t>ネンカン</t>
    </rPh>
    <rPh sb="24" eb="25">
      <t>ソウ</t>
    </rPh>
    <rPh sb="25" eb="27">
      <t>ロウドウ</t>
    </rPh>
    <rPh sb="27" eb="29">
      <t>ジカン</t>
    </rPh>
    <phoneticPr fontId="1"/>
  </si>
  <si>
    <t>電話番号</t>
    <rPh sb="0" eb="2">
      <t>デンワ</t>
    </rPh>
    <rPh sb="2" eb="4">
      <t>バンゴウ</t>
    </rPh>
    <phoneticPr fontId="1"/>
  </si>
  <si>
    <t>1308-</t>
    <phoneticPr fontId="1"/>
  </si>
  <si>
    <t>部署名・役職</t>
    <rPh sb="0" eb="2">
      <t>ブショ</t>
    </rPh>
    <rPh sb="2" eb="3">
      <t>メイ</t>
    </rPh>
    <rPh sb="4" eb="6">
      <t>ヤクショク</t>
    </rPh>
    <phoneticPr fontId="1"/>
  </si>
  <si>
    <t>フリガナ</t>
    <phoneticPr fontId="1"/>
  </si>
  <si>
    <t>氏名</t>
    <rPh sb="0" eb="2">
      <t>シメイ</t>
    </rPh>
    <phoneticPr fontId="1"/>
  </si>
  <si>
    <t>役職名</t>
    <rPh sb="0" eb="3">
      <t>ヤクショクメイ</t>
    </rPh>
    <phoneticPr fontId="1"/>
  </si>
  <si>
    <t>※固定残業代が、払われるべき割増賃金額を下回っていないか確認ください。</t>
    <phoneticPr fontId="1"/>
  </si>
  <si>
    <t>※賃金時間額・払われるべき割増賃金の金額は、除算によって生じる小数点以下の端数を考慮した目安金額です。賃金計算の端数処理は、御社の賃金規定を考慮ください。</t>
    <phoneticPr fontId="1"/>
  </si>
  <si>
    <t>※安定所記載欄</t>
    <rPh sb="1" eb="4">
      <t>アンテイショ</t>
    </rPh>
    <rPh sb="4" eb="6">
      <t>キサイ</t>
    </rPh>
    <rPh sb="6" eb="7">
      <t>ラン</t>
    </rPh>
    <phoneticPr fontId="1"/>
  </si>
  <si>
    <r>
      <t>※</t>
    </r>
    <r>
      <rPr>
        <b/>
        <u/>
        <sz val="11"/>
        <color theme="1"/>
        <rFont val="游ゴシック"/>
        <family val="3"/>
        <charset val="128"/>
        <scheme val="minor"/>
      </rPr>
      <t>賃金が最も低い採用区分・期間</t>
    </r>
    <r>
      <rPr>
        <sz val="10"/>
        <color theme="1"/>
        <rFont val="游ゴシック"/>
        <family val="3"/>
        <charset val="128"/>
        <scheme val="minor"/>
      </rPr>
      <t>の</t>
    </r>
    <r>
      <rPr>
        <sz val="9"/>
        <color theme="1"/>
        <rFont val="游ゴシック"/>
        <family val="3"/>
        <charset val="128"/>
        <scheme val="minor"/>
      </rPr>
      <t>賃金時間額</t>
    </r>
    <r>
      <rPr>
        <sz val="10"/>
        <color theme="1"/>
        <rFont val="游ゴシック"/>
        <family val="3"/>
        <charset val="128"/>
        <scheme val="minor"/>
      </rPr>
      <t>が</t>
    </r>
    <r>
      <rPr>
        <sz val="9"/>
        <color theme="1"/>
        <rFont val="游ゴシック"/>
        <family val="3"/>
        <charset val="128"/>
        <scheme val="minor"/>
      </rPr>
      <t>、右側の払われるべき金額を下回っていないか確認ください。</t>
    </r>
    <rPh sb="1" eb="3">
      <t>チンギン</t>
    </rPh>
    <rPh sb="4" eb="5">
      <t>モット</t>
    </rPh>
    <rPh sb="6" eb="7">
      <t>ヒク</t>
    </rPh>
    <rPh sb="8" eb="10">
      <t>サイヨウ</t>
    </rPh>
    <rPh sb="10" eb="12">
      <t>クブン</t>
    </rPh>
    <rPh sb="13" eb="15">
      <t>キカン</t>
    </rPh>
    <rPh sb="16" eb="18">
      <t>チンギン</t>
    </rPh>
    <rPh sb="23" eb="25">
      <t>ミギガワ</t>
    </rPh>
    <rPh sb="26" eb="27">
      <t>ハラ</t>
    </rPh>
    <rPh sb="32" eb="34">
      <t>キンガク</t>
    </rPh>
    <rPh sb="35" eb="37">
      <t>シタマワ</t>
    </rPh>
    <phoneticPr fontId="1"/>
  </si>
  <si>
    <t>賃金月額【月給制のみ記入】</t>
    <rPh sb="0" eb="2">
      <t>チンギン</t>
    </rPh>
    <rPh sb="2" eb="4">
      <t>ゲツガク</t>
    </rPh>
    <rPh sb="5" eb="7">
      <t>ゲッキュウ</t>
    </rPh>
    <rPh sb="7" eb="8">
      <t>セイ</t>
    </rPh>
    <rPh sb="10" eb="12">
      <t>キニュウ</t>
    </rPh>
    <phoneticPr fontId="1"/>
  </si>
  <si>
    <t>(既)応募</t>
    <rPh sb="1" eb="2">
      <t>キ</t>
    </rPh>
    <rPh sb="3" eb="5">
      <t>オウボ</t>
    </rPh>
    <phoneticPr fontId="1"/>
  </si>
  <si>
    <t>条件変更</t>
    <rPh sb="0" eb="2">
      <t>ジョウケン</t>
    </rPh>
    <rPh sb="2" eb="4">
      <t>ヘンコウ</t>
    </rPh>
    <phoneticPr fontId="1"/>
  </si>
  <si>
    <t>(中)応募</t>
    <rPh sb="1" eb="2">
      <t>チュウ</t>
    </rPh>
    <rPh sb="3" eb="5">
      <t>オウボ</t>
    </rPh>
    <phoneticPr fontId="1"/>
  </si>
  <si>
    <t>雇用形態</t>
    <rPh sb="0" eb="2">
      <t>コヨウ</t>
    </rPh>
    <rPh sb="2" eb="4">
      <t>ケイタイ</t>
    </rPh>
    <phoneticPr fontId="1"/>
  </si>
  <si>
    <t>就業形態</t>
    <rPh sb="0" eb="2">
      <t>シュウギョウ</t>
    </rPh>
    <rPh sb="2" eb="4">
      <t>ケイタイ</t>
    </rPh>
    <phoneticPr fontId="1"/>
  </si>
  <si>
    <t>派遣</t>
    <rPh sb="0" eb="2">
      <t>ハケン</t>
    </rPh>
    <phoneticPr fontId="1"/>
  </si>
  <si>
    <t>有</t>
    <rPh sb="0" eb="1">
      <t>タモツ</t>
    </rPh>
    <phoneticPr fontId="1"/>
  </si>
  <si>
    <t>無</t>
    <rPh sb="0" eb="1">
      <t>ナ</t>
    </rPh>
    <phoneticPr fontId="1"/>
  </si>
  <si>
    <t>紹介派遣</t>
    <rPh sb="0" eb="2">
      <t>ショウカイ</t>
    </rPh>
    <rPh sb="2" eb="4">
      <t>ハケン</t>
    </rPh>
    <phoneticPr fontId="1"/>
  </si>
  <si>
    <t>請負</t>
    <rPh sb="0" eb="2">
      <t>ウケオイ</t>
    </rPh>
    <phoneticPr fontId="1"/>
  </si>
  <si>
    <t>試期</t>
    <rPh sb="0" eb="1">
      <t>タメシ</t>
    </rPh>
    <rPh sb="1" eb="2">
      <t>キ</t>
    </rPh>
    <phoneticPr fontId="1"/>
  </si>
  <si>
    <t>変形労働</t>
    <rPh sb="0" eb="2">
      <t>ヘンケイ</t>
    </rPh>
    <rPh sb="2" eb="4">
      <t>ロウドウ</t>
    </rPh>
    <phoneticPr fontId="1"/>
  </si>
  <si>
    <t>時間制の単位</t>
    <rPh sb="0" eb="3">
      <t>ジカンセイ</t>
    </rPh>
    <rPh sb="4" eb="6">
      <t>タンイ</t>
    </rPh>
    <phoneticPr fontId="1"/>
  </si>
  <si>
    <t>36特別条項</t>
    <rPh sb="2" eb="4">
      <t>トクベツ</t>
    </rPh>
    <rPh sb="4" eb="6">
      <t>ジョウコウ</t>
    </rPh>
    <phoneticPr fontId="1"/>
  </si>
  <si>
    <t>固定残業</t>
    <rPh sb="0" eb="2">
      <t>コテイ</t>
    </rPh>
    <rPh sb="2" eb="4">
      <t>ザンギョウ</t>
    </rPh>
    <phoneticPr fontId="1"/>
  </si>
  <si>
    <t>書類選考</t>
    <rPh sb="0" eb="2">
      <t>ショルイ</t>
    </rPh>
    <rPh sb="2" eb="4">
      <t>センコウ</t>
    </rPh>
    <phoneticPr fontId="1"/>
  </si>
  <si>
    <t>応募
受付方法</t>
    <rPh sb="0" eb="2">
      <t>オウボ</t>
    </rPh>
    <rPh sb="3" eb="5">
      <t>ウケツケ</t>
    </rPh>
    <rPh sb="5" eb="7">
      <t>ホウホウ</t>
    </rPh>
    <phoneticPr fontId="1"/>
  </si>
  <si>
    <t>郵送</t>
    <rPh sb="0" eb="2">
      <t>ユウソウ</t>
    </rPh>
    <phoneticPr fontId="1"/>
  </si>
  <si>
    <t>電話</t>
    <rPh sb="0" eb="2">
      <t>デンワ</t>
    </rPh>
    <phoneticPr fontId="1"/>
  </si>
  <si>
    <t>FAX</t>
    <phoneticPr fontId="1"/>
  </si>
  <si>
    <t>HP</t>
    <phoneticPr fontId="1"/>
  </si>
  <si>
    <t>その他</t>
    <rPh sb="2" eb="3">
      <t>タ</t>
    </rPh>
    <phoneticPr fontId="1"/>
  </si>
  <si>
    <t>※安定所使用欄(表面ラジオボタン)</t>
    <rPh sb="1" eb="4">
      <t>アンテイショ</t>
    </rPh>
    <rPh sb="4" eb="6">
      <t>シヨウ</t>
    </rPh>
    <rPh sb="6" eb="7">
      <t>ラン</t>
    </rPh>
    <rPh sb="8" eb="9">
      <t>オモテ</t>
    </rPh>
    <rPh sb="9" eb="10">
      <t>メン</t>
    </rPh>
    <phoneticPr fontId="1"/>
  </si>
  <si>
    <t>〔オンライン自主応募の注意事項〕</t>
    <phoneticPr fontId="1"/>
  </si>
  <si>
    <t>上記オンライン自主応募等の注意事項ついて確認いたしました。</t>
  </si>
  <si>
    <t>□</t>
  </si>
  <si>
    <t>新規学校卒業者の採用に関しては、採用計画、採用方針、雇用条件、選考基準、選考方法等を明確に策定し、求人活動を行います。</t>
  </si>
  <si>
    <t>内定取消・入職時期繰下げ及び募集中止・募集人員削減が起こらないよう採用活動を行います。</t>
    <phoneticPr fontId="1"/>
  </si>
  <si>
    <t xml:space="preserve">大学等及び高等学校卒業予定者を併せて複数名採用する計画を策定した際は、それぞれの求人票に記載した求人数を充足するまで公開し、募集中止や人員削減による採用者数の調整はいたしません。
</t>
    <phoneticPr fontId="1"/>
  </si>
  <si>
    <t xml:space="preserve">採用選考活動やOB・OG訪問対応時等において、性的な冗談やからかい、身体に接触するなどセクシャルハラスメント等を行ってはならない旨を社員に対して周知をするほか、学生からの相談に対して適切な対応を行うなど、セクシャルハラスメント等の防止対応を徹底いたします。
</t>
    <phoneticPr fontId="1"/>
  </si>
  <si>
    <t>「厚生労働省　公正採用選考特設サイト」の内容を理解し選考いたします。</t>
    <phoneticPr fontId="1"/>
  </si>
  <si>
    <t>R40225</t>
    <phoneticPr fontId="1"/>
  </si>
  <si>
    <t>注意事項を読み、□（チェックボックス）にチェックを入れてください。「□」が入っているセルを選択して、プルダウンから「☑」を選択してください。</t>
    <rPh sb="0" eb="2">
      <t>チュウイ</t>
    </rPh>
    <rPh sb="2" eb="4">
      <t>ジコウ</t>
    </rPh>
    <rPh sb="5" eb="6">
      <t>ヨ</t>
    </rPh>
    <rPh sb="25" eb="26">
      <t>イ</t>
    </rPh>
    <rPh sb="37" eb="38">
      <t>ハイ</t>
    </rPh>
    <rPh sb="45" eb="47">
      <t>センタク</t>
    </rPh>
    <rPh sb="61" eb="63">
      <t>センタク</t>
    </rPh>
    <phoneticPr fontId="1"/>
  </si>
  <si>
    <t>オンライン自主応募に係る注意事項</t>
    <rPh sb="5" eb="7">
      <t>ジシュ</t>
    </rPh>
    <rPh sb="7" eb="9">
      <t>オウボ</t>
    </rPh>
    <rPh sb="10" eb="11">
      <t>カカ</t>
    </rPh>
    <rPh sb="12" eb="14">
      <t>チュウイ</t>
    </rPh>
    <rPh sb="14" eb="16">
      <t>ジコウ</t>
    </rPh>
    <phoneticPr fontId="1"/>
  </si>
  <si>
    <t>適正な採用活動について</t>
    <rPh sb="0" eb="2">
      <t>テキセイ</t>
    </rPh>
    <rPh sb="3" eb="5">
      <t>サイヨウ</t>
    </rPh>
    <rPh sb="5" eb="7">
      <t>カツドウ</t>
    </rPh>
    <phoneticPr fontId="1"/>
  </si>
  <si>
    <t>公正採用選考について</t>
    <rPh sb="0" eb="2">
      <t>コウセイ</t>
    </rPh>
    <rPh sb="2" eb="4">
      <t>サイヨウ</t>
    </rPh>
    <rPh sb="4" eb="6">
      <t>センコウ</t>
    </rPh>
    <phoneticPr fontId="1"/>
  </si>
  <si>
    <t>（参考）令和4年度最低賃金表</t>
    <rPh sb="1" eb="3">
      <t>サンコウ</t>
    </rPh>
    <rPh sb="4" eb="6">
      <t>レイワ</t>
    </rPh>
    <rPh sb="7" eb="9">
      <t>ネンド</t>
    </rPh>
    <rPh sb="9" eb="11">
      <t>サイテイ</t>
    </rPh>
    <rPh sb="11" eb="13">
      <t>チンギン</t>
    </rPh>
    <rPh sb="13" eb="1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</si>
</sst>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時&quot;&quot;間&quot;"/>
  </numFmts>
  <fonts count="43" x14ac:knownFonts="1">
    <font>
      <sz val="11"/>
      <color theme="1"/>
      <name val="游ゴシック"/>
      <family val="2"/>
      <charset val="128"/>
      <scheme val="minor"/>
    </font>
    <font>
      <sz val="6"/>
      <name val="游ゴシック"/>
      <family val="2"/>
      <charset val="128"/>
      <scheme val="minor"/>
    </font>
    <font>
      <sz val="9"/>
      <color theme="1"/>
      <name val="游ゴシック"/>
      <family val="2"/>
      <scheme val="minor"/>
    </font>
    <font>
      <sz val="11"/>
      <color theme="1"/>
      <name val="游ゴシック"/>
      <family val="2"/>
      <scheme val="minor"/>
    </font>
    <font>
      <sz val="11"/>
      <color theme="1"/>
      <name val="游ゴシック"/>
      <family val="3"/>
      <charset val="128"/>
      <scheme val="minor"/>
    </font>
    <font>
      <sz val="11"/>
      <color theme="0"/>
      <name val="HGP創英角ｺﾞｼｯｸUB"/>
      <family val="3"/>
      <charset val="128"/>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2"/>
      <color theme="1"/>
      <name val="游ゴシック"/>
      <family val="2"/>
      <scheme val="minor"/>
    </font>
    <font>
      <sz val="14"/>
      <color theme="1"/>
      <name val="游ゴシック"/>
      <family val="2"/>
      <scheme val="minor"/>
    </font>
    <font>
      <sz val="16"/>
      <color theme="1"/>
      <name val="游ゴシック"/>
      <family val="2"/>
      <scheme val="minor"/>
    </font>
    <font>
      <sz val="20"/>
      <color theme="1"/>
      <name val="游ゴシック"/>
      <family val="3"/>
      <charset val="128"/>
      <scheme val="minor"/>
    </font>
    <font>
      <sz val="24"/>
      <color theme="1"/>
      <name val="游ゴシック"/>
      <family val="2"/>
      <scheme val="minor"/>
    </font>
    <font>
      <sz val="26"/>
      <color theme="1"/>
      <name val="游ゴシック"/>
      <family val="2"/>
      <scheme val="minor"/>
    </font>
    <font>
      <sz val="18"/>
      <color theme="1"/>
      <name val="HGPｺﾞｼｯｸE"/>
      <family val="3"/>
      <charset val="128"/>
    </font>
    <font>
      <sz val="14"/>
      <name val="游ゴシック"/>
      <family val="2"/>
      <scheme val="minor"/>
    </font>
    <font>
      <sz val="10"/>
      <color theme="1"/>
      <name val="游ゴシック"/>
      <family val="2"/>
      <scheme val="minor"/>
    </font>
    <font>
      <sz val="8"/>
      <color theme="1"/>
      <name val="游ゴシック"/>
      <family val="2"/>
      <scheme val="minor"/>
    </font>
    <font>
      <sz val="8"/>
      <color theme="1"/>
      <name val="游ゴシック"/>
      <family val="3"/>
      <charset val="128"/>
      <scheme val="minor"/>
    </font>
    <font>
      <sz val="14"/>
      <color theme="1"/>
      <name val="メイリオ"/>
      <family val="3"/>
      <charset val="128"/>
    </font>
    <font>
      <b/>
      <sz val="22"/>
      <color theme="1"/>
      <name val="メイリオ"/>
      <family val="3"/>
      <charset val="128"/>
    </font>
    <font>
      <b/>
      <sz val="14"/>
      <color theme="1"/>
      <name val="メイリオ"/>
      <family val="3"/>
      <charset val="128"/>
    </font>
    <font>
      <b/>
      <u/>
      <sz val="12"/>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6"/>
      <name val="游ゴシック"/>
      <family val="3"/>
      <charset val="128"/>
      <scheme val="minor"/>
    </font>
    <font>
      <b/>
      <u/>
      <sz val="11"/>
      <color theme="1"/>
      <name val="游ゴシック"/>
      <family val="3"/>
      <charset val="128"/>
      <scheme val="minor"/>
    </font>
    <font>
      <b/>
      <sz val="10"/>
      <color theme="1"/>
      <name val="游ゴシック"/>
      <family val="3"/>
      <charset val="128"/>
      <scheme val="minor"/>
    </font>
    <font>
      <b/>
      <sz val="18"/>
      <color theme="1"/>
      <name val="メイリオ"/>
      <family val="3"/>
      <charset val="128"/>
    </font>
    <font>
      <sz val="13"/>
      <color theme="1"/>
      <name val="メイリオ"/>
      <family val="3"/>
      <charset val="128"/>
    </font>
    <font>
      <b/>
      <sz val="13"/>
      <color theme="1"/>
      <name val="游ゴシック"/>
      <family val="3"/>
      <charset val="128"/>
      <scheme val="minor"/>
    </font>
    <font>
      <sz val="13"/>
      <color theme="1"/>
      <name val="游ゴシック"/>
      <family val="3"/>
      <charset val="128"/>
      <scheme val="minor"/>
    </font>
    <font>
      <b/>
      <sz val="13"/>
      <color theme="1"/>
      <name val="メイリオ"/>
      <family val="3"/>
      <charset val="128"/>
    </font>
    <font>
      <b/>
      <sz val="12"/>
      <color rgb="FF000000"/>
      <name val="メイリオ"/>
      <family val="3"/>
      <charset val="128"/>
    </font>
    <font>
      <b/>
      <sz val="12"/>
      <color theme="1"/>
      <name val="メイリオ"/>
      <family val="3"/>
      <charset val="128"/>
    </font>
    <font>
      <b/>
      <sz val="9"/>
      <color theme="1"/>
      <name val="游ゴシック"/>
      <family val="3"/>
      <charset val="128"/>
      <scheme val="minor"/>
    </font>
    <font>
      <b/>
      <sz val="8"/>
      <color theme="1"/>
      <name val="游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auto="1"/>
      </left>
      <right/>
      <top/>
      <bottom/>
      <diagonal/>
    </border>
    <border>
      <left/>
      <right style="dashDotDot">
        <color auto="1"/>
      </right>
      <top/>
      <bottom/>
      <diagonal/>
    </border>
    <border>
      <left style="dashDotDot">
        <color auto="1"/>
      </left>
      <right style="dashDotDot">
        <color auto="1"/>
      </right>
      <top style="dashDotDot">
        <color auto="1"/>
      </top>
      <bottom style="dashDotDot">
        <color auto="1"/>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n">
        <color auto="1"/>
      </bottom>
      <diagonal/>
    </border>
    <border>
      <left style="thick">
        <color rgb="FFFF0000"/>
      </left>
      <right style="thick">
        <color rgb="FFFF0000"/>
      </right>
      <top style="thin">
        <color auto="1"/>
      </top>
      <bottom style="thick">
        <color rgb="FFFF0000"/>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ashed">
        <color auto="1"/>
      </left>
      <right style="dashed">
        <color auto="1"/>
      </right>
      <top style="double">
        <color auto="1"/>
      </top>
      <bottom style="thin">
        <color auto="1"/>
      </bottom>
      <diagonal/>
    </border>
    <border>
      <left style="dashed">
        <color auto="1"/>
      </left>
      <right style="thin">
        <color auto="1"/>
      </right>
      <top style="double">
        <color auto="1"/>
      </top>
      <bottom style="thin">
        <color auto="1"/>
      </bottom>
      <diagonal/>
    </border>
    <border>
      <left style="dashed">
        <color auto="1"/>
      </left>
      <right style="dashed">
        <color auto="1"/>
      </right>
      <top style="thin">
        <color auto="1"/>
      </top>
      <bottom style="double">
        <color auto="1"/>
      </bottom>
      <diagonal/>
    </border>
    <border>
      <left style="dashed">
        <color auto="1"/>
      </left>
      <right style="thin">
        <color auto="1"/>
      </right>
      <top style="thin">
        <color auto="1"/>
      </top>
      <bottom style="double">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top style="thin">
        <color auto="1"/>
      </top>
      <bottom style="dashDotDot">
        <color auto="1"/>
      </bottom>
      <diagonal/>
    </border>
    <border>
      <left/>
      <right/>
      <top style="thin">
        <color auto="1"/>
      </top>
      <bottom style="dashDotDot">
        <color auto="1"/>
      </bottom>
      <diagonal/>
    </border>
    <border>
      <left/>
      <right style="thin">
        <color auto="1"/>
      </right>
      <top style="thin">
        <color auto="1"/>
      </top>
      <bottom style="dashDotDot">
        <color auto="1"/>
      </bottom>
      <diagonal/>
    </border>
    <border>
      <left style="dashDotDot">
        <color auto="1"/>
      </left>
      <right/>
      <top style="thin">
        <color auto="1"/>
      </top>
      <bottom/>
      <diagonal/>
    </border>
    <border>
      <left style="dashDotDot">
        <color auto="1"/>
      </left>
      <right/>
      <top/>
      <bottom style="thin">
        <color auto="1"/>
      </bottom>
      <diagonal/>
    </border>
    <border>
      <left/>
      <right style="dashDotDot">
        <color auto="1"/>
      </right>
      <top/>
      <bottom style="thin">
        <color auto="1"/>
      </bottom>
      <diagonal/>
    </border>
    <border>
      <left style="dashDotDot">
        <color auto="1"/>
      </left>
      <right/>
      <top style="thin">
        <color auto="1"/>
      </top>
      <bottom style="thin">
        <color auto="1"/>
      </bottom>
      <diagonal/>
    </border>
    <border>
      <left/>
      <right style="dashDotDot">
        <color auto="1"/>
      </right>
      <top style="thin">
        <color auto="1"/>
      </top>
      <bottom style="thin">
        <color auto="1"/>
      </bottom>
      <diagonal/>
    </border>
    <border>
      <left style="dashDotDot">
        <color auto="1"/>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style="dashDotDot">
        <color auto="1"/>
      </right>
      <top/>
      <bottom style="dashDotDot">
        <color auto="1"/>
      </bottom>
      <diagonal/>
    </border>
    <border>
      <left/>
      <right style="dashed">
        <color auto="1"/>
      </right>
      <top style="double">
        <color auto="1"/>
      </top>
      <bottom style="thin">
        <color auto="1"/>
      </bottom>
      <diagonal/>
    </border>
    <border>
      <left/>
      <right style="dashed">
        <color auto="1"/>
      </right>
      <top style="thin">
        <color auto="1"/>
      </top>
      <bottom style="double">
        <color auto="1"/>
      </bottom>
      <diagonal/>
    </border>
  </borders>
  <cellStyleXfs count="1">
    <xf numFmtId="0" fontId="0" fillId="0" borderId="0">
      <alignment vertical="center"/>
    </xf>
  </cellStyleXfs>
  <cellXfs count="358">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2" xfId="0" applyFont="1" applyFill="1" applyBorder="1" applyAlignment="1">
      <alignment vertical="center"/>
    </xf>
    <xf numFmtId="0" fontId="3" fillId="0" borderId="12" xfId="0" applyFont="1" applyBorder="1" applyAlignment="1">
      <alignment vertical="center"/>
    </xf>
    <xf numFmtId="0" fontId="3" fillId="0" borderId="12" xfId="0" applyFont="1" applyBorder="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9"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2" fillId="0" borderId="16"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7" xfId="0" applyFont="1" applyBorder="1" applyAlignment="1">
      <alignment horizontal="center" vertical="center"/>
    </xf>
    <xf numFmtId="0" fontId="18" fillId="0" borderId="9" xfId="0" applyFont="1" applyFill="1" applyBorder="1" applyAlignment="1">
      <alignment vertical="top"/>
    </xf>
    <xf numFmtId="0" fontId="19" fillId="0" borderId="9" xfId="0" applyFont="1" applyFill="1" applyBorder="1" applyAlignment="1">
      <alignment vertical="top"/>
    </xf>
    <xf numFmtId="0" fontId="6" fillId="0" borderId="0" xfId="0" applyFont="1" applyFill="1" applyBorder="1" applyAlignment="1">
      <alignment horizontal="left" vertical="center"/>
    </xf>
    <xf numFmtId="0" fontId="3" fillId="0" borderId="0" xfId="0" applyFont="1" applyAlignment="1" applyProtection="1">
      <alignment horizontal="center" vertical="center"/>
      <protection locked="0"/>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26" fillId="0" borderId="9" xfId="0" applyFont="1" applyFill="1" applyBorder="1" applyAlignment="1">
      <alignment horizontal="right" vertical="top" wrapText="1"/>
    </xf>
    <xf numFmtId="0" fontId="2" fillId="5" borderId="0" xfId="0" applyFont="1" applyFill="1" applyAlignment="1">
      <alignment horizontal="center" vertical="center"/>
    </xf>
    <xf numFmtId="0" fontId="28" fillId="5" borderId="0" xfId="0" applyFont="1" applyFill="1" applyAlignment="1">
      <alignment horizontal="left" vertical="center"/>
    </xf>
    <xf numFmtId="0" fontId="3" fillId="5" borderId="0" xfId="0" applyFont="1" applyFill="1" applyAlignment="1">
      <alignment horizontal="center" vertical="center"/>
    </xf>
    <xf numFmtId="0" fontId="28" fillId="0" borderId="5" xfId="0" applyFont="1" applyFill="1" applyBorder="1" applyAlignment="1">
      <alignment vertical="center"/>
    </xf>
    <xf numFmtId="0" fontId="0" fillId="0" borderId="1" xfId="0" applyBorder="1">
      <alignment vertical="center"/>
    </xf>
    <xf numFmtId="0" fontId="0" fillId="0" borderId="7" xfId="0" applyBorder="1">
      <alignment vertical="center"/>
    </xf>
    <xf numFmtId="0" fontId="0" fillId="0" borderId="19" xfId="0" applyBorder="1">
      <alignment vertical="center"/>
    </xf>
    <xf numFmtId="49" fontId="0" fillId="0" borderId="0" xfId="0" applyNumberFormat="1" applyAlignment="1">
      <alignment horizontal="right" vertical="center"/>
    </xf>
    <xf numFmtId="0" fontId="0" fillId="0" borderId="20" xfId="0" applyBorder="1">
      <alignment vertical="center"/>
    </xf>
    <xf numFmtId="0" fontId="0" fillId="0" borderId="21" xfId="0" applyBorder="1">
      <alignment vertical="center"/>
    </xf>
    <xf numFmtId="14" fontId="0" fillId="0" borderId="0" xfId="0" applyNumberFormat="1">
      <alignment vertical="center"/>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xf>
    <xf numFmtId="0" fontId="2" fillId="0" borderId="0" xfId="0" applyFont="1" applyFill="1" applyAlignment="1" applyProtection="1">
      <alignment horizontal="center" vertical="center"/>
    </xf>
    <xf numFmtId="0" fontId="3" fillId="0" borderId="0" xfId="0" applyFont="1" applyAlignment="1" applyProtection="1">
      <alignment horizontal="center" vertical="center"/>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6" fillId="0" borderId="12" xfId="0" applyFont="1" applyFill="1" applyBorder="1" applyAlignment="1" applyProtection="1">
      <alignment horizontal="center" vertical="center"/>
      <protection locked="0"/>
    </xf>
    <xf numFmtId="2" fontId="15"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9" xfId="0" applyFont="1" applyBorder="1" applyAlignment="1">
      <alignment vertical="center"/>
    </xf>
    <xf numFmtId="0" fontId="2" fillId="0" borderId="5" xfId="0" applyFont="1" applyBorder="1" applyAlignment="1">
      <alignment vertical="center"/>
    </xf>
    <xf numFmtId="176" fontId="18" fillId="0" borderId="5" xfId="0" applyNumberFormat="1" applyFont="1" applyBorder="1" applyAlignment="1">
      <alignment horizontal="left" vertical="center"/>
    </xf>
    <xf numFmtId="2" fontId="6" fillId="0" borderId="0" xfId="0" applyNumberFormat="1" applyFont="1" applyFill="1" applyBorder="1" applyAlignment="1">
      <alignment horizontal="center" vertical="center"/>
    </xf>
    <xf numFmtId="2" fontId="15" fillId="0" borderId="0" xfId="0" applyNumberFormat="1" applyFont="1" applyFill="1" applyBorder="1" applyAlignment="1">
      <alignment horizontal="center" vertical="center"/>
    </xf>
    <xf numFmtId="0" fontId="2" fillId="0" borderId="0" xfId="0" applyFont="1" applyAlignment="1"/>
    <xf numFmtId="0" fontId="2" fillId="0" borderId="0" xfId="0" applyFont="1" applyAlignment="1">
      <alignment horizontal="left" vertical="center"/>
    </xf>
    <xf numFmtId="0" fontId="3" fillId="0" borderId="0" xfId="0" applyFont="1" applyAlignment="1">
      <alignment horizontal="center" vertical="center"/>
    </xf>
    <xf numFmtId="0" fontId="20" fillId="0" borderId="0" xfId="0" applyFont="1" applyBorder="1" applyAlignment="1">
      <alignment vertical="top" wrapText="1"/>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xf>
    <xf numFmtId="0" fontId="3" fillId="0" borderId="0" xfId="0" applyFont="1" applyBorder="1" applyAlignment="1">
      <alignment horizontal="center" vertical="center"/>
    </xf>
    <xf numFmtId="0" fontId="3" fillId="0" borderId="0" xfId="0" applyFont="1" applyAlignment="1" applyProtection="1">
      <alignment vertical="center"/>
      <protection locked="0"/>
    </xf>
    <xf numFmtId="0" fontId="30" fillId="0" borderId="0" xfId="0" applyFont="1" applyAlignment="1">
      <alignment horizontal="left"/>
    </xf>
    <xf numFmtId="0" fontId="30" fillId="0" borderId="0" xfId="0" applyFont="1" applyAlignment="1">
      <alignment horizontal="center" vertical="top"/>
    </xf>
    <xf numFmtId="0" fontId="30" fillId="0" borderId="0" xfId="0" applyFont="1" applyAlignment="1">
      <alignment horizontal="center" vertical="center"/>
    </xf>
    <xf numFmtId="0" fontId="37" fillId="0" borderId="0" xfId="0" applyFont="1" applyFill="1" applyBorder="1" applyAlignment="1" applyProtection="1">
      <alignment horizontal="center" vertical="center"/>
      <protection locked="0"/>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center" vertical="center"/>
      <protection locked="0"/>
    </xf>
    <xf numFmtId="0" fontId="36" fillId="0" borderId="0"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5" fillId="0" borderId="0" xfId="0" applyFont="1" applyBorder="1" applyAlignment="1">
      <alignment vertical="center" wrapText="1"/>
    </xf>
    <xf numFmtId="0" fontId="20" fillId="0" borderId="0" xfId="0" applyFont="1" applyBorder="1" applyAlignment="1">
      <alignment vertical="center" wrapText="1"/>
    </xf>
    <xf numFmtId="0" fontId="38" fillId="0" borderId="0" xfId="0" applyFont="1" applyBorder="1" applyAlignment="1">
      <alignment vertical="center"/>
    </xf>
    <xf numFmtId="0" fontId="30" fillId="0" borderId="24" xfId="0" applyFont="1" applyBorder="1" applyAlignment="1">
      <alignment horizontal="center" vertical="center"/>
    </xf>
    <xf numFmtId="0" fontId="30" fillId="0" borderId="16" xfId="0" applyFont="1" applyBorder="1" applyAlignment="1">
      <alignment vertical="top"/>
    </xf>
    <xf numFmtId="0" fontId="30" fillId="0" borderId="17" xfId="0" applyFont="1" applyBorder="1" applyAlignment="1">
      <alignment vertical="top"/>
    </xf>
    <xf numFmtId="0" fontId="30" fillId="3" borderId="18" xfId="0" applyFont="1" applyFill="1" applyBorder="1" applyAlignment="1">
      <alignment horizontal="center" vertical="center"/>
    </xf>
    <xf numFmtId="0" fontId="29" fillId="0" borderId="18" xfId="0" applyFont="1" applyBorder="1" applyAlignment="1">
      <alignment horizontal="center" vertical="center"/>
    </xf>
    <xf numFmtId="0" fontId="29" fillId="3" borderId="18" xfId="0" applyFont="1" applyFill="1" applyBorder="1" applyAlignment="1">
      <alignment horizontal="center" vertical="center"/>
    </xf>
    <xf numFmtId="0" fontId="30" fillId="3" borderId="16" xfId="0" applyFont="1" applyFill="1" applyBorder="1" applyAlignment="1">
      <alignment horizontal="center" vertical="center"/>
    </xf>
    <xf numFmtId="0" fontId="41" fillId="3" borderId="17" xfId="0" applyFont="1" applyFill="1" applyBorder="1" applyAlignment="1">
      <alignment horizontal="center" vertical="center"/>
    </xf>
    <xf numFmtId="0" fontId="30" fillId="3" borderId="17" xfId="0" applyFont="1" applyFill="1" applyBorder="1" applyAlignment="1">
      <alignment horizontal="center" vertical="center"/>
    </xf>
    <xf numFmtId="0" fontId="41" fillId="0" borderId="0" xfId="0" applyFont="1" applyAlignment="1">
      <alignment horizontal="center" vertical="center"/>
    </xf>
    <xf numFmtId="0" fontId="41" fillId="0" borderId="0" xfId="0" applyFont="1" applyAlignment="1" applyProtection="1">
      <alignment horizontal="center" vertical="center"/>
    </xf>
    <xf numFmtId="0" fontId="42" fillId="3" borderId="17" xfId="0" applyFont="1" applyFill="1" applyBorder="1" applyAlignment="1">
      <alignment horizontal="center" vertical="center"/>
    </xf>
    <xf numFmtId="0" fontId="33" fillId="3" borderId="17" xfId="0" applyFont="1" applyFill="1" applyBorder="1" applyAlignment="1">
      <alignment horizontal="center" vertical="center"/>
    </xf>
    <xf numFmtId="0" fontId="30" fillId="0" borderId="16" xfId="0" applyFont="1" applyBorder="1" applyAlignment="1">
      <alignment horizontal="center" vertical="center"/>
    </xf>
    <xf numFmtId="0" fontId="2" fillId="0" borderId="0" xfId="0" applyFont="1" applyFill="1" applyAlignment="1" applyProtection="1">
      <alignment horizontal="center" vertical="center"/>
      <protection locked="0"/>
    </xf>
    <xf numFmtId="0" fontId="36" fillId="0" borderId="52" xfId="0" applyFont="1" applyBorder="1" applyAlignment="1">
      <alignment horizontal="center" vertical="center"/>
    </xf>
    <xf numFmtId="0" fontId="36" fillId="0" borderId="53" xfId="0" applyFont="1" applyBorder="1" applyAlignment="1">
      <alignment horizontal="center" vertical="center"/>
    </xf>
    <xf numFmtId="0" fontId="30" fillId="3" borderId="7"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30" fillId="3" borderId="6" xfId="0" applyFont="1" applyFill="1" applyBorder="1" applyAlignment="1">
      <alignment horizontal="left" vertical="center" wrapText="1"/>
    </xf>
    <xf numFmtId="0" fontId="30" fillId="3" borderId="40" xfId="0" applyFont="1" applyFill="1" applyBorder="1" applyAlignment="1">
      <alignment horizontal="left" vertical="center" wrapText="1"/>
    </xf>
    <xf numFmtId="0" fontId="30" fillId="3" borderId="41" xfId="0" applyFont="1" applyFill="1" applyBorder="1" applyAlignment="1">
      <alignment horizontal="left" vertical="center" wrapText="1"/>
    </xf>
    <xf numFmtId="0" fontId="30" fillId="3" borderId="42" xfId="0" applyFont="1" applyFill="1" applyBorder="1" applyAlignment="1">
      <alignment horizontal="left" vertical="center" wrapText="1"/>
    </xf>
    <xf numFmtId="0" fontId="29" fillId="3" borderId="7"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1" fillId="0" borderId="0" xfId="0" applyFont="1" applyBorder="1" applyAlignment="1" applyProtection="1">
      <alignment horizontal="center" vertical="center" wrapText="1"/>
      <protection locked="0"/>
    </xf>
    <xf numFmtId="0" fontId="22" fillId="0" borderId="0" xfId="0" applyFont="1" applyAlignment="1">
      <alignment horizontal="left" vertical="center" wrapText="1"/>
    </xf>
    <xf numFmtId="0" fontId="29" fillId="0" borderId="48" xfId="0" applyFont="1" applyBorder="1" applyAlignment="1">
      <alignment horizontal="left" vertical="top" wrapText="1"/>
    </xf>
    <xf numFmtId="0" fontId="29" fillId="0" borderId="49" xfId="0" applyFont="1" applyBorder="1" applyAlignment="1">
      <alignment horizontal="left" vertical="top"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29" fillId="0" borderId="50" xfId="0" applyFont="1" applyBorder="1" applyAlignment="1">
      <alignment horizontal="left" vertical="top" wrapText="1"/>
    </xf>
    <xf numFmtId="0" fontId="29" fillId="0" borderId="51" xfId="0" applyFont="1" applyBorder="1" applyAlignment="1">
      <alignment horizontal="left" vertical="top" wrapText="1"/>
    </xf>
    <xf numFmtId="0" fontId="30" fillId="0" borderId="46" xfId="0" applyFont="1" applyBorder="1" applyAlignment="1">
      <alignment horizontal="center" vertical="top"/>
    </xf>
    <xf numFmtId="0" fontId="30" fillId="0" borderId="47" xfId="0" applyFont="1" applyBorder="1" applyAlignment="1">
      <alignment horizontal="center" vertical="top"/>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9" fillId="0" borderId="43" xfId="0" applyFont="1" applyBorder="1" applyAlignment="1">
      <alignment horizontal="center"/>
    </xf>
    <xf numFmtId="0" fontId="29" fillId="0" borderId="9" xfId="0" applyFont="1" applyBorder="1" applyAlignment="1">
      <alignment horizontal="center"/>
    </xf>
    <xf numFmtId="0" fontId="28" fillId="0" borderId="46" xfId="0" applyFont="1" applyBorder="1" applyAlignment="1">
      <alignment horizontal="center" vertical="center"/>
    </xf>
    <xf numFmtId="0" fontId="28" fillId="0" borderId="47" xfId="0" applyFont="1" applyBorder="1" applyAlignment="1">
      <alignment horizontal="center" vertical="center"/>
    </xf>
    <xf numFmtId="0" fontId="29" fillId="0" borderId="46" xfId="0" applyFont="1" applyBorder="1" applyAlignment="1">
      <alignment horizontal="center"/>
    </xf>
    <xf numFmtId="0" fontId="29" fillId="0" borderId="47" xfId="0" applyFont="1" applyBorder="1" applyAlignment="1">
      <alignment horizontal="center"/>
    </xf>
    <xf numFmtId="0" fontId="4" fillId="0" borderId="7"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9" fillId="3" borderId="7"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3" fillId="0" borderId="7"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25" xfId="0" applyFont="1" applyBorder="1" applyAlignment="1">
      <alignment horizontal="center" vertical="center"/>
    </xf>
    <xf numFmtId="0" fontId="29" fillId="0" borderId="22" xfId="0" applyFont="1" applyBorder="1" applyAlignment="1">
      <alignment horizontal="center" vertical="center"/>
    </xf>
    <xf numFmtId="0" fontId="36" fillId="0" borderId="24" xfId="0" applyFont="1" applyBorder="1" applyAlignment="1">
      <alignment horizontal="center" vertical="center"/>
    </xf>
    <xf numFmtId="0" fontId="36" fillId="0" borderId="22" xfId="0" applyFont="1" applyBorder="1" applyAlignment="1">
      <alignment horizontal="center" vertical="center" wrapText="1"/>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30" fillId="0" borderId="23" xfId="0" applyFont="1" applyBorder="1" applyAlignment="1">
      <alignment horizontal="center" vertical="center"/>
    </xf>
    <xf numFmtId="0" fontId="33" fillId="4" borderId="8" xfId="0" applyFont="1" applyFill="1" applyBorder="1" applyAlignment="1">
      <alignment horizontal="left" vertical="center" wrapText="1"/>
    </xf>
    <xf numFmtId="0" fontId="33" fillId="4" borderId="10" xfId="0" applyFont="1" applyFill="1" applyBorder="1" applyAlignment="1">
      <alignment horizontal="left" vertical="center" wrapText="1"/>
    </xf>
    <xf numFmtId="0" fontId="33" fillId="4" borderId="11" xfId="0" applyFont="1" applyFill="1" applyBorder="1" applyAlignment="1">
      <alignment horizontal="left" vertical="center" wrapText="1"/>
    </xf>
    <xf numFmtId="0" fontId="33" fillId="4" borderId="4" xfId="0" applyFont="1" applyFill="1" applyBorder="1" applyAlignment="1">
      <alignment horizontal="left" vertical="center" wrapText="1"/>
    </xf>
    <xf numFmtId="0" fontId="3" fillId="0" borderId="0" xfId="0" applyFont="1" applyBorder="1" applyAlignment="1">
      <alignment horizontal="center" vertical="center"/>
    </xf>
    <xf numFmtId="0" fontId="3"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9" fillId="3" borderId="1" xfId="0" applyFont="1" applyFill="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28" fillId="5" borderId="5" xfId="0" applyFont="1" applyFill="1" applyBorder="1" applyAlignment="1">
      <alignment horizontal="left" vertical="center"/>
    </xf>
    <xf numFmtId="0" fontId="9" fillId="0" borderId="1" xfId="0" applyFont="1" applyFill="1" applyBorder="1" applyAlignment="1" applyProtection="1">
      <alignment horizontal="center" vertical="center"/>
      <protection locked="0"/>
    </xf>
    <xf numFmtId="0" fontId="39" fillId="0" borderId="33" xfId="0" applyFont="1" applyBorder="1" applyAlignment="1">
      <alignment horizontal="left" vertical="center" wrapText="1" readingOrder="1"/>
    </xf>
    <xf numFmtId="0" fontId="39" fillId="0" borderId="34" xfId="0" applyFont="1" applyBorder="1" applyAlignment="1">
      <alignment horizontal="left" vertical="center" wrapText="1" readingOrder="1"/>
    </xf>
    <xf numFmtId="0" fontId="40" fillId="0" borderId="0" xfId="0" applyFont="1" applyBorder="1" applyAlignment="1">
      <alignment horizontal="left" vertical="center" wrapText="1"/>
    </xf>
    <xf numFmtId="0" fontId="40" fillId="0" borderId="36" xfId="0" applyFont="1" applyBorder="1" applyAlignment="1">
      <alignment horizontal="left" vertical="center" wrapText="1"/>
    </xf>
    <xf numFmtId="0" fontId="40" fillId="0" borderId="0" xfId="0" applyFont="1" applyBorder="1" applyAlignment="1">
      <alignment horizontal="left" vertical="top" wrapText="1"/>
    </xf>
    <xf numFmtId="0" fontId="40" fillId="0" borderId="36" xfId="0" applyFont="1" applyBorder="1" applyAlignment="1">
      <alignment horizontal="left" vertical="top" wrapText="1"/>
    </xf>
    <xf numFmtId="0" fontId="40" fillId="0" borderId="38" xfId="0" applyFont="1" applyBorder="1" applyAlignment="1">
      <alignment horizontal="left" vertical="top" wrapText="1"/>
    </xf>
    <xf numFmtId="0" fontId="40" fillId="0" borderId="39" xfId="0" applyFont="1" applyBorder="1" applyAlignment="1">
      <alignment horizontal="left" vertical="top" wrapText="1"/>
    </xf>
    <xf numFmtId="0" fontId="21" fillId="0" borderId="32"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21" fillId="0" borderId="35" xfId="0" applyFont="1" applyBorder="1" applyAlignment="1" applyProtection="1">
      <alignment horizontal="center" vertical="center" wrapText="1"/>
      <protection locked="0"/>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0" fillId="3" borderId="7"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8" fillId="5" borderId="0" xfId="0" applyFont="1" applyFill="1" applyAlignment="1">
      <alignment horizontal="left"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16" fillId="0" borderId="7"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0" fillId="7" borderId="8" xfId="0" applyFont="1" applyFill="1" applyBorder="1" applyAlignment="1" applyProtection="1">
      <alignment horizontal="center" vertical="center"/>
      <protection locked="0"/>
    </xf>
    <xf numFmtId="0" fontId="10" fillId="7" borderId="9" xfId="0" applyFont="1" applyFill="1" applyBorder="1" applyAlignment="1" applyProtection="1">
      <alignment horizontal="center" vertical="center"/>
      <protection locked="0"/>
    </xf>
    <xf numFmtId="0" fontId="10" fillId="7" borderId="10" xfId="0" applyFont="1" applyFill="1" applyBorder="1" applyAlignment="1" applyProtection="1">
      <alignment horizontal="center" vertical="center"/>
      <protection locked="0"/>
    </xf>
    <xf numFmtId="0" fontId="10" fillId="7" borderId="12" xfId="0" applyFont="1" applyFill="1" applyBorder="1" applyAlignment="1" applyProtection="1">
      <alignment horizontal="center" vertical="center"/>
      <protection locked="0"/>
    </xf>
    <xf numFmtId="0" fontId="10" fillId="7" borderId="0" xfId="0" applyFont="1" applyFill="1" applyBorder="1" applyAlignment="1" applyProtection="1">
      <alignment horizontal="center" vertical="center"/>
      <protection locked="0"/>
    </xf>
    <xf numFmtId="0" fontId="10" fillId="7" borderId="2" xfId="0" applyFont="1" applyFill="1" applyBorder="1" applyAlignment="1" applyProtection="1">
      <alignment horizontal="center" vertical="center"/>
      <protection locked="0"/>
    </xf>
    <xf numFmtId="0" fontId="10" fillId="7" borderId="11" xfId="0" applyFont="1" applyFill="1" applyBorder="1" applyAlignment="1" applyProtection="1">
      <alignment horizontal="center" vertical="center"/>
      <protection locked="0"/>
    </xf>
    <xf numFmtId="0" fontId="10" fillId="7" borderId="3" xfId="0" applyFont="1" applyFill="1" applyBorder="1" applyAlignment="1" applyProtection="1">
      <alignment horizontal="center" vertical="center"/>
      <protection locked="0"/>
    </xf>
    <xf numFmtId="0" fontId="10" fillId="7" borderId="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27" fillId="3" borderId="7"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8" fillId="3" borderId="7" xfId="0" applyFont="1" applyFill="1" applyBorder="1" applyAlignment="1" applyProtection="1">
      <alignment horizontal="center" vertical="center"/>
    </xf>
    <xf numFmtId="0" fontId="28" fillId="3" borderId="5" xfId="0" applyFont="1" applyFill="1" applyBorder="1" applyAlignment="1" applyProtection="1">
      <alignment horizontal="center" vertical="center"/>
    </xf>
    <xf numFmtId="0" fontId="28"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10" fillId="0" borderId="13"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10" fillId="0" borderId="8"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3" fillId="0" borderId="5" xfId="0" applyFont="1" applyBorder="1" applyAlignment="1">
      <alignment horizontal="center" vertical="center" wrapText="1"/>
    </xf>
    <xf numFmtId="0" fontId="9" fillId="0" borderId="7" xfId="0" applyFont="1" applyFill="1" applyBorder="1" applyAlignment="1" applyProtection="1">
      <alignment horizontal="left" vertical="center" shrinkToFit="1"/>
      <protection locked="0"/>
    </xf>
    <xf numFmtId="0" fontId="9" fillId="0" borderId="5" xfId="0" applyFont="1" applyFill="1" applyBorder="1" applyAlignment="1" applyProtection="1">
      <alignment horizontal="left" vertical="center" shrinkToFit="1"/>
      <protection locked="0"/>
    </xf>
    <xf numFmtId="0" fontId="9" fillId="0" borderId="6" xfId="0" applyFont="1" applyFill="1" applyBorder="1" applyAlignment="1" applyProtection="1">
      <alignment horizontal="left" vertical="center" shrinkToFit="1"/>
      <protection locked="0"/>
    </xf>
    <xf numFmtId="0" fontId="28" fillId="3" borderId="7"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6" xfId="0" applyFont="1" applyFill="1" applyBorder="1" applyAlignment="1">
      <alignment horizontal="center" vertical="center"/>
    </xf>
    <xf numFmtId="0" fontId="4" fillId="0" borderId="1" xfId="0" applyFont="1" applyFill="1" applyBorder="1" applyAlignment="1" applyProtection="1">
      <alignment horizontal="center" vertical="center" shrinkToFit="1"/>
      <protection locked="0"/>
    </xf>
    <xf numFmtId="0" fontId="25" fillId="3" borderId="7"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4" fillId="3" borderId="1" xfId="0" applyFont="1" applyFill="1" applyBorder="1" applyAlignment="1">
      <alignment horizontal="center" vertical="center"/>
    </xf>
    <xf numFmtId="0" fontId="34" fillId="5" borderId="0" xfId="0" applyFont="1" applyFill="1" applyAlignment="1">
      <alignment horizontal="center" vertical="center"/>
    </xf>
    <xf numFmtId="0" fontId="9"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4" fillId="0" borderId="5" xfId="0" applyFont="1" applyFill="1" applyBorder="1" applyAlignment="1" applyProtection="1">
      <alignment horizontal="center" vertical="center" shrinkToFit="1"/>
      <protection locked="0"/>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9" fillId="3" borderId="7"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0" borderId="1" xfId="0" applyFont="1" applyFill="1" applyBorder="1" applyAlignment="1">
      <alignment horizontal="center" vertical="center"/>
    </xf>
    <xf numFmtId="0" fontId="30" fillId="3" borderId="1" xfId="0" applyFont="1" applyFill="1" applyBorder="1" applyAlignment="1">
      <alignment horizontal="center" vertical="center"/>
    </xf>
    <xf numFmtId="0" fontId="6" fillId="0" borderId="5" xfId="0" applyFont="1" applyFill="1" applyBorder="1" applyAlignment="1" applyProtection="1">
      <alignment horizontal="left" vertical="center" shrinkToFit="1"/>
      <protection locked="0"/>
    </xf>
    <xf numFmtId="0" fontId="6" fillId="0" borderId="6" xfId="0" applyFont="1" applyFill="1" applyBorder="1" applyAlignment="1" applyProtection="1">
      <alignment horizontal="left" vertical="center" shrinkToFit="1"/>
      <protection locked="0"/>
    </xf>
    <xf numFmtId="0" fontId="28" fillId="5" borderId="5" xfId="0" applyFont="1" applyFill="1" applyBorder="1" applyAlignment="1">
      <alignment horizontal="center" vertical="center"/>
    </xf>
    <xf numFmtId="0" fontId="28" fillId="5" borderId="3" xfId="0" applyFont="1" applyFill="1" applyBorder="1" applyAlignment="1">
      <alignment horizontal="left" vertical="center"/>
    </xf>
    <xf numFmtId="0" fontId="33" fillId="3" borderId="1" xfId="0" applyFont="1" applyFill="1" applyBorder="1" applyAlignment="1">
      <alignment horizontal="center" vertical="center"/>
    </xf>
    <xf numFmtId="0" fontId="9" fillId="0" borderId="1" xfId="0" applyFont="1" applyFill="1" applyBorder="1" applyAlignment="1" applyProtection="1">
      <alignment horizontal="left" vertical="center" shrinkToFit="1"/>
      <protection locked="0"/>
    </xf>
    <xf numFmtId="2" fontId="6" fillId="3" borderId="7" xfId="0"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2" fontId="6" fillId="3" borderId="6" xfId="0" applyNumberFormat="1" applyFont="1" applyFill="1" applyBorder="1" applyAlignment="1">
      <alignment horizontal="center" vertical="center"/>
    </xf>
    <xf numFmtId="0" fontId="21" fillId="0" borderId="37"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22" fillId="0" borderId="0" xfId="0" applyFont="1" applyAlignment="1">
      <alignment horizontal="left" vertical="top"/>
    </xf>
    <xf numFmtId="0" fontId="3" fillId="0" borderId="14" xfId="0"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21" fillId="0" borderId="0" xfId="0" applyFont="1" applyBorder="1" applyAlignment="1">
      <alignment horizontal="left" vertical="center"/>
    </xf>
    <xf numFmtId="0" fontId="11" fillId="0" borderId="13" xfId="0" applyFont="1" applyBorder="1" applyAlignment="1">
      <alignment horizontal="center" vertical="center"/>
    </xf>
    <xf numFmtId="0" fontId="8" fillId="0" borderId="15" xfId="0" applyFont="1" applyBorder="1" applyAlignment="1">
      <alignment horizontal="center" vertical="center"/>
    </xf>
    <xf numFmtId="2" fontId="15" fillId="0" borderId="8" xfId="0" applyNumberFormat="1" applyFont="1" applyFill="1" applyBorder="1" applyAlignment="1">
      <alignment horizontal="center" vertical="center"/>
    </xf>
    <xf numFmtId="2" fontId="15" fillId="0" borderId="9"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2" fontId="15" fillId="0" borderId="11" xfId="0" applyNumberFormat="1" applyFont="1" applyFill="1" applyBorder="1" applyAlignment="1">
      <alignment horizontal="center" vertical="center"/>
    </xf>
    <xf numFmtId="2" fontId="15" fillId="0" borderId="3" xfId="0" applyNumberFormat="1" applyFont="1" applyFill="1" applyBorder="1" applyAlignment="1">
      <alignment horizontal="center" vertical="center"/>
    </xf>
    <xf numFmtId="2" fontId="15" fillId="0" borderId="4" xfId="0" applyNumberFormat="1" applyFont="1" applyFill="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13" fillId="0" borderId="2" xfId="0" applyFont="1" applyBorder="1" applyAlignment="1">
      <alignment horizontal="center" vertical="center"/>
    </xf>
    <xf numFmtId="0" fontId="3" fillId="3" borderId="1" xfId="0" applyFont="1" applyFill="1" applyBorder="1" applyAlignment="1">
      <alignment horizontal="left" vertical="center"/>
    </xf>
    <xf numFmtId="0" fontId="3" fillId="0" borderId="1" xfId="0" applyFont="1" applyFill="1" applyBorder="1" applyAlignment="1" applyProtection="1">
      <alignment horizontal="center" vertical="center"/>
      <protection locked="0"/>
    </xf>
    <xf numFmtId="2" fontId="15" fillId="0" borderId="7" xfId="0" applyNumberFormat="1" applyFont="1" applyFill="1" applyBorder="1" applyAlignment="1">
      <alignment horizontal="center" vertical="center"/>
    </xf>
    <xf numFmtId="2" fontId="15" fillId="0" borderId="5" xfId="0" applyNumberFormat="1" applyFont="1" applyFill="1" applyBorder="1" applyAlignment="1">
      <alignment horizontal="center" vertical="center"/>
    </xf>
    <xf numFmtId="2" fontId="15" fillId="0" borderId="6"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0" borderId="0" xfId="0" applyFont="1" applyAlignment="1" applyProtection="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 fillId="6" borderId="16" xfId="0" applyFont="1" applyFill="1" applyBorder="1" applyAlignment="1" applyProtection="1">
      <alignment horizontal="center" vertical="center"/>
      <protection locked="0"/>
    </xf>
    <xf numFmtId="0" fontId="3" fillId="6" borderId="0" xfId="0" applyFont="1" applyFill="1" applyAlignment="1" applyProtection="1">
      <alignment horizontal="center" vertical="center"/>
      <protection locked="0"/>
    </xf>
    <xf numFmtId="0" fontId="10" fillId="0" borderId="17" xfId="0" applyFont="1" applyBorder="1" applyAlignment="1">
      <alignment horizontal="center" vertical="center"/>
    </xf>
    <xf numFmtId="0" fontId="10"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3" xfId="0" applyFont="1" applyFill="1" applyBorder="1" applyAlignment="1">
      <alignment horizontal="center" vertical="center"/>
    </xf>
    <xf numFmtId="0" fontId="3" fillId="0" borderId="7"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18" fillId="0" borderId="9" xfId="0" applyFont="1" applyBorder="1" applyAlignment="1">
      <alignment horizontal="left"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3"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7"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6" fillId="0" borderId="1" xfId="0" applyFont="1" applyFill="1" applyBorder="1" applyAlignment="1">
      <alignment horizontal="center" vertical="center"/>
    </xf>
    <xf numFmtId="0" fontId="30" fillId="5" borderId="1" xfId="0" applyFont="1" applyFill="1" applyBorder="1" applyAlignment="1">
      <alignment horizontal="center" vertical="center"/>
    </xf>
    <xf numFmtId="0" fontId="30" fillId="5" borderId="13" xfId="0" applyFont="1" applyFill="1" applyBorder="1" applyAlignment="1">
      <alignment horizontal="center" vertical="center"/>
    </xf>
  </cellXfs>
  <cellStyles count="1">
    <cellStyle name="標準" xfId="0" builtinId="0"/>
  </cellStyles>
  <dxfs count="3">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4.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23.emf"/><Relationship Id="rId18" Type="http://schemas.openxmlformats.org/officeDocument/2006/relationships/image" Target="../media/image28.emf"/><Relationship Id="rId26" Type="http://schemas.openxmlformats.org/officeDocument/2006/relationships/image" Target="../media/image36.emf"/><Relationship Id="rId39" Type="http://schemas.openxmlformats.org/officeDocument/2006/relationships/image" Target="../media/image49.emf"/><Relationship Id="rId21" Type="http://schemas.openxmlformats.org/officeDocument/2006/relationships/image" Target="../media/image31.emf"/><Relationship Id="rId34" Type="http://schemas.openxmlformats.org/officeDocument/2006/relationships/image" Target="../media/image44.emf"/><Relationship Id="rId42" Type="http://schemas.openxmlformats.org/officeDocument/2006/relationships/image" Target="../media/image52.emf"/><Relationship Id="rId47" Type="http://schemas.openxmlformats.org/officeDocument/2006/relationships/image" Target="../media/image7.emf"/><Relationship Id="rId50" Type="http://schemas.openxmlformats.org/officeDocument/2006/relationships/image" Target="../media/image4.emf"/><Relationship Id="rId7" Type="http://schemas.openxmlformats.org/officeDocument/2006/relationships/image" Target="../media/image17.emf"/><Relationship Id="rId2" Type="http://schemas.openxmlformats.org/officeDocument/2006/relationships/image" Target="../media/image12.emf"/><Relationship Id="rId16" Type="http://schemas.openxmlformats.org/officeDocument/2006/relationships/image" Target="../media/image26.emf"/><Relationship Id="rId29" Type="http://schemas.openxmlformats.org/officeDocument/2006/relationships/image" Target="../media/image39.emf"/><Relationship Id="rId11" Type="http://schemas.openxmlformats.org/officeDocument/2006/relationships/image" Target="../media/image21.emf"/><Relationship Id="rId24" Type="http://schemas.openxmlformats.org/officeDocument/2006/relationships/image" Target="../media/image34.emf"/><Relationship Id="rId32" Type="http://schemas.openxmlformats.org/officeDocument/2006/relationships/image" Target="../media/image42.emf"/><Relationship Id="rId37" Type="http://schemas.openxmlformats.org/officeDocument/2006/relationships/image" Target="../media/image47.emf"/><Relationship Id="rId40" Type="http://schemas.openxmlformats.org/officeDocument/2006/relationships/image" Target="../media/image50.emf"/><Relationship Id="rId45" Type="http://schemas.openxmlformats.org/officeDocument/2006/relationships/image" Target="../media/image9.emf"/><Relationship Id="rId53" Type="http://schemas.openxmlformats.org/officeDocument/2006/relationships/image" Target="../media/image1.emf"/><Relationship Id="rId5" Type="http://schemas.openxmlformats.org/officeDocument/2006/relationships/image" Target="../media/image15.emf"/><Relationship Id="rId10" Type="http://schemas.openxmlformats.org/officeDocument/2006/relationships/image" Target="../media/image20.emf"/><Relationship Id="rId19" Type="http://schemas.openxmlformats.org/officeDocument/2006/relationships/image" Target="../media/image29.emf"/><Relationship Id="rId31" Type="http://schemas.openxmlformats.org/officeDocument/2006/relationships/image" Target="../media/image41.emf"/><Relationship Id="rId44" Type="http://schemas.openxmlformats.org/officeDocument/2006/relationships/image" Target="../media/image10.emf"/><Relationship Id="rId52" Type="http://schemas.openxmlformats.org/officeDocument/2006/relationships/image" Target="../media/image2.emf"/><Relationship Id="rId4" Type="http://schemas.openxmlformats.org/officeDocument/2006/relationships/image" Target="../media/image14.emf"/><Relationship Id="rId9" Type="http://schemas.openxmlformats.org/officeDocument/2006/relationships/image" Target="../media/image19.emf"/><Relationship Id="rId14" Type="http://schemas.openxmlformats.org/officeDocument/2006/relationships/image" Target="../media/image24.emf"/><Relationship Id="rId22" Type="http://schemas.openxmlformats.org/officeDocument/2006/relationships/image" Target="../media/image32.emf"/><Relationship Id="rId27" Type="http://schemas.openxmlformats.org/officeDocument/2006/relationships/image" Target="../media/image37.emf"/><Relationship Id="rId30" Type="http://schemas.openxmlformats.org/officeDocument/2006/relationships/image" Target="../media/image40.emf"/><Relationship Id="rId35" Type="http://schemas.openxmlformats.org/officeDocument/2006/relationships/image" Target="../media/image45.emf"/><Relationship Id="rId43" Type="http://schemas.openxmlformats.org/officeDocument/2006/relationships/image" Target="../media/image53.emf"/><Relationship Id="rId48" Type="http://schemas.openxmlformats.org/officeDocument/2006/relationships/image" Target="../media/image6.emf"/><Relationship Id="rId8" Type="http://schemas.openxmlformats.org/officeDocument/2006/relationships/image" Target="../media/image18.emf"/><Relationship Id="rId51" Type="http://schemas.openxmlformats.org/officeDocument/2006/relationships/image" Target="../media/image3.emf"/><Relationship Id="rId3" Type="http://schemas.openxmlformats.org/officeDocument/2006/relationships/image" Target="../media/image13.emf"/><Relationship Id="rId12" Type="http://schemas.openxmlformats.org/officeDocument/2006/relationships/image" Target="../media/image22.emf"/><Relationship Id="rId17" Type="http://schemas.openxmlformats.org/officeDocument/2006/relationships/image" Target="../media/image27.emf"/><Relationship Id="rId25" Type="http://schemas.openxmlformats.org/officeDocument/2006/relationships/image" Target="../media/image35.emf"/><Relationship Id="rId33" Type="http://schemas.openxmlformats.org/officeDocument/2006/relationships/image" Target="../media/image43.emf"/><Relationship Id="rId38" Type="http://schemas.openxmlformats.org/officeDocument/2006/relationships/image" Target="../media/image48.emf"/><Relationship Id="rId46" Type="http://schemas.openxmlformats.org/officeDocument/2006/relationships/image" Target="../media/image8.emf"/><Relationship Id="rId20" Type="http://schemas.openxmlformats.org/officeDocument/2006/relationships/image" Target="../media/image30.emf"/><Relationship Id="rId41" Type="http://schemas.openxmlformats.org/officeDocument/2006/relationships/image" Target="../media/image51.emf"/><Relationship Id="rId1" Type="http://schemas.openxmlformats.org/officeDocument/2006/relationships/image" Target="../media/image11.emf"/><Relationship Id="rId6" Type="http://schemas.openxmlformats.org/officeDocument/2006/relationships/image" Target="../media/image16.emf"/><Relationship Id="rId15" Type="http://schemas.openxmlformats.org/officeDocument/2006/relationships/image" Target="../media/image25.emf"/><Relationship Id="rId23" Type="http://schemas.openxmlformats.org/officeDocument/2006/relationships/image" Target="../media/image33.emf"/><Relationship Id="rId28" Type="http://schemas.openxmlformats.org/officeDocument/2006/relationships/image" Target="../media/image38.emf"/><Relationship Id="rId36" Type="http://schemas.openxmlformats.org/officeDocument/2006/relationships/image" Target="../media/image46.emf"/><Relationship Id="rId4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112058</xdr:colOff>
      <xdr:row>71</xdr:row>
      <xdr:rowOff>151841</xdr:rowOff>
    </xdr:from>
    <xdr:to>
      <xdr:col>31</xdr:col>
      <xdr:colOff>862853</xdr:colOff>
      <xdr:row>75</xdr:row>
      <xdr:rowOff>1</xdr:rowOff>
    </xdr:to>
    <xdr:sp macro="" textlink="">
      <xdr:nvSpPr>
        <xdr:cNvPr id="2345" name="正方形/長方形 20"/>
        <xdr:cNvSpPr>
          <a:spLocks noChangeArrowheads="1"/>
        </xdr:cNvSpPr>
      </xdr:nvSpPr>
      <xdr:spPr bwMode="auto">
        <a:xfrm>
          <a:off x="112058" y="19717312"/>
          <a:ext cx="9962030" cy="2223807"/>
        </a:xfrm>
        <a:prstGeom prst="rect">
          <a:avLst/>
        </a:prstGeom>
        <a:noFill/>
        <a:ln w="254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sng" strike="noStrike" baseline="0">
              <a:solidFill>
                <a:srgbClr val="000000"/>
              </a:solidFill>
              <a:latin typeface="メイリオ"/>
              <a:ea typeface="メイリオ"/>
            </a:rPr>
            <a:t>以下注意事項をお読みいただき、□にチェックを入れてください</a:t>
          </a:r>
          <a:r>
            <a:rPr lang="ja-JP" altLang="en-US" sz="1400" b="0" i="0" u="none" strike="noStrike" baseline="0">
              <a:solidFill>
                <a:srgbClr val="000000"/>
              </a:solidFill>
              <a:latin typeface="メイリオ"/>
              <a:ea typeface="メイリオ"/>
            </a:rPr>
            <a:t>。</a:t>
          </a:r>
          <a:endParaRPr lang="ja-JP" altLang="en-US" sz="1100" b="0" i="0" u="none" strike="noStrike" baseline="0">
            <a:solidFill>
              <a:srgbClr val="000000"/>
            </a:solidFill>
            <a:latin typeface="Century"/>
            <a:ea typeface="メイリオ"/>
          </a:endParaRPr>
        </a:p>
        <a:p>
          <a:pPr algn="l" rtl="0">
            <a:defRPr sz="1000"/>
          </a:pPr>
          <a:r>
            <a:rPr lang="ja-JP" altLang="en-US" sz="1400" b="0" i="0" u="none" strike="noStrike" baseline="0">
              <a:solidFill>
                <a:srgbClr val="000000"/>
              </a:solidFill>
              <a:latin typeface="メイリオ"/>
              <a:ea typeface="メイリオ"/>
            </a:rPr>
            <a:t>「厚生労働省　公正採用選考特設サイト」（以下QRコード）を確認のうえ、「応募者の基本的人権の尊重」や「適性・能力による採用選考」といった採用選考の基本的な考え方や採用選考時に配慮すべき事項など公正採用選考ルールを遵守し、企業内の採用選考体制を確立し、採用試験・面接を適切に実施してください。</a:t>
          </a:r>
          <a:endParaRPr lang="ja-JP" altLang="en-US" sz="1100" b="0" i="0" u="none" strike="noStrike" baseline="0">
            <a:solidFill>
              <a:srgbClr val="000000"/>
            </a:solidFill>
            <a:latin typeface="Century"/>
            <a:ea typeface="メイリオ"/>
          </a:endParaRPr>
        </a:p>
      </xdr:txBody>
    </xdr:sp>
    <xdr:clientData/>
  </xdr:twoCellAnchor>
  <xdr:twoCellAnchor>
    <xdr:from>
      <xdr:col>30</xdr:col>
      <xdr:colOff>228599</xdr:colOff>
      <xdr:row>0</xdr:row>
      <xdr:rowOff>30255</xdr:rowOff>
    </xdr:from>
    <xdr:to>
      <xdr:col>31</xdr:col>
      <xdr:colOff>876300</xdr:colOff>
      <xdr:row>1</xdr:row>
      <xdr:rowOff>123825</xdr:rowOff>
    </xdr:to>
    <xdr:sp macro="" textlink="">
      <xdr:nvSpPr>
        <xdr:cNvPr id="21" name="正方形/長方形 20"/>
        <xdr:cNvSpPr/>
      </xdr:nvSpPr>
      <xdr:spPr>
        <a:xfrm>
          <a:off x="8620124" y="30255"/>
          <a:ext cx="933451" cy="29359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en-US" altLang="ja-JP" sz="1600" b="1"/>
            <a:t>1</a:t>
          </a:r>
          <a:r>
            <a:rPr kumimoji="1" lang="ja-JP" altLang="en-US" sz="1600" b="1"/>
            <a:t>ページ</a:t>
          </a:r>
        </a:p>
      </xdr:txBody>
    </xdr:sp>
    <xdr:clientData/>
  </xdr:twoCellAnchor>
  <xdr:twoCellAnchor>
    <xdr:from>
      <xdr:col>5</xdr:col>
      <xdr:colOff>200025</xdr:colOff>
      <xdr:row>12</xdr:row>
      <xdr:rowOff>276226</xdr:rowOff>
    </xdr:from>
    <xdr:to>
      <xdr:col>9</xdr:col>
      <xdr:colOff>19050</xdr:colOff>
      <xdr:row>15</xdr:row>
      <xdr:rowOff>1</xdr:rowOff>
    </xdr:to>
    <xdr:sp macro="" textlink="">
      <xdr:nvSpPr>
        <xdr:cNvPr id="3" name="右矢印 2"/>
        <xdr:cNvSpPr/>
      </xdr:nvSpPr>
      <xdr:spPr>
        <a:xfrm>
          <a:off x="1533525" y="3133726"/>
          <a:ext cx="885825" cy="51435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可の場合</a:t>
          </a:r>
        </a:p>
      </xdr:txBody>
    </xdr:sp>
    <xdr:clientData/>
  </xdr:twoCellAnchor>
  <xdr:twoCellAnchor>
    <xdr:from>
      <xdr:col>5</xdr:col>
      <xdr:colOff>200025</xdr:colOff>
      <xdr:row>16</xdr:row>
      <xdr:rowOff>1</xdr:rowOff>
    </xdr:from>
    <xdr:to>
      <xdr:col>9</xdr:col>
      <xdr:colOff>11206</xdr:colOff>
      <xdr:row>18</xdr:row>
      <xdr:rowOff>0</xdr:rowOff>
    </xdr:to>
    <xdr:sp macro="" textlink="">
      <xdr:nvSpPr>
        <xdr:cNvPr id="19" name="右矢印 18"/>
        <xdr:cNvSpPr/>
      </xdr:nvSpPr>
      <xdr:spPr>
        <a:xfrm>
          <a:off x="1533525" y="3952876"/>
          <a:ext cx="877981" cy="510622"/>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可の場合</a:t>
          </a:r>
        </a:p>
      </xdr:txBody>
    </xdr:sp>
    <xdr:clientData/>
  </xdr:twoCellAnchor>
  <xdr:twoCellAnchor>
    <xdr:from>
      <xdr:col>17</xdr:col>
      <xdr:colOff>280147</xdr:colOff>
      <xdr:row>12</xdr:row>
      <xdr:rowOff>266701</xdr:rowOff>
    </xdr:from>
    <xdr:to>
      <xdr:col>21</xdr:col>
      <xdr:colOff>19050</xdr:colOff>
      <xdr:row>15</xdr:row>
      <xdr:rowOff>23606</xdr:rowOff>
    </xdr:to>
    <xdr:sp macro="" textlink="">
      <xdr:nvSpPr>
        <xdr:cNvPr id="20" name="右矢印 19"/>
        <xdr:cNvSpPr/>
      </xdr:nvSpPr>
      <xdr:spPr>
        <a:xfrm>
          <a:off x="4909297" y="3124201"/>
          <a:ext cx="948578" cy="5474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17</xdr:col>
      <xdr:colOff>280147</xdr:colOff>
      <xdr:row>16</xdr:row>
      <xdr:rowOff>9525</xdr:rowOff>
    </xdr:from>
    <xdr:to>
      <xdr:col>21</xdr:col>
      <xdr:colOff>35859</xdr:colOff>
      <xdr:row>18</xdr:row>
      <xdr:rowOff>0</xdr:rowOff>
    </xdr:to>
    <xdr:sp macro="" textlink="">
      <xdr:nvSpPr>
        <xdr:cNvPr id="18" name="右矢印 17"/>
        <xdr:cNvSpPr/>
      </xdr:nvSpPr>
      <xdr:spPr>
        <a:xfrm>
          <a:off x="4909297" y="3962400"/>
          <a:ext cx="965387" cy="481611"/>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5</xdr:col>
      <xdr:colOff>244848</xdr:colOff>
      <xdr:row>23</xdr:row>
      <xdr:rowOff>19050</xdr:rowOff>
    </xdr:from>
    <xdr:to>
      <xdr:col>9</xdr:col>
      <xdr:colOff>7844</xdr:colOff>
      <xdr:row>24</xdr:row>
      <xdr:rowOff>304800</xdr:rowOff>
    </xdr:to>
    <xdr:sp macro="" textlink="">
      <xdr:nvSpPr>
        <xdr:cNvPr id="34" name="右矢印 33"/>
        <xdr:cNvSpPr/>
      </xdr:nvSpPr>
      <xdr:spPr>
        <a:xfrm>
          <a:off x="1578348" y="5953125"/>
          <a:ext cx="829796" cy="5334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18</xdr:col>
      <xdr:colOff>0</xdr:colOff>
      <xdr:row>23</xdr:row>
      <xdr:rowOff>0</xdr:rowOff>
    </xdr:from>
    <xdr:to>
      <xdr:col>21</xdr:col>
      <xdr:colOff>28575</xdr:colOff>
      <xdr:row>24</xdr:row>
      <xdr:rowOff>321366</xdr:rowOff>
    </xdr:to>
    <xdr:sp macro="" textlink="">
      <xdr:nvSpPr>
        <xdr:cNvPr id="35" name="右矢印 34"/>
        <xdr:cNvSpPr/>
      </xdr:nvSpPr>
      <xdr:spPr>
        <a:xfrm>
          <a:off x="4943475" y="5934075"/>
          <a:ext cx="923925" cy="569016"/>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有の場合</a:t>
          </a:r>
        </a:p>
      </xdr:txBody>
    </xdr:sp>
    <xdr:clientData/>
  </xdr:twoCellAnchor>
  <xdr:twoCellAnchor>
    <xdr:from>
      <xdr:col>3</xdr:col>
      <xdr:colOff>133350</xdr:colOff>
      <xdr:row>19</xdr:row>
      <xdr:rowOff>180975</xdr:rowOff>
    </xdr:from>
    <xdr:to>
      <xdr:col>3</xdr:col>
      <xdr:colOff>133350</xdr:colOff>
      <xdr:row>21</xdr:row>
      <xdr:rowOff>19050</xdr:rowOff>
    </xdr:to>
    <xdr:cxnSp macro="">
      <xdr:nvCxnSpPr>
        <xdr:cNvPr id="4" name="直線矢印コネクタ 3"/>
        <xdr:cNvCxnSpPr/>
      </xdr:nvCxnSpPr>
      <xdr:spPr>
        <a:xfrm>
          <a:off x="1200150" y="5619750"/>
          <a:ext cx="0" cy="314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257676</xdr:colOff>
      <xdr:row>25</xdr:row>
      <xdr:rowOff>265697</xdr:rowOff>
    </xdr:from>
    <xdr:to>
      <xdr:col>11</xdr:col>
      <xdr:colOff>31406</xdr:colOff>
      <xdr:row>28</xdr:row>
      <xdr:rowOff>0</xdr:rowOff>
    </xdr:to>
    <xdr:sp macro="" textlink="">
      <xdr:nvSpPr>
        <xdr:cNvPr id="44" name="右矢印 43"/>
        <xdr:cNvSpPr/>
      </xdr:nvSpPr>
      <xdr:spPr>
        <a:xfrm>
          <a:off x="2117558" y="6878052"/>
          <a:ext cx="836519" cy="566488"/>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7</xdr:col>
      <xdr:colOff>200025</xdr:colOff>
      <xdr:row>30</xdr:row>
      <xdr:rowOff>0</xdr:rowOff>
    </xdr:from>
    <xdr:to>
      <xdr:col>11</xdr:col>
      <xdr:colOff>133350</xdr:colOff>
      <xdr:row>32</xdr:row>
      <xdr:rowOff>114300</xdr:rowOff>
    </xdr:to>
    <xdr:sp macro="" textlink="">
      <xdr:nvSpPr>
        <xdr:cNvPr id="49" name="右矢印 48"/>
        <xdr:cNvSpPr/>
      </xdr:nvSpPr>
      <xdr:spPr>
        <a:xfrm>
          <a:off x="2066925" y="8029575"/>
          <a:ext cx="1000125" cy="6096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はいの場合</a:t>
          </a:r>
        </a:p>
      </xdr:txBody>
    </xdr:sp>
    <xdr:clientData/>
  </xdr:twoCellAnchor>
  <xdr:twoCellAnchor>
    <xdr:from>
      <xdr:col>7</xdr:col>
      <xdr:colOff>200025</xdr:colOff>
      <xdr:row>39</xdr:row>
      <xdr:rowOff>132522</xdr:rowOff>
    </xdr:from>
    <xdr:to>
      <xdr:col>10</xdr:col>
      <xdr:colOff>229721</xdr:colOff>
      <xdr:row>41</xdr:row>
      <xdr:rowOff>171767</xdr:rowOff>
    </xdr:to>
    <xdr:sp macro="" textlink="">
      <xdr:nvSpPr>
        <xdr:cNvPr id="57" name="右矢印 56"/>
        <xdr:cNvSpPr/>
      </xdr:nvSpPr>
      <xdr:spPr>
        <a:xfrm>
          <a:off x="2055329" y="10378109"/>
          <a:ext cx="824827" cy="519636"/>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18</xdr:col>
      <xdr:colOff>175847</xdr:colOff>
      <xdr:row>45</xdr:row>
      <xdr:rowOff>285749</xdr:rowOff>
    </xdr:from>
    <xdr:to>
      <xdr:col>22</xdr:col>
      <xdr:colOff>209550</xdr:colOff>
      <xdr:row>48</xdr:row>
      <xdr:rowOff>66675</xdr:rowOff>
    </xdr:to>
    <xdr:sp macro="" textlink="">
      <xdr:nvSpPr>
        <xdr:cNvPr id="72" name="右矢印 71"/>
        <xdr:cNvSpPr/>
      </xdr:nvSpPr>
      <xdr:spPr>
        <a:xfrm>
          <a:off x="5070232" y="12294576"/>
          <a:ext cx="1184030" cy="645503"/>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その他の場合</a:t>
          </a:r>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14</xdr:row>
          <xdr:rowOff>47625</xdr:rowOff>
        </xdr:from>
        <xdr:to>
          <xdr:col>2</xdr:col>
          <xdr:colOff>180975</xdr:colOff>
          <xdr:row>15</xdr:row>
          <xdr:rowOff>0</xdr:rowOff>
        </xdr:to>
        <xdr:sp macro="" textlink="">
          <xdr:nvSpPr>
            <xdr:cNvPr id="2198" name="OptionButton1" hidden="1">
              <a:extLst>
                <a:ext uri="{63B3BB69-23CF-44E3-9099-C40C66FF867C}">
                  <a14:compatExt spid="_x0000_s2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xdr:row>
          <xdr:rowOff>47625</xdr:rowOff>
        </xdr:from>
        <xdr:to>
          <xdr:col>5</xdr:col>
          <xdr:colOff>142875</xdr:colOff>
          <xdr:row>15</xdr:row>
          <xdr:rowOff>0</xdr:rowOff>
        </xdr:to>
        <xdr:sp macro="" textlink="">
          <xdr:nvSpPr>
            <xdr:cNvPr id="2199" name="OptionButton2" hidden="1">
              <a:extLst>
                <a:ext uri="{63B3BB69-23CF-44E3-9099-C40C66FF867C}">
                  <a14:compatExt spid="_x0000_s2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14</xdr:row>
          <xdr:rowOff>47625</xdr:rowOff>
        </xdr:from>
        <xdr:to>
          <xdr:col>15</xdr:col>
          <xdr:colOff>180975</xdr:colOff>
          <xdr:row>14</xdr:row>
          <xdr:rowOff>266700</xdr:rowOff>
        </xdr:to>
        <xdr:sp macro="" textlink="">
          <xdr:nvSpPr>
            <xdr:cNvPr id="2201" name="OptionButton3" hidden="1">
              <a:extLst>
                <a:ext uri="{63B3BB69-23CF-44E3-9099-C40C66FF867C}">
                  <a14:compatExt spid="_x0000_s2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14</xdr:row>
          <xdr:rowOff>47625</xdr:rowOff>
        </xdr:from>
        <xdr:to>
          <xdr:col>17</xdr:col>
          <xdr:colOff>285750</xdr:colOff>
          <xdr:row>14</xdr:row>
          <xdr:rowOff>266700</xdr:rowOff>
        </xdr:to>
        <xdr:sp macro="" textlink="">
          <xdr:nvSpPr>
            <xdr:cNvPr id="2202" name="OptionButton4" hidden="1">
              <a:extLst>
                <a:ext uri="{63B3BB69-23CF-44E3-9099-C40C66FF867C}">
                  <a14:compatExt spid="_x0000_s2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xdr:row>
          <xdr:rowOff>9525</xdr:rowOff>
        </xdr:from>
        <xdr:to>
          <xdr:col>2</xdr:col>
          <xdr:colOff>190500</xdr:colOff>
          <xdr:row>17</xdr:row>
          <xdr:rowOff>228600</xdr:rowOff>
        </xdr:to>
        <xdr:sp macro="" textlink="">
          <xdr:nvSpPr>
            <xdr:cNvPr id="2203" name="OptionButton5" hidden="1">
              <a:extLst>
                <a:ext uri="{63B3BB69-23CF-44E3-9099-C40C66FF867C}">
                  <a14:compatExt spid="_x0000_s2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xdr:row>
          <xdr:rowOff>9525</xdr:rowOff>
        </xdr:from>
        <xdr:to>
          <xdr:col>5</xdr:col>
          <xdr:colOff>190500</xdr:colOff>
          <xdr:row>17</xdr:row>
          <xdr:rowOff>228600</xdr:rowOff>
        </xdr:to>
        <xdr:sp macro="" textlink="">
          <xdr:nvSpPr>
            <xdr:cNvPr id="2204" name="OptionButton6" hidden="1">
              <a:extLst>
                <a:ext uri="{63B3BB69-23CF-44E3-9099-C40C66FF867C}">
                  <a14:compatExt spid="_x0000_s2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17</xdr:row>
          <xdr:rowOff>9525</xdr:rowOff>
        </xdr:from>
        <xdr:to>
          <xdr:col>15</xdr:col>
          <xdr:colOff>190500</xdr:colOff>
          <xdr:row>17</xdr:row>
          <xdr:rowOff>228600</xdr:rowOff>
        </xdr:to>
        <xdr:sp macro="" textlink="">
          <xdr:nvSpPr>
            <xdr:cNvPr id="2205" name="OptionButton7" hidden="1">
              <a:extLst>
                <a:ext uri="{63B3BB69-23CF-44E3-9099-C40C66FF867C}">
                  <a14:compatExt spid="_x0000_s2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9525</xdr:rowOff>
        </xdr:from>
        <xdr:to>
          <xdr:col>17</xdr:col>
          <xdr:colOff>219075</xdr:colOff>
          <xdr:row>17</xdr:row>
          <xdr:rowOff>228600</xdr:rowOff>
        </xdr:to>
        <xdr:sp macro="" textlink="">
          <xdr:nvSpPr>
            <xdr:cNvPr id="2206" name="OptionButton8" hidden="1">
              <a:extLst>
                <a:ext uri="{63B3BB69-23CF-44E3-9099-C40C66FF867C}">
                  <a14:compatExt spid="_x0000_s2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228600</xdr:rowOff>
        </xdr:from>
        <xdr:to>
          <xdr:col>2</xdr:col>
          <xdr:colOff>238125</xdr:colOff>
          <xdr:row>20</xdr:row>
          <xdr:rowOff>219075</xdr:rowOff>
        </xdr:to>
        <xdr:sp macro="" textlink="">
          <xdr:nvSpPr>
            <xdr:cNvPr id="2207" name="OptionButton9" hidden="1">
              <a:extLst>
                <a:ext uri="{63B3BB69-23CF-44E3-9099-C40C66FF867C}">
                  <a14:compatExt spid="_x0000_s2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9525</xdr:rowOff>
        </xdr:from>
        <xdr:to>
          <xdr:col>7</xdr:col>
          <xdr:colOff>209550</xdr:colOff>
          <xdr:row>19</xdr:row>
          <xdr:rowOff>247650</xdr:rowOff>
        </xdr:to>
        <xdr:sp macro="" textlink="">
          <xdr:nvSpPr>
            <xdr:cNvPr id="2208" name="OptionButton10" hidden="1">
              <a:extLst>
                <a:ext uri="{63B3BB69-23CF-44E3-9099-C40C66FF867C}">
                  <a14:compatExt spid="_x0000_s2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19050</xdr:rowOff>
        </xdr:from>
        <xdr:to>
          <xdr:col>2</xdr:col>
          <xdr:colOff>123825</xdr:colOff>
          <xdr:row>25</xdr:row>
          <xdr:rowOff>0</xdr:rowOff>
        </xdr:to>
        <xdr:sp macro="" textlink="">
          <xdr:nvSpPr>
            <xdr:cNvPr id="2214" name="OptionButton16" hidden="1">
              <a:extLst>
                <a:ext uri="{63B3BB69-23CF-44E3-9099-C40C66FF867C}">
                  <a14:compatExt spid="_x0000_s22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19050</xdr:rowOff>
        </xdr:from>
        <xdr:to>
          <xdr:col>5</xdr:col>
          <xdr:colOff>123825</xdr:colOff>
          <xdr:row>25</xdr:row>
          <xdr:rowOff>0</xdr:rowOff>
        </xdr:to>
        <xdr:sp macro="" textlink="">
          <xdr:nvSpPr>
            <xdr:cNvPr id="2215" name="OptionButton18" hidden="1">
              <a:extLst>
                <a:ext uri="{63B3BB69-23CF-44E3-9099-C40C66FF867C}">
                  <a14:compatExt spid="_x0000_s22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24</xdr:row>
          <xdr:rowOff>19050</xdr:rowOff>
        </xdr:from>
        <xdr:to>
          <xdr:col>17</xdr:col>
          <xdr:colOff>228600</xdr:colOff>
          <xdr:row>25</xdr:row>
          <xdr:rowOff>0</xdr:rowOff>
        </xdr:to>
        <xdr:sp macro="" textlink="">
          <xdr:nvSpPr>
            <xdr:cNvPr id="2216" name="OptionButton19" hidden="1">
              <a:extLst>
                <a:ext uri="{63B3BB69-23CF-44E3-9099-C40C66FF867C}">
                  <a14:compatExt spid="_x0000_s22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24</xdr:row>
          <xdr:rowOff>19050</xdr:rowOff>
        </xdr:from>
        <xdr:to>
          <xdr:col>15</xdr:col>
          <xdr:colOff>123825</xdr:colOff>
          <xdr:row>25</xdr:row>
          <xdr:rowOff>0</xdr:rowOff>
        </xdr:to>
        <xdr:sp macro="" textlink="">
          <xdr:nvSpPr>
            <xdr:cNvPr id="2217" name="OptionButton20" hidden="1">
              <a:extLst>
                <a:ext uri="{63B3BB69-23CF-44E3-9099-C40C66FF867C}">
                  <a14:compatExt spid="_x0000_s2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19050</xdr:rowOff>
        </xdr:from>
        <xdr:to>
          <xdr:col>2</xdr:col>
          <xdr:colOff>228600</xdr:colOff>
          <xdr:row>27</xdr:row>
          <xdr:rowOff>219075</xdr:rowOff>
        </xdr:to>
        <xdr:sp macro="" textlink="">
          <xdr:nvSpPr>
            <xdr:cNvPr id="2219" name="OptionButton21" hidden="1">
              <a:extLst>
                <a:ext uri="{63B3BB69-23CF-44E3-9099-C40C66FF867C}">
                  <a14:compatExt spid="_x0000_s2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27</xdr:row>
          <xdr:rowOff>9525</xdr:rowOff>
        </xdr:from>
        <xdr:to>
          <xdr:col>7</xdr:col>
          <xdr:colOff>9525</xdr:colOff>
          <xdr:row>27</xdr:row>
          <xdr:rowOff>228600</xdr:rowOff>
        </xdr:to>
        <xdr:sp macro="" textlink="">
          <xdr:nvSpPr>
            <xdr:cNvPr id="2220" name="OptionButton22" hidden="1">
              <a:extLst>
                <a:ext uri="{63B3BB69-23CF-44E3-9099-C40C66FF867C}">
                  <a14:compatExt spid="_x0000_s2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27</xdr:row>
          <xdr:rowOff>19050</xdr:rowOff>
        </xdr:from>
        <xdr:to>
          <xdr:col>13</xdr:col>
          <xdr:colOff>180975</xdr:colOff>
          <xdr:row>27</xdr:row>
          <xdr:rowOff>266700</xdr:rowOff>
        </xdr:to>
        <xdr:sp macro="" textlink="">
          <xdr:nvSpPr>
            <xdr:cNvPr id="2221" name="OptionButton23" hidden="1">
              <a:extLst>
                <a:ext uri="{63B3BB69-23CF-44E3-9099-C40C66FF867C}">
                  <a14:compatExt spid="_x0000_s2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27</xdr:row>
          <xdr:rowOff>19050</xdr:rowOff>
        </xdr:from>
        <xdr:to>
          <xdr:col>16</xdr:col>
          <xdr:colOff>171450</xdr:colOff>
          <xdr:row>27</xdr:row>
          <xdr:rowOff>295275</xdr:rowOff>
        </xdr:to>
        <xdr:sp macro="" textlink="">
          <xdr:nvSpPr>
            <xdr:cNvPr id="2222" name="OptionButton24" hidden="1">
              <a:extLst>
                <a:ext uri="{63B3BB69-23CF-44E3-9099-C40C66FF867C}">
                  <a14:compatExt spid="_x0000_s2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27</xdr:row>
          <xdr:rowOff>9525</xdr:rowOff>
        </xdr:from>
        <xdr:to>
          <xdr:col>19</xdr:col>
          <xdr:colOff>171450</xdr:colOff>
          <xdr:row>27</xdr:row>
          <xdr:rowOff>257175</xdr:rowOff>
        </xdr:to>
        <xdr:sp macro="" textlink="">
          <xdr:nvSpPr>
            <xdr:cNvPr id="2223" name="OptionButton25" hidden="1">
              <a:extLst>
                <a:ext uri="{63B3BB69-23CF-44E3-9099-C40C66FF867C}">
                  <a14:compatExt spid="_x0000_s2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114300</xdr:rowOff>
        </xdr:from>
        <xdr:to>
          <xdr:col>3</xdr:col>
          <xdr:colOff>76200</xdr:colOff>
          <xdr:row>32</xdr:row>
          <xdr:rowOff>171450</xdr:rowOff>
        </xdr:to>
        <xdr:sp macro="" textlink="">
          <xdr:nvSpPr>
            <xdr:cNvPr id="2224" name="OptionButton26" hidden="1">
              <a:extLst>
                <a:ext uri="{63B3BB69-23CF-44E3-9099-C40C66FF867C}">
                  <a14:compatExt spid="_x0000_s2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30</xdr:row>
          <xdr:rowOff>114300</xdr:rowOff>
        </xdr:from>
        <xdr:to>
          <xdr:col>7</xdr:col>
          <xdr:colOff>76200</xdr:colOff>
          <xdr:row>32</xdr:row>
          <xdr:rowOff>171450</xdr:rowOff>
        </xdr:to>
        <xdr:sp macro="" textlink="">
          <xdr:nvSpPr>
            <xdr:cNvPr id="2225" name="OptionButton27" hidden="1">
              <a:extLst>
                <a:ext uri="{63B3BB69-23CF-44E3-9099-C40C66FF867C}">
                  <a14:compatExt spid="_x0000_s2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57150</xdr:rowOff>
        </xdr:from>
        <xdr:to>
          <xdr:col>2</xdr:col>
          <xdr:colOff>257175</xdr:colOff>
          <xdr:row>41</xdr:row>
          <xdr:rowOff>171450</xdr:rowOff>
        </xdr:to>
        <xdr:sp macro="" textlink="">
          <xdr:nvSpPr>
            <xdr:cNvPr id="2226" name="OptionButton17" hidden="1">
              <a:extLst>
                <a:ext uri="{63B3BB69-23CF-44E3-9099-C40C66FF867C}">
                  <a14:compatExt spid="_x0000_s2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57150</xdr:rowOff>
        </xdr:from>
        <xdr:to>
          <xdr:col>6</xdr:col>
          <xdr:colOff>247650</xdr:colOff>
          <xdr:row>41</xdr:row>
          <xdr:rowOff>171450</xdr:rowOff>
        </xdr:to>
        <xdr:sp macro="" textlink="">
          <xdr:nvSpPr>
            <xdr:cNvPr id="2227" name="OptionButton28" hidden="1">
              <a:extLst>
                <a:ext uri="{63B3BB69-23CF-44E3-9099-C40C66FF867C}">
                  <a14:compatExt spid="_x0000_s2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19050</xdr:rowOff>
        </xdr:from>
        <xdr:to>
          <xdr:col>2</xdr:col>
          <xdr:colOff>247650</xdr:colOff>
          <xdr:row>44</xdr:row>
          <xdr:rowOff>238125</xdr:rowOff>
        </xdr:to>
        <xdr:sp macro="" textlink="">
          <xdr:nvSpPr>
            <xdr:cNvPr id="2228" name="OptionButton29" hidden="1">
              <a:extLst>
                <a:ext uri="{63B3BB69-23CF-44E3-9099-C40C66FF867C}">
                  <a14:compatExt spid="_x0000_s2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44</xdr:row>
          <xdr:rowOff>19050</xdr:rowOff>
        </xdr:from>
        <xdr:to>
          <xdr:col>7</xdr:col>
          <xdr:colOff>28575</xdr:colOff>
          <xdr:row>44</xdr:row>
          <xdr:rowOff>238125</xdr:rowOff>
        </xdr:to>
        <xdr:sp macro="" textlink="">
          <xdr:nvSpPr>
            <xdr:cNvPr id="2229" name="OptionButton30" hidden="1">
              <a:extLst>
                <a:ext uri="{63B3BB69-23CF-44E3-9099-C40C66FF867C}">
                  <a14:compatExt spid="_x0000_s2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207066</xdr:colOff>
      <xdr:row>43</xdr:row>
      <xdr:rowOff>0</xdr:rowOff>
    </xdr:from>
    <xdr:to>
      <xdr:col>10</xdr:col>
      <xdr:colOff>236762</xdr:colOff>
      <xdr:row>45</xdr:row>
      <xdr:rowOff>0</xdr:rowOff>
    </xdr:to>
    <xdr:sp macro="" textlink="">
      <xdr:nvSpPr>
        <xdr:cNvPr id="194" name="右矢印 193"/>
        <xdr:cNvSpPr/>
      </xdr:nvSpPr>
      <xdr:spPr>
        <a:xfrm>
          <a:off x="2062370" y="11372022"/>
          <a:ext cx="824827" cy="519636"/>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47</xdr:row>
          <xdr:rowOff>19050</xdr:rowOff>
        </xdr:from>
        <xdr:to>
          <xdr:col>2</xdr:col>
          <xdr:colOff>200025</xdr:colOff>
          <xdr:row>47</xdr:row>
          <xdr:rowOff>295275</xdr:rowOff>
        </xdr:to>
        <xdr:sp macro="" textlink="">
          <xdr:nvSpPr>
            <xdr:cNvPr id="2230" name="CheckBox1" hidden="1">
              <a:extLst>
                <a:ext uri="{63B3BB69-23CF-44E3-9099-C40C66FF867C}">
                  <a14:compatExt spid="_x0000_s22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47</xdr:row>
          <xdr:rowOff>38100</xdr:rowOff>
        </xdr:from>
        <xdr:to>
          <xdr:col>6</xdr:col>
          <xdr:colOff>38100</xdr:colOff>
          <xdr:row>47</xdr:row>
          <xdr:rowOff>276225</xdr:rowOff>
        </xdr:to>
        <xdr:sp macro="" textlink="">
          <xdr:nvSpPr>
            <xdr:cNvPr id="2233" name="CheckBox2" hidden="1">
              <a:extLst>
                <a:ext uri="{63B3BB69-23CF-44E3-9099-C40C66FF867C}">
                  <a14:compatExt spid="_x0000_s2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38100</xdr:rowOff>
        </xdr:from>
        <xdr:to>
          <xdr:col>10</xdr:col>
          <xdr:colOff>66675</xdr:colOff>
          <xdr:row>47</xdr:row>
          <xdr:rowOff>276225</xdr:rowOff>
        </xdr:to>
        <xdr:sp macro="" textlink="">
          <xdr:nvSpPr>
            <xdr:cNvPr id="2234" name="CheckBox3" hidden="1">
              <a:extLst>
                <a:ext uri="{63B3BB69-23CF-44E3-9099-C40C66FF867C}">
                  <a14:compatExt spid="_x0000_s2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38100</xdr:rowOff>
        </xdr:from>
        <xdr:to>
          <xdr:col>14</xdr:col>
          <xdr:colOff>257175</xdr:colOff>
          <xdr:row>47</xdr:row>
          <xdr:rowOff>276225</xdr:rowOff>
        </xdr:to>
        <xdr:sp macro="" textlink="">
          <xdr:nvSpPr>
            <xdr:cNvPr id="2235" name="CheckBox4" hidden="1">
              <a:extLst>
                <a:ext uri="{63B3BB69-23CF-44E3-9099-C40C66FF867C}">
                  <a14:compatExt spid="_x0000_s2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xdr:row>
          <xdr:rowOff>28575</xdr:rowOff>
        </xdr:from>
        <xdr:to>
          <xdr:col>17</xdr:col>
          <xdr:colOff>180975</xdr:colOff>
          <xdr:row>47</xdr:row>
          <xdr:rowOff>266700</xdr:rowOff>
        </xdr:to>
        <xdr:sp macro="" textlink="">
          <xdr:nvSpPr>
            <xdr:cNvPr id="2236" name="CheckBox5" hidden="1">
              <a:extLst>
                <a:ext uri="{63B3BB69-23CF-44E3-9099-C40C66FF867C}">
                  <a14:compatExt spid="_x0000_s2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14</xdr:row>
          <xdr:rowOff>9525</xdr:rowOff>
        </xdr:from>
        <xdr:to>
          <xdr:col>33</xdr:col>
          <xdr:colOff>781050</xdr:colOff>
          <xdr:row>14</xdr:row>
          <xdr:rowOff>228600</xdr:rowOff>
        </xdr:to>
        <xdr:sp macro="" textlink="">
          <xdr:nvSpPr>
            <xdr:cNvPr id="2237" name="OptionButton31" hidden="1">
              <a:extLst>
                <a:ext uri="{63B3BB69-23CF-44E3-9099-C40C66FF867C}">
                  <a14:compatExt spid="_x0000_s2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314325</xdr:colOff>
          <xdr:row>13</xdr:row>
          <xdr:rowOff>238125</xdr:rowOff>
        </xdr:from>
        <xdr:to>
          <xdr:col>34</xdr:col>
          <xdr:colOff>1085850</xdr:colOff>
          <xdr:row>14</xdr:row>
          <xdr:rowOff>228600</xdr:rowOff>
        </xdr:to>
        <xdr:sp macro="" textlink="">
          <xdr:nvSpPr>
            <xdr:cNvPr id="2238" name="OptionButton32" hidden="1">
              <a:extLst>
                <a:ext uri="{63B3BB69-23CF-44E3-9099-C40C66FF867C}">
                  <a14:compatExt spid="_x0000_s2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17</xdr:row>
          <xdr:rowOff>9525</xdr:rowOff>
        </xdr:from>
        <xdr:to>
          <xdr:col>33</xdr:col>
          <xdr:colOff>809625</xdr:colOff>
          <xdr:row>18</xdr:row>
          <xdr:rowOff>9525</xdr:rowOff>
        </xdr:to>
        <xdr:sp macro="" textlink="">
          <xdr:nvSpPr>
            <xdr:cNvPr id="2239" name="OptionButton33" hidden="1">
              <a:extLst>
                <a:ext uri="{63B3BB69-23CF-44E3-9099-C40C66FF867C}">
                  <a14:compatExt spid="_x0000_s2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333375</xdr:colOff>
          <xdr:row>17</xdr:row>
          <xdr:rowOff>9525</xdr:rowOff>
        </xdr:from>
        <xdr:to>
          <xdr:col>34</xdr:col>
          <xdr:colOff>1057275</xdr:colOff>
          <xdr:row>17</xdr:row>
          <xdr:rowOff>247650</xdr:rowOff>
        </xdr:to>
        <xdr:sp macro="" textlink="">
          <xdr:nvSpPr>
            <xdr:cNvPr id="2240" name="OptionButton34" hidden="1">
              <a:extLst>
                <a:ext uri="{63B3BB69-23CF-44E3-9099-C40C66FF867C}">
                  <a14:compatExt spid="_x0000_s2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20</xdr:row>
          <xdr:rowOff>104775</xdr:rowOff>
        </xdr:from>
        <xdr:to>
          <xdr:col>34</xdr:col>
          <xdr:colOff>0</xdr:colOff>
          <xdr:row>21</xdr:row>
          <xdr:rowOff>114300</xdr:rowOff>
        </xdr:to>
        <xdr:sp macro="" textlink="">
          <xdr:nvSpPr>
            <xdr:cNvPr id="2241" name="OptionButton35" hidden="1">
              <a:extLst>
                <a:ext uri="{63B3BB69-23CF-44E3-9099-C40C66FF867C}">
                  <a14:compatExt spid="_x0000_s2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314325</xdr:colOff>
          <xdr:row>20</xdr:row>
          <xdr:rowOff>114300</xdr:rowOff>
        </xdr:from>
        <xdr:to>
          <xdr:col>34</xdr:col>
          <xdr:colOff>1076325</xdr:colOff>
          <xdr:row>21</xdr:row>
          <xdr:rowOff>85725</xdr:rowOff>
        </xdr:to>
        <xdr:sp macro="" textlink="">
          <xdr:nvSpPr>
            <xdr:cNvPr id="2242" name="OptionButton36" hidden="1">
              <a:extLst>
                <a:ext uri="{63B3BB69-23CF-44E3-9099-C40C66FF867C}">
                  <a14:compatExt spid="_x0000_s2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19050</xdr:rowOff>
        </xdr:from>
        <xdr:to>
          <xdr:col>33</xdr:col>
          <xdr:colOff>781050</xdr:colOff>
          <xdr:row>25</xdr:row>
          <xdr:rowOff>0</xdr:rowOff>
        </xdr:to>
        <xdr:sp macro="" textlink="">
          <xdr:nvSpPr>
            <xdr:cNvPr id="2243" name="OptionButton37" hidden="1">
              <a:extLst>
                <a:ext uri="{63B3BB69-23CF-44E3-9099-C40C66FF867C}">
                  <a14:compatExt spid="_x0000_s2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304800</xdr:colOff>
          <xdr:row>24</xdr:row>
          <xdr:rowOff>19050</xdr:rowOff>
        </xdr:from>
        <xdr:to>
          <xdr:col>34</xdr:col>
          <xdr:colOff>1085850</xdr:colOff>
          <xdr:row>25</xdr:row>
          <xdr:rowOff>0</xdr:rowOff>
        </xdr:to>
        <xdr:sp macro="" textlink="">
          <xdr:nvSpPr>
            <xdr:cNvPr id="2244" name="OptionButton38" hidden="1">
              <a:extLst>
                <a:ext uri="{63B3BB69-23CF-44E3-9099-C40C66FF867C}">
                  <a14:compatExt spid="_x0000_s2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27</xdr:row>
          <xdr:rowOff>9525</xdr:rowOff>
        </xdr:from>
        <xdr:to>
          <xdr:col>34</xdr:col>
          <xdr:colOff>9525</xdr:colOff>
          <xdr:row>27</xdr:row>
          <xdr:rowOff>257175</xdr:rowOff>
        </xdr:to>
        <xdr:sp macro="" textlink="">
          <xdr:nvSpPr>
            <xdr:cNvPr id="2245" name="OptionButton39" hidden="1">
              <a:extLst>
                <a:ext uri="{63B3BB69-23CF-44E3-9099-C40C66FF867C}">
                  <a14:compatExt spid="_x0000_s22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304800</xdr:colOff>
          <xdr:row>27</xdr:row>
          <xdr:rowOff>0</xdr:rowOff>
        </xdr:from>
        <xdr:to>
          <xdr:col>34</xdr:col>
          <xdr:colOff>1095375</xdr:colOff>
          <xdr:row>27</xdr:row>
          <xdr:rowOff>266700</xdr:rowOff>
        </xdr:to>
        <xdr:sp macro="" textlink="">
          <xdr:nvSpPr>
            <xdr:cNvPr id="2246" name="OptionButton40" hidden="1">
              <a:extLst>
                <a:ext uri="{63B3BB69-23CF-44E3-9099-C40C66FF867C}">
                  <a14:compatExt spid="_x0000_s22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31</xdr:row>
          <xdr:rowOff>0</xdr:rowOff>
        </xdr:from>
        <xdr:to>
          <xdr:col>33</xdr:col>
          <xdr:colOff>809625</xdr:colOff>
          <xdr:row>33</xdr:row>
          <xdr:rowOff>57150</xdr:rowOff>
        </xdr:to>
        <xdr:sp macro="" textlink="">
          <xdr:nvSpPr>
            <xdr:cNvPr id="2247" name="OptionButton41" hidden="1">
              <a:extLst>
                <a:ext uri="{63B3BB69-23CF-44E3-9099-C40C66FF867C}">
                  <a14:compatExt spid="_x0000_s2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40</xdr:row>
          <xdr:rowOff>57150</xdr:rowOff>
        </xdr:from>
        <xdr:to>
          <xdr:col>34</xdr:col>
          <xdr:colOff>0</xdr:colOff>
          <xdr:row>41</xdr:row>
          <xdr:rowOff>171450</xdr:rowOff>
        </xdr:to>
        <xdr:sp macro="" textlink="">
          <xdr:nvSpPr>
            <xdr:cNvPr id="2248" name="OptionButton42" hidden="1">
              <a:extLst>
                <a:ext uri="{63B3BB69-23CF-44E3-9099-C40C66FF867C}">
                  <a14:compatExt spid="_x0000_s2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44</xdr:row>
          <xdr:rowOff>19050</xdr:rowOff>
        </xdr:from>
        <xdr:to>
          <xdr:col>33</xdr:col>
          <xdr:colOff>800100</xdr:colOff>
          <xdr:row>45</xdr:row>
          <xdr:rowOff>38100</xdr:rowOff>
        </xdr:to>
        <xdr:sp macro="" textlink="">
          <xdr:nvSpPr>
            <xdr:cNvPr id="2249" name="OptionButton43" hidden="1">
              <a:extLst>
                <a:ext uri="{63B3BB69-23CF-44E3-9099-C40C66FF867C}">
                  <a14:compatExt spid="_x0000_s2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114300</xdr:colOff>
      <xdr:row>27</xdr:row>
      <xdr:rowOff>95250</xdr:rowOff>
    </xdr:from>
    <xdr:to>
      <xdr:col>20</xdr:col>
      <xdr:colOff>238125</xdr:colOff>
      <xdr:row>27</xdr:row>
      <xdr:rowOff>95250</xdr:rowOff>
    </xdr:to>
    <xdr:cxnSp macro="">
      <xdr:nvCxnSpPr>
        <xdr:cNvPr id="14" name="直線矢印コネクタ 13"/>
        <xdr:cNvCxnSpPr/>
      </xdr:nvCxnSpPr>
      <xdr:spPr>
        <a:xfrm>
          <a:off x="5419725" y="7305675"/>
          <a:ext cx="39052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48</xdr:row>
      <xdr:rowOff>10720</xdr:rowOff>
    </xdr:from>
    <xdr:to>
      <xdr:col>31</xdr:col>
      <xdr:colOff>885825</xdr:colOff>
      <xdr:row>50</xdr:row>
      <xdr:rowOff>230977</xdr:rowOff>
    </xdr:to>
    <xdr:grpSp>
      <xdr:nvGrpSpPr>
        <xdr:cNvPr id="2" name="グループ化 1"/>
        <xdr:cNvGrpSpPr/>
      </xdr:nvGrpSpPr>
      <xdr:grpSpPr>
        <a:xfrm>
          <a:off x="0" y="12124279"/>
          <a:ext cx="10097060" cy="538504"/>
          <a:chOff x="0" y="12958763"/>
          <a:chExt cx="9601200" cy="696507"/>
        </a:xfrm>
      </xdr:grpSpPr>
      <xdr:sp macro="" textlink="">
        <xdr:nvSpPr>
          <xdr:cNvPr id="67" name="テキスト ボックス 2"/>
          <xdr:cNvSpPr txBox="1">
            <a:spLocks noChangeArrowheads="1"/>
          </xdr:cNvSpPr>
        </xdr:nvSpPr>
        <xdr:spPr bwMode="auto">
          <a:xfrm>
            <a:off x="0" y="13080968"/>
            <a:ext cx="9601200" cy="574302"/>
          </a:xfrm>
          <a:prstGeom prst="rect">
            <a:avLst/>
          </a:prstGeom>
          <a:noFill/>
          <a:ln w="9525">
            <a:solidFill>
              <a:schemeClr val="tx1"/>
            </a:solidFill>
            <a:prstDash val="sysDot"/>
            <a:miter lim="800000"/>
            <a:headEnd/>
            <a:tailEnd/>
          </a:ln>
        </xdr:spPr>
        <xdr:txBody>
          <a:bodyPr rot="0" vert="horz" wrap="square" lIns="91440" tIns="45720" rIns="91440" bIns="45720" anchor="t" anchorCtr="0">
            <a:noAutofit/>
          </a:bodyPr>
          <a:lstStyle/>
          <a:p>
            <a:pPr algn="just">
              <a:spcAft>
                <a:spcPts val="0"/>
              </a:spcAft>
            </a:pPr>
            <a:r>
              <a:rPr lang="ja-JP" sz="1000" b="1" kern="100">
                <a:effectLst/>
                <a:latin typeface="Century" panose="02040604050505020304" pitchFamily="18" charset="0"/>
                <a:ea typeface="ＭＳ ゴシック" panose="020B0609070205080204" pitchFamily="49" charset="-128"/>
                <a:cs typeface="Times New Roman" panose="02020603050405020304" pitchFamily="18" charset="0"/>
              </a:rPr>
              <a:t>〇保留処理</a:t>
            </a:r>
            <a:r>
              <a:rPr lang="ja-JP" sz="1000" kern="100">
                <a:effectLst/>
                <a:latin typeface="Century" panose="02040604050505020304" pitchFamily="18" charset="0"/>
                <a:ea typeface="ＭＳ ゴシック" panose="020B0609070205080204" pitchFamily="49" charset="-128"/>
                <a:cs typeface="Times New Roman" panose="02020603050405020304" pitchFamily="18" charset="0"/>
              </a:rPr>
              <a:t>：□済　</a:t>
            </a:r>
            <a:r>
              <a:rPr lang="en-US" altLang="ja-JP" sz="1000" kern="100">
                <a:effectLst/>
                <a:latin typeface="Century" panose="02040604050505020304" pitchFamily="18" charset="0"/>
                <a:ea typeface="ＭＳ ゴシック" panose="020B0609070205080204" pitchFamily="49" charset="-128"/>
                <a:cs typeface="Times New Roman" panose="02020603050405020304" pitchFamily="18" charset="0"/>
              </a:rPr>
              <a:t>   </a:t>
            </a:r>
            <a:r>
              <a:rPr lang="ja-JP" sz="1000" b="1" kern="100">
                <a:effectLst/>
                <a:latin typeface="Century" panose="02040604050505020304" pitchFamily="18" charset="0"/>
                <a:ea typeface="ＭＳ ゴシック" panose="020B0609070205080204" pitchFamily="49" charset="-128"/>
                <a:cs typeface="Times New Roman" panose="02020603050405020304" pitchFamily="18" charset="0"/>
              </a:rPr>
              <a:t>〇転用処理時</a:t>
            </a:r>
            <a:r>
              <a:rPr lang="ja-JP" sz="1000" kern="100">
                <a:effectLst/>
                <a:latin typeface="Century" panose="02040604050505020304" pitchFamily="18" charset="0"/>
                <a:ea typeface="ＭＳ ゴシック" panose="020B0609070205080204" pitchFamily="49" charset="-128"/>
                <a:cs typeface="Times New Roman" panose="02020603050405020304" pitchFamily="18" charset="0"/>
              </a:rPr>
              <a:t>：補足コメント：□削除済　</a:t>
            </a:r>
            <a:r>
              <a:rPr lang="en-US" altLang="ja-JP" sz="1000" kern="100">
                <a:effectLst/>
                <a:latin typeface="Century" panose="02040604050505020304" pitchFamily="18" charset="0"/>
                <a:ea typeface="ＭＳ ゴシック" panose="020B0609070205080204" pitchFamily="49" charset="-128"/>
                <a:cs typeface="Times New Roman" panose="02020603050405020304" pitchFamily="18" charset="0"/>
              </a:rPr>
              <a:t>  </a:t>
            </a:r>
            <a:r>
              <a:rPr lang="ja-JP" sz="1000" b="1" kern="100">
                <a:effectLst/>
                <a:latin typeface="Century" panose="02040604050505020304" pitchFamily="18" charset="0"/>
                <a:ea typeface="ＭＳ ゴシック" panose="020B0609070205080204" pitchFamily="49" charset="-128"/>
                <a:cs typeface="Times New Roman" panose="02020603050405020304" pitchFamily="18" charset="0"/>
              </a:rPr>
              <a:t>〇求人コード（識別欄入力）：</a:t>
            </a:r>
            <a:r>
              <a:rPr lang="en-US" sz="1000" kern="100">
                <a:effectLst/>
                <a:latin typeface="Century" panose="02040604050505020304" pitchFamily="18" charset="0"/>
                <a:ea typeface="ＭＳ ゴシック" panose="020B0609070205080204" pitchFamily="49" charset="-128"/>
                <a:cs typeface="Times New Roman" panose="02020603050405020304" pitchFamily="18" charset="0"/>
              </a:rPr>
              <a:t>Y35(</a:t>
            </a:r>
            <a:r>
              <a:rPr lang="ja-JP" sz="1000" kern="100">
                <a:effectLst/>
                <a:latin typeface="Century" panose="02040604050505020304" pitchFamily="18" charset="0"/>
                <a:ea typeface="ＭＳ ゴシック" panose="020B0609070205080204" pitchFamily="49" charset="-128"/>
                <a:cs typeface="Times New Roman" panose="02020603050405020304" pitchFamily="18" charset="0"/>
              </a:rPr>
              <a:t>既卒可</a:t>
            </a:r>
            <a:r>
              <a:rPr lang="en-US" sz="10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sz="1000" kern="100">
                <a:effectLst/>
                <a:latin typeface="Century" panose="02040604050505020304" pitchFamily="18" charset="0"/>
                <a:ea typeface="ＭＳ ゴシック" panose="020B0609070205080204" pitchFamily="49" charset="-128"/>
                <a:cs typeface="Times New Roman" panose="02020603050405020304" pitchFamily="18" charset="0"/>
              </a:rPr>
              <a:t>入力：□済　</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00" b="1"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en-US" sz="1000" b="1" kern="100">
                <a:effectLst/>
                <a:latin typeface="Century" panose="02040604050505020304" pitchFamily="18" charset="0"/>
                <a:ea typeface="ＭＳ ゴシック" panose="020B0609070205080204" pitchFamily="49" charset="-128"/>
                <a:cs typeface="Times New Roman" panose="02020603050405020304" pitchFamily="18" charset="0"/>
              </a:rPr>
              <a:t>36</a:t>
            </a:r>
            <a:r>
              <a:rPr lang="ja-JP" sz="1000" b="1" kern="100">
                <a:effectLst/>
                <a:latin typeface="Century" panose="02040604050505020304" pitchFamily="18" charset="0"/>
                <a:ea typeface="ＭＳ ゴシック" panose="020B0609070205080204" pitchFamily="49" charset="-128"/>
                <a:cs typeface="Times New Roman" panose="02020603050405020304" pitchFamily="18" charset="0"/>
              </a:rPr>
              <a:t>協定の特別条項</a:t>
            </a:r>
            <a:r>
              <a:rPr lang="ja-JP" altLang="en-US" sz="1000" b="1" kern="100">
                <a:effectLst/>
                <a:latin typeface="Century" panose="02040604050505020304" pitchFamily="18" charset="0"/>
                <a:ea typeface="ＭＳ ゴシック" panose="020B0609070205080204" pitchFamily="49" charset="-128"/>
                <a:cs typeface="Times New Roman" panose="02020603050405020304" pitchFamily="18" charset="0"/>
              </a:rPr>
              <a:t>　</a:t>
            </a:r>
            <a:r>
              <a:rPr lang="ja-JP" sz="1000" b="1"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000" b="1" kern="100">
                <a:effectLst/>
                <a:latin typeface="Century" panose="02040604050505020304" pitchFamily="18" charset="0"/>
                <a:ea typeface="ＭＳ ゴシック" panose="020B0609070205080204" pitchFamily="49" charset="-128"/>
                <a:cs typeface="Times New Roman" panose="02020603050405020304" pitchFamily="18" charset="0"/>
              </a:rPr>
              <a:t>　</a:t>
            </a:r>
            <a:r>
              <a:rPr lang="ja-JP" sz="1000" kern="100">
                <a:effectLst/>
                <a:latin typeface="Century" panose="02040604050505020304" pitchFamily="18" charset="0"/>
                <a:ea typeface="ＭＳ ゴシック" panose="020B0609070205080204" pitchFamily="49" charset="-128"/>
                <a:cs typeface="Times New Roman" panose="02020603050405020304" pitchFamily="18" charset="0"/>
              </a:rPr>
              <a:t>□１か月</a:t>
            </a:r>
            <a:r>
              <a:rPr lang="en-US" sz="1000" kern="100">
                <a:effectLst/>
                <a:latin typeface="Century" panose="02040604050505020304" pitchFamily="18" charset="0"/>
                <a:ea typeface="ＭＳ ゴシック" panose="020B0609070205080204" pitchFamily="49" charset="-128"/>
                <a:cs typeface="Times New Roman" panose="02020603050405020304" pitchFamily="18" charset="0"/>
              </a:rPr>
              <a:t>100</a:t>
            </a:r>
            <a:r>
              <a:rPr lang="ja-JP" sz="1000" kern="100">
                <a:effectLst/>
                <a:latin typeface="Century" panose="02040604050505020304" pitchFamily="18" charset="0"/>
                <a:ea typeface="ＭＳ ゴシック" panose="020B0609070205080204" pitchFamily="49" charset="-128"/>
                <a:cs typeface="Times New Roman" panose="02020603050405020304" pitchFamily="18" charset="0"/>
              </a:rPr>
              <a:t>時間または年</a:t>
            </a:r>
            <a:r>
              <a:rPr lang="en-US" sz="1000" kern="100">
                <a:effectLst/>
                <a:latin typeface="Century" panose="02040604050505020304" pitchFamily="18" charset="0"/>
                <a:ea typeface="ＭＳ ゴシック" panose="020B0609070205080204" pitchFamily="49" charset="-128"/>
                <a:cs typeface="Times New Roman" panose="02020603050405020304" pitchFamily="18" charset="0"/>
              </a:rPr>
              <a:t>720</a:t>
            </a:r>
            <a:r>
              <a:rPr lang="ja-JP" sz="1000" kern="100">
                <a:effectLst/>
                <a:latin typeface="Century" panose="02040604050505020304" pitchFamily="18" charset="0"/>
                <a:ea typeface="ＭＳ ゴシック" panose="020B0609070205080204" pitchFamily="49" charset="-128"/>
                <a:cs typeface="Times New Roman" panose="02020603050405020304" pitchFamily="18" charset="0"/>
              </a:rPr>
              <a:t>時間を超えている→ □建設業・自動車運転</a:t>
            </a:r>
            <a:r>
              <a:rPr lang="ja-JP" altLang="en-US" sz="1000" kern="100">
                <a:effectLst/>
                <a:latin typeface="Century" panose="02040604050505020304" pitchFamily="18" charset="0"/>
                <a:ea typeface="ＭＳ ゴシック" panose="020B0609070205080204" pitchFamily="49" charset="-128"/>
                <a:cs typeface="Times New Roman" panose="02020603050405020304" pitchFamily="18" charset="0"/>
              </a:rPr>
              <a:t>業務等の上限記載猶予企業であることを確認している。</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 name="テキスト ボックス 7"/>
          <xdr:cNvSpPr txBox="1"/>
        </xdr:nvSpPr>
        <xdr:spPr>
          <a:xfrm>
            <a:off x="4588788" y="12958763"/>
            <a:ext cx="733462"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t>安定所記載欄</a:t>
            </a:r>
          </a:p>
        </xdr:txBody>
      </xdr:sp>
    </xdr:grpSp>
    <xdr:clientData/>
  </xdr:twoCellAnchor>
  <xdr:twoCellAnchor>
    <xdr:from>
      <xdr:col>29</xdr:col>
      <xdr:colOff>263338</xdr:colOff>
      <xdr:row>51</xdr:row>
      <xdr:rowOff>59232</xdr:rowOff>
    </xdr:from>
    <xdr:to>
      <xdr:col>31</xdr:col>
      <xdr:colOff>793376</xdr:colOff>
      <xdr:row>51</xdr:row>
      <xdr:rowOff>437029</xdr:rowOff>
    </xdr:to>
    <xdr:sp macro="" textlink="">
      <xdr:nvSpPr>
        <xdr:cNvPr id="68" name="正方形/長方形 67"/>
        <xdr:cNvSpPr/>
      </xdr:nvSpPr>
      <xdr:spPr>
        <a:xfrm>
          <a:off x="8712573" y="12654644"/>
          <a:ext cx="1292038" cy="377797"/>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en-US" altLang="ja-JP" sz="1600" b="1"/>
            <a:t>2</a:t>
          </a:r>
          <a:r>
            <a:rPr kumimoji="1" lang="ja-JP" altLang="en-US" sz="1600" b="1"/>
            <a:t>ページ</a:t>
          </a:r>
        </a:p>
      </xdr:txBody>
    </xdr:sp>
    <xdr:clientData/>
  </xdr:twoCellAnchor>
  <xdr:twoCellAnchor>
    <xdr:from>
      <xdr:col>17</xdr:col>
      <xdr:colOff>200025</xdr:colOff>
      <xdr:row>19</xdr:row>
      <xdr:rowOff>133350</xdr:rowOff>
    </xdr:from>
    <xdr:to>
      <xdr:col>21</xdr:col>
      <xdr:colOff>22412</xdr:colOff>
      <xdr:row>21</xdr:row>
      <xdr:rowOff>110136</xdr:rowOff>
    </xdr:to>
    <xdr:sp macro="" textlink="">
      <xdr:nvSpPr>
        <xdr:cNvPr id="115" name="右矢印 114"/>
        <xdr:cNvSpPr/>
      </xdr:nvSpPr>
      <xdr:spPr>
        <a:xfrm>
          <a:off x="4829175" y="4924425"/>
          <a:ext cx="965387" cy="548286"/>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はいの場合</a:t>
          </a:r>
        </a:p>
      </xdr:txBody>
    </xdr:sp>
    <xdr:clientData/>
  </xdr:twoCellAnchor>
  <xdr:twoCellAnchor>
    <xdr:from>
      <xdr:col>21</xdr:col>
      <xdr:colOff>200025</xdr:colOff>
      <xdr:row>19</xdr:row>
      <xdr:rowOff>200025</xdr:rowOff>
    </xdr:from>
    <xdr:to>
      <xdr:col>21</xdr:col>
      <xdr:colOff>209550</xdr:colOff>
      <xdr:row>21</xdr:row>
      <xdr:rowOff>0</xdr:rowOff>
    </xdr:to>
    <xdr:cxnSp macro="">
      <xdr:nvCxnSpPr>
        <xdr:cNvPr id="116" name="直線矢印コネクタ 115"/>
        <xdr:cNvCxnSpPr/>
      </xdr:nvCxnSpPr>
      <xdr:spPr>
        <a:xfrm flipH="1">
          <a:off x="6038850" y="4848225"/>
          <a:ext cx="9525"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200025</xdr:colOff>
          <xdr:row>20</xdr:row>
          <xdr:rowOff>123825</xdr:rowOff>
        </xdr:from>
        <xdr:to>
          <xdr:col>12</xdr:col>
          <xdr:colOff>161925</xdr:colOff>
          <xdr:row>21</xdr:row>
          <xdr:rowOff>95250</xdr:rowOff>
        </xdr:to>
        <xdr:sp macro="" textlink="">
          <xdr:nvSpPr>
            <xdr:cNvPr id="2308" name="OptionButton11" hidden="1">
              <a:extLst>
                <a:ext uri="{63B3BB69-23CF-44E3-9099-C40C66FF867C}">
                  <a14:compatExt spid="_x0000_s23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133350</xdr:rowOff>
        </xdr:from>
        <xdr:to>
          <xdr:col>16</xdr:col>
          <xdr:colOff>352425</xdr:colOff>
          <xdr:row>21</xdr:row>
          <xdr:rowOff>104775</xdr:rowOff>
        </xdr:to>
        <xdr:sp macro="" textlink="">
          <xdr:nvSpPr>
            <xdr:cNvPr id="2309" name="OptionButton12" hidden="1">
              <a:extLst>
                <a:ext uri="{63B3BB69-23CF-44E3-9099-C40C66FF867C}">
                  <a14:compatExt spid="_x0000_s23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38100</xdr:rowOff>
        </xdr:from>
        <xdr:to>
          <xdr:col>24</xdr:col>
          <xdr:colOff>247650</xdr:colOff>
          <xdr:row>19</xdr:row>
          <xdr:rowOff>285750</xdr:rowOff>
        </xdr:to>
        <xdr:sp macro="" textlink="">
          <xdr:nvSpPr>
            <xdr:cNvPr id="2310" name="OptionButton13" hidden="1">
              <a:extLst>
                <a:ext uri="{63B3BB69-23CF-44E3-9099-C40C66FF867C}">
                  <a14:compatExt spid="_x0000_s2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21</xdr:row>
          <xdr:rowOff>9525</xdr:rowOff>
        </xdr:from>
        <xdr:to>
          <xdr:col>23</xdr:col>
          <xdr:colOff>171450</xdr:colOff>
          <xdr:row>21</xdr:row>
          <xdr:rowOff>228600</xdr:rowOff>
        </xdr:to>
        <xdr:sp macro="" textlink="">
          <xdr:nvSpPr>
            <xdr:cNvPr id="2311" name="OptionButton14" hidden="1">
              <a:extLst>
                <a:ext uri="{63B3BB69-23CF-44E3-9099-C40C66FF867C}">
                  <a14:compatExt spid="_x0000_s2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21</xdr:row>
          <xdr:rowOff>9525</xdr:rowOff>
        </xdr:from>
        <xdr:to>
          <xdr:col>25</xdr:col>
          <xdr:colOff>257175</xdr:colOff>
          <xdr:row>21</xdr:row>
          <xdr:rowOff>219075</xdr:rowOff>
        </xdr:to>
        <xdr:sp macro="" textlink="">
          <xdr:nvSpPr>
            <xdr:cNvPr id="2312" name="OptionButton15" hidden="1">
              <a:extLst>
                <a:ext uri="{63B3BB69-23CF-44E3-9099-C40C66FF867C}">
                  <a14:compatExt spid="_x0000_s23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19</xdr:row>
          <xdr:rowOff>57150</xdr:rowOff>
        </xdr:from>
        <xdr:to>
          <xdr:col>28</xdr:col>
          <xdr:colOff>76200</xdr:colOff>
          <xdr:row>21</xdr:row>
          <xdr:rowOff>161925</xdr:rowOff>
        </xdr:to>
        <xdr:sp macro="" textlink="">
          <xdr:nvSpPr>
            <xdr:cNvPr id="2313" name="OptionButton89" hidden="1">
              <a:extLst>
                <a:ext uri="{63B3BB69-23CF-44E3-9099-C40C66FF867C}">
                  <a14:compatExt spid="_x0000_s2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19</xdr:row>
          <xdr:rowOff>266700</xdr:rowOff>
        </xdr:from>
        <xdr:to>
          <xdr:col>31</xdr:col>
          <xdr:colOff>647700</xdr:colOff>
          <xdr:row>21</xdr:row>
          <xdr:rowOff>9525</xdr:rowOff>
        </xdr:to>
        <xdr:sp macro="" textlink="">
          <xdr:nvSpPr>
            <xdr:cNvPr id="2314" name="OptionButton90" hidden="1">
              <a:extLst>
                <a:ext uri="{63B3BB69-23CF-44E3-9099-C40C66FF867C}">
                  <a14:compatExt spid="_x0000_s2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247650</xdr:colOff>
          <xdr:row>20</xdr:row>
          <xdr:rowOff>85725</xdr:rowOff>
        </xdr:from>
        <xdr:to>
          <xdr:col>35</xdr:col>
          <xdr:colOff>990600</xdr:colOff>
          <xdr:row>21</xdr:row>
          <xdr:rowOff>123825</xdr:rowOff>
        </xdr:to>
        <xdr:sp macro="" textlink="">
          <xdr:nvSpPr>
            <xdr:cNvPr id="2319" name="OptionButton91" hidden="1">
              <a:extLst>
                <a:ext uri="{63B3BB69-23CF-44E3-9099-C40C66FF867C}">
                  <a14:compatExt spid="_x0000_s2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219075</xdr:colOff>
          <xdr:row>20</xdr:row>
          <xdr:rowOff>114300</xdr:rowOff>
        </xdr:from>
        <xdr:to>
          <xdr:col>38</xdr:col>
          <xdr:colOff>0</xdr:colOff>
          <xdr:row>21</xdr:row>
          <xdr:rowOff>95250</xdr:rowOff>
        </xdr:to>
        <xdr:sp macro="" textlink="">
          <xdr:nvSpPr>
            <xdr:cNvPr id="2320" name="OptionButton92" hidden="1">
              <a:extLst>
                <a:ext uri="{63B3BB69-23CF-44E3-9099-C40C66FF867C}">
                  <a14:compatExt spid="_x0000_s2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129988</xdr:colOff>
      <xdr:row>11</xdr:row>
      <xdr:rowOff>89087</xdr:rowOff>
    </xdr:from>
    <xdr:to>
      <xdr:col>33</xdr:col>
      <xdr:colOff>34739</xdr:colOff>
      <xdr:row>12</xdr:row>
      <xdr:rowOff>174812</xdr:rowOff>
    </xdr:to>
    <xdr:sp macro="" textlink="">
      <xdr:nvSpPr>
        <xdr:cNvPr id="119" name="テキスト ボックス 118"/>
        <xdr:cNvSpPr txBox="1"/>
      </xdr:nvSpPr>
      <xdr:spPr>
        <a:xfrm>
          <a:off x="8870576" y="2722469"/>
          <a:ext cx="1339104" cy="388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新宿公共職業安定所</a:t>
          </a:r>
        </a:p>
      </xdr:txBody>
    </xdr:sp>
    <xdr:clientData/>
  </xdr:twoCellAnchor>
  <xdr:twoCellAnchor>
    <xdr:from>
      <xdr:col>0</xdr:col>
      <xdr:colOff>33618</xdr:colOff>
      <xdr:row>51</xdr:row>
      <xdr:rowOff>156881</xdr:rowOff>
    </xdr:from>
    <xdr:to>
      <xdr:col>23</xdr:col>
      <xdr:colOff>149039</xdr:colOff>
      <xdr:row>51</xdr:row>
      <xdr:rowOff>461681</xdr:rowOff>
    </xdr:to>
    <xdr:grpSp>
      <xdr:nvGrpSpPr>
        <xdr:cNvPr id="121" name="グループ化 120"/>
        <xdr:cNvGrpSpPr/>
      </xdr:nvGrpSpPr>
      <xdr:grpSpPr>
        <a:xfrm>
          <a:off x="33618" y="12819528"/>
          <a:ext cx="6457950" cy="304800"/>
          <a:chOff x="26782" y="0"/>
          <a:chExt cx="9228810" cy="752856"/>
        </a:xfrm>
        <a:solidFill>
          <a:schemeClr val="tx1"/>
        </a:solidFill>
      </xdr:grpSpPr>
      <xdr:sp macro="" textlink="">
        <xdr:nvSpPr>
          <xdr:cNvPr id="127" name="ホームベース 126"/>
          <xdr:cNvSpPr/>
        </xdr:nvSpPr>
        <xdr:spPr>
          <a:xfrm>
            <a:off x="588182" y="9537"/>
            <a:ext cx="8667410" cy="743319"/>
          </a:xfrm>
          <a:prstGeom prst="homePlate">
            <a:avLst/>
          </a:prstGeom>
          <a:grpFill/>
          <a:ln w="12700"/>
        </xdr:spPr>
        <xdr:style>
          <a:lnRef idx="3">
            <a:schemeClr val="lt1"/>
          </a:lnRef>
          <a:fillRef idx="1">
            <a:schemeClr val="accent3"/>
          </a:fillRef>
          <a:effectRef idx="1">
            <a:schemeClr val="accent3"/>
          </a:effectRef>
          <a:fontRef idx="minor">
            <a:schemeClr val="lt1"/>
          </a:fontRef>
        </xdr:style>
        <xdr:txBody>
          <a:bodyPr wrap="square" rtlCol="0" anchor="t"/>
          <a:lstStyle/>
          <a:p>
            <a:pPr>
              <a:lnSpc>
                <a:spcPts val="1500"/>
              </a:lnSpc>
              <a:spcAft>
                <a:spcPts val="0"/>
              </a:spcAft>
            </a:pPr>
            <a:r>
              <a:rPr lang="en-US" sz="1200" kern="1200">
                <a:solidFill>
                  <a:srgbClr val="FFFFFF"/>
                </a:solidFill>
                <a:effectLst/>
                <a:latin typeface="HGP創英角ｺﾞｼｯｸUB" panose="020B0900000000000000" pitchFamily="50" charset="-128"/>
                <a:ea typeface="ＭＳ Ｐゴシック" panose="020B0600070205080204" pitchFamily="50" charset="-128"/>
                <a:cs typeface="Times New Roman" panose="02020603050405020304" pitchFamily="18" charset="0"/>
              </a:rPr>
              <a:t>9</a:t>
            </a:r>
            <a:r>
              <a:rPr lang="ja-JP" sz="1200" kern="1200">
                <a:solidFill>
                  <a:srgbClr val="FFFFFF"/>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月</a:t>
            </a:r>
            <a:r>
              <a:rPr lang="en-US" sz="1200" kern="1200">
                <a:solidFill>
                  <a:srgbClr val="FFFFFF"/>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21</a:t>
            </a:r>
            <a:r>
              <a:rPr lang="ja-JP" sz="1200" kern="1200">
                <a:solidFill>
                  <a:srgbClr val="FFFFFF"/>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日ハローワークのシステム更改により「オンライン自主応募」機能が追加されました。</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128" name="正方形/長方形 127"/>
          <xdr:cNvSpPr/>
        </xdr:nvSpPr>
        <xdr:spPr>
          <a:xfrm>
            <a:off x="26782" y="4770"/>
            <a:ext cx="115421" cy="748086"/>
          </a:xfrm>
          <a:prstGeom prst="rect">
            <a:avLst/>
          </a:prstGeom>
          <a:grpFill/>
          <a:ln w="12700"/>
        </xdr:spPr>
        <xdr:style>
          <a:lnRef idx="3">
            <a:schemeClr val="lt1"/>
          </a:lnRef>
          <a:fillRef idx="1">
            <a:schemeClr val="accent2"/>
          </a:fillRef>
          <a:effectRef idx="1">
            <a:schemeClr val="accent2"/>
          </a:effectRef>
          <a:fontRef idx="minor">
            <a:schemeClr val="lt1"/>
          </a:fontRef>
        </xdr:style>
        <xdr:txBody>
          <a:bodyPr wrap="square" rtlCol="0" anchor="ctr"/>
          <a:lstStyle/>
          <a:p>
            <a:endParaRPr lang="ja-JP" altLang="en-US"/>
          </a:p>
        </xdr:txBody>
      </xdr:sp>
      <xdr:sp macro="" textlink="">
        <xdr:nvSpPr>
          <xdr:cNvPr id="129" name="正方形/長方形 128"/>
          <xdr:cNvSpPr/>
        </xdr:nvSpPr>
        <xdr:spPr>
          <a:xfrm>
            <a:off x="283588" y="0"/>
            <a:ext cx="214186" cy="752856"/>
          </a:xfrm>
          <a:prstGeom prst="rect">
            <a:avLst/>
          </a:prstGeom>
          <a:grpFill/>
          <a:ln w="12700"/>
        </xdr:spPr>
        <xdr:style>
          <a:lnRef idx="3">
            <a:schemeClr val="lt1"/>
          </a:lnRef>
          <a:fillRef idx="1">
            <a:schemeClr val="accent2"/>
          </a:fillRef>
          <a:effectRef idx="1">
            <a:schemeClr val="accent2"/>
          </a:effectRef>
          <a:fontRef idx="minor">
            <a:schemeClr val="lt1"/>
          </a:fontRef>
        </xdr:style>
        <xdr:txBody>
          <a:bodyPr wrap="square" rtlCol="0" anchor="ctr"/>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51</xdr:row>
          <xdr:rowOff>523875</xdr:rowOff>
        </xdr:from>
        <xdr:to>
          <xdr:col>31</xdr:col>
          <xdr:colOff>800100</xdr:colOff>
          <xdr:row>53</xdr:row>
          <xdr:rowOff>142875</xdr:rowOff>
        </xdr:to>
        <xdr:sp macro="" textlink="">
          <xdr:nvSpPr>
            <xdr:cNvPr id="2322" name="Object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twoCellAnchor>
    <xdr:from>
      <xdr:col>0</xdr:col>
      <xdr:colOff>78441</xdr:colOff>
      <xdr:row>53</xdr:row>
      <xdr:rowOff>257174</xdr:rowOff>
    </xdr:from>
    <xdr:to>
      <xdr:col>31</xdr:col>
      <xdr:colOff>918883</xdr:colOff>
      <xdr:row>64</xdr:row>
      <xdr:rowOff>437030</xdr:rowOff>
    </xdr:to>
    <xdr:sp macro="" textlink="">
      <xdr:nvSpPr>
        <xdr:cNvPr id="2335" name="正方形/長方形 4"/>
        <xdr:cNvSpPr>
          <a:spLocks noChangeArrowheads="1"/>
        </xdr:cNvSpPr>
      </xdr:nvSpPr>
      <xdr:spPr bwMode="auto">
        <a:xfrm>
          <a:off x="78441" y="14107645"/>
          <a:ext cx="10051677" cy="2689973"/>
        </a:xfrm>
        <a:prstGeom prst="rect">
          <a:avLst/>
        </a:prstGeom>
        <a:noFill/>
        <a:ln w="254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200" b="1" i="0" u="sng" strike="noStrike" baseline="0">
              <a:solidFill>
                <a:srgbClr val="000000"/>
              </a:solidFill>
              <a:latin typeface="メイリオ"/>
              <a:ea typeface="メイリオ"/>
            </a:rPr>
            <a:t>以下を確認いただき、□にチェックを入れてください</a:t>
          </a:r>
          <a:r>
            <a:rPr lang="ja-JP" altLang="en-US" sz="1200" b="0" i="0" u="none" strike="noStrike" baseline="0">
              <a:solidFill>
                <a:srgbClr val="000000"/>
              </a:solidFill>
              <a:latin typeface="メイリオ"/>
              <a:ea typeface="メイリオ"/>
            </a:rPr>
            <a:t>。</a:t>
          </a:r>
          <a:endParaRPr lang="ja-JP" altLang="en-US" sz="1050" b="0" i="0" u="none" strike="noStrike" baseline="0">
            <a:solidFill>
              <a:srgbClr val="000000"/>
            </a:solidFill>
            <a:latin typeface="Century"/>
            <a:ea typeface="メイリオ"/>
          </a:endParaRPr>
        </a:p>
        <a:p>
          <a:pPr algn="l" rtl="0">
            <a:defRPr sz="1000"/>
          </a:pPr>
          <a:r>
            <a:rPr lang="ja-JP" altLang="en-US" sz="1200" b="0" i="0" u="none" strike="noStrike" baseline="0">
              <a:solidFill>
                <a:srgbClr val="000000"/>
              </a:solidFill>
              <a:latin typeface="メイリオ"/>
              <a:ea typeface="メイリオ"/>
            </a:rPr>
            <a:t>・</a:t>
          </a:r>
          <a:r>
            <a:rPr lang="ja-JP" altLang="en-US" sz="1200" b="1" i="0" u="none" strike="noStrike" baseline="0">
              <a:solidFill>
                <a:srgbClr val="000000"/>
              </a:solidFill>
              <a:latin typeface="メイリオ"/>
              <a:ea typeface="メイリオ"/>
            </a:rPr>
            <a:t>オンライン自主応募の場合を含め、採用選考活動開始日</a:t>
          </a:r>
          <a:r>
            <a:rPr lang="ja-JP" altLang="en-US" sz="1200" b="0" i="0" u="none" strike="noStrike" baseline="0">
              <a:solidFill>
                <a:srgbClr val="000000"/>
              </a:solidFill>
              <a:latin typeface="メイリオ"/>
              <a:ea typeface="メイリオ"/>
            </a:rPr>
            <a:t>を</a:t>
          </a:r>
          <a:r>
            <a:rPr lang="ja-JP" altLang="en-US" sz="1200" b="1" i="0" u="none" strike="noStrike" baseline="0">
              <a:solidFill>
                <a:srgbClr val="000000"/>
              </a:solidFill>
              <a:latin typeface="メイリオ"/>
              <a:ea typeface="メイリオ"/>
            </a:rPr>
            <a:t>6月1日</a:t>
          </a:r>
          <a:r>
            <a:rPr lang="ja-JP" altLang="en-US" sz="1200" b="0" i="0" u="none" strike="noStrike" baseline="0">
              <a:solidFill>
                <a:srgbClr val="000000"/>
              </a:solidFill>
              <a:latin typeface="メイリオ"/>
              <a:ea typeface="メイリオ"/>
            </a:rPr>
            <a:t>以降、</a:t>
          </a:r>
          <a:r>
            <a:rPr lang="ja-JP" altLang="en-US" sz="1200" b="1" i="0" u="none" strike="noStrike" baseline="0">
              <a:solidFill>
                <a:srgbClr val="000000"/>
              </a:solidFill>
              <a:latin typeface="メイリオ"/>
              <a:ea typeface="メイリオ"/>
            </a:rPr>
            <a:t>正式な内定日</a:t>
          </a:r>
          <a:r>
            <a:rPr lang="ja-JP" altLang="en-US" sz="1200" b="0" i="0" u="none" strike="noStrike" baseline="0">
              <a:solidFill>
                <a:srgbClr val="000000"/>
              </a:solidFill>
              <a:latin typeface="メイリオ"/>
              <a:ea typeface="メイリオ"/>
            </a:rPr>
            <a:t>を</a:t>
          </a:r>
          <a:r>
            <a:rPr lang="ja-JP" altLang="en-US" sz="1200" b="1" i="0" u="none" strike="noStrike" baseline="0">
              <a:solidFill>
                <a:srgbClr val="000000"/>
              </a:solidFill>
              <a:latin typeface="メイリオ"/>
              <a:ea typeface="メイリオ"/>
            </a:rPr>
            <a:t>10月1日</a:t>
          </a:r>
          <a:r>
            <a:rPr lang="ja-JP" altLang="en-US" sz="1200" b="0" i="0" u="none" strike="noStrike" baseline="0">
              <a:solidFill>
                <a:srgbClr val="000000"/>
              </a:solidFill>
              <a:latin typeface="メイリオ"/>
              <a:ea typeface="メイリオ"/>
            </a:rPr>
            <a:t>以降とする要請を遵守してください。（大学等卒業予定者の求人で既卒採用可能かつ通年採用とした求人は、上記期間前であっても既卒者の採用選考は可能です）</a:t>
          </a:r>
          <a:endParaRPr lang="ja-JP" altLang="en-US" sz="1050" b="0" i="0" u="none" strike="noStrike" baseline="0">
            <a:solidFill>
              <a:srgbClr val="000000"/>
            </a:solidFill>
            <a:latin typeface="Century"/>
            <a:ea typeface="メイリオ"/>
          </a:endParaRPr>
        </a:p>
        <a:p>
          <a:pPr algn="l" rtl="0">
            <a:defRPr sz="1000"/>
          </a:pPr>
          <a:r>
            <a:rPr lang="ja-JP" altLang="en-US" sz="1200" b="0" i="0" u="none" strike="noStrike" baseline="0">
              <a:solidFill>
                <a:srgbClr val="000000"/>
              </a:solidFill>
              <a:latin typeface="メイリオ"/>
              <a:ea typeface="メイリオ"/>
            </a:rPr>
            <a:t>・オンライン自主応募を可とし、実際に求職者がオンライン自主応募で応募し採用された場合はハローワーク等の職業紹介を用件とする</a:t>
          </a:r>
          <a:r>
            <a:rPr lang="ja-JP" altLang="en-US" sz="1200" b="1" i="0" u="none" strike="noStrike" baseline="0">
              <a:solidFill>
                <a:srgbClr val="000000"/>
              </a:solidFill>
              <a:latin typeface="メイリオ"/>
              <a:ea typeface="メイリオ"/>
            </a:rPr>
            <a:t>助成金の対象外</a:t>
          </a:r>
          <a:r>
            <a:rPr lang="ja-JP" altLang="en-US" sz="1200" b="0" i="0" u="none" strike="noStrike" baseline="0">
              <a:solidFill>
                <a:srgbClr val="000000"/>
              </a:solidFill>
              <a:latin typeface="メイリオ"/>
              <a:ea typeface="メイリオ"/>
            </a:rPr>
            <a:t>になります。</a:t>
          </a:r>
          <a:endParaRPr lang="ja-JP" altLang="en-US" sz="1050" b="0" i="0" u="none" strike="noStrike" baseline="0">
            <a:solidFill>
              <a:srgbClr val="000000"/>
            </a:solidFill>
            <a:latin typeface="Century"/>
            <a:ea typeface="メイリオ"/>
          </a:endParaRPr>
        </a:p>
        <a:p>
          <a:pPr algn="l" rtl="0">
            <a:defRPr sz="1000"/>
          </a:pPr>
          <a:r>
            <a:rPr lang="ja-JP" altLang="en-US" sz="1200" b="0" i="0" u="none" strike="noStrike" baseline="0">
              <a:solidFill>
                <a:srgbClr val="000000"/>
              </a:solidFill>
              <a:latin typeface="メイリオ"/>
              <a:ea typeface="メイリオ"/>
            </a:rPr>
            <a:t>・オンライン自主応募に伴って生じる</a:t>
          </a:r>
          <a:r>
            <a:rPr lang="ja-JP" altLang="en-US" sz="1200" b="1" i="0" u="none" strike="noStrike" baseline="0">
              <a:solidFill>
                <a:srgbClr val="000000"/>
              </a:solidFill>
              <a:latin typeface="メイリオ"/>
              <a:ea typeface="メイリオ"/>
            </a:rPr>
            <a:t>トラブル</a:t>
          </a:r>
          <a:r>
            <a:rPr lang="ja-JP" altLang="en-US" sz="1200" b="0" i="0" u="none" strike="noStrike" baseline="0">
              <a:solidFill>
                <a:srgbClr val="000000"/>
              </a:solidFill>
              <a:latin typeface="メイリオ"/>
              <a:ea typeface="メイリオ"/>
            </a:rPr>
            <a:t>等について、</a:t>
          </a:r>
          <a:r>
            <a:rPr lang="ja-JP" altLang="en-US" sz="1200" b="1" i="0" u="none" strike="noStrike" baseline="0">
              <a:solidFill>
                <a:srgbClr val="000000"/>
              </a:solidFill>
              <a:latin typeface="メイリオ"/>
              <a:ea typeface="メイリオ"/>
            </a:rPr>
            <a:t>ハローワークが対応することはできません</a:t>
          </a:r>
          <a:r>
            <a:rPr lang="ja-JP" altLang="en-US" sz="1200" b="0" i="0" u="none" strike="noStrike" baseline="0">
              <a:solidFill>
                <a:srgbClr val="000000"/>
              </a:solidFill>
              <a:latin typeface="メイリオ"/>
              <a:ea typeface="メイリオ"/>
            </a:rPr>
            <a:t>。</a:t>
          </a:r>
          <a:endParaRPr lang="ja-JP" altLang="en-US" sz="1050" b="0" i="0" u="none" strike="noStrike" baseline="0">
            <a:solidFill>
              <a:srgbClr val="000000"/>
            </a:solidFill>
            <a:latin typeface="Century"/>
            <a:ea typeface="メイリオ"/>
          </a:endParaRPr>
        </a:p>
        <a:p>
          <a:pPr algn="l" rtl="0">
            <a:defRPr sz="1000"/>
          </a:pPr>
          <a:r>
            <a:rPr lang="ja-JP" altLang="en-US" sz="1200" b="0" i="0" u="none" strike="noStrike" baseline="0">
              <a:solidFill>
                <a:srgbClr val="000000"/>
              </a:solidFill>
              <a:latin typeface="メイリオ"/>
              <a:ea typeface="メイリオ"/>
            </a:rPr>
            <a:t>・</a:t>
          </a:r>
          <a:r>
            <a:rPr lang="ja-JP" altLang="en-US" sz="1200" b="1" i="0" u="none" strike="noStrike" baseline="0">
              <a:solidFill>
                <a:srgbClr val="000000"/>
              </a:solidFill>
              <a:latin typeface="メイリオ"/>
              <a:ea typeface="メイリオ"/>
            </a:rPr>
            <a:t>労働者派遣事業所や請負事業所からの求人</a:t>
          </a:r>
          <a:r>
            <a:rPr lang="ja-JP" altLang="en-US" sz="1200" b="0" i="0" u="none" strike="noStrike" baseline="0">
              <a:solidFill>
                <a:srgbClr val="000000"/>
              </a:solidFill>
              <a:latin typeface="メイリオ"/>
              <a:ea typeface="メイリオ"/>
            </a:rPr>
            <a:t>で、</a:t>
          </a:r>
          <a:r>
            <a:rPr lang="ja-JP" altLang="en-US" sz="1200" b="1" i="0" u="none" strike="noStrike" baseline="0">
              <a:solidFill>
                <a:srgbClr val="000000"/>
              </a:solidFill>
              <a:latin typeface="メイリオ"/>
              <a:ea typeface="メイリオ"/>
            </a:rPr>
            <a:t>就業先住所を明示できない求人</a:t>
          </a:r>
          <a:r>
            <a:rPr lang="ja-JP" altLang="en-US" sz="1200" b="0" i="0" u="none" strike="noStrike" baseline="0">
              <a:solidFill>
                <a:srgbClr val="000000"/>
              </a:solidFill>
              <a:latin typeface="メイリオ"/>
              <a:ea typeface="メイリオ"/>
            </a:rPr>
            <a:t>は、オンライン自主応募の場合も対象とすることができません。</a:t>
          </a:r>
          <a:endParaRPr lang="ja-JP" altLang="en-US" sz="1050" b="0" i="0" u="none" strike="noStrike" baseline="0">
            <a:solidFill>
              <a:srgbClr val="000000"/>
            </a:solidFill>
            <a:latin typeface="Century"/>
            <a:ea typeface="メイリオ"/>
          </a:endParaRPr>
        </a:p>
      </xdr:txBody>
    </xdr:sp>
    <xdr:clientData/>
  </xdr:twoCellAnchor>
  <xdr:twoCellAnchor>
    <xdr:from>
      <xdr:col>0</xdr:col>
      <xdr:colOff>57150</xdr:colOff>
      <xdr:row>65</xdr:row>
      <xdr:rowOff>132233</xdr:rowOff>
    </xdr:from>
    <xdr:to>
      <xdr:col>19</xdr:col>
      <xdr:colOff>123825</xdr:colOff>
      <xdr:row>65</xdr:row>
      <xdr:rowOff>437033</xdr:rowOff>
    </xdr:to>
    <xdr:grpSp>
      <xdr:nvGrpSpPr>
        <xdr:cNvPr id="140" name="グループ化 139"/>
        <xdr:cNvGrpSpPr/>
      </xdr:nvGrpSpPr>
      <xdr:grpSpPr>
        <a:xfrm>
          <a:off x="57150" y="16896233"/>
          <a:ext cx="5400675" cy="304800"/>
          <a:chOff x="26782" y="0"/>
          <a:chExt cx="9228810" cy="752856"/>
        </a:xfrm>
        <a:solidFill>
          <a:sysClr val="windowText" lastClr="000000"/>
        </a:solidFill>
      </xdr:grpSpPr>
      <xdr:sp macro="" textlink="">
        <xdr:nvSpPr>
          <xdr:cNvPr id="141" name="ホームベース 140"/>
          <xdr:cNvSpPr/>
        </xdr:nvSpPr>
        <xdr:spPr>
          <a:xfrm>
            <a:off x="588182" y="9537"/>
            <a:ext cx="8667410" cy="743319"/>
          </a:xfrm>
          <a:prstGeom prst="homePlate">
            <a:avLst/>
          </a:prstGeom>
          <a:grpFill/>
          <a:ln w="12700" cap="flat" cmpd="sng" algn="ctr">
            <a:solidFill>
              <a:sysClr val="window" lastClr="FFFFFF"/>
            </a:solidFill>
            <a:prstDash val="solid"/>
          </a:ln>
          <a:effectLst>
            <a:outerShdw blurRad="40000" dist="20000" dir="5400000" rotWithShape="0">
              <a:srgbClr val="000000">
                <a:alpha val="38000"/>
              </a:srgbClr>
            </a:outerShdw>
          </a:effectLst>
        </xdr:spPr>
        <xdr:txBody>
          <a:bodyPr rtlCol="0" anchor="t"/>
          <a:lstStyle/>
          <a:p>
            <a:pPr>
              <a:lnSpc>
                <a:spcPts val="1500"/>
              </a:lnSpc>
              <a:spcAft>
                <a:spcPts val="0"/>
              </a:spcAft>
            </a:pPr>
            <a:r>
              <a:rPr lang="ja-JP" sz="1200" kern="1200">
                <a:solidFill>
                  <a:srgbClr val="FFFFFF"/>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適正な採用活動について</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142" name="正方形/長方形 141"/>
          <xdr:cNvSpPr/>
        </xdr:nvSpPr>
        <xdr:spPr>
          <a:xfrm>
            <a:off x="26782" y="4770"/>
            <a:ext cx="115421" cy="748086"/>
          </a:xfrm>
          <a:prstGeom prst="rect">
            <a:avLst/>
          </a:prstGeom>
          <a:grpFill/>
          <a:ln w="12700" cap="flat" cmpd="sng" algn="ctr">
            <a:solidFill>
              <a:sysClr val="window" lastClr="FFFFFF"/>
            </a:solidFill>
            <a:prstDash val="solid"/>
          </a:ln>
          <a:effectLst>
            <a:outerShdw blurRad="40000" dist="20000" dir="5400000" rotWithShape="0">
              <a:srgbClr val="000000">
                <a:alpha val="38000"/>
              </a:srgbClr>
            </a:outerShdw>
          </a:effectLst>
        </xdr:spPr>
        <xdr:txBody>
          <a:bodyPr rtlCol="0" anchor="ctr"/>
          <a:lstStyle/>
          <a:p>
            <a:endParaRPr lang="ja-JP" altLang="en-US"/>
          </a:p>
        </xdr:txBody>
      </xdr:sp>
      <xdr:sp macro="" textlink="">
        <xdr:nvSpPr>
          <xdr:cNvPr id="143" name="正方形/長方形 142"/>
          <xdr:cNvSpPr/>
        </xdr:nvSpPr>
        <xdr:spPr>
          <a:xfrm>
            <a:off x="283588" y="0"/>
            <a:ext cx="214186" cy="752856"/>
          </a:xfrm>
          <a:prstGeom prst="rect">
            <a:avLst/>
          </a:prstGeom>
          <a:grpFill/>
          <a:ln w="12700" cap="flat" cmpd="sng" algn="ctr">
            <a:solidFill>
              <a:sysClr val="window" lastClr="FFFFFF"/>
            </a:solidFill>
            <a:prstDash val="solid"/>
          </a:ln>
          <a:effectLst>
            <a:outerShdw blurRad="40000" dist="20000" dir="5400000" rotWithShape="0">
              <a:srgbClr val="000000">
                <a:alpha val="38000"/>
              </a:srgbClr>
            </a:outerShdw>
          </a:effectLst>
        </xdr:spPr>
        <xdr:txBody>
          <a:bodyPr rtlCol="0" anchor="ctr"/>
          <a:lstStyle/>
          <a:p>
            <a:endParaRPr lang="ja-JP" altLang="en-US"/>
          </a:p>
        </xdr:txBody>
      </xdr:sp>
    </xdr:grpSp>
    <xdr:clientData/>
  </xdr:twoCellAnchor>
  <xdr:twoCellAnchor>
    <xdr:from>
      <xdr:col>0</xdr:col>
      <xdr:colOff>68355</xdr:colOff>
      <xdr:row>70</xdr:row>
      <xdr:rowOff>97491</xdr:rowOff>
    </xdr:from>
    <xdr:to>
      <xdr:col>19</xdr:col>
      <xdr:colOff>135030</xdr:colOff>
      <xdr:row>71</xdr:row>
      <xdr:rowOff>100853</xdr:rowOff>
    </xdr:to>
    <xdr:grpSp>
      <xdr:nvGrpSpPr>
        <xdr:cNvPr id="145" name="グループ化 144"/>
        <xdr:cNvGrpSpPr/>
      </xdr:nvGrpSpPr>
      <xdr:grpSpPr>
        <a:xfrm>
          <a:off x="68355" y="19438844"/>
          <a:ext cx="5400675" cy="294715"/>
          <a:chOff x="26782" y="0"/>
          <a:chExt cx="9228810" cy="752856"/>
        </a:xfrm>
        <a:solidFill>
          <a:sysClr val="windowText" lastClr="000000"/>
        </a:solidFill>
      </xdr:grpSpPr>
      <xdr:sp macro="" textlink="">
        <xdr:nvSpPr>
          <xdr:cNvPr id="146" name="ホームベース 145"/>
          <xdr:cNvSpPr/>
        </xdr:nvSpPr>
        <xdr:spPr>
          <a:xfrm>
            <a:off x="588182" y="9537"/>
            <a:ext cx="8667410" cy="743319"/>
          </a:xfrm>
          <a:prstGeom prst="homePlate">
            <a:avLst/>
          </a:prstGeom>
          <a:grpFill/>
          <a:ln w="12700" cap="flat" cmpd="sng" algn="ctr">
            <a:solidFill>
              <a:sysClr val="window" lastClr="FFFFFF"/>
            </a:solidFill>
            <a:prstDash val="solid"/>
          </a:ln>
          <a:effectLst>
            <a:outerShdw blurRad="40000" dist="20000" dir="5400000" rotWithShape="0">
              <a:srgbClr val="000000">
                <a:alpha val="38000"/>
              </a:srgbClr>
            </a:outerShdw>
          </a:effectLst>
        </xdr:spPr>
        <xdr:txBody>
          <a:bodyPr rtlCol="0" anchor="t"/>
          <a:lstStyle/>
          <a:p>
            <a:pPr>
              <a:lnSpc>
                <a:spcPts val="1500"/>
              </a:lnSpc>
              <a:spcAft>
                <a:spcPts val="0"/>
              </a:spcAft>
            </a:pPr>
            <a:r>
              <a:rPr lang="ja-JP" sz="1200" kern="1200">
                <a:solidFill>
                  <a:srgbClr val="FFFFFF"/>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公正採用選考について</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147" name="正方形/長方形 146"/>
          <xdr:cNvSpPr/>
        </xdr:nvSpPr>
        <xdr:spPr>
          <a:xfrm>
            <a:off x="26782" y="4770"/>
            <a:ext cx="115421" cy="748086"/>
          </a:xfrm>
          <a:prstGeom prst="rect">
            <a:avLst/>
          </a:prstGeom>
          <a:grpFill/>
          <a:ln w="12700" cap="flat" cmpd="sng" algn="ctr">
            <a:solidFill>
              <a:sysClr val="window" lastClr="FFFFFF"/>
            </a:solidFill>
            <a:prstDash val="solid"/>
          </a:ln>
          <a:effectLst>
            <a:outerShdw blurRad="40000" dist="20000" dir="5400000" rotWithShape="0">
              <a:srgbClr val="000000">
                <a:alpha val="38000"/>
              </a:srgbClr>
            </a:outerShdw>
          </a:effectLst>
        </xdr:spPr>
        <xdr:txBody>
          <a:bodyPr rtlCol="0" anchor="ctr"/>
          <a:lstStyle/>
          <a:p>
            <a:endParaRPr lang="ja-JP" altLang="en-US"/>
          </a:p>
        </xdr:txBody>
      </xdr:sp>
      <xdr:sp macro="" textlink="">
        <xdr:nvSpPr>
          <xdr:cNvPr id="148" name="正方形/長方形 147"/>
          <xdr:cNvSpPr/>
        </xdr:nvSpPr>
        <xdr:spPr>
          <a:xfrm>
            <a:off x="283588" y="0"/>
            <a:ext cx="214186" cy="752856"/>
          </a:xfrm>
          <a:prstGeom prst="rect">
            <a:avLst/>
          </a:prstGeom>
          <a:grpFill/>
          <a:ln w="12700" cap="flat" cmpd="sng" algn="ctr">
            <a:solidFill>
              <a:sysClr val="window" lastClr="FFFFFF"/>
            </a:solidFill>
            <a:prstDash val="solid"/>
          </a:ln>
          <a:effectLst>
            <a:outerShdw blurRad="40000" dist="20000" dir="5400000" rotWithShape="0">
              <a:srgbClr val="000000">
                <a:alpha val="38000"/>
              </a:srgbClr>
            </a:outerShdw>
          </a:effectLst>
        </xdr:spPr>
        <xdr:txBody>
          <a:bodyPr rtlCol="0" anchor="ctr"/>
          <a:lstStyle/>
          <a:p>
            <a:endParaRPr lang="ja-JP" altLang="en-US"/>
          </a:p>
        </xdr:txBody>
      </xdr:sp>
    </xdr:grpSp>
    <xdr:clientData/>
  </xdr:twoCellAnchor>
  <xdr:twoCellAnchor>
    <xdr:from>
      <xdr:col>30</xdr:col>
      <xdr:colOff>56032</xdr:colOff>
      <xdr:row>73</xdr:row>
      <xdr:rowOff>49872</xdr:rowOff>
    </xdr:from>
    <xdr:to>
      <xdr:col>31</xdr:col>
      <xdr:colOff>683560</xdr:colOff>
      <xdr:row>74</xdr:row>
      <xdr:rowOff>743523</xdr:rowOff>
    </xdr:to>
    <xdr:pic>
      <xdr:nvPicPr>
        <xdr:cNvPr id="15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6620" y="20825578"/>
          <a:ext cx="1098175" cy="106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1.xml"/><Relationship Id="rId21" Type="http://schemas.openxmlformats.org/officeDocument/2006/relationships/image" Target="../media/image9.emf"/><Relationship Id="rId42" Type="http://schemas.openxmlformats.org/officeDocument/2006/relationships/control" Target="../activeX/activeX19.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2.xml"/><Relationship Id="rId84" Type="http://schemas.openxmlformats.org/officeDocument/2006/relationships/control" Target="../activeX/activeX40.xml"/><Relationship Id="rId89" Type="http://schemas.openxmlformats.org/officeDocument/2006/relationships/image" Target="../media/image43.emf"/><Relationship Id="rId16" Type="http://schemas.openxmlformats.org/officeDocument/2006/relationships/control" Target="../activeX/activeX6.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4.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7.xml"/><Relationship Id="rId74" Type="http://schemas.openxmlformats.org/officeDocument/2006/relationships/control" Target="../activeX/activeX35.xml"/><Relationship Id="rId79" Type="http://schemas.openxmlformats.org/officeDocument/2006/relationships/image" Target="../media/image38.emf"/><Relationship Id="rId102" Type="http://schemas.openxmlformats.org/officeDocument/2006/relationships/control" Target="../activeX/activeX49.xml"/><Relationship Id="rId5" Type="http://schemas.openxmlformats.org/officeDocument/2006/relationships/image" Target="../media/image1.emf"/><Relationship Id="rId90" Type="http://schemas.openxmlformats.org/officeDocument/2006/relationships/control" Target="../activeX/activeX43.xml"/><Relationship Id="rId95" Type="http://schemas.openxmlformats.org/officeDocument/2006/relationships/image" Target="../media/image46.emf"/><Relationship Id="rId22" Type="http://schemas.openxmlformats.org/officeDocument/2006/relationships/control" Target="../activeX/activeX9.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2.xml"/><Relationship Id="rId64" Type="http://schemas.openxmlformats.org/officeDocument/2006/relationships/control" Target="../activeX/activeX30.xml"/><Relationship Id="rId69" Type="http://schemas.openxmlformats.org/officeDocument/2006/relationships/image" Target="../media/image33.emf"/><Relationship Id="rId80" Type="http://schemas.openxmlformats.org/officeDocument/2006/relationships/control" Target="../activeX/activeX38.xml"/><Relationship Id="rId85" Type="http://schemas.openxmlformats.org/officeDocument/2006/relationships/image" Target="../media/image41.emf"/><Relationship Id="rId12" Type="http://schemas.openxmlformats.org/officeDocument/2006/relationships/control" Target="../activeX/activeX4.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7.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2.xml"/><Relationship Id="rId54" Type="http://schemas.openxmlformats.org/officeDocument/2006/relationships/control" Target="../activeX/activeX25.xml"/><Relationship Id="rId70" Type="http://schemas.openxmlformats.org/officeDocument/2006/relationships/control" Target="../activeX/activeX33.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6.xml"/><Relationship Id="rId1" Type="http://schemas.openxmlformats.org/officeDocument/2006/relationships/printerSettings" Target="../printerSettings/printerSettings1.bin"/><Relationship Id="rId6" Type="http://schemas.openxmlformats.org/officeDocument/2006/relationships/control" Target="../activeX/activeX1.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2.xml"/><Relationship Id="rId36" Type="http://schemas.openxmlformats.org/officeDocument/2006/relationships/control" Target="../activeX/activeX16.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1.xml"/><Relationship Id="rId10" Type="http://schemas.openxmlformats.org/officeDocument/2006/relationships/control" Target="../activeX/activeX3.xml"/><Relationship Id="rId31" Type="http://schemas.openxmlformats.org/officeDocument/2006/relationships/image" Target="../media/image14.emf"/><Relationship Id="rId44" Type="http://schemas.openxmlformats.org/officeDocument/2006/relationships/control" Target="../activeX/activeX20.xml"/><Relationship Id="rId52" Type="http://schemas.openxmlformats.org/officeDocument/2006/relationships/control" Target="../activeX/activeX24.xml"/><Relationship Id="rId60" Type="http://schemas.openxmlformats.org/officeDocument/2006/relationships/control" Target="../activeX/activeX28.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7.xml"/><Relationship Id="rId81" Type="http://schemas.openxmlformats.org/officeDocument/2006/relationships/image" Target="../media/image39.emf"/><Relationship Id="rId86" Type="http://schemas.openxmlformats.org/officeDocument/2006/relationships/control" Target="../activeX/activeX41.xml"/><Relationship Id="rId94" Type="http://schemas.openxmlformats.org/officeDocument/2006/relationships/control" Target="../activeX/activeX45.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package" Target="../embeddings/Microsoft_Word___.docx"/><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7.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5.xml"/><Relationship Id="rId50" Type="http://schemas.openxmlformats.org/officeDocument/2006/relationships/control" Target="../activeX/activeX23.xml"/><Relationship Id="rId55" Type="http://schemas.openxmlformats.org/officeDocument/2006/relationships/image" Target="../media/image26.emf"/><Relationship Id="rId76" Type="http://schemas.openxmlformats.org/officeDocument/2006/relationships/control" Target="../activeX/activeX36.xml"/><Relationship Id="rId97" Type="http://schemas.openxmlformats.org/officeDocument/2006/relationships/image" Target="../media/image47.emf"/><Relationship Id="rId104" Type="http://schemas.openxmlformats.org/officeDocument/2006/relationships/control" Target="../activeX/activeX50.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4.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0.xml"/><Relationship Id="rId40" Type="http://schemas.openxmlformats.org/officeDocument/2006/relationships/control" Target="../activeX/activeX18.xml"/><Relationship Id="rId45" Type="http://schemas.openxmlformats.org/officeDocument/2006/relationships/image" Target="../media/image21.emf"/><Relationship Id="rId66" Type="http://schemas.openxmlformats.org/officeDocument/2006/relationships/control" Target="../activeX/activeX31.xml"/><Relationship Id="rId87" Type="http://schemas.openxmlformats.org/officeDocument/2006/relationships/image" Target="../media/image42.emf"/><Relationship Id="rId61" Type="http://schemas.openxmlformats.org/officeDocument/2006/relationships/image" Target="../media/image29.emf"/><Relationship Id="rId82" Type="http://schemas.openxmlformats.org/officeDocument/2006/relationships/control" Target="../activeX/activeX39.xml"/><Relationship Id="rId19" Type="http://schemas.openxmlformats.org/officeDocument/2006/relationships/image" Target="../media/image8.emf"/><Relationship Id="rId14" Type="http://schemas.openxmlformats.org/officeDocument/2006/relationships/control" Target="../activeX/activeX5.xml"/><Relationship Id="rId30" Type="http://schemas.openxmlformats.org/officeDocument/2006/relationships/control" Target="../activeX/activeX13.xml"/><Relationship Id="rId35" Type="http://schemas.openxmlformats.org/officeDocument/2006/relationships/image" Target="../media/image16.emf"/><Relationship Id="rId56" Type="http://schemas.openxmlformats.org/officeDocument/2006/relationships/control" Target="../activeX/activeX26.xml"/><Relationship Id="rId77" Type="http://schemas.openxmlformats.org/officeDocument/2006/relationships/image" Target="../media/image37.emf"/><Relationship Id="rId100" Type="http://schemas.openxmlformats.org/officeDocument/2006/relationships/control" Target="../activeX/activeX48.xml"/><Relationship Id="rId105" Type="http://schemas.openxmlformats.org/officeDocument/2006/relationships/image" Target="../media/image51.emf"/><Relationship Id="rId8" Type="http://schemas.openxmlformats.org/officeDocument/2006/relationships/control" Target="../activeX/activeX2.xml"/><Relationship Id="rId51" Type="http://schemas.openxmlformats.org/officeDocument/2006/relationships/image" Target="../media/image24.emf"/><Relationship Id="rId72" Type="http://schemas.openxmlformats.org/officeDocument/2006/relationships/control" Target="../activeX/activeX34.xml"/><Relationship Id="rId93" Type="http://schemas.openxmlformats.org/officeDocument/2006/relationships/image" Target="../media/image45.emf"/><Relationship Id="rId98" Type="http://schemas.openxmlformats.org/officeDocument/2006/relationships/control" Target="../activeX/activeX47.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1.xml"/><Relationship Id="rId67" Type="http://schemas.openxmlformats.org/officeDocument/2006/relationships/image" Target="../media/image32.emf"/><Relationship Id="rId20" Type="http://schemas.openxmlformats.org/officeDocument/2006/relationships/control" Target="../activeX/activeX8.xml"/><Relationship Id="rId41" Type="http://schemas.openxmlformats.org/officeDocument/2006/relationships/image" Target="../media/image19.emf"/><Relationship Id="rId62" Type="http://schemas.openxmlformats.org/officeDocument/2006/relationships/control" Target="../activeX/activeX29.xml"/><Relationship Id="rId83" Type="http://schemas.openxmlformats.org/officeDocument/2006/relationships/image" Target="../media/image40.emf"/><Relationship Id="rId88" Type="http://schemas.openxmlformats.org/officeDocument/2006/relationships/control" Target="../activeX/activeX4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R175"/>
  <sheetViews>
    <sheetView tabSelected="1" zoomScale="85" zoomScaleNormal="85" zoomScaleSheetLayoutView="70" workbookViewId="0">
      <selection activeCell="X26" sqref="X26"/>
    </sheetView>
  </sheetViews>
  <sheetFormatPr defaultColWidth="8.875" defaultRowHeight="15.75" x14ac:dyDescent="0.4"/>
  <cols>
    <col min="1" max="16" width="3.5" style="1" customWidth="1"/>
    <col min="17" max="17" width="4.75" style="1" customWidth="1"/>
    <col min="18" max="18" width="4.125" style="1" customWidth="1"/>
    <col min="19" max="19" width="4.75" style="1" customWidth="1"/>
    <col min="20" max="20" width="2.625" style="1" customWidth="1"/>
    <col min="21" max="25" width="3.5" style="1" customWidth="1"/>
    <col min="26" max="26" width="4.875" style="1" customWidth="1"/>
    <col min="27" max="27" width="4.5" style="1" customWidth="1"/>
    <col min="28" max="28" width="7.375" style="1" customWidth="1"/>
    <col min="29" max="30" width="3.875" style="1" customWidth="1"/>
    <col min="31" max="31" width="6.125" style="1" customWidth="1"/>
    <col min="32" max="32" width="12.25" style="1" customWidth="1"/>
    <col min="33" max="33" width="0.375" style="53" customWidth="1"/>
    <col min="34" max="34" width="10.75" style="22" customWidth="1"/>
    <col min="35" max="35" width="19.375" style="24" customWidth="1"/>
    <col min="36" max="36" width="13.875" style="1" bestFit="1" customWidth="1"/>
    <col min="37" max="37" width="12.125" style="50" customWidth="1"/>
    <col min="38" max="38" width="0.25" style="49" customWidth="1"/>
    <col min="39" max="40" width="0.125" style="49" customWidth="1"/>
    <col min="41" max="41" width="8.875" style="49" hidden="1" customWidth="1"/>
    <col min="42" max="42" width="0.25" style="49" hidden="1" customWidth="1"/>
    <col min="43" max="43" width="8.875" style="49" hidden="1" customWidth="1"/>
    <col min="44" max="44" width="8.875" style="49"/>
    <col min="45" max="16384" width="8.875" style="1"/>
  </cols>
  <sheetData>
    <row r="1" spans="1:44" ht="21.75" customHeight="1" x14ac:dyDescent="0.4">
      <c r="A1" s="258" t="s">
        <v>33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37"/>
      <c r="AF1" s="37"/>
      <c r="AH1" s="119" t="s">
        <v>69</v>
      </c>
      <c r="AI1" s="120"/>
      <c r="AJ1" s="121"/>
    </row>
    <row r="2" spans="1:44" ht="7.5" customHeight="1" x14ac:dyDescent="0.4">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37"/>
      <c r="AF2" s="37"/>
      <c r="AH2" s="119"/>
      <c r="AI2" s="120"/>
      <c r="AJ2" s="121"/>
    </row>
    <row r="3" spans="1:44" ht="20.45" customHeight="1" x14ac:dyDescent="0.4">
      <c r="A3" s="218" t="s">
        <v>0</v>
      </c>
      <c r="B3" s="219"/>
      <c r="C3" s="219"/>
      <c r="D3" s="219"/>
      <c r="E3" s="219"/>
      <c r="F3" s="219"/>
      <c r="G3" s="219"/>
      <c r="H3" s="219"/>
      <c r="I3" s="219"/>
      <c r="J3" s="219"/>
      <c r="K3" s="219"/>
      <c r="L3" s="219"/>
      <c r="M3" s="220"/>
      <c r="O3" s="226" t="s">
        <v>1</v>
      </c>
      <c r="P3" s="227"/>
      <c r="Q3" s="227"/>
      <c r="R3" s="227"/>
      <c r="S3" s="227"/>
      <c r="T3" s="227"/>
      <c r="U3" s="227"/>
      <c r="V3" s="227"/>
      <c r="W3" s="227"/>
      <c r="X3" s="227"/>
      <c r="Y3" s="227"/>
      <c r="Z3" s="227"/>
      <c r="AA3" s="227"/>
      <c r="AB3" s="228"/>
      <c r="AD3" s="202" t="s">
        <v>203</v>
      </c>
      <c r="AE3" s="203"/>
      <c r="AF3" s="203"/>
      <c r="AG3" s="54"/>
      <c r="AH3" s="113" t="s">
        <v>71</v>
      </c>
      <c r="AI3" s="114"/>
      <c r="AJ3" s="115"/>
    </row>
    <row r="4" spans="1:44" ht="20.45" customHeight="1" x14ac:dyDescent="0.4">
      <c r="A4" s="206"/>
      <c r="B4" s="207"/>
      <c r="C4" s="207"/>
      <c r="D4" s="207"/>
      <c r="E4" s="207"/>
      <c r="F4" s="207"/>
      <c r="G4" s="207"/>
      <c r="H4" s="207"/>
      <c r="I4" s="207"/>
      <c r="J4" s="207"/>
      <c r="K4" s="207"/>
      <c r="L4" s="207"/>
      <c r="M4" s="208"/>
      <c r="O4" s="270" t="s">
        <v>1</v>
      </c>
      <c r="P4" s="271"/>
      <c r="Q4" s="272"/>
      <c r="R4" s="236" t="s">
        <v>196</v>
      </c>
      <c r="S4" s="237"/>
      <c r="T4" s="240"/>
      <c r="U4" s="241"/>
      <c r="V4" s="241"/>
      <c r="W4" s="241"/>
      <c r="X4" s="241"/>
      <c r="Y4" s="242"/>
      <c r="Z4" s="229" t="s">
        <v>2</v>
      </c>
      <c r="AA4" s="231"/>
      <c r="AB4" s="231"/>
      <c r="AD4" s="262" t="s">
        <v>13</v>
      </c>
      <c r="AE4" s="263"/>
      <c r="AF4" s="199" t="s">
        <v>32</v>
      </c>
      <c r="AG4" s="55"/>
      <c r="AH4" s="113"/>
      <c r="AI4" s="114"/>
      <c r="AJ4" s="115"/>
    </row>
    <row r="5" spans="1:44" ht="21" customHeight="1" x14ac:dyDescent="0.4">
      <c r="A5" s="209"/>
      <c r="B5" s="210"/>
      <c r="C5" s="210"/>
      <c r="D5" s="210"/>
      <c r="E5" s="210"/>
      <c r="F5" s="210"/>
      <c r="G5" s="210"/>
      <c r="H5" s="210"/>
      <c r="I5" s="210"/>
      <c r="J5" s="210"/>
      <c r="K5" s="210"/>
      <c r="L5" s="210"/>
      <c r="M5" s="211"/>
      <c r="O5" s="273"/>
      <c r="P5" s="271"/>
      <c r="Q5" s="272"/>
      <c r="R5" s="238"/>
      <c r="S5" s="239"/>
      <c r="T5" s="243"/>
      <c r="U5" s="244"/>
      <c r="V5" s="244"/>
      <c r="W5" s="244"/>
      <c r="X5" s="244"/>
      <c r="Y5" s="245"/>
      <c r="Z5" s="230"/>
      <c r="AA5" s="232"/>
      <c r="AB5" s="232"/>
      <c r="AD5" s="264"/>
      <c r="AE5" s="265"/>
      <c r="AF5" s="200"/>
      <c r="AG5" s="55"/>
      <c r="AH5" s="116"/>
      <c r="AI5" s="117"/>
      <c r="AJ5" s="118"/>
    </row>
    <row r="6" spans="1:44" ht="19.5" customHeight="1" x14ac:dyDescent="0.4">
      <c r="A6" s="212"/>
      <c r="B6" s="213"/>
      <c r="C6" s="213"/>
      <c r="D6" s="213"/>
      <c r="E6" s="213"/>
      <c r="F6" s="213"/>
      <c r="G6" s="213"/>
      <c r="H6" s="213"/>
      <c r="I6" s="213"/>
      <c r="J6" s="213"/>
      <c r="K6" s="213"/>
      <c r="L6" s="213"/>
      <c r="M6" s="214"/>
      <c r="O6" s="274" t="s">
        <v>195</v>
      </c>
      <c r="P6" s="275"/>
      <c r="Q6" s="276"/>
      <c r="R6" s="233"/>
      <c r="S6" s="234"/>
      <c r="T6" s="234"/>
      <c r="U6" s="234"/>
      <c r="V6" s="234"/>
      <c r="W6" s="234"/>
      <c r="X6" s="234"/>
      <c r="Y6" s="234"/>
      <c r="Z6" s="234"/>
      <c r="AA6" s="234"/>
      <c r="AB6" s="235"/>
      <c r="AD6" s="262" t="s">
        <v>14</v>
      </c>
      <c r="AE6" s="263"/>
      <c r="AF6" s="199"/>
      <c r="AH6" s="99" t="s">
        <v>0</v>
      </c>
      <c r="AI6" s="99" t="s">
        <v>1</v>
      </c>
      <c r="AJ6" s="99" t="s">
        <v>4</v>
      </c>
    </row>
    <row r="7" spans="1:44" ht="18.75" customHeight="1" x14ac:dyDescent="0.4">
      <c r="AD7" s="264"/>
      <c r="AE7" s="265"/>
      <c r="AF7" s="200"/>
      <c r="AH7" s="100" t="str">
        <f>IF(A4="","未入力","")</f>
        <v>未入力</v>
      </c>
      <c r="AI7" s="100" t="str">
        <f>IF(AND(LEN(T4)=6,LEN(AA4)=1),"","未入力")</f>
        <v>未入力</v>
      </c>
      <c r="AJ7" s="100" t="str">
        <f>IF(R6="","未入力","")</f>
        <v>未入力</v>
      </c>
    </row>
    <row r="8" spans="1:44" ht="19.5" customHeight="1" x14ac:dyDescent="0.4">
      <c r="A8" s="250" t="s">
        <v>3</v>
      </c>
      <c r="B8" s="251"/>
      <c r="C8" s="251"/>
      <c r="D8" s="251"/>
      <c r="E8" s="251"/>
      <c r="F8" s="251"/>
      <c r="G8" s="251"/>
      <c r="H8" s="251"/>
      <c r="I8" s="251"/>
      <c r="J8" s="251"/>
      <c r="K8" s="251"/>
      <c r="L8" s="251"/>
      <c r="M8" s="252"/>
      <c r="O8" s="250" t="s">
        <v>6</v>
      </c>
      <c r="P8" s="251"/>
      <c r="Q8" s="251"/>
      <c r="R8" s="251"/>
      <c r="S8" s="251"/>
      <c r="T8" s="251"/>
      <c r="U8" s="251"/>
      <c r="V8" s="251"/>
      <c r="W8" s="251"/>
      <c r="X8" s="251"/>
      <c r="Y8" s="251"/>
      <c r="Z8" s="251"/>
      <c r="AA8" s="251"/>
      <c r="AB8" s="252"/>
      <c r="AD8" s="223" t="s">
        <v>15</v>
      </c>
      <c r="AE8" s="223"/>
      <c r="AF8" s="224"/>
      <c r="AH8" s="101" t="s">
        <v>200</v>
      </c>
      <c r="AI8" s="101" t="s">
        <v>198</v>
      </c>
      <c r="AJ8" s="101" t="s">
        <v>5</v>
      </c>
      <c r="AM8" s="48" t="str">
        <f>IF(S$10="","",VLOOKUP(S$10,最低賃金表!$W$2:$X$48,2,FALSE))</f>
        <v/>
      </c>
    </row>
    <row r="9" spans="1:44" ht="19.5" x14ac:dyDescent="0.4">
      <c r="A9" s="196" t="s">
        <v>197</v>
      </c>
      <c r="B9" s="197"/>
      <c r="C9" s="197"/>
      <c r="D9" s="198"/>
      <c r="E9" s="215"/>
      <c r="F9" s="216"/>
      <c r="G9" s="216"/>
      <c r="H9" s="216"/>
      <c r="I9" s="216"/>
      <c r="J9" s="216"/>
      <c r="K9" s="216"/>
      <c r="L9" s="216"/>
      <c r="M9" s="217"/>
      <c r="O9" s="196" t="s">
        <v>9</v>
      </c>
      <c r="P9" s="197"/>
      <c r="Q9" s="197"/>
      <c r="R9" s="198"/>
      <c r="S9" s="145"/>
      <c r="T9" s="146"/>
      <c r="U9" s="146"/>
      <c r="V9" s="147"/>
      <c r="W9" s="142" t="s">
        <v>10</v>
      </c>
      <c r="X9" s="143"/>
      <c r="Y9" s="143"/>
      <c r="Z9" s="143"/>
      <c r="AA9" s="143"/>
      <c r="AB9" s="144"/>
      <c r="AD9" s="223"/>
      <c r="AE9" s="223"/>
      <c r="AF9" s="224"/>
      <c r="AH9" s="100" t="str">
        <f>IF(E9="","未入力","")</f>
        <v>未入力</v>
      </c>
      <c r="AI9" s="100" t="str">
        <f>IF(E10="","未入力","")</f>
        <v>未入力</v>
      </c>
      <c r="AJ9" s="100" t="str">
        <f>IF(E11="","未入力","")</f>
        <v>未入力</v>
      </c>
      <c r="AM9" s="48" t="str">
        <f>IF(U$10="","",VLOOKUP(U$10,最低賃金表!$W$2:$X$48,2,FALSE))</f>
        <v/>
      </c>
    </row>
    <row r="10" spans="1:44" ht="19.5" customHeight="1" x14ac:dyDescent="0.4">
      <c r="A10" s="196" t="s">
        <v>198</v>
      </c>
      <c r="B10" s="197"/>
      <c r="C10" s="197"/>
      <c r="D10" s="198"/>
      <c r="E10" s="215"/>
      <c r="F10" s="216"/>
      <c r="G10" s="216"/>
      <c r="H10" s="216"/>
      <c r="I10" s="216"/>
      <c r="J10" s="216"/>
      <c r="K10" s="216"/>
      <c r="L10" s="216"/>
      <c r="M10" s="217"/>
      <c r="O10" s="254" t="s">
        <v>8</v>
      </c>
      <c r="P10" s="255"/>
      <c r="Q10" s="255"/>
      <c r="R10" s="256"/>
      <c r="S10" s="140"/>
      <c r="T10" s="141"/>
      <c r="U10" s="140"/>
      <c r="V10" s="141"/>
      <c r="W10" s="140"/>
      <c r="X10" s="141"/>
      <c r="Y10" s="140"/>
      <c r="Z10" s="141"/>
      <c r="AA10" s="140"/>
      <c r="AB10" s="141"/>
      <c r="AD10" s="223"/>
      <c r="AE10" s="223"/>
      <c r="AF10" s="224"/>
      <c r="AH10" s="101" t="s">
        <v>9</v>
      </c>
      <c r="AI10" s="101" t="s">
        <v>70</v>
      </c>
      <c r="AJ10" s="101" t="s">
        <v>7</v>
      </c>
      <c r="AM10" s="48" t="str">
        <f>IF(W$10="","",VLOOKUP(W$10,最低賃金表!$W$2:$X$48,2,FALSE))</f>
        <v/>
      </c>
    </row>
    <row r="11" spans="1:44" ht="19.5" customHeight="1" x14ac:dyDescent="0.4">
      <c r="A11" s="267" t="s">
        <v>199</v>
      </c>
      <c r="B11" s="268"/>
      <c r="C11" s="268"/>
      <c r="D11" s="269"/>
      <c r="E11" s="140"/>
      <c r="F11" s="266"/>
      <c r="G11" s="266"/>
      <c r="H11" s="266"/>
      <c r="I11" s="266"/>
      <c r="J11" s="266"/>
      <c r="K11" s="266"/>
      <c r="L11" s="266"/>
      <c r="M11" s="141"/>
      <c r="O11" s="257" t="s">
        <v>7</v>
      </c>
      <c r="P11" s="257"/>
      <c r="Q11" s="257"/>
      <c r="R11" s="257"/>
      <c r="S11" s="253"/>
      <c r="T11" s="253"/>
      <c r="U11" s="253"/>
      <c r="V11" s="253"/>
      <c r="W11" s="253"/>
      <c r="X11" s="253"/>
      <c r="Y11" s="253"/>
      <c r="Z11" s="253"/>
      <c r="AA11" s="253"/>
      <c r="AB11" s="253"/>
      <c r="AD11" s="223"/>
      <c r="AE11" s="223"/>
      <c r="AF11" s="224"/>
      <c r="AH11" s="100" t="str">
        <f>IF(S9="","未入力","")</f>
        <v>未入力</v>
      </c>
      <c r="AI11" s="100" t="str">
        <f>IF(AND(S10="",U10="",W10="",Y10="",S11=""),"未入力","")</f>
        <v>未入力</v>
      </c>
      <c r="AJ11" s="100" t="str">
        <f>IF(S11="","未入力","")</f>
        <v>未入力</v>
      </c>
      <c r="AM11" s="48" t="str">
        <f>IF(Y$10="","",VLOOKUP(Y$10,最低賃金表!$W$2:$X$48,2,FALSE))</f>
        <v/>
      </c>
    </row>
    <row r="12" spans="1:44" s="10" customFormat="1" ht="24" customHeight="1" x14ac:dyDescent="0.4">
      <c r="A12" s="28" t="s">
        <v>93</v>
      </c>
      <c r="B12" s="11"/>
      <c r="C12" s="11"/>
      <c r="D12" s="11"/>
      <c r="E12" s="12"/>
      <c r="F12" s="12"/>
      <c r="G12" s="12"/>
      <c r="H12" s="12"/>
      <c r="I12" s="12"/>
      <c r="J12" s="12"/>
      <c r="K12" s="12"/>
      <c r="L12" s="12"/>
      <c r="M12" s="12"/>
      <c r="P12" s="11"/>
      <c r="Q12" s="11"/>
      <c r="R12" s="11"/>
      <c r="S12" s="11"/>
      <c r="T12" s="12"/>
      <c r="U12" s="12"/>
      <c r="V12" s="12"/>
      <c r="W12" s="12"/>
      <c r="X12" s="12"/>
      <c r="Y12" s="12"/>
      <c r="Z12" s="12"/>
      <c r="AA12" s="12"/>
      <c r="AB12" s="12"/>
      <c r="AD12" s="26"/>
      <c r="AE12" s="27"/>
      <c r="AF12" s="36"/>
      <c r="AG12" s="53"/>
      <c r="AH12" s="167" t="s">
        <v>79</v>
      </c>
      <c r="AI12" s="168"/>
      <c r="AK12" s="51"/>
      <c r="AL12" s="110"/>
      <c r="AM12" s="48" t="str">
        <f>IF(AA$10="","",VLOOKUP(AA$10,最低賃金表!$W$2:$X$48,2,FALSE))</f>
        <v/>
      </c>
      <c r="AN12" s="110"/>
      <c r="AO12" s="110"/>
      <c r="AP12" s="110"/>
      <c r="AQ12" s="110"/>
      <c r="AR12" s="110"/>
    </row>
    <row r="13" spans="1:44" s="14" customFormat="1" ht="24" x14ac:dyDescent="0.4">
      <c r="A13" s="201" t="s">
        <v>86</v>
      </c>
      <c r="B13" s="201"/>
      <c r="C13" s="201"/>
      <c r="D13" s="201"/>
      <c r="E13" s="201"/>
      <c r="F13" s="201"/>
      <c r="G13" s="201"/>
      <c r="H13" s="201"/>
      <c r="I13" s="201"/>
      <c r="J13" s="201"/>
      <c r="K13" s="201"/>
      <c r="L13" s="201"/>
      <c r="M13" s="201"/>
      <c r="N13" s="201"/>
      <c r="O13" s="201"/>
      <c r="P13" s="201"/>
      <c r="R13" s="2"/>
      <c r="AG13" s="20"/>
      <c r="AH13" s="169"/>
      <c r="AI13" s="170"/>
      <c r="AK13" s="52"/>
      <c r="AL13" s="74"/>
      <c r="AM13" s="74"/>
      <c r="AN13" s="74"/>
      <c r="AO13" s="74"/>
      <c r="AP13" s="74"/>
      <c r="AQ13" s="74"/>
      <c r="AR13" s="74"/>
    </row>
    <row r="14" spans="1:44" s="14" customFormat="1" ht="19.5" x14ac:dyDescent="0.4">
      <c r="A14" s="174" t="s">
        <v>12</v>
      </c>
      <c r="B14" s="174"/>
      <c r="C14" s="174"/>
      <c r="D14" s="174"/>
      <c r="E14" s="174"/>
      <c r="F14" s="174"/>
      <c r="J14" s="142" t="s">
        <v>19</v>
      </c>
      <c r="K14" s="148"/>
      <c r="L14" s="148"/>
      <c r="M14" s="149"/>
      <c r="N14" s="142" t="s">
        <v>16</v>
      </c>
      <c r="O14" s="148"/>
      <c r="P14" s="148"/>
      <c r="Q14" s="148"/>
      <c r="R14" s="148"/>
      <c r="S14" s="6"/>
      <c r="T14" s="3"/>
      <c r="U14" s="4"/>
      <c r="V14" s="142" t="s">
        <v>17</v>
      </c>
      <c r="W14" s="148"/>
      <c r="X14" s="148"/>
      <c r="Y14" s="148"/>
      <c r="Z14" s="148"/>
      <c r="AA14" s="148"/>
      <c r="AB14" s="148"/>
      <c r="AC14" s="148"/>
      <c r="AD14" s="148"/>
      <c r="AE14" s="148"/>
      <c r="AF14" s="149"/>
      <c r="AG14" s="56"/>
      <c r="AH14" s="102" t="s">
        <v>11</v>
      </c>
      <c r="AI14" s="104" t="s">
        <v>72</v>
      </c>
      <c r="AK14" s="52"/>
      <c r="AL14" s="74"/>
      <c r="AM14" s="74"/>
      <c r="AN14" s="74"/>
      <c r="AO14" s="74"/>
      <c r="AP14" s="74"/>
      <c r="AQ14" s="74"/>
      <c r="AR14" s="74"/>
    </row>
    <row r="15" spans="1:44" s="14" customFormat="1" ht="23.25" customHeight="1" x14ac:dyDescent="0.4">
      <c r="A15" s="225"/>
      <c r="B15" s="225"/>
      <c r="C15" s="225"/>
      <c r="D15" s="225"/>
      <c r="E15" s="225"/>
      <c r="F15" s="225"/>
      <c r="J15" s="204"/>
      <c r="K15" s="205"/>
      <c r="L15" s="172" t="s">
        <v>68</v>
      </c>
      <c r="M15" s="173"/>
      <c r="N15" s="221"/>
      <c r="O15" s="246"/>
      <c r="P15" s="222"/>
      <c r="Q15" s="221"/>
      <c r="R15" s="222"/>
      <c r="S15" s="7"/>
      <c r="T15" s="3"/>
      <c r="U15" s="5"/>
      <c r="V15" s="247"/>
      <c r="W15" s="248"/>
      <c r="X15" s="248"/>
      <c r="Y15" s="248"/>
      <c r="Z15" s="248"/>
      <c r="AA15" s="248"/>
      <c r="AB15" s="248"/>
      <c r="AC15" s="248"/>
      <c r="AD15" s="248"/>
      <c r="AE15" s="248"/>
      <c r="AF15" s="249"/>
      <c r="AG15" s="18"/>
      <c r="AH15" s="23"/>
      <c r="AI15" s="25"/>
      <c r="AK15" s="52"/>
      <c r="AL15" s="74"/>
      <c r="AM15" s="74" t="b">
        <v>0</v>
      </c>
      <c r="AN15" s="74" t="b">
        <v>0</v>
      </c>
      <c r="AO15" s="74" t="b">
        <v>0</v>
      </c>
      <c r="AP15" s="74" t="b">
        <v>0</v>
      </c>
      <c r="AQ15" s="74"/>
      <c r="AR15" s="74"/>
    </row>
    <row r="16" spans="1:44" s="14" customFormat="1" ht="24" x14ac:dyDescent="0.4">
      <c r="A16" s="201" t="s">
        <v>87</v>
      </c>
      <c r="B16" s="201"/>
      <c r="C16" s="201"/>
      <c r="D16" s="201"/>
      <c r="E16" s="201"/>
      <c r="F16" s="201"/>
      <c r="G16" s="201"/>
      <c r="H16" s="201"/>
      <c r="I16" s="201"/>
      <c r="J16" s="201"/>
      <c r="K16" s="201"/>
      <c r="L16" s="201"/>
      <c r="M16" s="201"/>
      <c r="N16" s="201"/>
      <c r="O16" s="201"/>
      <c r="P16" s="201"/>
      <c r="R16" s="2"/>
      <c r="AG16" s="20"/>
      <c r="AH16" s="23"/>
      <c r="AI16" s="25"/>
      <c r="AK16" s="52"/>
      <c r="AL16" s="74"/>
      <c r="AM16" s="74"/>
      <c r="AN16" s="74"/>
      <c r="AO16" s="74"/>
      <c r="AP16" s="74"/>
      <c r="AQ16" s="74"/>
      <c r="AR16" s="74"/>
    </row>
    <row r="17" spans="1:44" s="14" customFormat="1" ht="19.5" x14ac:dyDescent="0.4">
      <c r="A17" s="174" t="s">
        <v>18</v>
      </c>
      <c r="B17" s="174"/>
      <c r="C17" s="174"/>
      <c r="D17" s="174"/>
      <c r="E17" s="174"/>
      <c r="F17" s="174"/>
      <c r="I17" s="8"/>
      <c r="J17" s="142" t="s">
        <v>31</v>
      </c>
      <c r="K17" s="148"/>
      <c r="L17" s="148"/>
      <c r="M17" s="149"/>
      <c r="N17" s="142" t="s">
        <v>16</v>
      </c>
      <c r="O17" s="148"/>
      <c r="P17" s="148"/>
      <c r="Q17" s="148"/>
      <c r="R17" s="149"/>
      <c r="S17" s="8"/>
      <c r="T17" s="8"/>
      <c r="U17" s="8"/>
      <c r="V17" s="142" t="s">
        <v>17</v>
      </c>
      <c r="W17" s="148"/>
      <c r="X17" s="148"/>
      <c r="Y17" s="148"/>
      <c r="Z17" s="148"/>
      <c r="AA17" s="148"/>
      <c r="AB17" s="148"/>
      <c r="AC17" s="148"/>
      <c r="AD17" s="148"/>
      <c r="AE17" s="148"/>
      <c r="AF17" s="149"/>
      <c r="AG17" s="56"/>
      <c r="AH17" s="102" t="s">
        <v>18</v>
      </c>
      <c r="AI17" s="103" t="s">
        <v>72</v>
      </c>
      <c r="AK17" s="52"/>
      <c r="AL17" s="74"/>
      <c r="AM17" s="74"/>
      <c r="AN17" s="74"/>
      <c r="AO17" s="74"/>
      <c r="AP17" s="74"/>
      <c r="AQ17" s="74"/>
      <c r="AR17" s="74"/>
    </row>
    <row r="18" spans="1:44" s="14" customFormat="1" ht="21.75" customHeight="1" x14ac:dyDescent="0.4">
      <c r="A18" s="225"/>
      <c r="B18" s="225"/>
      <c r="C18" s="225"/>
      <c r="D18" s="225"/>
      <c r="E18" s="225"/>
      <c r="F18" s="225"/>
      <c r="I18" s="8"/>
      <c r="J18" s="204"/>
      <c r="K18" s="205"/>
      <c r="L18" s="172" t="s">
        <v>68</v>
      </c>
      <c r="M18" s="173"/>
      <c r="N18" s="221"/>
      <c r="O18" s="246"/>
      <c r="P18" s="222"/>
      <c r="Q18" s="221"/>
      <c r="R18" s="222"/>
      <c r="S18" s="8"/>
      <c r="T18" s="8"/>
      <c r="U18" s="8"/>
      <c r="V18" s="247"/>
      <c r="W18" s="279"/>
      <c r="X18" s="279"/>
      <c r="Y18" s="279"/>
      <c r="Z18" s="279"/>
      <c r="AA18" s="279"/>
      <c r="AB18" s="279"/>
      <c r="AC18" s="279"/>
      <c r="AD18" s="279"/>
      <c r="AE18" s="279"/>
      <c r="AF18" s="280"/>
      <c r="AG18" s="19"/>
      <c r="AH18" s="23"/>
      <c r="AI18" s="25"/>
      <c r="AK18" s="52"/>
      <c r="AL18" s="74"/>
      <c r="AM18" s="74" t="b">
        <v>0</v>
      </c>
      <c r="AN18" s="74" t="b">
        <v>0</v>
      </c>
      <c r="AO18" s="74" t="b">
        <v>0</v>
      </c>
      <c r="AP18" s="74" t="b">
        <v>0</v>
      </c>
      <c r="AQ18" s="74"/>
      <c r="AR18" s="74"/>
    </row>
    <row r="19" spans="1:44" s="33" customFormat="1" ht="23.25" customHeight="1" x14ac:dyDescent="0.4">
      <c r="A19" s="177" t="s">
        <v>80</v>
      </c>
      <c r="B19" s="177"/>
      <c r="C19" s="177"/>
      <c r="D19" s="177"/>
      <c r="E19" s="177"/>
      <c r="F19" s="40"/>
      <c r="I19" s="2"/>
      <c r="J19" s="177" t="s">
        <v>81</v>
      </c>
      <c r="K19" s="177"/>
      <c r="L19" s="177"/>
      <c r="M19" s="177"/>
      <c r="N19" s="177"/>
      <c r="O19" s="40"/>
      <c r="P19" s="40"/>
      <c r="AG19" s="20"/>
      <c r="AH19" s="31"/>
      <c r="AI19" s="30"/>
      <c r="AK19" s="52"/>
      <c r="AL19" s="74"/>
      <c r="AM19" s="74"/>
      <c r="AN19" s="74"/>
      <c r="AO19" s="74"/>
      <c r="AP19" s="74"/>
      <c r="AQ19" s="74"/>
      <c r="AR19" s="74"/>
    </row>
    <row r="20" spans="1:44" s="33" customFormat="1" ht="23.25" customHeight="1" x14ac:dyDescent="0.4">
      <c r="A20" s="277"/>
      <c r="B20" s="277"/>
      <c r="C20" s="277"/>
      <c r="D20" s="277"/>
      <c r="E20" s="277"/>
      <c r="F20" s="277"/>
      <c r="G20" s="277"/>
      <c r="H20" s="277"/>
      <c r="I20" s="8"/>
      <c r="J20" s="278" t="s">
        <v>82</v>
      </c>
      <c r="K20" s="278"/>
      <c r="L20" s="278"/>
      <c r="M20" s="278"/>
      <c r="N20" s="278"/>
      <c r="O20" s="278"/>
      <c r="P20" s="278"/>
      <c r="Q20" s="278"/>
      <c r="R20" s="278"/>
      <c r="S20" s="8"/>
      <c r="T20" s="21"/>
      <c r="U20" s="32"/>
      <c r="V20" s="225"/>
      <c r="W20" s="225"/>
      <c r="X20" s="225"/>
      <c r="Y20" s="225"/>
      <c r="Z20" s="225"/>
      <c r="AA20" s="345"/>
      <c r="AB20" s="346"/>
      <c r="AC20" s="346"/>
      <c r="AD20" s="347"/>
      <c r="AE20" s="345"/>
      <c r="AF20" s="347"/>
      <c r="AG20" s="20"/>
      <c r="AH20" s="102" t="s">
        <v>22</v>
      </c>
      <c r="AI20" s="103" t="s">
        <v>83</v>
      </c>
      <c r="AJ20" s="105" t="s">
        <v>84</v>
      </c>
      <c r="AK20" s="106" t="s">
        <v>85</v>
      </c>
      <c r="AL20" s="74"/>
      <c r="AM20" s="74" t="b">
        <v>0</v>
      </c>
      <c r="AN20" s="74" t="b">
        <v>0</v>
      </c>
      <c r="AO20" s="74" t="b">
        <v>0</v>
      </c>
      <c r="AP20" s="74" t="b">
        <v>0</v>
      </c>
      <c r="AQ20" s="74"/>
      <c r="AR20" s="74"/>
    </row>
    <row r="21" spans="1:44" s="33" customFormat="1" ht="21.75" customHeight="1" x14ac:dyDescent="0.4">
      <c r="A21" s="277"/>
      <c r="B21" s="277"/>
      <c r="C21" s="277"/>
      <c r="D21" s="353" t="s">
        <v>20</v>
      </c>
      <c r="E21" s="354"/>
      <c r="F21" s="354"/>
      <c r="G21" s="354"/>
      <c r="H21" s="354"/>
      <c r="I21" s="34"/>
      <c r="J21" s="277"/>
      <c r="K21" s="277"/>
      <c r="L21" s="277"/>
      <c r="M21" s="277"/>
      <c r="N21" s="355"/>
      <c r="O21" s="355"/>
      <c r="P21" s="355"/>
      <c r="Q21" s="355"/>
      <c r="R21" s="355"/>
      <c r="S21" s="8"/>
      <c r="T21" s="21"/>
      <c r="U21" s="32"/>
      <c r="V21" s="150" t="s">
        <v>21</v>
      </c>
      <c r="W21" s="150"/>
      <c r="X21" s="150"/>
      <c r="Y21" s="150"/>
      <c r="Z21" s="150"/>
      <c r="AA21" s="348"/>
      <c r="AB21" s="171"/>
      <c r="AC21" s="171"/>
      <c r="AD21" s="349"/>
      <c r="AE21" s="348"/>
      <c r="AF21" s="349"/>
      <c r="AG21" s="20"/>
      <c r="AH21" s="317"/>
      <c r="AI21" s="318"/>
      <c r="AJ21" s="317"/>
      <c r="AK21" s="316"/>
      <c r="AL21" s="74"/>
      <c r="AM21" s="77" t="b">
        <v>0</v>
      </c>
      <c r="AN21" s="74"/>
      <c r="AO21" s="74" t="b">
        <v>0</v>
      </c>
      <c r="AP21" s="74" t="b">
        <v>0</v>
      </c>
      <c r="AQ21" s="74"/>
      <c r="AR21" s="74"/>
    </row>
    <row r="22" spans="1:44" s="33" customFormat="1" ht="18.75" x14ac:dyDescent="0.4">
      <c r="A22" s="277"/>
      <c r="B22" s="277"/>
      <c r="C22" s="277"/>
      <c r="D22" s="310"/>
      <c r="E22" s="310"/>
      <c r="F22" s="310"/>
      <c r="G22" s="310"/>
      <c r="H22" s="310"/>
      <c r="I22" s="35"/>
      <c r="J22" s="277"/>
      <c r="K22" s="277"/>
      <c r="L22" s="277"/>
      <c r="M22" s="277"/>
      <c r="N22" s="355"/>
      <c r="O22" s="355"/>
      <c r="P22" s="355"/>
      <c r="Q22" s="355"/>
      <c r="R22" s="355"/>
      <c r="S22" s="8"/>
      <c r="T22" s="21"/>
      <c r="U22" s="32"/>
      <c r="V22" s="225"/>
      <c r="W22" s="225"/>
      <c r="X22" s="225"/>
      <c r="Y22" s="225"/>
      <c r="Z22" s="225"/>
      <c r="AA22" s="350"/>
      <c r="AB22" s="351"/>
      <c r="AC22" s="351"/>
      <c r="AD22" s="352"/>
      <c r="AE22" s="350"/>
      <c r="AF22" s="352"/>
      <c r="AG22" s="20"/>
      <c r="AH22" s="317"/>
      <c r="AI22" s="318"/>
      <c r="AJ22" s="317"/>
      <c r="AK22" s="316"/>
      <c r="AL22" s="74"/>
      <c r="AM22" s="77" t="b">
        <v>0</v>
      </c>
      <c r="AN22" s="74" t="b">
        <v>0</v>
      </c>
      <c r="AO22" s="74"/>
      <c r="AP22" s="74"/>
      <c r="AQ22" s="74"/>
      <c r="AR22" s="74"/>
    </row>
    <row r="23" spans="1:44" s="14" customFormat="1" ht="20.25" customHeight="1" x14ac:dyDescent="0.4">
      <c r="A23" s="281" t="s">
        <v>88</v>
      </c>
      <c r="B23" s="281"/>
      <c r="C23" s="281"/>
      <c r="D23" s="281"/>
      <c r="E23" s="281"/>
      <c r="F23" s="40"/>
      <c r="AG23" s="20"/>
      <c r="AH23" s="23"/>
      <c r="AI23" s="25"/>
      <c r="AK23" s="52"/>
      <c r="AL23" s="74"/>
      <c r="AM23" s="74"/>
      <c r="AN23" s="74"/>
      <c r="AO23" s="74"/>
      <c r="AP23" s="74"/>
      <c r="AQ23" s="74"/>
      <c r="AR23" s="74"/>
    </row>
    <row r="24" spans="1:44" s="14" customFormat="1" ht="19.5" x14ac:dyDescent="0.4">
      <c r="A24" s="174" t="s">
        <v>23</v>
      </c>
      <c r="B24" s="174"/>
      <c r="C24" s="174"/>
      <c r="D24" s="174"/>
      <c r="E24" s="174"/>
      <c r="F24" s="174"/>
      <c r="G24" s="9"/>
      <c r="H24" s="9"/>
      <c r="I24" s="9"/>
      <c r="J24" s="142" t="s">
        <v>24</v>
      </c>
      <c r="K24" s="148"/>
      <c r="L24" s="148"/>
      <c r="M24" s="149"/>
      <c r="N24" s="142" t="s">
        <v>16</v>
      </c>
      <c r="O24" s="148"/>
      <c r="P24" s="148"/>
      <c r="Q24" s="148"/>
      <c r="R24" s="149"/>
      <c r="V24" s="142" t="s">
        <v>17</v>
      </c>
      <c r="W24" s="148"/>
      <c r="X24" s="148"/>
      <c r="Y24" s="148"/>
      <c r="Z24" s="148"/>
      <c r="AA24" s="148"/>
      <c r="AB24" s="148"/>
      <c r="AC24" s="148"/>
      <c r="AD24" s="148"/>
      <c r="AE24" s="148"/>
      <c r="AF24" s="149"/>
      <c r="AG24" s="56"/>
      <c r="AH24" s="102" t="s">
        <v>26</v>
      </c>
      <c r="AI24" s="103" t="s">
        <v>73</v>
      </c>
      <c r="AK24" s="52"/>
      <c r="AL24" s="74"/>
      <c r="AM24" s="74" t="b">
        <v>0</v>
      </c>
      <c r="AN24" s="74" t="b">
        <v>0</v>
      </c>
      <c r="AO24" s="74" t="b">
        <v>0</v>
      </c>
      <c r="AP24" s="74" t="b">
        <v>0</v>
      </c>
      <c r="AQ24" s="74"/>
      <c r="AR24" s="74"/>
    </row>
    <row r="25" spans="1:44" s="14" customFormat="1" ht="24" x14ac:dyDescent="0.4">
      <c r="A25" s="225"/>
      <c r="B25" s="225"/>
      <c r="C25" s="225"/>
      <c r="D25" s="225"/>
      <c r="E25" s="225"/>
      <c r="F25" s="225"/>
      <c r="G25" s="9"/>
      <c r="H25" s="9"/>
      <c r="J25" s="204"/>
      <c r="K25" s="205"/>
      <c r="L25" s="319" t="s">
        <v>25</v>
      </c>
      <c r="M25" s="320"/>
      <c r="N25" s="221"/>
      <c r="O25" s="246"/>
      <c r="P25" s="222"/>
      <c r="Q25" s="221"/>
      <c r="R25" s="222"/>
      <c r="V25" s="259"/>
      <c r="W25" s="260"/>
      <c r="X25" s="260"/>
      <c r="Y25" s="260"/>
      <c r="Z25" s="260"/>
      <c r="AA25" s="260"/>
      <c r="AB25" s="260"/>
      <c r="AC25" s="260"/>
      <c r="AD25" s="260"/>
      <c r="AE25" s="260"/>
      <c r="AF25" s="261"/>
      <c r="AG25" s="19"/>
      <c r="AH25" s="23"/>
      <c r="AI25" s="25"/>
      <c r="AK25" s="52"/>
      <c r="AL25" s="74"/>
      <c r="AM25" s="74"/>
      <c r="AN25" s="74"/>
      <c r="AO25" s="74"/>
      <c r="AP25" s="74"/>
      <c r="AQ25" s="74"/>
      <c r="AR25" s="74"/>
    </row>
    <row r="26" spans="1:44" s="14" customFormat="1" ht="19.5" customHeight="1" x14ac:dyDescent="0.4">
      <c r="A26" s="282" t="s">
        <v>89</v>
      </c>
      <c r="B26" s="282"/>
      <c r="C26" s="282"/>
      <c r="D26" s="282"/>
      <c r="E26" s="282"/>
      <c r="F26" s="282"/>
      <c r="G26" s="282"/>
      <c r="AG26" s="20"/>
      <c r="AH26" s="23"/>
      <c r="AI26" s="25"/>
      <c r="AK26" s="52"/>
      <c r="AL26" s="74"/>
      <c r="AM26" s="74"/>
      <c r="AN26" s="74"/>
      <c r="AO26" s="74"/>
      <c r="AP26" s="74"/>
      <c r="AQ26" s="74"/>
      <c r="AR26" s="74"/>
    </row>
    <row r="27" spans="1:44" s="14" customFormat="1" ht="19.5" x14ac:dyDescent="0.4">
      <c r="A27" s="174" t="s">
        <v>29</v>
      </c>
      <c r="B27" s="174"/>
      <c r="C27" s="174"/>
      <c r="D27" s="174"/>
      <c r="E27" s="174"/>
      <c r="F27" s="174"/>
      <c r="G27" s="174"/>
      <c r="H27" s="174"/>
      <c r="L27" s="151" t="s">
        <v>27</v>
      </c>
      <c r="M27" s="152"/>
      <c r="N27" s="152"/>
      <c r="O27" s="152"/>
      <c r="P27" s="152"/>
      <c r="Q27" s="152"/>
      <c r="R27" s="152"/>
      <c r="S27" s="152"/>
      <c r="T27" s="152"/>
      <c r="V27" s="142" t="s">
        <v>28</v>
      </c>
      <c r="W27" s="148"/>
      <c r="X27" s="148"/>
      <c r="Y27" s="148"/>
      <c r="Z27" s="148"/>
      <c r="AA27" s="148"/>
      <c r="AB27" s="148"/>
      <c r="AC27" s="148"/>
      <c r="AD27" s="148"/>
      <c r="AE27" s="148"/>
      <c r="AF27" s="149"/>
      <c r="AG27" s="56"/>
      <c r="AH27" s="102" t="s">
        <v>30</v>
      </c>
      <c r="AI27" s="107" t="s">
        <v>74</v>
      </c>
      <c r="AK27" s="52"/>
      <c r="AL27" s="74"/>
      <c r="AM27" s="74" t="b">
        <v>0</v>
      </c>
      <c r="AN27" s="74" t="b">
        <v>0</v>
      </c>
      <c r="AO27" s="74" t="b">
        <v>1</v>
      </c>
      <c r="AP27" s="74" t="b">
        <v>0</v>
      </c>
      <c r="AQ27" s="74" t="b">
        <v>0</v>
      </c>
      <c r="AR27" s="74"/>
    </row>
    <row r="28" spans="1:44" s="14" customFormat="1" ht="24" customHeight="1" x14ac:dyDescent="0.4">
      <c r="A28" s="225"/>
      <c r="B28" s="225"/>
      <c r="C28" s="225"/>
      <c r="D28" s="225"/>
      <c r="E28" s="225"/>
      <c r="F28" s="225"/>
      <c r="G28" s="225"/>
      <c r="H28" s="225"/>
      <c r="L28" s="225"/>
      <c r="M28" s="225"/>
      <c r="N28" s="225"/>
      <c r="O28" s="225"/>
      <c r="P28" s="225"/>
      <c r="Q28" s="225"/>
      <c r="R28" s="225"/>
      <c r="S28" s="225"/>
      <c r="T28" s="225"/>
      <c r="U28" s="9"/>
      <c r="V28" s="338"/>
      <c r="W28" s="339"/>
      <c r="X28" s="339"/>
      <c r="Y28" s="339"/>
      <c r="Z28" s="339"/>
      <c r="AA28" s="339"/>
      <c r="AB28" s="339"/>
      <c r="AC28" s="339"/>
      <c r="AD28" s="339"/>
      <c r="AE28" s="339"/>
      <c r="AF28" s="340"/>
      <c r="AG28" s="20"/>
      <c r="AH28" s="23"/>
      <c r="AI28" s="25"/>
      <c r="AK28" s="52"/>
      <c r="AL28" s="74"/>
      <c r="AM28" s="74"/>
      <c r="AN28" s="74"/>
      <c r="AO28" s="74"/>
      <c r="AP28" s="74"/>
      <c r="AQ28" s="74"/>
      <c r="AR28" s="74"/>
    </row>
    <row r="29" spans="1:44" s="14" customFormat="1" ht="24" x14ac:dyDescent="0.35">
      <c r="A29" s="38" t="s">
        <v>90</v>
      </c>
      <c r="B29" s="39"/>
      <c r="C29" s="39"/>
      <c r="D29" s="39"/>
      <c r="E29" s="39"/>
      <c r="F29" s="39"/>
      <c r="G29" s="39"/>
      <c r="H29" s="39"/>
      <c r="I29" s="39"/>
      <c r="J29" s="39"/>
      <c r="L29" s="70" t="str">
        <f>IF(OR(Q32&gt;6,Q33&gt;=100,U33&gt;720),"※上限規制経過または猶予措置対象企業","")</f>
        <v/>
      </c>
      <c r="AG29" s="20"/>
      <c r="AH29" s="23"/>
      <c r="AI29" s="25"/>
      <c r="AK29" s="52"/>
      <c r="AL29" s="74"/>
      <c r="AM29" s="74"/>
      <c r="AN29" s="74"/>
      <c r="AO29" s="74"/>
      <c r="AP29" s="74"/>
      <c r="AQ29" s="74"/>
      <c r="AR29" s="74"/>
    </row>
    <row r="30" spans="1:44" s="14" customFormat="1" ht="19.5" x14ac:dyDescent="0.4">
      <c r="A30" s="174" t="s">
        <v>34</v>
      </c>
      <c r="B30" s="174"/>
      <c r="C30" s="174"/>
      <c r="D30" s="174"/>
      <c r="E30" s="174"/>
      <c r="F30" s="174"/>
      <c r="G30" s="174"/>
      <c r="H30" s="174"/>
      <c r="L30" s="151" t="s">
        <v>35</v>
      </c>
      <c r="M30" s="151"/>
      <c r="N30" s="151"/>
      <c r="O30" s="151"/>
      <c r="P30" s="151"/>
      <c r="Q30" s="151"/>
      <c r="R30" s="151"/>
      <c r="S30" s="151"/>
      <c r="T30" s="151"/>
      <c r="U30" s="151"/>
      <c r="V30" s="151"/>
      <c r="W30" s="151"/>
      <c r="X30" s="151"/>
      <c r="Y30" s="151"/>
      <c r="Z30" s="151"/>
      <c r="AA30" s="151"/>
      <c r="AB30" s="151"/>
      <c r="AC30" s="151"/>
      <c r="AD30" s="151"/>
      <c r="AE30" s="151"/>
      <c r="AF30" s="151"/>
      <c r="AG30" s="57"/>
      <c r="AH30" s="23"/>
      <c r="AI30" s="25"/>
      <c r="AK30" s="52"/>
      <c r="AL30" s="74"/>
      <c r="AM30" s="74" t="b">
        <v>0</v>
      </c>
      <c r="AN30" s="74" t="b">
        <v>0</v>
      </c>
      <c r="AO30" s="74"/>
      <c r="AP30" s="74"/>
      <c r="AQ30" s="74"/>
      <c r="AR30" s="74"/>
    </row>
    <row r="31" spans="1:44" s="14" customFormat="1" ht="19.5" x14ac:dyDescent="0.4">
      <c r="A31" s="175"/>
      <c r="B31" s="175"/>
      <c r="C31" s="175"/>
      <c r="D31" s="175"/>
      <c r="E31" s="175"/>
      <c r="F31" s="175"/>
      <c r="G31" s="175"/>
      <c r="H31" s="175"/>
      <c r="L31" s="151" t="s">
        <v>36</v>
      </c>
      <c r="M31" s="152"/>
      <c r="N31" s="152"/>
      <c r="O31" s="152"/>
      <c r="P31" s="284"/>
      <c r="Q31" s="284"/>
      <c r="R31" s="284"/>
      <c r="S31" s="284"/>
      <c r="T31" s="284"/>
      <c r="U31" s="284"/>
      <c r="V31" s="284"/>
      <c r="W31" s="284"/>
      <c r="X31" s="284"/>
      <c r="Y31" s="284"/>
      <c r="Z31" s="284"/>
      <c r="AA31" s="284"/>
      <c r="AB31" s="284"/>
      <c r="AC31" s="284"/>
      <c r="AD31" s="284"/>
      <c r="AE31" s="284"/>
      <c r="AF31" s="284"/>
      <c r="AG31" s="58"/>
      <c r="AH31" s="102" t="s">
        <v>45</v>
      </c>
      <c r="AI31" s="107" t="s">
        <v>76</v>
      </c>
      <c r="AK31" s="52"/>
      <c r="AL31" s="74"/>
      <c r="AM31" s="74"/>
      <c r="AN31" s="74"/>
      <c r="AO31" s="74"/>
      <c r="AP31" s="74"/>
      <c r="AQ31" s="74"/>
      <c r="AR31" s="74"/>
    </row>
    <row r="32" spans="1:44" s="14" customFormat="1" ht="19.5" x14ac:dyDescent="0.4">
      <c r="A32" s="291"/>
      <c r="B32" s="291"/>
      <c r="C32" s="291"/>
      <c r="D32" s="291"/>
      <c r="E32" s="291"/>
      <c r="F32" s="291"/>
      <c r="G32" s="291"/>
      <c r="H32" s="291"/>
      <c r="L32" s="151" t="s">
        <v>37</v>
      </c>
      <c r="M32" s="152"/>
      <c r="N32" s="152"/>
      <c r="O32" s="152"/>
      <c r="P32" s="16" t="s">
        <v>39</v>
      </c>
      <c r="Q32" s="178"/>
      <c r="R32" s="178"/>
      <c r="S32" s="16" t="s">
        <v>40</v>
      </c>
      <c r="T32" s="151" t="s">
        <v>43</v>
      </c>
      <c r="U32" s="152"/>
      <c r="V32" s="152"/>
      <c r="W32" s="152"/>
      <c r="X32" s="152"/>
      <c r="Y32" s="152"/>
      <c r="Z32" s="152"/>
      <c r="AA32" s="152"/>
      <c r="AB32" s="152"/>
      <c r="AC32" s="152"/>
      <c r="AD32" s="152"/>
      <c r="AE32" s="152"/>
      <c r="AF32" s="152"/>
      <c r="AG32" s="59"/>
      <c r="AH32" s="317"/>
      <c r="AI32" s="318" t="str">
        <f>IF(OR(P31="",Q32="",Q33="",U33=""),"未入力","")</f>
        <v>未入力</v>
      </c>
      <c r="AK32" s="52"/>
      <c r="AL32" s="74"/>
      <c r="AM32" s="74"/>
      <c r="AN32" s="74"/>
      <c r="AO32" s="74"/>
      <c r="AP32" s="74"/>
      <c r="AQ32" s="74"/>
      <c r="AR32" s="74"/>
    </row>
    <row r="33" spans="1:44" s="14" customFormat="1" ht="19.5" x14ac:dyDescent="0.4">
      <c r="A33" s="176"/>
      <c r="B33" s="176"/>
      <c r="C33" s="176"/>
      <c r="D33" s="176"/>
      <c r="E33" s="176"/>
      <c r="F33" s="176"/>
      <c r="G33" s="176"/>
      <c r="H33" s="176"/>
      <c r="L33" s="151" t="s">
        <v>38</v>
      </c>
      <c r="M33" s="152"/>
      <c r="N33" s="152"/>
      <c r="O33" s="152"/>
      <c r="P33" s="17" t="s">
        <v>41</v>
      </c>
      <c r="Q33" s="178"/>
      <c r="R33" s="178"/>
      <c r="S33" s="17" t="s">
        <v>42</v>
      </c>
      <c r="T33" s="15" t="s">
        <v>39</v>
      </c>
      <c r="U33" s="178"/>
      <c r="V33" s="178"/>
      <c r="W33" s="178"/>
      <c r="X33" s="151" t="s">
        <v>42</v>
      </c>
      <c r="Y33" s="152"/>
      <c r="Z33" s="151" t="s">
        <v>44</v>
      </c>
      <c r="AA33" s="152"/>
      <c r="AB33" s="152"/>
      <c r="AC33" s="152"/>
      <c r="AD33" s="152"/>
      <c r="AE33" s="152"/>
      <c r="AF33" s="152"/>
      <c r="AG33" s="59"/>
      <c r="AH33" s="317"/>
      <c r="AI33" s="318"/>
      <c r="AK33" s="52"/>
      <c r="AL33" s="74"/>
      <c r="AM33" s="74"/>
      <c r="AN33" s="74"/>
      <c r="AO33" s="74"/>
      <c r="AP33" s="74"/>
      <c r="AQ33" s="74"/>
      <c r="AR33" s="74"/>
    </row>
    <row r="34" spans="1:44" s="62" customFormat="1" ht="20.25" customHeight="1" x14ac:dyDescent="0.4">
      <c r="A34" s="177" t="s">
        <v>95</v>
      </c>
      <c r="B34" s="177"/>
      <c r="C34" s="177"/>
      <c r="D34" s="177"/>
      <c r="E34" s="177"/>
      <c r="F34" s="177"/>
      <c r="G34" s="177"/>
      <c r="H34" s="71" t="s">
        <v>204</v>
      </c>
      <c r="AD34" s="65" t="str">
        <f>IF(AJ37="","","変形")</f>
        <v/>
      </c>
      <c r="AE34" s="66" t="str">
        <f>IF(AJ37="","",AJ37)</f>
        <v/>
      </c>
      <c r="AF34" s="67" t="str">
        <f>IF(AJ37="","","時間")</f>
        <v/>
      </c>
      <c r="AG34" s="21"/>
      <c r="AH34" s="63"/>
      <c r="AI34" s="64"/>
      <c r="AL34" s="74"/>
      <c r="AM34" s="74"/>
      <c r="AN34" s="74"/>
      <c r="AO34" s="74"/>
      <c r="AP34" s="74"/>
      <c r="AQ34" s="74"/>
      <c r="AR34" s="74"/>
    </row>
    <row r="35" spans="1:44" s="62" customFormat="1" ht="19.5" customHeight="1" x14ac:dyDescent="0.4">
      <c r="A35" s="283" t="s">
        <v>205</v>
      </c>
      <c r="B35" s="283"/>
      <c r="C35" s="283"/>
      <c r="D35" s="283"/>
      <c r="E35" s="283"/>
      <c r="F35" s="283"/>
      <c r="G35" s="283"/>
      <c r="H35" s="283"/>
      <c r="I35" s="326" t="s">
        <v>48</v>
      </c>
      <c r="J35" s="327"/>
      <c r="K35" s="328"/>
      <c r="L35" s="1"/>
      <c r="M35" s="1"/>
      <c r="N35" s="1"/>
      <c r="O35" s="174" t="s">
        <v>53</v>
      </c>
      <c r="P35" s="174"/>
      <c r="Q35" s="174"/>
      <c r="R35" s="174"/>
      <c r="S35" s="174"/>
      <c r="T35" s="174"/>
      <c r="U35" s="335" t="s">
        <v>51</v>
      </c>
      <c r="V35" s="174" t="s">
        <v>52</v>
      </c>
      <c r="W35" s="174"/>
      <c r="X35" s="174"/>
      <c r="Y35" s="174"/>
      <c r="Z35" s="174"/>
      <c r="AA35" s="1"/>
      <c r="AB35" s="1"/>
      <c r="AC35" s="1"/>
      <c r="AD35" s="285" t="s">
        <v>56</v>
      </c>
      <c r="AE35" s="286"/>
      <c r="AF35" s="287"/>
      <c r="AG35" s="21"/>
      <c r="AH35" s="102" t="s">
        <v>75</v>
      </c>
      <c r="AI35" s="108" t="s">
        <v>192</v>
      </c>
      <c r="AJ35" s="321" t="s">
        <v>194</v>
      </c>
      <c r="AK35" s="322"/>
      <c r="AL35" s="74"/>
      <c r="AM35" s="74"/>
      <c r="AN35" s="74"/>
      <c r="AO35" s="74"/>
      <c r="AP35" s="74"/>
      <c r="AQ35" s="74"/>
      <c r="AR35" s="74"/>
    </row>
    <row r="36" spans="1:44" ht="18.75" customHeight="1" x14ac:dyDescent="0.4">
      <c r="A36" s="178"/>
      <c r="B36" s="178"/>
      <c r="C36" s="178"/>
      <c r="D36" s="178"/>
      <c r="E36" s="178"/>
      <c r="F36" s="178"/>
      <c r="G36" s="178"/>
      <c r="H36" s="178"/>
      <c r="I36" s="329"/>
      <c r="J36" s="330"/>
      <c r="K36" s="331"/>
      <c r="L36" s="303" t="s">
        <v>49</v>
      </c>
      <c r="M36" s="304"/>
      <c r="N36" s="305"/>
      <c r="O36" s="314" t="s">
        <v>54</v>
      </c>
      <c r="P36" s="315"/>
      <c r="Q36" s="315"/>
      <c r="R36" s="150" t="s">
        <v>50</v>
      </c>
      <c r="S36" s="150"/>
      <c r="T36" s="150"/>
      <c r="U36" s="336"/>
      <c r="V36" s="178"/>
      <c r="W36" s="178"/>
      <c r="X36" s="178"/>
      <c r="Y36" s="178"/>
      <c r="Z36" s="178"/>
      <c r="AA36" s="306" t="s">
        <v>55</v>
      </c>
      <c r="AB36" s="307"/>
      <c r="AC36" s="308"/>
      <c r="AD36" s="297" t="str">
        <f>IF(AJ37="",IF(OR(A36="",R37="",V36=""),"",(A36*12)/((365-R37)*V36)),(A36*12)/AJ37)</f>
        <v/>
      </c>
      <c r="AE36" s="298"/>
      <c r="AF36" s="299"/>
      <c r="AG36" s="68"/>
      <c r="AH36" s="317" t="str">
        <f>IF(AJ37="",IF(OR(A36="",R37="",V36=""),"未入力",""),"")</f>
        <v>未入力</v>
      </c>
      <c r="AI36" s="325">
        <f>MAX(AM8:AM12)</f>
        <v>0</v>
      </c>
      <c r="AJ36" s="321"/>
      <c r="AK36" s="322"/>
    </row>
    <row r="37" spans="1:44" ht="18" customHeight="1" x14ac:dyDescent="0.4">
      <c r="A37" s="178"/>
      <c r="B37" s="178"/>
      <c r="C37" s="178"/>
      <c r="D37" s="178"/>
      <c r="E37" s="178"/>
      <c r="F37" s="178"/>
      <c r="G37" s="178"/>
      <c r="H37" s="178"/>
      <c r="I37" s="332"/>
      <c r="J37" s="333"/>
      <c r="K37" s="334"/>
      <c r="L37" s="62"/>
      <c r="M37" s="62"/>
      <c r="N37" s="62"/>
      <c r="O37" s="315"/>
      <c r="P37" s="315"/>
      <c r="Q37" s="315"/>
      <c r="R37" s="178"/>
      <c r="S37" s="178"/>
      <c r="T37" s="178"/>
      <c r="U37" s="337"/>
      <c r="V37" s="178"/>
      <c r="W37" s="178"/>
      <c r="X37" s="178"/>
      <c r="Y37" s="178"/>
      <c r="Z37" s="178"/>
      <c r="AA37" s="62"/>
      <c r="AB37" s="62"/>
      <c r="AC37" s="62"/>
      <c r="AD37" s="300"/>
      <c r="AE37" s="301"/>
      <c r="AF37" s="302"/>
      <c r="AG37" s="69"/>
      <c r="AH37" s="317"/>
      <c r="AI37" s="325"/>
      <c r="AJ37" s="323"/>
      <c r="AK37" s="324"/>
    </row>
    <row r="38" spans="1:44" s="14" customFormat="1" ht="1.5" customHeight="1" x14ac:dyDescent="0.4">
      <c r="V38" s="2"/>
      <c r="AG38" s="20"/>
      <c r="AH38" s="23"/>
      <c r="AI38" s="25"/>
      <c r="AK38" s="52"/>
      <c r="AL38" s="74"/>
      <c r="AM38" s="74"/>
      <c r="AN38" s="74"/>
      <c r="AO38" s="74"/>
      <c r="AP38" s="74"/>
      <c r="AQ38" s="74"/>
      <c r="AR38" s="74"/>
    </row>
    <row r="39" spans="1:44" ht="18.75" customHeight="1" x14ac:dyDescent="0.4">
      <c r="A39" s="282" t="s">
        <v>96</v>
      </c>
      <c r="B39" s="282"/>
      <c r="C39" s="282"/>
      <c r="D39" s="282"/>
      <c r="E39" s="282"/>
      <c r="F39" s="282"/>
      <c r="G39" s="282"/>
      <c r="H39" s="282"/>
      <c r="I39" s="2" t="s">
        <v>201</v>
      </c>
    </row>
    <row r="40" spans="1:44" s="14" customFormat="1" ht="19.5" x14ac:dyDescent="0.4">
      <c r="A40" s="174" t="s">
        <v>46</v>
      </c>
      <c r="B40" s="174"/>
      <c r="C40" s="174"/>
      <c r="D40" s="174"/>
      <c r="E40" s="174"/>
      <c r="F40" s="174"/>
      <c r="G40" s="174"/>
      <c r="H40" s="174"/>
      <c r="L40" s="257" t="s">
        <v>57</v>
      </c>
      <c r="M40" s="257"/>
      <c r="N40" s="257"/>
      <c r="O40" s="257"/>
      <c r="P40" s="257"/>
      <c r="Q40" s="257"/>
      <c r="R40" s="257"/>
      <c r="S40" s="257"/>
      <c r="T40" s="257"/>
      <c r="U40" s="257"/>
      <c r="V40" s="257"/>
      <c r="W40" s="257"/>
      <c r="X40" s="257"/>
      <c r="Y40" s="257"/>
      <c r="Z40" s="257"/>
      <c r="AD40" s="196" t="s">
        <v>61</v>
      </c>
      <c r="AE40" s="268"/>
      <c r="AF40" s="269"/>
      <c r="AG40" s="61"/>
      <c r="AH40" s="102" t="s">
        <v>47</v>
      </c>
      <c r="AI40" s="108" t="s">
        <v>77</v>
      </c>
      <c r="AK40" s="52"/>
      <c r="AL40" s="74" t="b">
        <v>0</v>
      </c>
      <c r="AM40" s="74" t="b">
        <v>0</v>
      </c>
      <c r="AN40" s="74"/>
      <c r="AO40" s="74"/>
      <c r="AP40" s="74"/>
      <c r="AQ40" s="74"/>
      <c r="AR40" s="74"/>
    </row>
    <row r="41" spans="1:44" s="14" customFormat="1" ht="18" customHeight="1" x14ac:dyDescent="0.4">
      <c r="A41" s="175"/>
      <c r="B41" s="175"/>
      <c r="C41" s="175"/>
      <c r="D41" s="175"/>
      <c r="E41" s="175"/>
      <c r="F41" s="175"/>
      <c r="G41" s="175"/>
      <c r="H41" s="175"/>
      <c r="L41" s="150" t="s">
        <v>58</v>
      </c>
      <c r="M41" s="150"/>
      <c r="N41" s="150"/>
      <c r="O41" s="295" t="s">
        <v>51</v>
      </c>
      <c r="P41" s="196" t="s">
        <v>59</v>
      </c>
      <c r="Q41" s="197"/>
      <c r="R41" s="197"/>
      <c r="S41" s="198"/>
      <c r="T41" s="295" t="s">
        <v>51</v>
      </c>
      <c r="U41" s="196" t="s">
        <v>60</v>
      </c>
      <c r="V41" s="197"/>
      <c r="W41" s="197"/>
      <c r="X41" s="197"/>
      <c r="Y41" s="197"/>
      <c r="Z41" s="198"/>
      <c r="AA41" s="306" t="s">
        <v>55</v>
      </c>
      <c r="AB41" s="307"/>
      <c r="AC41" s="308"/>
      <c r="AD41" s="311" t="str">
        <f>IF(AM40=TRUE,L42*P42*U42,"")</f>
        <v/>
      </c>
      <c r="AE41" s="312"/>
      <c r="AF41" s="313"/>
      <c r="AG41" s="60"/>
      <c r="AH41" s="317"/>
      <c r="AI41" s="318" t="str">
        <f>IF(OR(P42="",U42=""),"未入力","")</f>
        <v>未入力</v>
      </c>
      <c r="AK41" s="52"/>
      <c r="AL41" s="74"/>
      <c r="AM41" s="74"/>
      <c r="AN41" s="74"/>
      <c r="AO41" s="74"/>
      <c r="AP41" s="74"/>
      <c r="AQ41" s="74"/>
      <c r="AR41" s="74"/>
    </row>
    <row r="42" spans="1:44" s="14" customFormat="1" ht="21" x14ac:dyDescent="0.4">
      <c r="A42" s="176"/>
      <c r="B42" s="176"/>
      <c r="C42" s="176"/>
      <c r="D42" s="176"/>
      <c r="E42" s="176"/>
      <c r="F42" s="176"/>
      <c r="G42" s="176"/>
      <c r="H42" s="176"/>
      <c r="L42" s="150" t="str">
        <f>IF(AM40=TRUE,AD36,"")</f>
        <v/>
      </c>
      <c r="M42" s="150"/>
      <c r="N42" s="150"/>
      <c r="O42" s="296"/>
      <c r="P42" s="310"/>
      <c r="Q42" s="310"/>
      <c r="R42" s="310"/>
      <c r="S42" s="310"/>
      <c r="T42" s="296"/>
      <c r="U42" s="145">
        <v>1.25</v>
      </c>
      <c r="V42" s="146"/>
      <c r="W42" s="146"/>
      <c r="X42" s="146"/>
      <c r="Y42" s="146"/>
      <c r="Z42" s="147"/>
      <c r="AD42" s="311"/>
      <c r="AE42" s="312"/>
      <c r="AF42" s="313"/>
      <c r="AG42" s="60"/>
      <c r="AH42" s="317"/>
      <c r="AI42" s="318"/>
      <c r="AK42" s="52"/>
      <c r="AL42" s="74"/>
      <c r="AM42" s="74"/>
      <c r="AN42" s="74"/>
      <c r="AO42" s="74"/>
      <c r="AP42" s="74"/>
      <c r="AQ42" s="74"/>
      <c r="AR42" s="74"/>
    </row>
    <row r="43" spans="1:44" s="14" customFormat="1" ht="18.75" customHeight="1" x14ac:dyDescent="0.4">
      <c r="A43" s="282" t="s">
        <v>91</v>
      </c>
      <c r="B43" s="282"/>
      <c r="C43" s="282"/>
      <c r="D43" s="282"/>
      <c r="E43" s="282"/>
      <c r="AD43" s="341" t="s">
        <v>202</v>
      </c>
      <c r="AE43" s="342"/>
      <c r="AF43" s="342"/>
      <c r="AG43" s="20"/>
      <c r="AH43" s="23"/>
      <c r="AI43" s="25"/>
      <c r="AK43" s="52"/>
      <c r="AL43" s="74"/>
      <c r="AM43" s="74"/>
      <c r="AN43" s="74"/>
      <c r="AO43" s="74"/>
      <c r="AP43" s="74"/>
      <c r="AQ43" s="74"/>
      <c r="AR43" s="74"/>
    </row>
    <row r="44" spans="1:44" s="14" customFormat="1" ht="19.5" x14ac:dyDescent="0.4">
      <c r="A44" s="174" t="s">
        <v>62</v>
      </c>
      <c r="B44" s="174"/>
      <c r="C44" s="174"/>
      <c r="D44" s="174"/>
      <c r="E44" s="174"/>
      <c r="F44" s="174"/>
      <c r="G44" s="174"/>
      <c r="H44" s="174"/>
      <c r="L44" s="150" t="s">
        <v>63</v>
      </c>
      <c r="M44" s="150"/>
      <c r="N44" s="150"/>
      <c r="O44" s="150"/>
      <c r="P44" s="150"/>
      <c r="Q44" s="150"/>
      <c r="R44" s="150"/>
      <c r="S44" s="150"/>
      <c r="T44" s="150"/>
      <c r="U44" s="150"/>
      <c r="V44" s="150"/>
      <c r="W44" s="150"/>
      <c r="X44" s="150"/>
      <c r="Y44" s="150"/>
      <c r="Z44" s="150"/>
      <c r="AD44" s="343"/>
      <c r="AE44" s="343"/>
      <c r="AF44" s="343"/>
      <c r="AG44" s="20"/>
      <c r="AH44" s="102" t="s">
        <v>67</v>
      </c>
      <c r="AI44" s="104" t="s">
        <v>78</v>
      </c>
      <c r="AK44" s="52"/>
      <c r="AL44" s="74"/>
      <c r="AM44" s="74" t="b">
        <v>0</v>
      </c>
      <c r="AN44" s="74" t="b">
        <v>0</v>
      </c>
      <c r="AO44" s="74"/>
      <c r="AP44" s="74"/>
      <c r="AQ44" s="74"/>
      <c r="AR44" s="74"/>
    </row>
    <row r="45" spans="1:44" s="14" customFormat="1" ht="21" customHeight="1" x14ac:dyDescent="0.4">
      <c r="A45" s="225"/>
      <c r="B45" s="225"/>
      <c r="C45" s="225"/>
      <c r="D45" s="225"/>
      <c r="E45" s="225"/>
      <c r="F45" s="225"/>
      <c r="G45" s="225"/>
      <c r="H45" s="225"/>
      <c r="L45" s="150" t="s">
        <v>64</v>
      </c>
      <c r="M45" s="150"/>
      <c r="N45" s="150"/>
      <c r="O45" s="150"/>
      <c r="P45" s="150"/>
      <c r="Q45" s="150"/>
      <c r="R45" s="310"/>
      <c r="S45" s="310"/>
      <c r="T45" s="309" t="s">
        <v>65</v>
      </c>
      <c r="U45" s="309"/>
      <c r="V45" s="309"/>
      <c r="W45" s="309"/>
      <c r="X45" s="309"/>
      <c r="Y45" s="309"/>
      <c r="Z45" s="309"/>
      <c r="AD45" s="343"/>
      <c r="AE45" s="343"/>
      <c r="AF45" s="343"/>
      <c r="AG45" s="20"/>
      <c r="AH45" s="23"/>
      <c r="AI45" s="25" t="str">
        <f>IF(R45="","未入力","")</f>
        <v>未入力</v>
      </c>
      <c r="AK45" s="52"/>
      <c r="AL45" s="74"/>
      <c r="AM45" s="74"/>
      <c r="AN45" s="74"/>
      <c r="AO45" s="74"/>
      <c r="AP45" s="74"/>
      <c r="AQ45" s="74"/>
      <c r="AR45" s="74"/>
    </row>
    <row r="46" spans="1:44" s="14" customFormat="1" ht="20.25" customHeight="1" x14ac:dyDescent="0.4">
      <c r="A46" s="282" t="s">
        <v>92</v>
      </c>
      <c r="B46" s="282"/>
      <c r="C46" s="282"/>
      <c r="D46" s="282"/>
      <c r="E46" s="282"/>
      <c r="F46" s="282"/>
      <c r="G46" s="282"/>
      <c r="H46" s="282"/>
      <c r="I46" s="282"/>
      <c r="AD46" s="344"/>
      <c r="AE46" s="344"/>
      <c r="AF46" s="344"/>
      <c r="AG46" s="20"/>
      <c r="AH46" s="23"/>
      <c r="AI46" s="25"/>
      <c r="AK46" s="52"/>
      <c r="AL46" s="74"/>
      <c r="AM46" s="74"/>
      <c r="AN46" s="74"/>
      <c r="AO46" s="74"/>
      <c r="AP46" s="74"/>
      <c r="AQ46" s="74"/>
      <c r="AR46" s="74"/>
    </row>
    <row r="47" spans="1:44" s="14" customFormat="1" ht="18.75" x14ac:dyDescent="0.4">
      <c r="A47" s="193" t="s">
        <v>66</v>
      </c>
      <c r="B47" s="194"/>
      <c r="C47" s="194"/>
      <c r="D47" s="194"/>
      <c r="E47" s="194"/>
      <c r="F47" s="194"/>
      <c r="G47" s="194"/>
      <c r="H47" s="194"/>
      <c r="I47" s="194"/>
      <c r="J47" s="194"/>
      <c r="K47" s="194"/>
      <c r="L47" s="194"/>
      <c r="M47" s="194"/>
      <c r="N47" s="194"/>
      <c r="O47" s="194"/>
      <c r="P47" s="194"/>
      <c r="Q47" s="194"/>
      <c r="R47" s="194"/>
      <c r="S47" s="194"/>
      <c r="T47" s="195"/>
      <c r="U47" s="13"/>
      <c r="V47" s="13"/>
      <c r="W47" s="13"/>
      <c r="X47" s="196" t="s">
        <v>94</v>
      </c>
      <c r="Y47" s="197"/>
      <c r="Z47" s="197"/>
      <c r="AA47" s="197"/>
      <c r="AB47" s="197"/>
      <c r="AC47" s="197"/>
      <c r="AD47" s="197"/>
      <c r="AE47" s="197"/>
      <c r="AF47" s="198"/>
      <c r="AG47" s="20"/>
      <c r="AH47" s="102" t="s">
        <v>193</v>
      </c>
      <c r="AI47" s="25"/>
      <c r="AK47" s="52"/>
      <c r="AL47" s="74"/>
      <c r="AM47" s="74" t="b">
        <v>0</v>
      </c>
      <c r="AN47" s="74"/>
      <c r="AO47" s="74"/>
      <c r="AP47" s="74"/>
      <c r="AQ47" s="74"/>
      <c r="AR47" s="74"/>
    </row>
    <row r="48" spans="1:44" s="14" customFormat="1" ht="24.75" customHeight="1" x14ac:dyDescent="0.4">
      <c r="A48" s="190"/>
      <c r="B48" s="191"/>
      <c r="C48" s="191"/>
      <c r="D48" s="191"/>
      <c r="E48" s="191"/>
      <c r="F48" s="191"/>
      <c r="G48" s="191"/>
      <c r="H48" s="191"/>
      <c r="I48" s="191"/>
      <c r="J48" s="191"/>
      <c r="K48" s="191"/>
      <c r="L48" s="191"/>
      <c r="M48" s="191"/>
      <c r="N48" s="191"/>
      <c r="O48" s="191"/>
      <c r="P48" s="191"/>
      <c r="Q48" s="191"/>
      <c r="R48" s="191"/>
      <c r="S48" s="191"/>
      <c r="T48" s="192"/>
      <c r="U48" s="13"/>
      <c r="V48" s="13"/>
      <c r="W48" s="13"/>
      <c r="X48" s="145"/>
      <c r="Y48" s="146"/>
      <c r="Z48" s="146"/>
      <c r="AA48" s="146"/>
      <c r="AB48" s="146"/>
      <c r="AC48" s="146"/>
      <c r="AD48" s="146"/>
      <c r="AE48" s="146"/>
      <c r="AF48" s="147"/>
      <c r="AG48" s="20"/>
      <c r="AH48" s="109" t="str">
        <f>IF(AND(AM47=FALSE,AM48=FALSE,AM49=FALSE,AM50=FALSE,AM51=FALSE),"未入力","")</f>
        <v>未入力</v>
      </c>
      <c r="AI48" s="25"/>
      <c r="AK48" s="52"/>
      <c r="AL48" s="74"/>
      <c r="AM48" s="74" t="b">
        <v>0</v>
      </c>
      <c r="AN48" s="74"/>
      <c r="AO48" s="74"/>
      <c r="AP48" s="74"/>
      <c r="AQ48" s="74"/>
      <c r="AR48" s="74"/>
    </row>
    <row r="49" spans="1:44" s="14" customFormat="1" ht="18.75" x14ac:dyDescent="0.4">
      <c r="AG49" s="20"/>
      <c r="AH49" s="23"/>
      <c r="AI49" s="25"/>
      <c r="AK49" s="52"/>
      <c r="AL49" s="74"/>
      <c r="AM49" s="74" t="b">
        <v>0</v>
      </c>
      <c r="AN49" s="74"/>
      <c r="AO49" s="74"/>
      <c r="AP49" s="74"/>
      <c r="AQ49" s="74"/>
      <c r="AR49" s="74"/>
    </row>
    <row r="50" spans="1:44" s="14" customFormat="1" ht="18.75" x14ac:dyDescent="0.4">
      <c r="AG50" s="20"/>
      <c r="AH50" s="23"/>
      <c r="AI50" s="25"/>
      <c r="AK50" s="52"/>
      <c r="AL50" s="74"/>
      <c r="AM50" s="74" t="b">
        <v>0</v>
      </c>
      <c r="AN50" s="74"/>
      <c r="AO50" s="74"/>
      <c r="AP50" s="74"/>
      <c r="AQ50" s="74"/>
      <c r="AR50" s="74"/>
    </row>
    <row r="51" spans="1:44" s="14" customFormat="1" ht="6" customHeight="1" x14ac:dyDescent="0.4">
      <c r="AG51" s="20"/>
      <c r="AH51" s="23"/>
      <c r="AI51" s="25"/>
      <c r="AK51" s="52"/>
      <c r="AL51" s="74"/>
      <c r="AM51" s="74" t="b">
        <v>0</v>
      </c>
      <c r="AN51" s="74"/>
      <c r="AO51" s="74"/>
      <c r="AP51" s="74"/>
      <c r="AQ51" s="74"/>
      <c r="AR51" s="74"/>
    </row>
    <row r="52" spans="1:44" s="14" customFormat="1" ht="50.1" customHeight="1" x14ac:dyDescent="0.4">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20"/>
      <c r="AH52" s="124" t="s">
        <v>238</v>
      </c>
      <c r="AI52" s="125"/>
      <c r="AK52" s="52"/>
      <c r="AL52" s="74"/>
      <c r="AM52" s="74"/>
      <c r="AN52" s="74"/>
      <c r="AO52" s="74"/>
      <c r="AP52" s="74"/>
      <c r="AQ52" s="74"/>
      <c r="AR52" s="74"/>
    </row>
    <row r="53" spans="1:44" s="14" customFormat="1" ht="50.1" customHeight="1" x14ac:dyDescent="0.4">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72"/>
      <c r="AG53" s="20"/>
      <c r="AH53" s="126"/>
      <c r="AI53" s="127"/>
      <c r="AK53" s="52"/>
      <c r="AL53" s="74"/>
      <c r="AM53" s="74"/>
      <c r="AN53" s="74"/>
      <c r="AO53" s="74"/>
      <c r="AP53" s="74"/>
      <c r="AQ53" s="74"/>
      <c r="AR53" s="74"/>
    </row>
    <row r="54" spans="1:44" s="72" customFormat="1" ht="29.25" customHeight="1" x14ac:dyDescent="0.4">
      <c r="A54" s="290" t="s">
        <v>229</v>
      </c>
      <c r="B54" s="290"/>
      <c r="C54" s="290"/>
      <c r="D54" s="290"/>
      <c r="E54" s="290"/>
      <c r="F54" s="290"/>
      <c r="G54" s="290"/>
      <c r="H54" s="290"/>
      <c r="I54" s="290"/>
      <c r="J54" s="290"/>
      <c r="K54" s="290"/>
      <c r="L54" s="290"/>
      <c r="M54" s="290"/>
      <c r="N54" s="9"/>
      <c r="O54" s="9"/>
      <c r="P54" s="9"/>
      <c r="Q54" s="9"/>
      <c r="R54" s="9"/>
      <c r="S54" s="9"/>
      <c r="T54" s="9"/>
      <c r="U54" s="9"/>
      <c r="V54" s="9"/>
      <c r="W54" s="9"/>
      <c r="X54" s="9"/>
      <c r="Y54" s="9"/>
      <c r="Z54" s="9"/>
      <c r="AA54" s="9"/>
      <c r="AB54" s="9"/>
      <c r="AC54" s="9"/>
      <c r="AD54" s="9"/>
      <c r="AE54" s="9"/>
      <c r="AG54" s="20"/>
      <c r="AH54" s="128"/>
      <c r="AI54" s="129"/>
      <c r="AK54" s="75"/>
      <c r="AL54" s="74"/>
      <c r="AM54" s="74"/>
      <c r="AN54" s="74"/>
      <c r="AO54" s="74"/>
      <c r="AP54" s="74"/>
      <c r="AQ54" s="74"/>
      <c r="AR54" s="74"/>
    </row>
    <row r="55" spans="1:44" s="14" customFormat="1" ht="18.75" x14ac:dyDescent="0.4">
      <c r="AG55" s="20"/>
      <c r="AH55" s="23"/>
      <c r="AI55" s="25"/>
      <c r="AK55" s="52"/>
      <c r="AL55" s="74"/>
      <c r="AM55" s="74"/>
      <c r="AN55" s="74"/>
      <c r="AO55" s="74"/>
      <c r="AP55" s="74"/>
      <c r="AQ55" s="74"/>
      <c r="AR55" s="74"/>
    </row>
    <row r="56" spans="1:44" s="14" customFormat="1" ht="18.75" x14ac:dyDescent="0.4">
      <c r="AG56" s="20"/>
      <c r="AH56" s="23"/>
      <c r="AI56" s="25"/>
      <c r="AK56" s="52"/>
      <c r="AL56" s="74"/>
      <c r="AM56" s="74"/>
      <c r="AN56" s="74"/>
      <c r="AO56" s="74"/>
      <c r="AP56" s="74"/>
      <c r="AQ56" s="74"/>
      <c r="AR56" s="74"/>
    </row>
    <row r="57" spans="1:44" s="14" customFormat="1" ht="18.75" x14ac:dyDescent="0.4">
      <c r="AG57" s="20"/>
      <c r="AH57" s="23"/>
      <c r="AI57" s="25"/>
      <c r="AK57" s="52"/>
      <c r="AL57" s="74"/>
      <c r="AM57" s="74"/>
      <c r="AN57" s="74"/>
      <c r="AO57" s="74"/>
      <c r="AP57" s="74"/>
      <c r="AQ57" s="74"/>
      <c r="AR57" s="74"/>
    </row>
    <row r="58" spans="1:44" s="14" customFormat="1" ht="18.75" x14ac:dyDescent="0.4">
      <c r="AG58" s="20"/>
      <c r="AH58" s="23"/>
      <c r="AI58" s="25"/>
      <c r="AK58" s="52"/>
      <c r="AL58" s="74"/>
      <c r="AM58" s="74"/>
      <c r="AN58" s="74"/>
      <c r="AO58" s="74"/>
      <c r="AP58" s="74"/>
      <c r="AQ58" s="74"/>
      <c r="AR58" s="74"/>
    </row>
    <row r="59" spans="1:44" s="14" customFormat="1" ht="18.75" x14ac:dyDescent="0.4">
      <c r="AG59" s="20"/>
      <c r="AH59" s="23"/>
      <c r="AI59" s="25"/>
      <c r="AK59" s="52"/>
      <c r="AL59" s="74"/>
      <c r="AM59" s="74"/>
      <c r="AN59" s="74"/>
      <c r="AO59" s="74"/>
      <c r="AP59" s="74"/>
      <c r="AQ59" s="74"/>
      <c r="AR59" s="74"/>
    </row>
    <row r="60" spans="1:44" s="14" customFormat="1" ht="18.75" x14ac:dyDescent="0.4">
      <c r="AG60" s="20"/>
      <c r="AH60" s="23"/>
      <c r="AI60" s="25"/>
      <c r="AK60" s="52"/>
      <c r="AL60" s="74"/>
      <c r="AM60" s="74"/>
      <c r="AN60" s="74"/>
      <c r="AO60" s="74"/>
      <c r="AP60" s="74"/>
      <c r="AQ60" s="74"/>
      <c r="AR60" s="74"/>
    </row>
    <row r="61" spans="1:44" s="14" customFormat="1" ht="18.75" x14ac:dyDescent="0.4">
      <c r="AG61" s="20"/>
      <c r="AI61" s="98"/>
      <c r="AK61" s="52"/>
      <c r="AL61" s="74"/>
      <c r="AM61" s="74"/>
      <c r="AN61" s="74"/>
      <c r="AO61" s="74"/>
      <c r="AP61" s="74"/>
      <c r="AQ61" s="74"/>
      <c r="AR61" s="74"/>
    </row>
    <row r="62" spans="1:44" s="14" customFormat="1" ht="11.25" customHeight="1" x14ac:dyDescent="0.4">
      <c r="AG62" s="20"/>
      <c r="AH62" s="97"/>
      <c r="AI62" s="98"/>
      <c r="AK62" s="52"/>
      <c r="AL62" s="74"/>
      <c r="AM62" s="74"/>
      <c r="AN62" s="74"/>
      <c r="AO62" s="74"/>
      <c r="AP62" s="74"/>
      <c r="AQ62" s="74"/>
      <c r="AR62" s="74"/>
    </row>
    <row r="63" spans="1:44" s="14" customFormat="1" ht="0.75" customHeight="1" x14ac:dyDescent="0.4">
      <c r="AG63" s="20"/>
      <c r="AH63" s="97"/>
      <c r="AI63" s="98"/>
      <c r="AK63" s="52"/>
      <c r="AL63" s="74"/>
      <c r="AM63" s="74"/>
      <c r="AN63" s="74"/>
      <c r="AO63" s="74"/>
      <c r="AP63" s="74"/>
      <c r="AQ63" s="74"/>
      <c r="AR63" s="74"/>
    </row>
    <row r="64" spans="1:44" s="14" customFormat="1" ht="18" customHeight="1" x14ac:dyDescent="0.4">
      <c r="A64" s="294"/>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76"/>
      <c r="AD64" s="76"/>
      <c r="AE64" s="76"/>
      <c r="AF64" s="76"/>
      <c r="AG64" s="20"/>
      <c r="AH64" s="130" t="s">
        <v>239</v>
      </c>
      <c r="AI64" s="131"/>
      <c r="AK64" s="52"/>
      <c r="AL64" s="74"/>
      <c r="AM64" s="74"/>
      <c r="AN64" s="74"/>
      <c r="AO64" s="74"/>
      <c r="AP64" s="74"/>
      <c r="AQ64" s="74"/>
      <c r="AR64" s="74"/>
    </row>
    <row r="65" spans="1:44" s="14" customFormat="1" ht="35.25" customHeight="1" x14ac:dyDescent="0.4">
      <c r="A65" s="93"/>
      <c r="B65" s="93"/>
      <c r="C65" s="93"/>
      <c r="D65" s="93"/>
      <c r="E65" s="93"/>
      <c r="F65" s="93"/>
      <c r="G65" s="93"/>
      <c r="H65" s="93"/>
      <c r="I65" s="93"/>
      <c r="J65" s="93"/>
      <c r="K65" s="122" t="s">
        <v>231</v>
      </c>
      <c r="L65" s="122"/>
      <c r="M65" s="95" t="s">
        <v>230</v>
      </c>
      <c r="O65" s="93"/>
      <c r="P65" s="93"/>
      <c r="Q65" s="93"/>
      <c r="R65" s="93"/>
      <c r="S65" s="93"/>
      <c r="T65" s="93"/>
      <c r="U65" s="93"/>
      <c r="V65" s="93"/>
      <c r="W65" s="93"/>
      <c r="X65" s="93"/>
      <c r="Y65" s="93"/>
      <c r="Z65" s="93"/>
      <c r="AA65" s="93"/>
      <c r="AB65" s="93"/>
      <c r="AC65" s="292"/>
      <c r="AD65" s="293"/>
      <c r="AE65" s="293"/>
      <c r="AF65" s="293"/>
      <c r="AG65" s="20"/>
      <c r="AH65" s="132" t="str">
        <f>IF($K$65="☑","","未入力")</f>
        <v>未入力</v>
      </c>
      <c r="AI65" s="133"/>
      <c r="AK65" s="52"/>
      <c r="AL65" s="74"/>
      <c r="AM65" s="74"/>
      <c r="AN65" s="74"/>
      <c r="AO65" s="74"/>
      <c r="AP65" s="74"/>
      <c r="AQ65" s="74"/>
      <c r="AR65" s="74"/>
    </row>
    <row r="66" spans="1:44" s="14" customFormat="1" ht="42" customHeight="1" x14ac:dyDescent="0.4">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171"/>
      <c r="AD66" s="171"/>
      <c r="AE66" s="171"/>
      <c r="AF66" s="76"/>
      <c r="AG66" s="20"/>
      <c r="AH66" s="134" t="s">
        <v>240</v>
      </c>
      <c r="AI66" s="135"/>
      <c r="AK66" s="29"/>
      <c r="AL66" s="74"/>
      <c r="AM66" s="74"/>
      <c r="AN66" s="74"/>
      <c r="AO66" s="74"/>
      <c r="AP66" s="74"/>
      <c r="AQ66" s="74"/>
      <c r="AR66" s="74"/>
    </row>
    <row r="67" spans="1:44" s="14" customFormat="1" ht="35.25" customHeight="1" x14ac:dyDescent="0.4">
      <c r="A67" s="187" t="s">
        <v>231</v>
      </c>
      <c r="B67" s="188"/>
      <c r="C67" s="179" t="s">
        <v>232</v>
      </c>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80"/>
      <c r="AG67" s="20"/>
      <c r="AH67" s="136" t="str">
        <f>IF($A67="☑","","未入力")</f>
        <v>未入力</v>
      </c>
      <c r="AI67" s="137"/>
      <c r="AK67" s="52"/>
      <c r="AL67" s="74"/>
      <c r="AM67" s="74"/>
      <c r="AN67" s="74"/>
      <c r="AO67" s="74"/>
      <c r="AP67" s="74"/>
      <c r="AQ67" s="74"/>
      <c r="AR67" s="74"/>
    </row>
    <row r="68" spans="1:44" s="14" customFormat="1" ht="28.5" customHeight="1" x14ac:dyDescent="0.4">
      <c r="A68" s="189" t="s">
        <v>231</v>
      </c>
      <c r="B68" s="122"/>
      <c r="C68" s="181" t="s">
        <v>233</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2"/>
      <c r="AG68" s="20"/>
      <c r="AH68" s="132" t="str">
        <f t="shared" ref="AH68:AH70" si="0">IF($A68="☑","","未入力")</f>
        <v>未入力</v>
      </c>
      <c r="AI68" s="133"/>
      <c r="AK68" s="52"/>
      <c r="AL68" s="74"/>
      <c r="AM68" s="74"/>
      <c r="AN68" s="74"/>
      <c r="AO68" s="74"/>
      <c r="AP68" s="74"/>
      <c r="AQ68" s="74"/>
      <c r="AR68" s="74"/>
    </row>
    <row r="69" spans="1:44" s="14" customFormat="1" ht="39.75" customHeight="1" x14ac:dyDescent="0.4">
      <c r="A69" s="189" t="s">
        <v>231</v>
      </c>
      <c r="B69" s="122"/>
      <c r="C69" s="183" t="s">
        <v>234</v>
      </c>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4"/>
      <c r="AG69" s="20"/>
      <c r="AH69" s="132" t="str">
        <f t="shared" si="0"/>
        <v>未入力</v>
      </c>
      <c r="AI69" s="133"/>
      <c r="AK69" s="52"/>
      <c r="AL69" s="74"/>
      <c r="AM69" s="74"/>
      <c r="AN69" s="74"/>
      <c r="AO69" s="74"/>
      <c r="AP69" s="74"/>
      <c r="AQ69" s="74"/>
      <c r="AR69" s="74"/>
    </row>
    <row r="70" spans="1:44" s="14" customFormat="1" ht="57.75" customHeight="1" x14ac:dyDescent="0.4">
      <c r="A70" s="288" t="s">
        <v>231</v>
      </c>
      <c r="B70" s="289"/>
      <c r="C70" s="185" t="s">
        <v>235</v>
      </c>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6"/>
      <c r="AG70" s="20"/>
      <c r="AH70" s="132" t="str">
        <f t="shared" si="0"/>
        <v>未入力</v>
      </c>
      <c r="AI70" s="133"/>
      <c r="AK70" s="52"/>
      <c r="AL70" s="74"/>
      <c r="AM70" s="74"/>
      <c r="AN70" s="74"/>
      <c r="AO70" s="74"/>
      <c r="AP70" s="74"/>
      <c r="AQ70" s="74"/>
      <c r="AR70" s="74"/>
    </row>
    <row r="71" spans="1:44" s="14" customFormat="1" ht="22.5" customHeight="1" x14ac:dyDescent="0.4">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171"/>
      <c r="AD71" s="171"/>
      <c r="AE71" s="171"/>
      <c r="AF71" s="76"/>
      <c r="AG71" s="20"/>
      <c r="AH71" s="23"/>
      <c r="AI71" s="25"/>
      <c r="AK71" s="52"/>
      <c r="AL71" s="74"/>
      <c r="AM71" s="74"/>
      <c r="AN71" s="74"/>
      <c r="AO71" s="74"/>
      <c r="AP71" s="74"/>
      <c r="AQ71" s="74"/>
      <c r="AR71" s="74"/>
    </row>
    <row r="72" spans="1:44" s="14" customFormat="1" ht="48" customHeight="1" x14ac:dyDescent="0.4">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171"/>
      <c r="AD72" s="171"/>
      <c r="AE72" s="171"/>
      <c r="AF72" s="76"/>
      <c r="AG72" s="20"/>
      <c r="AH72" s="23"/>
      <c r="AI72" s="25"/>
      <c r="AK72" s="52"/>
      <c r="AL72" s="74"/>
      <c r="AM72" s="74"/>
      <c r="AN72" s="74"/>
      <c r="AO72" s="74"/>
      <c r="AP72" s="74"/>
      <c r="AQ72" s="74"/>
      <c r="AR72" s="74"/>
    </row>
    <row r="73" spans="1:44" s="14" customFormat="1" ht="48" customHeight="1" x14ac:dyDescent="0.4">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171"/>
      <c r="AD73" s="171"/>
      <c r="AE73" s="171"/>
      <c r="AF73" s="76"/>
      <c r="AG73" s="20"/>
      <c r="AH73" s="23"/>
      <c r="AI73" s="25"/>
      <c r="AK73" s="52"/>
      <c r="AL73" s="74"/>
      <c r="AM73" s="74"/>
      <c r="AN73" s="74"/>
      <c r="AO73" s="74"/>
      <c r="AP73" s="74"/>
      <c r="AQ73" s="74"/>
      <c r="AR73" s="74"/>
    </row>
    <row r="74" spans="1:44" s="14" customFormat="1" ht="29.25" customHeight="1" x14ac:dyDescent="0.4">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171"/>
      <c r="AD74" s="171"/>
      <c r="AE74" s="171"/>
      <c r="AF74" s="76"/>
      <c r="AG74" s="20"/>
      <c r="AH74" s="138" t="s">
        <v>241</v>
      </c>
      <c r="AI74" s="139"/>
      <c r="AK74" s="52"/>
      <c r="AL74" s="74"/>
      <c r="AM74" s="74"/>
      <c r="AN74" s="74"/>
      <c r="AO74" s="74"/>
      <c r="AP74" s="74"/>
      <c r="AQ74" s="74"/>
      <c r="AR74" s="74"/>
    </row>
    <row r="75" spans="1:44" s="14" customFormat="1" ht="63" customHeight="1" x14ac:dyDescent="0.4">
      <c r="A75" s="94"/>
      <c r="B75" s="94"/>
      <c r="C75" s="94"/>
      <c r="D75" s="94"/>
      <c r="E75" s="94"/>
      <c r="F75" s="94"/>
      <c r="G75" s="94"/>
      <c r="H75" s="94"/>
      <c r="I75" s="94"/>
      <c r="J75" s="94"/>
      <c r="K75" s="122" t="s">
        <v>231</v>
      </c>
      <c r="L75" s="122"/>
      <c r="M75" s="123" t="s">
        <v>236</v>
      </c>
      <c r="N75" s="123"/>
      <c r="O75" s="123"/>
      <c r="P75" s="123"/>
      <c r="Q75" s="123"/>
      <c r="R75" s="123"/>
      <c r="S75" s="123"/>
      <c r="T75" s="123"/>
      <c r="U75" s="123"/>
      <c r="V75" s="123"/>
      <c r="W75" s="123"/>
      <c r="X75" s="123"/>
      <c r="Y75" s="123"/>
      <c r="Z75" s="123"/>
      <c r="AA75" s="123"/>
      <c r="AB75" s="123"/>
      <c r="AC75" s="171"/>
      <c r="AD75" s="171"/>
      <c r="AE75" s="171"/>
      <c r="AF75" s="76"/>
      <c r="AG75" s="20"/>
      <c r="AH75" s="136" t="str">
        <f>IF($K$75="☑","","未入力")</f>
        <v>未入力</v>
      </c>
      <c r="AI75" s="137"/>
      <c r="AK75" s="52"/>
      <c r="AL75" s="74"/>
      <c r="AM75" s="74"/>
      <c r="AN75" s="74"/>
      <c r="AO75" s="74"/>
      <c r="AP75" s="74"/>
      <c r="AQ75" s="74"/>
      <c r="AR75" s="74"/>
    </row>
    <row r="76" spans="1:44" s="14" customFormat="1" ht="18" customHeight="1" thickBot="1" x14ac:dyDescent="0.4">
      <c r="A76" s="78" t="s">
        <v>228</v>
      </c>
      <c r="B76" s="79"/>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20"/>
      <c r="AH76" s="23"/>
      <c r="AI76" s="25"/>
      <c r="AK76" s="52"/>
      <c r="AL76" s="74"/>
      <c r="AM76" s="74"/>
      <c r="AN76" s="74"/>
      <c r="AO76" s="74"/>
      <c r="AP76" s="74"/>
      <c r="AQ76" s="74"/>
      <c r="AR76" s="74"/>
    </row>
    <row r="77" spans="1:44" s="84" customFormat="1" ht="21.75" customHeight="1" thickTop="1" x14ac:dyDescent="0.4">
      <c r="A77" s="157" t="s">
        <v>206</v>
      </c>
      <c r="B77" s="158"/>
      <c r="C77" s="158"/>
      <c r="D77" s="158" t="s">
        <v>207</v>
      </c>
      <c r="E77" s="158"/>
      <c r="F77" s="161"/>
      <c r="G77" s="157" t="s">
        <v>208</v>
      </c>
      <c r="H77" s="158"/>
      <c r="I77" s="158"/>
      <c r="J77" s="158" t="s">
        <v>207</v>
      </c>
      <c r="K77" s="158"/>
      <c r="L77" s="161"/>
      <c r="M77" s="157" t="s">
        <v>209</v>
      </c>
      <c r="N77" s="158"/>
      <c r="O77" s="161"/>
      <c r="P77" s="157" t="s">
        <v>210</v>
      </c>
      <c r="Q77" s="158"/>
      <c r="R77" s="158"/>
      <c r="S77" s="111" t="s">
        <v>211</v>
      </c>
      <c r="T77" s="89" t="s">
        <v>212</v>
      </c>
      <c r="U77" s="90" t="s">
        <v>213</v>
      </c>
      <c r="V77" s="166" t="s">
        <v>214</v>
      </c>
      <c r="W77" s="166"/>
      <c r="X77" s="158" t="s">
        <v>215</v>
      </c>
      <c r="Y77" s="161"/>
      <c r="Z77" s="157" t="s">
        <v>216</v>
      </c>
      <c r="AA77" s="158"/>
      <c r="AB77" s="153" t="s">
        <v>207</v>
      </c>
      <c r="AC77" s="154"/>
      <c r="AD77" s="157" t="s">
        <v>217</v>
      </c>
      <c r="AE77" s="158"/>
      <c r="AF77" s="96" t="s">
        <v>218</v>
      </c>
      <c r="AG77" s="81"/>
      <c r="AH77" s="82"/>
      <c r="AI77" s="83"/>
      <c r="AK77" s="85"/>
      <c r="AL77" s="86"/>
      <c r="AM77" s="86"/>
      <c r="AN77" s="86"/>
      <c r="AO77" s="86"/>
      <c r="AP77" s="86"/>
      <c r="AQ77" s="86"/>
      <c r="AR77" s="86"/>
    </row>
    <row r="78" spans="1:44" s="84" customFormat="1" ht="21" thickBot="1" x14ac:dyDescent="0.45">
      <c r="A78" s="159" t="str">
        <f>IF(AM$15=TRUE,"否",IF(AN$15=TRUE,"可",""))</f>
        <v/>
      </c>
      <c r="B78" s="155"/>
      <c r="C78" s="155"/>
      <c r="D78" s="155" t="str">
        <f>IF(AO$15=TRUE,"無",IF(AP$15=TRUE,"有",""))</f>
        <v/>
      </c>
      <c r="E78" s="155"/>
      <c r="F78" s="156"/>
      <c r="G78" s="159" t="str">
        <f>IF(AM$18=TRUE,"否",IF(AN$18=TRUE,"可",""))</f>
        <v/>
      </c>
      <c r="H78" s="155"/>
      <c r="I78" s="155"/>
      <c r="J78" s="155" t="str">
        <f>IF(AO$18=TRUE,"無",IF(AP$18=TRUE,"有",""))</f>
        <v/>
      </c>
      <c r="K78" s="155"/>
      <c r="L78" s="156"/>
      <c r="M78" s="163" t="str">
        <f>IF(AM$20=TRUE,"正社員",IF(AN$20=TRUE,"正社員以外",""))</f>
        <v/>
      </c>
      <c r="N78" s="164"/>
      <c r="O78" s="165"/>
      <c r="P78" s="159" t="str">
        <f>IF(AO$20=TRUE,"いいえ",IF(AP$20=TRUE,"はい",""))</f>
        <v/>
      </c>
      <c r="Q78" s="155"/>
      <c r="R78" s="155"/>
      <c r="S78" s="112" t="str">
        <f>IF(AM21=TRUE,"〇","")</f>
        <v/>
      </c>
      <c r="T78" s="91" t="str">
        <f>IF(AM22=TRUE,"〇","")</f>
        <v/>
      </c>
      <c r="U78" s="92" t="str">
        <f>IF(AN22=TRUE,"〇","")</f>
        <v/>
      </c>
      <c r="V78" s="155" t="str">
        <f>IF(AO21=TRUE,"〇","")</f>
        <v/>
      </c>
      <c r="W78" s="155"/>
      <c r="X78" s="155" t="str">
        <f>IF(AP21=TRUE,"〇","")</f>
        <v/>
      </c>
      <c r="Y78" s="156"/>
      <c r="Z78" s="159" t="str">
        <f>IF(AM$24=TRUE,"無",IF(AN$24=TRUE,"有",""))</f>
        <v/>
      </c>
      <c r="AA78" s="155"/>
      <c r="AB78" s="155" t="str">
        <f>IF(AO$24=TRUE,"無",IF(AP$24=TRUE,"有",""))</f>
        <v/>
      </c>
      <c r="AC78" s="156"/>
      <c r="AD78" s="159" t="str">
        <f>IF(AM$27=TRUE,"無",IF(AN$27=TRUE,"有",""))</f>
        <v/>
      </c>
      <c r="AE78" s="155"/>
      <c r="AF78" s="88" t="str">
        <f>IF(AO$27=TRUE,"1ヶ月",IF(AP$27=TRUE,"1年",IF(AQ$27=TRUE,"その他","")))</f>
        <v>1ヶ月</v>
      </c>
      <c r="AG78" s="81"/>
      <c r="AH78" s="82"/>
      <c r="AI78" s="83"/>
      <c r="AK78" s="85"/>
      <c r="AL78" s="86"/>
      <c r="AM78" s="86"/>
      <c r="AN78" s="86"/>
      <c r="AO78" s="86"/>
      <c r="AP78" s="86"/>
      <c r="AQ78" s="86"/>
      <c r="AR78" s="86"/>
    </row>
    <row r="79" spans="1:44" s="84" customFormat="1" ht="21" thickTop="1" x14ac:dyDescent="0.4">
      <c r="A79" s="160" t="s">
        <v>219</v>
      </c>
      <c r="B79" s="153"/>
      <c r="C79" s="154"/>
      <c r="D79" s="157" t="s">
        <v>220</v>
      </c>
      <c r="E79" s="158"/>
      <c r="F79" s="161"/>
      <c r="G79" s="157" t="s">
        <v>221</v>
      </c>
      <c r="H79" s="158"/>
      <c r="I79" s="161"/>
      <c r="J79" s="162" t="s">
        <v>222</v>
      </c>
      <c r="K79" s="158"/>
      <c r="L79" s="158"/>
      <c r="M79" s="158" t="s">
        <v>223</v>
      </c>
      <c r="N79" s="158"/>
      <c r="O79" s="158"/>
      <c r="P79" s="158" t="s">
        <v>224</v>
      </c>
      <c r="Q79" s="158"/>
      <c r="R79" s="158"/>
      <c r="S79" s="158" t="s">
        <v>225</v>
      </c>
      <c r="T79" s="158"/>
      <c r="U79" s="158"/>
      <c r="V79" s="158" t="s">
        <v>226</v>
      </c>
      <c r="W79" s="158"/>
      <c r="X79" s="158" t="s">
        <v>227</v>
      </c>
      <c r="Y79" s="161"/>
      <c r="Z79" s="87"/>
      <c r="AA79" s="87"/>
      <c r="AB79" s="87"/>
      <c r="AC79" s="87"/>
      <c r="AD79" s="87"/>
      <c r="AE79" s="87"/>
      <c r="AG79" s="81"/>
      <c r="AH79" s="82"/>
      <c r="AI79" s="83"/>
      <c r="AK79" s="85"/>
      <c r="AL79" s="86"/>
      <c r="AM79" s="86"/>
      <c r="AN79" s="86"/>
      <c r="AO79" s="86"/>
      <c r="AP79" s="86"/>
      <c r="AQ79" s="86"/>
      <c r="AR79" s="86"/>
    </row>
    <row r="80" spans="1:44" s="84" customFormat="1" ht="21" thickBot="1" x14ac:dyDescent="0.45">
      <c r="A80" s="159" t="str">
        <f>IF(AM$30=TRUE,"いいえ",IF(AN$30=TRUE,"はい",""))</f>
        <v/>
      </c>
      <c r="B80" s="155"/>
      <c r="C80" s="156"/>
      <c r="D80" s="159" t="str">
        <f>IF(AL$40=TRUE,"無",IF(AM$40=TRUE,"有",""))</f>
        <v/>
      </c>
      <c r="E80" s="155"/>
      <c r="F80" s="156"/>
      <c r="G80" s="159" t="str">
        <f>IF(AM$44=TRUE,"無",IF(AN$44=TRUE,"有",""))</f>
        <v/>
      </c>
      <c r="H80" s="155"/>
      <c r="I80" s="156"/>
      <c r="J80" s="159"/>
      <c r="K80" s="155"/>
      <c r="L80" s="155"/>
      <c r="M80" s="155" t="str">
        <f>IF($AM47=TRUE,"〇","")</f>
        <v/>
      </c>
      <c r="N80" s="155"/>
      <c r="O80" s="155"/>
      <c r="P80" s="155" t="str">
        <f>IF($AM48=TRUE,"〇","")</f>
        <v/>
      </c>
      <c r="Q80" s="155"/>
      <c r="R80" s="155"/>
      <c r="S80" s="155" t="str">
        <f>IF($AM49=TRUE,"〇","")</f>
        <v/>
      </c>
      <c r="T80" s="155"/>
      <c r="U80" s="155"/>
      <c r="V80" s="155" t="str">
        <f>IF($AM50=TRUE,"〇","")</f>
        <v/>
      </c>
      <c r="W80" s="155"/>
      <c r="X80" s="155" t="str">
        <f>IF($AM51=TRUE,"〇","")</f>
        <v/>
      </c>
      <c r="Y80" s="156"/>
      <c r="Z80" s="87"/>
      <c r="AA80" s="87"/>
      <c r="AB80" s="87"/>
      <c r="AC80" s="87"/>
      <c r="AD80" s="87"/>
      <c r="AE80" s="87"/>
      <c r="AF80" s="87" t="s">
        <v>237</v>
      </c>
      <c r="AG80" s="81"/>
      <c r="AH80" s="82"/>
      <c r="AI80" s="83"/>
      <c r="AK80" s="85"/>
      <c r="AL80" s="86"/>
      <c r="AM80" s="86"/>
      <c r="AN80" s="86"/>
      <c r="AO80" s="86"/>
      <c r="AP80" s="86"/>
      <c r="AQ80" s="86"/>
      <c r="AR80" s="86"/>
    </row>
    <row r="81" spans="33:44" s="14" customFormat="1" ht="19.5" thickTop="1" x14ac:dyDescent="0.4">
      <c r="AG81" s="20"/>
      <c r="AH81" s="23"/>
      <c r="AI81" s="25"/>
      <c r="AK81" s="52"/>
      <c r="AL81" s="74"/>
      <c r="AM81" s="74"/>
      <c r="AN81" s="74"/>
      <c r="AO81" s="74"/>
      <c r="AP81" s="74"/>
      <c r="AQ81" s="74"/>
      <c r="AR81" s="74"/>
    </row>
    <row r="82" spans="33:44" s="14" customFormat="1" ht="18.75" x14ac:dyDescent="0.4">
      <c r="AG82" s="20"/>
      <c r="AH82" s="23"/>
      <c r="AI82" s="25"/>
      <c r="AK82" s="52"/>
      <c r="AL82" s="74"/>
      <c r="AM82" s="74"/>
      <c r="AN82" s="74"/>
      <c r="AO82" s="74"/>
      <c r="AP82" s="74"/>
      <c r="AQ82" s="74"/>
      <c r="AR82" s="74"/>
    </row>
    <row r="83" spans="33:44" s="14" customFormat="1" ht="18.75" x14ac:dyDescent="0.4">
      <c r="AG83" s="20"/>
      <c r="AH83" s="23"/>
      <c r="AI83" s="25"/>
      <c r="AK83" s="52"/>
      <c r="AL83" s="74"/>
      <c r="AM83" s="74"/>
      <c r="AN83" s="74"/>
      <c r="AO83" s="74"/>
      <c r="AP83" s="74"/>
      <c r="AQ83" s="74"/>
      <c r="AR83" s="74"/>
    </row>
    <row r="84" spans="33:44" s="14" customFormat="1" ht="18.75" x14ac:dyDescent="0.4">
      <c r="AG84" s="20"/>
      <c r="AH84" s="23"/>
      <c r="AI84" s="25"/>
      <c r="AK84" s="52"/>
      <c r="AL84" s="74"/>
      <c r="AM84" s="74"/>
      <c r="AN84" s="74"/>
      <c r="AO84" s="74"/>
      <c r="AP84" s="74"/>
      <c r="AQ84" s="74"/>
      <c r="AR84" s="74"/>
    </row>
    <row r="85" spans="33:44" s="14" customFormat="1" ht="18.75" x14ac:dyDescent="0.4">
      <c r="AG85" s="20"/>
      <c r="AH85" s="23"/>
      <c r="AI85" s="25"/>
      <c r="AK85" s="52"/>
      <c r="AL85" s="74"/>
      <c r="AM85" s="74"/>
      <c r="AN85" s="74"/>
      <c r="AO85" s="74"/>
      <c r="AP85" s="74"/>
      <c r="AQ85" s="74"/>
      <c r="AR85" s="74"/>
    </row>
    <row r="86" spans="33:44" s="14" customFormat="1" ht="18.75" x14ac:dyDescent="0.4">
      <c r="AG86" s="20"/>
      <c r="AH86" s="23"/>
      <c r="AI86" s="25"/>
      <c r="AK86" s="52"/>
      <c r="AL86" s="74"/>
      <c r="AM86" s="74"/>
      <c r="AN86" s="74"/>
      <c r="AO86" s="74"/>
      <c r="AP86" s="74"/>
      <c r="AQ86" s="74"/>
      <c r="AR86" s="74"/>
    </row>
    <row r="87" spans="33:44" s="14" customFormat="1" ht="18.75" x14ac:dyDescent="0.4">
      <c r="AG87" s="20"/>
      <c r="AH87" s="23"/>
      <c r="AI87" s="25"/>
      <c r="AK87" s="52"/>
      <c r="AL87" s="74"/>
      <c r="AM87" s="74"/>
      <c r="AN87" s="74"/>
      <c r="AO87" s="74"/>
      <c r="AP87" s="74"/>
      <c r="AQ87" s="74"/>
      <c r="AR87" s="74"/>
    </row>
    <row r="88" spans="33:44" s="14" customFormat="1" ht="18.75" x14ac:dyDescent="0.4">
      <c r="AG88" s="20"/>
      <c r="AH88" s="23"/>
      <c r="AI88" s="25"/>
      <c r="AK88" s="52"/>
      <c r="AL88" s="74"/>
      <c r="AM88" s="74"/>
      <c r="AN88" s="74"/>
      <c r="AO88" s="74"/>
      <c r="AP88" s="74"/>
      <c r="AQ88" s="74"/>
      <c r="AR88" s="74"/>
    </row>
    <row r="89" spans="33:44" s="14" customFormat="1" ht="18.75" x14ac:dyDescent="0.4">
      <c r="AG89" s="20"/>
      <c r="AH89" s="23"/>
      <c r="AI89" s="25"/>
      <c r="AK89" s="52"/>
      <c r="AL89" s="74"/>
      <c r="AM89" s="74"/>
      <c r="AN89" s="74"/>
      <c r="AO89" s="74"/>
      <c r="AP89" s="74"/>
      <c r="AQ89" s="74"/>
      <c r="AR89" s="74"/>
    </row>
    <row r="90" spans="33:44" s="14" customFormat="1" ht="18.75" x14ac:dyDescent="0.4">
      <c r="AG90" s="20"/>
      <c r="AH90" s="23"/>
      <c r="AI90" s="25"/>
      <c r="AK90" s="52"/>
      <c r="AL90" s="74"/>
      <c r="AM90" s="74"/>
      <c r="AN90" s="74"/>
      <c r="AO90" s="74"/>
      <c r="AP90" s="74"/>
      <c r="AQ90" s="74"/>
      <c r="AR90" s="74"/>
    </row>
    <row r="91" spans="33:44" s="14" customFormat="1" ht="18.75" x14ac:dyDescent="0.4">
      <c r="AG91" s="20"/>
      <c r="AH91" s="23"/>
      <c r="AI91" s="25"/>
      <c r="AK91" s="52"/>
      <c r="AL91" s="74"/>
      <c r="AM91" s="74"/>
      <c r="AN91" s="74"/>
      <c r="AO91" s="74"/>
      <c r="AP91" s="74"/>
      <c r="AQ91" s="74"/>
      <c r="AR91" s="74"/>
    </row>
    <row r="92" spans="33:44" s="14" customFormat="1" ht="18.75" x14ac:dyDescent="0.4">
      <c r="AG92" s="20"/>
      <c r="AH92" s="23"/>
      <c r="AI92" s="25"/>
      <c r="AK92" s="52"/>
      <c r="AL92" s="74"/>
      <c r="AM92" s="74"/>
      <c r="AN92" s="74"/>
      <c r="AO92" s="74"/>
      <c r="AP92" s="74"/>
      <c r="AQ92" s="74"/>
      <c r="AR92" s="74"/>
    </row>
    <row r="93" spans="33:44" s="14" customFormat="1" ht="18.75" x14ac:dyDescent="0.4">
      <c r="AG93" s="20"/>
      <c r="AH93" s="23"/>
      <c r="AI93" s="25"/>
      <c r="AK93" s="52"/>
      <c r="AL93" s="74"/>
      <c r="AM93" s="74"/>
      <c r="AN93" s="74"/>
      <c r="AO93" s="74"/>
      <c r="AP93" s="74"/>
      <c r="AQ93" s="74"/>
      <c r="AR93" s="74"/>
    </row>
    <row r="94" spans="33:44" s="14" customFormat="1" ht="18.75" x14ac:dyDescent="0.4">
      <c r="AG94" s="20"/>
      <c r="AH94" s="23"/>
      <c r="AI94" s="25"/>
      <c r="AK94" s="52"/>
      <c r="AL94" s="74"/>
      <c r="AM94" s="74"/>
      <c r="AN94" s="74"/>
      <c r="AO94" s="74"/>
      <c r="AP94" s="74"/>
      <c r="AQ94" s="74"/>
      <c r="AR94" s="74"/>
    </row>
    <row r="95" spans="33:44" s="14" customFormat="1" ht="18.75" x14ac:dyDescent="0.4">
      <c r="AG95" s="20"/>
      <c r="AH95" s="23"/>
      <c r="AI95" s="25"/>
      <c r="AK95" s="52"/>
      <c r="AL95" s="74"/>
      <c r="AM95" s="74"/>
      <c r="AN95" s="74"/>
      <c r="AO95" s="74"/>
      <c r="AP95" s="74"/>
      <c r="AQ95" s="74"/>
      <c r="AR95" s="74"/>
    </row>
    <row r="96" spans="33:44" s="14" customFormat="1" ht="18.75" x14ac:dyDescent="0.4">
      <c r="AG96" s="20"/>
      <c r="AH96" s="23"/>
      <c r="AI96" s="25"/>
      <c r="AK96" s="52"/>
      <c r="AL96" s="74"/>
      <c r="AM96" s="74"/>
      <c r="AN96" s="74"/>
      <c r="AO96" s="74"/>
      <c r="AP96" s="74"/>
      <c r="AQ96" s="74"/>
      <c r="AR96" s="74"/>
    </row>
    <row r="97" spans="33:44" s="14" customFormat="1" ht="18.75" x14ac:dyDescent="0.4">
      <c r="AG97" s="20"/>
      <c r="AH97" s="23"/>
      <c r="AI97" s="25"/>
      <c r="AK97" s="52"/>
      <c r="AL97" s="74"/>
      <c r="AM97" s="74"/>
      <c r="AN97" s="74"/>
      <c r="AO97" s="74"/>
      <c r="AP97" s="74"/>
      <c r="AQ97" s="74"/>
      <c r="AR97" s="74"/>
    </row>
    <row r="98" spans="33:44" s="14" customFormat="1" ht="18.75" x14ac:dyDescent="0.4">
      <c r="AG98" s="20"/>
      <c r="AH98" s="23"/>
      <c r="AI98" s="25"/>
      <c r="AK98" s="52"/>
      <c r="AL98" s="74"/>
      <c r="AM98" s="74"/>
      <c r="AN98" s="74"/>
      <c r="AO98" s="74"/>
      <c r="AP98" s="74"/>
      <c r="AQ98" s="74"/>
      <c r="AR98" s="74"/>
    </row>
    <row r="99" spans="33:44" s="14" customFormat="1" ht="18.75" x14ac:dyDescent="0.4">
      <c r="AG99" s="20"/>
      <c r="AH99" s="23"/>
      <c r="AI99" s="25"/>
      <c r="AK99" s="52"/>
      <c r="AL99" s="74"/>
      <c r="AM99" s="74"/>
      <c r="AN99" s="74"/>
      <c r="AO99" s="74"/>
      <c r="AP99" s="74"/>
      <c r="AQ99" s="74"/>
      <c r="AR99" s="74"/>
    </row>
    <row r="100" spans="33:44" s="14" customFormat="1" ht="18.75" x14ac:dyDescent="0.4">
      <c r="AG100" s="20"/>
      <c r="AH100" s="23"/>
      <c r="AI100" s="25"/>
      <c r="AK100" s="52"/>
      <c r="AL100" s="74"/>
      <c r="AM100" s="74"/>
      <c r="AN100" s="74"/>
      <c r="AO100" s="74"/>
      <c r="AP100" s="74"/>
      <c r="AQ100" s="74"/>
      <c r="AR100" s="74"/>
    </row>
    <row r="101" spans="33:44" s="14" customFormat="1" ht="18.75" x14ac:dyDescent="0.4">
      <c r="AG101" s="20"/>
      <c r="AH101" s="23"/>
      <c r="AI101" s="25"/>
      <c r="AK101" s="52"/>
      <c r="AL101" s="74"/>
      <c r="AM101" s="74"/>
      <c r="AN101" s="74"/>
      <c r="AO101" s="74"/>
      <c r="AP101" s="74"/>
      <c r="AQ101" s="74"/>
      <c r="AR101" s="74"/>
    </row>
    <row r="102" spans="33:44" s="14" customFormat="1" ht="18.75" x14ac:dyDescent="0.4">
      <c r="AG102" s="20"/>
      <c r="AH102" s="23"/>
      <c r="AI102" s="25"/>
      <c r="AK102" s="52"/>
      <c r="AL102" s="74"/>
      <c r="AM102" s="74"/>
      <c r="AN102" s="74"/>
      <c r="AO102" s="74"/>
      <c r="AP102" s="74"/>
      <c r="AQ102" s="74"/>
      <c r="AR102" s="74"/>
    </row>
    <row r="103" spans="33:44" s="14" customFormat="1" ht="18.75" x14ac:dyDescent="0.4">
      <c r="AG103" s="20"/>
      <c r="AH103" s="23"/>
      <c r="AI103" s="25"/>
      <c r="AK103" s="52"/>
      <c r="AL103" s="74"/>
      <c r="AM103" s="74"/>
      <c r="AN103" s="74"/>
      <c r="AO103" s="74"/>
      <c r="AP103" s="74"/>
      <c r="AQ103" s="74"/>
      <c r="AR103" s="74"/>
    </row>
    <row r="104" spans="33:44" s="14" customFormat="1" ht="18.75" x14ac:dyDescent="0.4">
      <c r="AG104" s="20"/>
      <c r="AH104" s="23"/>
      <c r="AI104" s="25"/>
      <c r="AK104" s="52"/>
      <c r="AL104" s="74"/>
      <c r="AM104" s="74"/>
      <c r="AN104" s="74"/>
      <c r="AO104" s="74"/>
      <c r="AP104" s="74"/>
      <c r="AQ104" s="74"/>
      <c r="AR104" s="74"/>
    </row>
    <row r="105" spans="33:44" s="14" customFormat="1" ht="18.75" x14ac:dyDescent="0.4">
      <c r="AG105" s="20"/>
      <c r="AH105" s="23"/>
      <c r="AI105" s="25"/>
      <c r="AK105" s="52"/>
      <c r="AL105" s="74"/>
      <c r="AM105" s="74"/>
      <c r="AN105" s="74"/>
      <c r="AO105" s="74"/>
      <c r="AP105" s="74"/>
      <c r="AQ105" s="74"/>
      <c r="AR105" s="74"/>
    </row>
    <row r="106" spans="33:44" s="14" customFormat="1" ht="18.75" x14ac:dyDescent="0.4">
      <c r="AG106" s="20"/>
      <c r="AH106" s="23"/>
      <c r="AI106" s="25"/>
      <c r="AK106" s="52"/>
      <c r="AL106" s="74"/>
      <c r="AM106" s="74"/>
      <c r="AN106" s="74"/>
      <c r="AO106" s="74"/>
      <c r="AP106" s="74"/>
      <c r="AQ106" s="74"/>
      <c r="AR106" s="74"/>
    </row>
    <row r="107" spans="33:44" s="14" customFormat="1" ht="18.75" x14ac:dyDescent="0.4">
      <c r="AG107" s="20"/>
      <c r="AH107" s="23"/>
      <c r="AI107" s="25"/>
      <c r="AK107" s="52"/>
      <c r="AL107" s="74"/>
      <c r="AM107" s="74"/>
      <c r="AN107" s="74"/>
      <c r="AO107" s="74"/>
      <c r="AP107" s="74"/>
      <c r="AQ107" s="74"/>
      <c r="AR107" s="74"/>
    </row>
    <row r="108" spans="33:44" s="14" customFormat="1" ht="18.75" x14ac:dyDescent="0.4">
      <c r="AG108" s="20"/>
      <c r="AH108" s="23"/>
      <c r="AI108" s="25"/>
      <c r="AK108" s="52"/>
      <c r="AL108" s="74"/>
      <c r="AM108" s="74"/>
      <c r="AN108" s="74"/>
      <c r="AO108" s="74"/>
      <c r="AP108" s="74"/>
      <c r="AQ108" s="74"/>
      <c r="AR108" s="74"/>
    </row>
    <row r="109" spans="33:44" s="14" customFormat="1" ht="18.75" x14ac:dyDescent="0.4">
      <c r="AG109" s="20"/>
      <c r="AH109" s="23"/>
      <c r="AI109" s="25"/>
      <c r="AK109" s="52"/>
      <c r="AL109" s="74"/>
      <c r="AM109" s="74"/>
      <c r="AN109" s="74"/>
      <c r="AO109" s="74"/>
      <c r="AP109" s="74"/>
      <c r="AQ109" s="74"/>
      <c r="AR109" s="74"/>
    </row>
    <row r="110" spans="33:44" s="14" customFormat="1" ht="18.75" x14ac:dyDescent="0.4">
      <c r="AG110" s="20"/>
      <c r="AH110" s="23"/>
      <c r="AI110" s="25"/>
      <c r="AK110" s="52"/>
      <c r="AL110" s="74"/>
      <c r="AM110" s="74"/>
      <c r="AN110" s="74"/>
      <c r="AO110" s="74"/>
      <c r="AP110" s="74"/>
      <c r="AQ110" s="74"/>
      <c r="AR110" s="74"/>
    </row>
    <row r="111" spans="33:44" s="14" customFormat="1" ht="18.75" x14ac:dyDescent="0.4">
      <c r="AG111" s="20"/>
      <c r="AH111" s="23"/>
      <c r="AI111" s="25"/>
      <c r="AK111" s="52"/>
      <c r="AL111" s="74"/>
      <c r="AM111" s="74"/>
      <c r="AN111" s="74"/>
      <c r="AO111" s="74"/>
      <c r="AP111" s="74"/>
      <c r="AQ111" s="74"/>
      <c r="AR111" s="74"/>
    </row>
    <row r="112" spans="33:44" s="14" customFormat="1" ht="18.75" x14ac:dyDescent="0.4">
      <c r="AG112" s="20"/>
      <c r="AH112" s="23"/>
      <c r="AI112" s="25"/>
      <c r="AK112" s="52"/>
      <c r="AL112" s="74"/>
      <c r="AM112" s="74"/>
      <c r="AN112" s="74"/>
      <c r="AO112" s="74"/>
      <c r="AP112" s="74"/>
      <c r="AQ112" s="74"/>
      <c r="AR112" s="74"/>
    </row>
    <row r="113" spans="33:44" s="14" customFormat="1" ht="18.75" x14ac:dyDescent="0.4">
      <c r="AG113" s="20"/>
      <c r="AH113" s="23"/>
      <c r="AI113" s="25"/>
      <c r="AK113" s="52"/>
      <c r="AL113" s="74"/>
      <c r="AM113" s="74"/>
      <c r="AN113" s="74"/>
      <c r="AO113" s="74"/>
      <c r="AP113" s="74"/>
      <c r="AQ113" s="74"/>
      <c r="AR113" s="74"/>
    </row>
    <row r="114" spans="33:44" s="14" customFormat="1" ht="18.75" x14ac:dyDescent="0.4">
      <c r="AG114" s="20"/>
      <c r="AH114" s="23"/>
      <c r="AI114" s="25"/>
      <c r="AK114" s="52"/>
      <c r="AL114" s="74"/>
      <c r="AM114" s="74"/>
      <c r="AN114" s="74"/>
      <c r="AO114" s="74"/>
      <c r="AP114" s="74"/>
      <c r="AQ114" s="74"/>
      <c r="AR114" s="74"/>
    </row>
    <row r="115" spans="33:44" s="14" customFormat="1" ht="18.75" x14ac:dyDescent="0.4">
      <c r="AG115" s="20"/>
      <c r="AH115" s="23"/>
      <c r="AI115" s="25"/>
      <c r="AK115" s="52"/>
      <c r="AL115" s="74"/>
      <c r="AM115" s="74"/>
      <c r="AN115" s="74"/>
      <c r="AO115" s="74"/>
      <c r="AP115" s="74"/>
      <c r="AQ115" s="74"/>
      <c r="AR115" s="74"/>
    </row>
    <row r="116" spans="33:44" s="14" customFormat="1" ht="18.75" x14ac:dyDescent="0.4">
      <c r="AG116" s="20"/>
      <c r="AH116" s="23"/>
      <c r="AI116" s="25"/>
      <c r="AK116" s="52"/>
      <c r="AL116" s="74"/>
      <c r="AM116" s="74"/>
      <c r="AN116" s="74"/>
      <c r="AO116" s="74"/>
      <c r="AP116" s="74"/>
      <c r="AQ116" s="74"/>
      <c r="AR116" s="74"/>
    </row>
    <row r="117" spans="33:44" s="14" customFormat="1" ht="18.75" x14ac:dyDescent="0.4">
      <c r="AG117" s="20"/>
      <c r="AH117" s="23"/>
      <c r="AI117" s="25"/>
      <c r="AK117" s="52"/>
      <c r="AL117" s="74"/>
      <c r="AM117" s="74"/>
      <c r="AN117" s="74"/>
      <c r="AO117" s="74"/>
      <c r="AP117" s="74"/>
      <c r="AQ117" s="74"/>
      <c r="AR117" s="74"/>
    </row>
    <row r="118" spans="33:44" s="14" customFormat="1" ht="18.75" x14ac:dyDescent="0.4">
      <c r="AG118" s="20"/>
      <c r="AH118" s="23"/>
      <c r="AI118" s="25"/>
      <c r="AK118" s="52"/>
      <c r="AL118" s="74"/>
      <c r="AM118" s="74"/>
      <c r="AN118" s="74"/>
      <c r="AO118" s="74"/>
      <c r="AP118" s="74"/>
      <c r="AQ118" s="74"/>
      <c r="AR118" s="74"/>
    </row>
    <row r="119" spans="33:44" s="14" customFormat="1" ht="18.75" x14ac:dyDescent="0.4">
      <c r="AG119" s="20"/>
      <c r="AH119" s="23"/>
      <c r="AI119" s="25"/>
      <c r="AK119" s="52"/>
      <c r="AL119" s="74"/>
      <c r="AM119" s="74"/>
      <c r="AN119" s="74"/>
      <c r="AO119" s="74"/>
      <c r="AP119" s="74"/>
      <c r="AQ119" s="74"/>
      <c r="AR119" s="74"/>
    </row>
    <row r="120" spans="33:44" s="14" customFormat="1" ht="18.75" x14ac:dyDescent="0.4">
      <c r="AG120" s="20"/>
      <c r="AH120" s="23"/>
      <c r="AI120" s="25"/>
      <c r="AK120" s="52"/>
      <c r="AL120" s="74"/>
      <c r="AM120" s="74"/>
      <c r="AN120" s="74"/>
      <c r="AO120" s="74"/>
      <c r="AP120" s="74"/>
      <c r="AQ120" s="74"/>
      <c r="AR120" s="74"/>
    </row>
    <row r="121" spans="33:44" s="14" customFormat="1" ht="18.75" x14ac:dyDescent="0.4">
      <c r="AG121" s="20"/>
      <c r="AH121" s="23"/>
      <c r="AI121" s="25"/>
      <c r="AK121" s="52"/>
      <c r="AL121" s="74"/>
      <c r="AM121" s="74"/>
      <c r="AN121" s="74"/>
      <c r="AO121" s="74"/>
      <c r="AP121" s="74"/>
      <c r="AQ121" s="74"/>
      <c r="AR121" s="74"/>
    </row>
    <row r="122" spans="33:44" s="14" customFormat="1" ht="18.75" x14ac:dyDescent="0.4">
      <c r="AG122" s="20"/>
      <c r="AH122" s="23"/>
      <c r="AI122" s="25"/>
      <c r="AK122" s="52"/>
      <c r="AL122" s="74"/>
      <c r="AM122" s="74"/>
      <c r="AN122" s="74"/>
      <c r="AO122" s="74"/>
      <c r="AP122" s="74"/>
      <c r="AQ122" s="74"/>
      <c r="AR122" s="74"/>
    </row>
    <row r="123" spans="33:44" s="14" customFormat="1" ht="18.75" x14ac:dyDescent="0.4">
      <c r="AG123" s="20"/>
      <c r="AH123" s="23"/>
      <c r="AI123" s="25"/>
      <c r="AK123" s="52"/>
      <c r="AL123" s="74"/>
      <c r="AM123" s="74"/>
      <c r="AN123" s="74"/>
      <c r="AO123" s="74"/>
      <c r="AP123" s="74"/>
      <c r="AQ123" s="74"/>
      <c r="AR123" s="74"/>
    </row>
    <row r="124" spans="33:44" s="14" customFormat="1" ht="18.75" x14ac:dyDescent="0.4">
      <c r="AG124" s="20"/>
      <c r="AH124" s="23"/>
      <c r="AI124" s="25"/>
      <c r="AK124" s="52"/>
      <c r="AL124" s="74"/>
      <c r="AM124" s="74"/>
      <c r="AN124" s="74"/>
      <c r="AO124" s="74"/>
      <c r="AP124" s="74"/>
      <c r="AQ124" s="74"/>
      <c r="AR124" s="74"/>
    </row>
    <row r="125" spans="33:44" s="14" customFormat="1" ht="18.75" x14ac:dyDescent="0.4">
      <c r="AG125" s="20"/>
      <c r="AH125" s="23"/>
      <c r="AI125" s="25"/>
      <c r="AK125" s="52"/>
      <c r="AL125" s="74"/>
      <c r="AM125" s="74"/>
      <c r="AN125" s="74"/>
      <c r="AO125" s="74"/>
      <c r="AP125" s="74"/>
      <c r="AQ125" s="74"/>
      <c r="AR125" s="74"/>
    </row>
    <row r="126" spans="33:44" s="14" customFormat="1" ht="18.75" x14ac:dyDescent="0.4">
      <c r="AG126" s="20"/>
      <c r="AH126" s="23"/>
      <c r="AI126" s="25"/>
      <c r="AK126" s="52"/>
      <c r="AL126" s="74"/>
      <c r="AM126" s="74"/>
      <c r="AN126" s="74"/>
      <c r="AO126" s="74"/>
      <c r="AP126" s="74"/>
      <c r="AQ126" s="74"/>
      <c r="AR126" s="74"/>
    </row>
    <row r="127" spans="33:44" s="14" customFormat="1" ht="18.75" x14ac:dyDescent="0.4">
      <c r="AG127" s="20"/>
      <c r="AH127" s="23"/>
      <c r="AI127" s="25"/>
      <c r="AK127" s="52"/>
      <c r="AL127" s="74"/>
      <c r="AM127" s="74"/>
      <c r="AN127" s="74"/>
      <c r="AO127" s="74"/>
      <c r="AP127" s="74"/>
      <c r="AQ127" s="74"/>
      <c r="AR127" s="74"/>
    </row>
    <row r="128" spans="33:44" s="14" customFormat="1" ht="18.75" x14ac:dyDescent="0.4">
      <c r="AG128" s="20"/>
      <c r="AH128" s="23"/>
      <c r="AI128" s="25"/>
      <c r="AK128" s="52"/>
      <c r="AL128" s="74"/>
      <c r="AM128" s="74"/>
      <c r="AN128" s="74"/>
      <c r="AO128" s="74"/>
      <c r="AP128" s="74"/>
      <c r="AQ128" s="74"/>
      <c r="AR128" s="74"/>
    </row>
    <row r="129" spans="33:44" s="14" customFormat="1" ht="18.75" x14ac:dyDescent="0.4">
      <c r="AG129" s="20"/>
      <c r="AH129" s="23"/>
      <c r="AI129" s="25"/>
      <c r="AK129" s="52"/>
      <c r="AL129" s="74"/>
      <c r="AM129" s="74"/>
      <c r="AN129" s="74"/>
      <c r="AO129" s="74"/>
      <c r="AP129" s="74"/>
      <c r="AQ129" s="74"/>
      <c r="AR129" s="74"/>
    </row>
    <row r="130" spans="33:44" s="14" customFormat="1" ht="18.75" x14ac:dyDescent="0.4">
      <c r="AG130" s="20"/>
      <c r="AH130" s="23"/>
      <c r="AI130" s="25"/>
      <c r="AK130" s="52"/>
      <c r="AL130" s="74"/>
      <c r="AM130" s="74"/>
      <c r="AN130" s="74"/>
      <c r="AO130" s="74"/>
      <c r="AP130" s="74"/>
      <c r="AQ130" s="74"/>
      <c r="AR130" s="74"/>
    </row>
    <row r="131" spans="33:44" s="14" customFormat="1" ht="18.75" x14ac:dyDescent="0.4">
      <c r="AG131" s="20"/>
      <c r="AH131" s="23"/>
      <c r="AI131" s="25"/>
      <c r="AK131" s="52"/>
      <c r="AL131" s="74"/>
      <c r="AM131" s="74"/>
      <c r="AN131" s="74"/>
      <c r="AO131" s="74"/>
      <c r="AP131" s="74"/>
      <c r="AQ131" s="74"/>
      <c r="AR131" s="74"/>
    </row>
    <row r="132" spans="33:44" s="14" customFormat="1" ht="18.75" x14ac:dyDescent="0.4">
      <c r="AG132" s="20"/>
      <c r="AH132" s="23"/>
      <c r="AI132" s="25"/>
      <c r="AK132" s="52"/>
      <c r="AL132" s="74"/>
      <c r="AM132" s="74"/>
      <c r="AN132" s="74"/>
      <c r="AO132" s="74"/>
      <c r="AP132" s="74"/>
      <c r="AQ132" s="74"/>
      <c r="AR132" s="74"/>
    </row>
    <row r="133" spans="33:44" s="14" customFormat="1" ht="18.75" x14ac:dyDescent="0.4">
      <c r="AG133" s="20"/>
      <c r="AH133" s="23"/>
      <c r="AI133" s="25"/>
      <c r="AK133" s="52"/>
      <c r="AL133" s="74"/>
      <c r="AM133" s="74"/>
      <c r="AN133" s="74"/>
      <c r="AO133" s="74"/>
      <c r="AP133" s="74"/>
      <c r="AQ133" s="74"/>
      <c r="AR133" s="74"/>
    </row>
    <row r="134" spans="33:44" s="14" customFormat="1" ht="18.75" x14ac:dyDescent="0.4">
      <c r="AG134" s="20"/>
      <c r="AH134" s="23"/>
      <c r="AI134" s="25"/>
      <c r="AK134" s="52"/>
      <c r="AL134" s="74"/>
      <c r="AM134" s="74"/>
      <c r="AN134" s="74"/>
      <c r="AO134" s="74"/>
      <c r="AP134" s="74"/>
      <c r="AQ134" s="74"/>
      <c r="AR134" s="74"/>
    </row>
    <row r="135" spans="33:44" s="14" customFormat="1" ht="18.75" x14ac:dyDescent="0.4">
      <c r="AG135" s="20"/>
      <c r="AH135" s="23"/>
      <c r="AI135" s="25"/>
      <c r="AK135" s="52"/>
      <c r="AL135" s="74"/>
      <c r="AM135" s="74"/>
      <c r="AN135" s="74"/>
      <c r="AO135" s="74"/>
      <c r="AP135" s="74"/>
      <c r="AQ135" s="74"/>
      <c r="AR135" s="74"/>
    </row>
    <row r="136" spans="33:44" s="14" customFormat="1" ht="18.75" x14ac:dyDescent="0.4">
      <c r="AG136" s="20"/>
      <c r="AH136" s="23"/>
      <c r="AI136" s="25"/>
      <c r="AK136" s="52"/>
      <c r="AL136" s="74"/>
      <c r="AM136" s="74"/>
      <c r="AN136" s="74"/>
      <c r="AO136" s="74"/>
      <c r="AP136" s="74"/>
      <c r="AQ136" s="74"/>
      <c r="AR136" s="74"/>
    </row>
    <row r="137" spans="33:44" s="14" customFormat="1" ht="18.75" x14ac:dyDescent="0.4">
      <c r="AG137" s="20"/>
      <c r="AH137" s="23"/>
      <c r="AI137" s="25"/>
      <c r="AK137" s="52"/>
      <c r="AL137" s="74"/>
      <c r="AM137" s="74"/>
      <c r="AN137" s="74"/>
      <c r="AO137" s="74"/>
      <c r="AP137" s="74"/>
      <c r="AQ137" s="74"/>
      <c r="AR137" s="74"/>
    </row>
    <row r="138" spans="33:44" s="14" customFormat="1" ht="18.75" x14ac:dyDescent="0.4">
      <c r="AG138" s="20"/>
      <c r="AH138" s="23"/>
      <c r="AI138" s="25"/>
      <c r="AK138" s="52"/>
      <c r="AL138" s="74"/>
      <c r="AM138" s="74"/>
      <c r="AN138" s="74"/>
      <c r="AO138" s="74"/>
      <c r="AP138" s="74"/>
      <c r="AQ138" s="74"/>
      <c r="AR138" s="74"/>
    </row>
    <row r="139" spans="33:44" s="14" customFormat="1" ht="18.75" x14ac:dyDescent="0.4">
      <c r="AG139" s="20"/>
      <c r="AH139" s="23"/>
      <c r="AI139" s="25"/>
      <c r="AK139" s="52"/>
      <c r="AL139" s="74"/>
      <c r="AM139" s="74"/>
      <c r="AN139" s="74"/>
      <c r="AO139" s="74"/>
      <c r="AP139" s="74"/>
      <c r="AQ139" s="74"/>
      <c r="AR139" s="74"/>
    </row>
    <row r="140" spans="33:44" s="14" customFormat="1" ht="18.75" x14ac:dyDescent="0.4">
      <c r="AG140" s="20"/>
      <c r="AH140" s="23"/>
      <c r="AI140" s="25"/>
      <c r="AK140" s="52"/>
      <c r="AL140" s="74"/>
      <c r="AM140" s="74"/>
      <c r="AN140" s="74"/>
      <c r="AO140" s="74"/>
      <c r="AP140" s="74"/>
      <c r="AQ140" s="74"/>
      <c r="AR140" s="74"/>
    </row>
    <row r="141" spans="33:44" s="14" customFormat="1" ht="18.75" x14ac:dyDescent="0.4">
      <c r="AG141" s="20"/>
      <c r="AH141" s="23"/>
      <c r="AI141" s="25"/>
      <c r="AK141" s="52"/>
      <c r="AL141" s="74"/>
      <c r="AM141" s="74"/>
      <c r="AN141" s="74"/>
      <c r="AO141" s="74"/>
      <c r="AP141" s="74"/>
      <c r="AQ141" s="74"/>
      <c r="AR141" s="74"/>
    </row>
    <row r="142" spans="33:44" s="14" customFormat="1" ht="18.75" x14ac:dyDescent="0.4">
      <c r="AG142" s="20"/>
      <c r="AH142" s="23"/>
      <c r="AI142" s="25"/>
      <c r="AK142" s="52"/>
      <c r="AL142" s="74"/>
      <c r="AM142" s="74"/>
      <c r="AN142" s="74"/>
      <c r="AO142" s="74"/>
      <c r="AP142" s="74"/>
      <c r="AQ142" s="74"/>
      <c r="AR142" s="74"/>
    </row>
    <row r="143" spans="33:44" s="14" customFormat="1" ht="18.75" x14ac:dyDescent="0.4">
      <c r="AG143" s="20"/>
      <c r="AH143" s="23"/>
      <c r="AI143" s="25"/>
      <c r="AK143" s="52"/>
      <c r="AL143" s="74"/>
      <c r="AM143" s="74"/>
      <c r="AN143" s="74"/>
      <c r="AO143" s="74"/>
      <c r="AP143" s="74"/>
      <c r="AQ143" s="74"/>
      <c r="AR143" s="74"/>
    </row>
    <row r="144" spans="33:44" s="14" customFormat="1" ht="18.75" x14ac:dyDescent="0.4">
      <c r="AG144" s="20"/>
      <c r="AH144" s="23"/>
      <c r="AI144" s="25"/>
      <c r="AK144" s="52"/>
      <c r="AL144" s="74"/>
      <c r="AM144" s="74"/>
      <c r="AN144" s="74"/>
      <c r="AO144" s="74"/>
      <c r="AP144" s="74"/>
      <c r="AQ144" s="74"/>
      <c r="AR144" s="74"/>
    </row>
    <row r="145" spans="33:44" s="14" customFormat="1" ht="18.75" x14ac:dyDescent="0.4">
      <c r="AG145" s="20"/>
      <c r="AH145" s="23"/>
      <c r="AI145" s="25"/>
      <c r="AK145" s="52"/>
      <c r="AL145" s="74"/>
      <c r="AM145" s="74"/>
      <c r="AN145" s="74"/>
      <c r="AO145" s="74"/>
      <c r="AP145" s="74"/>
      <c r="AQ145" s="74"/>
      <c r="AR145" s="74"/>
    </row>
    <row r="146" spans="33:44" s="14" customFormat="1" ht="18.75" x14ac:dyDescent="0.4">
      <c r="AG146" s="20"/>
      <c r="AH146" s="23"/>
      <c r="AI146" s="25"/>
      <c r="AK146" s="52"/>
      <c r="AL146" s="74"/>
      <c r="AM146" s="74"/>
      <c r="AN146" s="74"/>
      <c r="AO146" s="74"/>
      <c r="AP146" s="74"/>
      <c r="AQ146" s="74"/>
      <c r="AR146" s="74"/>
    </row>
    <row r="147" spans="33:44" s="14" customFormat="1" ht="18.75" x14ac:dyDescent="0.4">
      <c r="AG147" s="20"/>
      <c r="AH147" s="23"/>
      <c r="AI147" s="25"/>
      <c r="AK147" s="52"/>
      <c r="AL147" s="74"/>
      <c r="AM147" s="74"/>
      <c r="AN147" s="74"/>
      <c r="AO147" s="74"/>
      <c r="AP147" s="74"/>
      <c r="AQ147" s="74"/>
      <c r="AR147" s="74"/>
    </row>
    <row r="148" spans="33:44" s="14" customFormat="1" ht="18.75" x14ac:dyDescent="0.4">
      <c r="AG148" s="20"/>
      <c r="AH148" s="23"/>
      <c r="AI148" s="25"/>
      <c r="AK148" s="52"/>
      <c r="AL148" s="74"/>
      <c r="AM148" s="74"/>
      <c r="AN148" s="74"/>
      <c r="AO148" s="74"/>
      <c r="AP148" s="74"/>
      <c r="AQ148" s="74"/>
      <c r="AR148" s="74"/>
    </row>
    <row r="149" spans="33:44" s="14" customFormat="1" ht="18.75" x14ac:dyDescent="0.4">
      <c r="AG149" s="20"/>
      <c r="AH149" s="23"/>
      <c r="AI149" s="25"/>
      <c r="AK149" s="52"/>
      <c r="AL149" s="74"/>
      <c r="AM149" s="74"/>
      <c r="AN149" s="74"/>
      <c r="AO149" s="74"/>
      <c r="AP149" s="74"/>
      <c r="AQ149" s="74"/>
      <c r="AR149" s="74"/>
    </row>
    <row r="150" spans="33:44" s="14" customFormat="1" ht="18.75" x14ac:dyDescent="0.4">
      <c r="AG150" s="20"/>
      <c r="AH150" s="23"/>
      <c r="AI150" s="25"/>
      <c r="AK150" s="52"/>
      <c r="AL150" s="74"/>
      <c r="AM150" s="74"/>
      <c r="AN150" s="74"/>
      <c r="AO150" s="74"/>
      <c r="AP150" s="74"/>
      <c r="AQ150" s="74"/>
      <c r="AR150" s="74"/>
    </row>
    <row r="151" spans="33:44" s="14" customFormat="1" ht="18.75" x14ac:dyDescent="0.4">
      <c r="AG151" s="20"/>
      <c r="AH151" s="23"/>
      <c r="AI151" s="25"/>
      <c r="AK151" s="52"/>
      <c r="AL151" s="74"/>
      <c r="AM151" s="74"/>
      <c r="AN151" s="74"/>
      <c r="AO151" s="74"/>
      <c r="AP151" s="74"/>
      <c r="AQ151" s="74"/>
      <c r="AR151" s="74"/>
    </row>
    <row r="152" spans="33:44" s="14" customFormat="1" ht="18.75" x14ac:dyDescent="0.4">
      <c r="AG152" s="20"/>
      <c r="AH152" s="23"/>
      <c r="AI152" s="25"/>
      <c r="AK152" s="52"/>
      <c r="AL152" s="74"/>
      <c r="AM152" s="74"/>
      <c r="AN152" s="74"/>
      <c r="AO152" s="74"/>
      <c r="AP152" s="74"/>
      <c r="AQ152" s="74"/>
      <c r="AR152" s="74"/>
    </row>
    <row r="153" spans="33:44" s="14" customFormat="1" ht="18.75" x14ac:dyDescent="0.4">
      <c r="AG153" s="20"/>
      <c r="AH153" s="23"/>
      <c r="AI153" s="25"/>
      <c r="AK153" s="52"/>
      <c r="AL153" s="74"/>
      <c r="AM153" s="74"/>
      <c r="AN153" s="74"/>
      <c r="AO153" s="74"/>
      <c r="AP153" s="74"/>
      <c r="AQ153" s="74"/>
      <c r="AR153" s="74"/>
    </row>
    <row r="154" spans="33:44" s="14" customFormat="1" ht="18.75" x14ac:dyDescent="0.4">
      <c r="AG154" s="20"/>
      <c r="AH154" s="23"/>
      <c r="AI154" s="25"/>
      <c r="AK154" s="52"/>
      <c r="AL154" s="74"/>
      <c r="AM154" s="74"/>
      <c r="AN154" s="74"/>
      <c r="AO154" s="74"/>
      <c r="AP154" s="74"/>
      <c r="AQ154" s="74"/>
      <c r="AR154" s="74"/>
    </row>
    <row r="155" spans="33:44" s="14" customFormat="1" ht="18.75" x14ac:dyDescent="0.4">
      <c r="AG155" s="20"/>
      <c r="AH155" s="23"/>
      <c r="AI155" s="25"/>
      <c r="AK155" s="52"/>
      <c r="AL155" s="74"/>
      <c r="AM155" s="74"/>
      <c r="AN155" s="74"/>
      <c r="AO155" s="74"/>
      <c r="AP155" s="74"/>
      <c r="AQ155" s="74"/>
      <c r="AR155" s="74"/>
    </row>
    <row r="156" spans="33:44" s="14" customFormat="1" ht="18.75" x14ac:dyDescent="0.4">
      <c r="AG156" s="20"/>
      <c r="AH156" s="23"/>
      <c r="AI156" s="25"/>
      <c r="AK156" s="52"/>
      <c r="AL156" s="74"/>
      <c r="AM156" s="74"/>
      <c r="AN156" s="74"/>
      <c r="AO156" s="74"/>
      <c r="AP156" s="74"/>
      <c r="AQ156" s="74"/>
      <c r="AR156" s="74"/>
    </row>
    <row r="157" spans="33:44" s="14" customFormat="1" ht="18.75" x14ac:dyDescent="0.4">
      <c r="AG157" s="20"/>
      <c r="AH157" s="23"/>
      <c r="AI157" s="25"/>
      <c r="AK157" s="52"/>
      <c r="AL157" s="74"/>
      <c r="AM157" s="74"/>
      <c r="AN157" s="74"/>
      <c r="AO157" s="74"/>
      <c r="AP157" s="74"/>
      <c r="AQ157" s="74"/>
      <c r="AR157" s="74"/>
    </row>
    <row r="158" spans="33:44" s="14" customFormat="1" ht="18.75" x14ac:dyDescent="0.4">
      <c r="AG158" s="20"/>
      <c r="AH158" s="23"/>
      <c r="AI158" s="25"/>
      <c r="AK158" s="52"/>
      <c r="AL158" s="74"/>
      <c r="AM158" s="74"/>
      <c r="AN158" s="74"/>
      <c r="AO158" s="74"/>
      <c r="AP158" s="74"/>
      <c r="AQ158" s="74"/>
      <c r="AR158" s="74"/>
    </row>
    <row r="159" spans="33:44" s="14" customFormat="1" ht="18.75" x14ac:dyDescent="0.4">
      <c r="AG159" s="20"/>
      <c r="AH159" s="23"/>
      <c r="AI159" s="25"/>
      <c r="AK159" s="52"/>
      <c r="AL159" s="74"/>
      <c r="AM159" s="74"/>
      <c r="AN159" s="74"/>
      <c r="AO159" s="74"/>
      <c r="AP159" s="74"/>
      <c r="AQ159" s="74"/>
      <c r="AR159" s="74"/>
    </row>
    <row r="160" spans="33:44" s="14" customFormat="1" ht="18.75" x14ac:dyDescent="0.4">
      <c r="AG160" s="20"/>
      <c r="AH160" s="23"/>
      <c r="AI160" s="25"/>
      <c r="AK160" s="52"/>
      <c r="AL160" s="74"/>
      <c r="AM160" s="74"/>
      <c r="AN160" s="74"/>
      <c r="AO160" s="74"/>
      <c r="AP160" s="74"/>
      <c r="AQ160" s="74"/>
      <c r="AR160" s="74"/>
    </row>
    <row r="161" spans="33:44" s="14" customFormat="1" ht="18.75" x14ac:dyDescent="0.4">
      <c r="AG161" s="20"/>
      <c r="AH161" s="23"/>
      <c r="AI161" s="25"/>
      <c r="AK161" s="52"/>
      <c r="AL161" s="74"/>
      <c r="AM161" s="74"/>
      <c r="AN161" s="74"/>
      <c r="AO161" s="74"/>
      <c r="AP161" s="74"/>
      <c r="AQ161" s="74"/>
      <c r="AR161" s="74"/>
    </row>
    <row r="162" spans="33:44" s="14" customFormat="1" ht="18.75" x14ac:dyDescent="0.4">
      <c r="AG162" s="20"/>
      <c r="AH162" s="23"/>
      <c r="AI162" s="25"/>
      <c r="AK162" s="52"/>
      <c r="AL162" s="74"/>
      <c r="AM162" s="74"/>
      <c r="AN162" s="74"/>
      <c r="AO162" s="74"/>
      <c r="AP162" s="74"/>
      <c r="AQ162" s="74"/>
      <c r="AR162" s="74"/>
    </row>
    <row r="163" spans="33:44" s="14" customFormat="1" ht="18.75" x14ac:dyDescent="0.4">
      <c r="AG163" s="20"/>
      <c r="AH163" s="23"/>
      <c r="AI163" s="25"/>
      <c r="AK163" s="52"/>
      <c r="AL163" s="74"/>
      <c r="AM163" s="74"/>
      <c r="AN163" s="74"/>
      <c r="AO163" s="74"/>
      <c r="AP163" s="74"/>
      <c r="AQ163" s="74"/>
      <c r="AR163" s="74"/>
    </row>
    <row r="164" spans="33:44" s="14" customFormat="1" ht="18.75" x14ac:dyDescent="0.4">
      <c r="AG164" s="20"/>
      <c r="AH164" s="23"/>
      <c r="AI164" s="25"/>
      <c r="AK164" s="52"/>
      <c r="AL164" s="74"/>
      <c r="AM164" s="74"/>
      <c r="AN164" s="74"/>
      <c r="AO164" s="74"/>
      <c r="AP164" s="74"/>
      <c r="AQ164" s="74"/>
      <c r="AR164" s="74"/>
    </row>
    <row r="165" spans="33:44" s="14" customFormat="1" ht="18.75" x14ac:dyDescent="0.4">
      <c r="AG165" s="20"/>
      <c r="AH165" s="23"/>
      <c r="AI165" s="25"/>
      <c r="AK165" s="52"/>
      <c r="AL165" s="74"/>
      <c r="AM165" s="74"/>
      <c r="AN165" s="74"/>
      <c r="AO165" s="74"/>
      <c r="AP165" s="74"/>
      <c r="AQ165" s="74"/>
      <c r="AR165" s="74"/>
    </row>
    <row r="166" spans="33:44" s="14" customFormat="1" ht="18.75" x14ac:dyDescent="0.4">
      <c r="AG166" s="20"/>
      <c r="AH166" s="23"/>
      <c r="AI166" s="25"/>
      <c r="AK166" s="52"/>
      <c r="AL166" s="74"/>
      <c r="AM166" s="74"/>
      <c r="AN166" s="74"/>
      <c r="AO166" s="74"/>
      <c r="AP166" s="74"/>
      <c r="AQ166" s="74"/>
      <c r="AR166" s="74"/>
    </row>
    <row r="167" spans="33:44" s="14" customFormat="1" ht="18.75" x14ac:dyDescent="0.4">
      <c r="AG167" s="20"/>
      <c r="AH167" s="23"/>
      <c r="AI167" s="25"/>
      <c r="AK167" s="52"/>
      <c r="AL167" s="74"/>
      <c r="AM167" s="74"/>
      <c r="AN167" s="74"/>
      <c r="AO167" s="74"/>
      <c r="AP167" s="74"/>
      <c r="AQ167" s="74"/>
      <c r="AR167" s="74"/>
    </row>
    <row r="168" spans="33:44" s="14" customFormat="1" ht="18.75" x14ac:dyDescent="0.4">
      <c r="AG168" s="20"/>
      <c r="AH168" s="23"/>
      <c r="AI168" s="25"/>
      <c r="AK168" s="52"/>
      <c r="AL168" s="74"/>
      <c r="AM168" s="74"/>
      <c r="AN168" s="74"/>
      <c r="AO168" s="74"/>
      <c r="AP168" s="74"/>
      <c r="AQ168" s="74"/>
      <c r="AR168" s="74"/>
    </row>
    <row r="169" spans="33:44" s="14" customFormat="1" ht="18.75" x14ac:dyDescent="0.4">
      <c r="AG169" s="20"/>
      <c r="AH169" s="23"/>
      <c r="AI169" s="25"/>
      <c r="AK169" s="52"/>
      <c r="AL169" s="74"/>
      <c r="AM169" s="74"/>
      <c r="AN169" s="74"/>
      <c r="AO169" s="74"/>
      <c r="AP169" s="74"/>
      <c r="AQ169" s="74"/>
      <c r="AR169" s="74"/>
    </row>
    <row r="170" spans="33:44" s="14" customFormat="1" ht="18.75" x14ac:dyDescent="0.4">
      <c r="AG170" s="20"/>
      <c r="AH170" s="23"/>
      <c r="AI170" s="25"/>
      <c r="AK170" s="52"/>
      <c r="AL170" s="74"/>
      <c r="AM170" s="74"/>
      <c r="AN170" s="74"/>
      <c r="AO170" s="74"/>
      <c r="AP170" s="74"/>
      <c r="AQ170" s="74"/>
      <c r="AR170" s="74"/>
    </row>
    <row r="171" spans="33:44" s="14" customFormat="1" ht="18.75" x14ac:dyDescent="0.4">
      <c r="AG171" s="20"/>
      <c r="AH171" s="23"/>
      <c r="AI171" s="25"/>
      <c r="AK171" s="52"/>
      <c r="AL171" s="74"/>
      <c r="AM171" s="74"/>
      <c r="AN171" s="74"/>
      <c r="AO171" s="74"/>
      <c r="AP171" s="74"/>
      <c r="AQ171" s="74"/>
      <c r="AR171" s="74"/>
    </row>
    <row r="172" spans="33:44" s="14" customFormat="1" ht="18.75" x14ac:dyDescent="0.4">
      <c r="AG172" s="20"/>
      <c r="AH172" s="23"/>
      <c r="AI172" s="25"/>
      <c r="AK172" s="52"/>
      <c r="AL172" s="74"/>
      <c r="AM172" s="74"/>
      <c r="AN172" s="74"/>
      <c r="AO172" s="74"/>
      <c r="AP172" s="74"/>
      <c r="AQ172" s="74"/>
      <c r="AR172" s="74"/>
    </row>
    <row r="173" spans="33:44" s="14" customFormat="1" ht="18.75" x14ac:dyDescent="0.4">
      <c r="AG173" s="20"/>
      <c r="AH173" s="23"/>
      <c r="AI173" s="25"/>
      <c r="AK173" s="52"/>
      <c r="AL173" s="74"/>
      <c r="AM173" s="74"/>
      <c r="AN173" s="74"/>
      <c r="AO173" s="74"/>
      <c r="AP173" s="74"/>
      <c r="AQ173" s="74"/>
      <c r="AR173" s="74"/>
    </row>
    <row r="174" spans="33:44" s="14" customFormat="1" ht="18.75" x14ac:dyDescent="0.4">
      <c r="AG174" s="20"/>
      <c r="AH174" s="23"/>
      <c r="AI174" s="25"/>
      <c r="AK174" s="52"/>
      <c r="AL174" s="74"/>
      <c r="AM174" s="74"/>
      <c r="AN174" s="74"/>
      <c r="AO174" s="74"/>
      <c r="AP174" s="74"/>
      <c r="AQ174" s="74"/>
      <c r="AR174" s="74"/>
    </row>
    <row r="175" spans="33:44" s="14" customFormat="1" ht="18.75" x14ac:dyDescent="0.4">
      <c r="AG175" s="20"/>
      <c r="AH175" s="23"/>
      <c r="AI175" s="25"/>
      <c r="AK175" s="52"/>
      <c r="AL175" s="74"/>
      <c r="AM175" s="74"/>
      <c r="AN175" s="74"/>
      <c r="AO175" s="74"/>
      <c r="AP175" s="74"/>
      <c r="AQ175" s="74"/>
      <c r="AR175" s="74"/>
    </row>
  </sheetData>
  <sheetProtection selectLockedCells="1"/>
  <mergeCells count="241">
    <mergeCell ref="A46:I46"/>
    <mergeCell ref="T41:T42"/>
    <mergeCell ref="U41:Z41"/>
    <mergeCell ref="P41:S41"/>
    <mergeCell ref="AD43:AF46"/>
    <mergeCell ref="V20:Z20"/>
    <mergeCell ref="AA20:AD22"/>
    <mergeCell ref="AE20:AF22"/>
    <mergeCell ref="D21:H21"/>
    <mergeCell ref="J21:M22"/>
    <mergeCell ref="N21:R22"/>
    <mergeCell ref="V21:Z21"/>
    <mergeCell ref="D22:H22"/>
    <mergeCell ref="V22:X22"/>
    <mergeCell ref="Y22:Z22"/>
    <mergeCell ref="A24:F24"/>
    <mergeCell ref="A43:E43"/>
    <mergeCell ref="AK21:AK22"/>
    <mergeCell ref="AH21:AH22"/>
    <mergeCell ref="AI21:AI22"/>
    <mergeCell ref="AJ21:AJ22"/>
    <mergeCell ref="AI41:AI42"/>
    <mergeCell ref="AI32:AI33"/>
    <mergeCell ref="J24:M24"/>
    <mergeCell ref="N24:R24"/>
    <mergeCell ref="J25:K25"/>
    <mergeCell ref="L25:M25"/>
    <mergeCell ref="N25:P25"/>
    <mergeCell ref="Q25:R25"/>
    <mergeCell ref="AJ35:AK36"/>
    <mergeCell ref="AJ37:AK37"/>
    <mergeCell ref="AH36:AH37"/>
    <mergeCell ref="AH32:AH33"/>
    <mergeCell ref="AI36:AI37"/>
    <mergeCell ref="I35:K37"/>
    <mergeCell ref="U35:U37"/>
    <mergeCell ref="Z33:AF33"/>
    <mergeCell ref="AH41:AH42"/>
    <mergeCell ref="V28:AF28"/>
    <mergeCell ref="AC71:AE71"/>
    <mergeCell ref="Q32:R32"/>
    <mergeCell ref="Q33:R33"/>
    <mergeCell ref="U33:W33"/>
    <mergeCell ref="T32:AF32"/>
    <mergeCell ref="AC66:AE66"/>
    <mergeCell ref="P42:S42"/>
    <mergeCell ref="AD40:AF40"/>
    <mergeCell ref="AD41:AF42"/>
    <mergeCell ref="V36:Z37"/>
    <mergeCell ref="O36:Q37"/>
    <mergeCell ref="AA41:AC41"/>
    <mergeCell ref="L40:Z40"/>
    <mergeCell ref="A69:B69"/>
    <mergeCell ref="A70:B70"/>
    <mergeCell ref="A54:M54"/>
    <mergeCell ref="A34:G34"/>
    <mergeCell ref="A36:H37"/>
    <mergeCell ref="A31:D33"/>
    <mergeCell ref="E31:H33"/>
    <mergeCell ref="AC65:AF65"/>
    <mergeCell ref="A39:H39"/>
    <mergeCell ref="A64:AB64"/>
    <mergeCell ref="U42:Z42"/>
    <mergeCell ref="L41:N41"/>
    <mergeCell ref="L42:N42"/>
    <mergeCell ref="O41:O42"/>
    <mergeCell ref="AD36:AF37"/>
    <mergeCell ref="L36:N36"/>
    <mergeCell ref="AA36:AC36"/>
    <mergeCell ref="A44:H44"/>
    <mergeCell ref="A45:D45"/>
    <mergeCell ref="E45:H45"/>
    <mergeCell ref="L44:Z44"/>
    <mergeCell ref="L45:Q45"/>
    <mergeCell ref="T45:Z45"/>
    <mergeCell ref="R45:S45"/>
    <mergeCell ref="V18:AF18"/>
    <mergeCell ref="Q18:R18"/>
    <mergeCell ref="V35:Z35"/>
    <mergeCell ref="O35:T35"/>
    <mergeCell ref="N17:R17"/>
    <mergeCell ref="J18:K18"/>
    <mergeCell ref="L18:M18"/>
    <mergeCell ref="A17:F17"/>
    <mergeCell ref="A18:C18"/>
    <mergeCell ref="A23:E23"/>
    <mergeCell ref="A26:G26"/>
    <mergeCell ref="A35:H35"/>
    <mergeCell ref="L31:O31"/>
    <mergeCell ref="L32:O32"/>
    <mergeCell ref="L33:O33"/>
    <mergeCell ref="P31:AF31"/>
    <mergeCell ref="A30:H30"/>
    <mergeCell ref="L30:AF30"/>
    <mergeCell ref="A20:C22"/>
    <mergeCell ref="AD35:AF35"/>
    <mergeCell ref="E11:M11"/>
    <mergeCell ref="A10:D10"/>
    <mergeCell ref="A11:D11"/>
    <mergeCell ref="O4:Q5"/>
    <mergeCell ref="O6:Q6"/>
    <mergeCell ref="D18:F18"/>
    <mergeCell ref="J17:M17"/>
    <mergeCell ref="D20:H20"/>
    <mergeCell ref="J20:R20"/>
    <mergeCell ref="N18:P18"/>
    <mergeCell ref="A14:F14"/>
    <mergeCell ref="O8:AB8"/>
    <mergeCell ref="S11:AB11"/>
    <mergeCell ref="O9:R9"/>
    <mergeCell ref="O10:R10"/>
    <mergeCell ref="O11:R11"/>
    <mergeCell ref="A1:AD2"/>
    <mergeCell ref="A28:D28"/>
    <mergeCell ref="E28:H28"/>
    <mergeCell ref="L28:N28"/>
    <mergeCell ref="O28:Q28"/>
    <mergeCell ref="R28:T28"/>
    <mergeCell ref="L27:T27"/>
    <mergeCell ref="V24:AF24"/>
    <mergeCell ref="V25:AF25"/>
    <mergeCell ref="A27:H27"/>
    <mergeCell ref="V27:AF27"/>
    <mergeCell ref="A25:C25"/>
    <mergeCell ref="D25:F25"/>
    <mergeCell ref="AD4:AE5"/>
    <mergeCell ref="AD6:AE7"/>
    <mergeCell ref="A8:M8"/>
    <mergeCell ref="A9:D9"/>
    <mergeCell ref="E10:M10"/>
    <mergeCell ref="AF6:AF7"/>
    <mergeCell ref="A13:P13"/>
    <mergeCell ref="A16:P16"/>
    <mergeCell ref="AD3:AF3"/>
    <mergeCell ref="AF4:AF5"/>
    <mergeCell ref="J15:K15"/>
    <mergeCell ref="J14:M14"/>
    <mergeCell ref="A4:M6"/>
    <mergeCell ref="E9:M9"/>
    <mergeCell ref="A3:M3"/>
    <mergeCell ref="Q15:R15"/>
    <mergeCell ref="AD8:AE11"/>
    <mergeCell ref="AF8:AF11"/>
    <mergeCell ref="A15:C15"/>
    <mergeCell ref="O3:AB3"/>
    <mergeCell ref="Z4:Z5"/>
    <mergeCell ref="AA4:AB5"/>
    <mergeCell ref="R6:AB6"/>
    <mergeCell ref="R4:S5"/>
    <mergeCell ref="T4:Y5"/>
    <mergeCell ref="V14:AF14"/>
    <mergeCell ref="D15:F15"/>
    <mergeCell ref="N14:R14"/>
    <mergeCell ref="N15:P15"/>
    <mergeCell ref="AH12:AI13"/>
    <mergeCell ref="AC72:AE72"/>
    <mergeCell ref="AC73:AE73"/>
    <mergeCell ref="AC74:AE74"/>
    <mergeCell ref="AC75:AE75"/>
    <mergeCell ref="L15:M15"/>
    <mergeCell ref="A40:H40"/>
    <mergeCell ref="A41:D42"/>
    <mergeCell ref="E41:H42"/>
    <mergeCell ref="A19:E19"/>
    <mergeCell ref="J19:N19"/>
    <mergeCell ref="R37:T37"/>
    <mergeCell ref="K65:L65"/>
    <mergeCell ref="C67:AF67"/>
    <mergeCell ref="C68:AF68"/>
    <mergeCell ref="C69:AF69"/>
    <mergeCell ref="C70:AF70"/>
    <mergeCell ref="A67:B67"/>
    <mergeCell ref="A68:B68"/>
    <mergeCell ref="A48:T48"/>
    <mergeCell ref="A47:T47"/>
    <mergeCell ref="X47:AF47"/>
    <mergeCell ref="X48:AF48"/>
    <mergeCell ref="V15:AF15"/>
    <mergeCell ref="P78:R78"/>
    <mergeCell ref="V77:W77"/>
    <mergeCell ref="V78:W78"/>
    <mergeCell ref="X77:Y77"/>
    <mergeCell ref="X78:Y78"/>
    <mergeCell ref="Z77:AA77"/>
    <mergeCell ref="Z78:AA78"/>
    <mergeCell ref="A77:C77"/>
    <mergeCell ref="A78:C78"/>
    <mergeCell ref="D78:F78"/>
    <mergeCell ref="D77:F77"/>
    <mergeCell ref="G78:I78"/>
    <mergeCell ref="G77:I77"/>
    <mergeCell ref="J77:L77"/>
    <mergeCell ref="J78:L78"/>
    <mergeCell ref="AB77:AC77"/>
    <mergeCell ref="AB78:AC78"/>
    <mergeCell ref="AD77:AE77"/>
    <mergeCell ref="AD78:AE78"/>
    <mergeCell ref="A79:C79"/>
    <mergeCell ref="A80:C80"/>
    <mergeCell ref="D79:F79"/>
    <mergeCell ref="D80:F80"/>
    <mergeCell ref="G79:I79"/>
    <mergeCell ref="G80:I80"/>
    <mergeCell ref="J79:L80"/>
    <mergeCell ref="M79:O79"/>
    <mergeCell ref="P79:R79"/>
    <mergeCell ref="S79:U79"/>
    <mergeCell ref="V79:W79"/>
    <mergeCell ref="X79:Y79"/>
    <mergeCell ref="M80:O80"/>
    <mergeCell ref="P80:R80"/>
    <mergeCell ref="S80:U80"/>
    <mergeCell ref="V80:W80"/>
    <mergeCell ref="X80:Y80"/>
    <mergeCell ref="M77:O77"/>
    <mergeCell ref="M78:O78"/>
    <mergeCell ref="P77:R77"/>
    <mergeCell ref="AH3:AJ5"/>
    <mergeCell ref="AH1:AJ2"/>
    <mergeCell ref="K75:L75"/>
    <mergeCell ref="M75:AB75"/>
    <mergeCell ref="AH52:AI54"/>
    <mergeCell ref="AH64:AI64"/>
    <mergeCell ref="AH65:AI65"/>
    <mergeCell ref="AH66:AI66"/>
    <mergeCell ref="AH67:AI67"/>
    <mergeCell ref="AH68:AI68"/>
    <mergeCell ref="AH69:AI69"/>
    <mergeCell ref="AH70:AI70"/>
    <mergeCell ref="AH74:AI74"/>
    <mergeCell ref="AH75:AI75"/>
    <mergeCell ref="S10:T10"/>
    <mergeCell ref="U10:V10"/>
    <mergeCell ref="W10:X10"/>
    <mergeCell ref="Y10:Z10"/>
    <mergeCell ref="AA10:AB10"/>
    <mergeCell ref="W9:AB9"/>
    <mergeCell ref="S9:V9"/>
    <mergeCell ref="V17:AF17"/>
    <mergeCell ref="R36:T36"/>
    <mergeCell ref="X33:Y33"/>
  </mergeCells>
  <phoneticPr fontId="1"/>
  <conditionalFormatting sqref="AH7:AI7 AH11:AI11 AH9:AJ9">
    <cfRule type="containsText" dxfId="2" priority="4" operator="containsText" text="未入力">
      <formula>NOT(ISERROR(SEARCH("未入力",AH7)))</formula>
    </cfRule>
  </conditionalFormatting>
  <conditionalFormatting sqref="AJ11">
    <cfRule type="containsText" dxfId="1" priority="3" operator="containsText" text="未入力">
      <formula>NOT(ISERROR(SEARCH("未入力",AJ11)))</formula>
    </cfRule>
  </conditionalFormatting>
  <conditionalFormatting sqref="AJ7">
    <cfRule type="containsText" dxfId="0" priority="2" operator="containsText" text="未入力">
      <formula>NOT(ISERROR(SEARCH("未入力",AJ7)))</formula>
    </cfRule>
  </conditionalFormatting>
  <dataValidations xWindow="613" yWindow="492" count="10">
    <dataValidation allowBlank="1" showInputMessage="1" showErrorMessage="1" prompt="1年単位の変形労働時間制等を採用している場合で、年間の総労働時間が固定的に決まっている場合は、欄外の「1年単位の変形労働時間制を採用している場合の年間総労働時間」の赤欄に、その時間を入力してください。赤欄に入力した時間での賃金時間額が算出できます。" sqref="R37:T37"/>
    <dataValidation allowBlank="1" showInputMessage="1" showErrorMessage="1" prompt="・休憩時間は除いた時間を記載ください。また、_x000a_7時間45分→7.75_x000a_7時間30分→7.5_x000a_7時間15分→7.25_x000a_等、小数点で記載してください。_x000a_・1年単位の変形労働時間制等を採用している場合で、年間の総労働時間が固定的に決まっている場合は、欄外の「1年単位の変形労働時間制を採用している場合の年間総労働時間」の青欄に、その時間を入力してください。" sqref="V36:Z37"/>
    <dataValidation allowBlank="1" showInputMessage="1" showErrorMessage="1" prompt="応募職種において、_x000a_[基本給]＋[常に固定的に支払われる手当]_x000a_の金額を、賃金月額として記載ください。_x000a_このとき手当について、例えば、勤務日全日の出勤を条件とする「皆勤手当」や、労働者の住宅事情によって額が変動する「住宅手当」などは含めず、常に一定額が支払われる手当のみを計上してください。" sqref="A36:H37"/>
    <dataValidation allowBlank="1" showInputMessage="1" showErrorMessage="1" prompt="6桁の数字が入ります。" sqref="T4:Y5"/>
    <dataValidation allowBlank="1" showInputMessage="1" showErrorMessage="1" prompt="1桁の枝番号が入ります。" sqref="AA4"/>
    <dataValidation allowBlank="1" showInputMessage="1" showErrorMessage="1" prompt="※既卒応募可の場合は、原則卒業後３年以内が学卒求人の対象です。" sqref="J15:K15"/>
    <dataValidation allowBlank="1" showInputMessage="1" showErrorMessage="1" prompt="※中退者応募可の場合は、原則中退後３年以内が学卒求人の対象です。" sqref="J19:N19 J18:K18"/>
    <dataValidation allowBlank="1" showInputMessage="1" showErrorMessage="1" prompt="例、納期のひっ迫や大規模クレームの発生等、労働基準監督署に届け出ている36協定(裏面)の特別条項の内容に沿って、書き入れてください。_x000a_特別な事情が書き切れない場合は、代表的なもののみ記載ください。" sqref="P31:AF31"/>
    <dataValidation allowBlank="1" showInputMessage="1" showErrorMessage="1" prompt="1.25を超える賃金割増率を採用している企業は、その割増率を記載してください。" sqref="U42:Z42"/>
    <dataValidation type="list" allowBlank="1" showInputMessage="1" showErrorMessage="1" sqref="K65:L65 A67:B70 K75:L75">
      <formula1>"□,☑"</formula1>
    </dataValidation>
  </dataValidations>
  <pageMargins left="0.25" right="0.25" top="0.75" bottom="0.75" header="0.3" footer="0.3"/>
  <pageSetup paperSize="9" scale="67" fitToHeight="0" orientation="portrait" horizontalDpi="300" verticalDpi="300" r:id="rId1"/>
  <rowBreaks count="1" manualBreakCount="1">
    <brk id="51" max="31" man="1"/>
  </rowBreaks>
  <drawing r:id="rId2"/>
  <legacyDrawing r:id="rId3"/>
  <oleObjects>
    <mc:AlternateContent xmlns:mc="http://schemas.openxmlformats.org/markup-compatibility/2006">
      <mc:Choice Requires="x14">
        <oleObject progId="Word.Document.12" shapeId="2322" r:id="rId4">
          <objectPr defaultSize="0" autoPict="0" r:id="rId5">
            <anchor moveWithCells="1">
              <from>
                <xdr:col>0</xdr:col>
                <xdr:colOff>57150</xdr:colOff>
                <xdr:row>51</xdr:row>
                <xdr:rowOff>523875</xdr:rowOff>
              </from>
              <to>
                <xdr:col>31</xdr:col>
                <xdr:colOff>800100</xdr:colOff>
                <xdr:row>53</xdr:row>
                <xdr:rowOff>142875</xdr:rowOff>
              </to>
            </anchor>
          </objectPr>
        </oleObject>
      </mc:Choice>
      <mc:Fallback>
        <oleObject progId="Word.Document.12" shapeId="2322" r:id="rId4"/>
      </mc:Fallback>
    </mc:AlternateContent>
  </oleObjects>
  <controls>
    <mc:AlternateContent xmlns:mc="http://schemas.openxmlformats.org/markup-compatibility/2006">
      <mc:Choice Requires="x14">
        <control shapeId="2320" r:id="rId6" name="OptionButton92">
          <controlPr defaultSize="0" autoLine="0" r:id="rId7">
            <anchor moveWithCells="1">
              <from>
                <xdr:col>36</xdr:col>
                <xdr:colOff>219075</xdr:colOff>
                <xdr:row>20</xdr:row>
                <xdr:rowOff>114300</xdr:rowOff>
              </from>
              <to>
                <xdr:col>38</xdr:col>
                <xdr:colOff>0</xdr:colOff>
                <xdr:row>21</xdr:row>
                <xdr:rowOff>95250</xdr:rowOff>
              </to>
            </anchor>
          </controlPr>
        </control>
      </mc:Choice>
      <mc:Fallback>
        <control shapeId="2320" r:id="rId6" name="OptionButton92"/>
      </mc:Fallback>
    </mc:AlternateContent>
    <mc:AlternateContent xmlns:mc="http://schemas.openxmlformats.org/markup-compatibility/2006">
      <mc:Choice Requires="x14">
        <control shapeId="2319" r:id="rId8" name="OptionButton91">
          <controlPr defaultSize="0" autoLine="0" r:id="rId9">
            <anchor moveWithCells="1">
              <from>
                <xdr:col>35</xdr:col>
                <xdr:colOff>247650</xdr:colOff>
                <xdr:row>20</xdr:row>
                <xdr:rowOff>85725</xdr:rowOff>
              </from>
              <to>
                <xdr:col>35</xdr:col>
                <xdr:colOff>990600</xdr:colOff>
                <xdr:row>21</xdr:row>
                <xdr:rowOff>123825</xdr:rowOff>
              </to>
            </anchor>
          </controlPr>
        </control>
      </mc:Choice>
      <mc:Fallback>
        <control shapeId="2319" r:id="rId8" name="OptionButton91"/>
      </mc:Fallback>
    </mc:AlternateContent>
    <mc:AlternateContent xmlns:mc="http://schemas.openxmlformats.org/markup-compatibility/2006">
      <mc:Choice Requires="x14">
        <control shapeId="2314" r:id="rId10" name="OptionButton90">
          <controlPr defaultSize="0" autoLine="0" linkedCell="AP21" r:id="rId11">
            <anchor moveWithCells="1">
              <from>
                <xdr:col>31</xdr:col>
                <xdr:colOff>38100</xdr:colOff>
                <xdr:row>19</xdr:row>
                <xdr:rowOff>266700</xdr:rowOff>
              </from>
              <to>
                <xdr:col>31</xdr:col>
                <xdr:colOff>647700</xdr:colOff>
                <xdr:row>21</xdr:row>
                <xdr:rowOff>9525</xdr:rowOff>
              </to>
            </anchor>
          </controlPr>
        </control>
      </mc:Choice>
      <mc:Fallback>
        <control shapeId="2314" r:id="rId10" name="OptionButton90"/>
      </mc:Fallback>
    </mc:AlternateContent>
    <mc:AlternateContent xmlns:mc="http://schemas.openxmlformats.org/markup-compatibility/2006">
      <mc:Choice Requires="x14">
        <control shapeId="2313" r:id="rId12" name="OptionButton89">
          <controlPr defaultSize="0" autoLine="0" autoPict="0" linkedCell="AO21" r:id="rId13">
            <anchor moveWithCells="1">
              <from>
                <xdr:col>26</xdr:col>
                <xdr:colOff>152400</xdr:colOff>
                <xdr:row>19</xdr:row>
                <xdr:rowOff>57150</xdr:rowOff>
              </from>
              <to>
                <xdr:col>28</xdr:col>
                <xdr:colOff>76200</xdr:colOff>
                <xdr:row>21</xdr:row>
                <xdr:rowOff>161925</xdr:rowOff>
              </to>
            </anchor>
          </controlPr>
        </control>
      </mc:Choice>
      <mc:Fallback>
        <control shapeId="2313" r:id="rId12" name="OptionButton89"/>
      </mc:Fallback>
    </mc:AlternateContent>
    <mc:AlternateContent xmlns:mc="http://schemas.openxmlformats.org/markup-compatibility/2006">
      <mc:Choice Requires="x14">
        <control shapeId="2312" r:id="rId14" name="OptionButton15">
          <controlPr defaultSize="0" autoLine="0" linkedCell="AN22" r:id="rId15">
            <anchor moveWithCells="1">
              <from>
                <xdr:col>24</xdr:col>
                <xdr:colOff>38100</xdr:colOff>
                <xdr:row>21</xdr:row>
                <xdr:rowOff>9525</xdr:rowOff>
              </from>
              <to>
                <xdr:col>25</xdr:col>
                <xdr:colOff>257175</xdr:colOff>
                <xdr:row>21</xdr:row>
                <xdr:rowOff>219075</xdr:rowOff>
              </to>
            </anchor>
          </controlPr>
        </control>
      </mc:Choice>
      <mc:Fallback>
        <control shapeId="2312" r:id="rId14" name="OptionButton15"/>
      </mc:Fallback>
    </mc:AlternateContent>
    <mc:AlternateContent xmlns:mc="http://schemas.openxmlformats.org/markup-compatibility/2006">
      <mc:Choice Requires="x14">
        <control shapeId="2311" r:id="rId16" name="OptionButton14">
          <controlPr defaultSize="0" autoLine="0" linkedCell="AM22" r:id="rId17">
            <anchor moveWithCells="1">
              <from>
                <xdr:col>21</xdr:col>
                <xdr:colOff>142875</xdr:colOff>
                <xdr:row>21</xdr:row>
                <xdr:rowOff>9525</xdr:rowOff>
              </from>
              <to>
                <xdr:col>23</xdr:col>
                <xdr:colOff>171450</xdr:colOff>
                <xdr:row>21</xdr:row>
                <xdr:rowOff>228600</xdr:rowOff>
              </to>
            </anchor>
          </controlPr>
        </control>
      </mc:Choice>
      <mc:Fallback>
        <control shapeId="2311" r:id="rId16" name="OptionButton14"/>
      </mc:Fallback>
    </mc:AlternateContent>
    <mc:AlternateContent xmlns:mc="http://schemas.openxmlformats.org/markup-compatibility/2006">
      <mc:Choice Requires="x14">
        <control shapeId="2310" r:id="rId18" name="OptionButton13">
          <controlPr defaultSize="0" autoLine="0" linkedCell="AM21" r:id="rId19">
            <anchor moveWithCells="1">
              <from>
                <xdr:col>22</xdr:col>
                <xdr:colOff>161925</xdr:colOff>
                <xdr:row>19</xdr:row>
                <xdr:rowOff>38100</xdr:rowOff>
              </from>
              <to>
                <xdr:col>24</xdr:col>
                <xdr:colOff>247650</xdr:colOff>
                <xdr:row>19</xdr:row>
                <xdr:rowOff>285750</xdr:rowOff>
              </to>
            </anchor>
          </controlPr>
        </control>
      </mc:Choice>
      <mc:Fallback>
        <control shapeId="2310" r:id="rId18" name="OptionButton13"/>
      </mc:Fallback>
    </mc:AlternateContent>
    <mc:AlternateContent xmlns:mc="http://schemas.openxmlformats.org/markup-compatibility/2006">
      <mc:Choice Requires="x14">
        <control shapeId="2309" r:id="rId20" name="OptionButton12">
          <controlPr defaultSize="0" autoLine="0" linkedCell="AP20" r:id="rId21">
            <anchor moveWithCells="1">
              <from>
                <xdr:col>14</xdr:col>
                <xdr:colOff>123825</xdr:colOff>
                <xdr:row>20</xdr:row>
                <xdr:rowOff>133350</xdr:rowOff>
              </from>
              <to>
                <xdr:col>16</xdr:col>
                <xdr:colOff>352425</xdr:colOff>
                <xdr:row>21</xdr:row>
                <xdr:rowOff>104775</xdr:rowOff>
              </to>
            </anchor>
          </controlPr>
        </control>
      </mc:Choice>
      <mc:Fallback>
        <control shapeId="2309" r:id="rId20" name="OptionButton12"/>
      </mc:Fallback>
    </mc:AlternateContent>
    <mc:AlternateContent xmlns:mc="http://schemas.openxmlformats.org/markup-compatibility/2006">
      <mc:Choice Requires="x14">
        <control shapeId="2308" r:id="rId22" name="OptionButton11">
          <controlPr defaultSize="0" autoLine="0" linkedCell="AO20" r:id="rId23">
            <anchor moveWithCells="1">
              <from>
                <xdr:col>9</xdr:col>
                <xdr:colOff>200025</xdr:colOff>
                <xdr:row>20</xdr:row>
                <xdr:rowOff>123825</xdr:rowOff>
              </from>
              <to>
                <xdr:col>12</xdr:col>
                <xdr:colOff>161925</xdr:colOff>
                <xdr:row>21</xdr:row>
                <xdr:rowOff>95250</xdr:rowOff>
              </to>
            </anchor>
          </controlPr>
        </control>
      </mc:Choice>
      <mc:Fallback>
        <control shapeId="2308" r:id="rId22" name="OptionButton11"/>
      </mc:Fallback>
    </mc:AlternateContent>
    <mc:AlternateContent xmlns:mc="http://schemas.openxmlformats.org/markup-compatibility/2006">
      <mc:Choice Requires="x14">
        <control shapeId="2198" r:id="rId24" name="OptionButton1">
          <controlPr defaultSize="0" autoLine="0" linkedCell="AM15" r:id="rId25">
            <anchor moveWithCells="1">
              <from>
                <xdr:col>0</xdr:col>
                <xdr:colOff>200025</xdr:colOff>
                <xdr:row>14</xdr:row>
                <xdr:rowOff>47625</xdr:rowOff>
              </from>
              <to>
                <xdr:col>2</xdr:col>
                <xdr:colOff>180975</xdr:colOff>
                <xdr:row>15</xdr:row>
                <xdr:rowOff>0</xdr:rowOff>
              </to>
            </anchor>
          </controlPr>
        </control>
      </mc:Choice>
      <mc:Fallback>
        <control shapeId="2198" r:id="rId24" name="OptionButton1"/>
      </mc:Fallback>
    </mc:AlternateContent>
    <mc:AlternateContent xmlns:mc="http://schemas.openxmlformats.org/markup-compatibility/2006">
      <mc:Choice Requires="x14">
        <control shapeId="2199" r:id="rId26" name="OptionButton2">
          <controlPr defaultSize="0" autoLine="0" linkedCell="AN15" r:id="rId27">
            <anchor moveWithCells="1">
              <from>
                <xdr:col>3</xdr:col>
                <xdr:colOff>161925</xdr:colOff>
                <xdr:row>14</xdr:row>
                <xdr:rowOff>47625</xdr:rowOff>
              </from>
              <to>
                <xdr:col>5</xdr:col>
                <xdr:colOff>142875</xdr:colOff>
                <xdr:row>15</xdr:row>
                <xdr:rowOff>0</xdr:rowOff>
              </to>
            </anchor>
          </controlPr>
        </control>
      </mc:Choice>
      <mc:Fallback>
        <control shapeId="2199" r:id="rId26" name="OptionButton2"/>
      </mc:Fallback>
    </mc:AlternateContent>
    <mc:AlternateContent xmlns:mc="http://schemas.openxmlformats.org/markup-compatibility/2006">
      <mc:Choice Requires="x14">
        <control shapeId="2201" r:id="rId28" name="OptionButton3">
          <controlPr defaultSize="0" autoLine="0" linkedCell="AO15" r:id="rId29">
            <anchor moveWithCells="1">
              <from>
                <xdr:col>13</xdr:col>
                <xdr:colOff>209550</xdr:colOff>
                <xdr:row>14</xdr:row>
                <xdr:rowOff>47625</xdr:rowOff>
              </from>
              <to>
                <xdr:col>15</xdr:col>
                <xdr:colOff>180975</xdr:colOff>
                <xdr:row>14</xdr:row>
                <xdr:rowOff>266700</xdr:rowOff>
              </to>
            </anchor>
          </controlPr>
        </control>
      </mc:Choice>
      <mc:Fallback>
        <control shapeId="2201" r:id="rId28" name="OptionButton3"/>
      </mc:Fallback>
    </mc:AlternateContent>
    <mc:AlternateContent xmlns:mc="http://schemas.openxmlformats.org/markup-compatibility/2006">
      <mc:Choice Requires="x14">
        <control shapeId="2202" r:id="rId30" name="OptionButton4">
          <controlPr defaultSize="0" autoLine="0" linkedCell="AP15" r:id="rId31">
            <anchor moveWithCells="1">
              <from>
                <xdr:col>16</xdr:col>
                <xdr:colOff>209550</xdr:colOff>
                <xdr:row>14</xdr:row>
                <xdr:rowOff>47625</xdr:rowOff>
              </from>
              <to>
                <xdr:col>17</xdr:col>
                <xdr:colOff>285750</xdr:colOff>
                <xdr:row>14</xdr:row>
                <xdr:rowOff>266700</xdr:rowOff>
              </to>
            </anchor>
          </controlPr>
        </control>
      </mc:Choice>
      <mc:Fallback>
        <control shapeId="2202" r:id="rId30" name="OptionButton4"/>
      </mc:Fallback>
    </mc:AlternateContent>
    <mc:AlternateContent xmlns:mc="http://schemas.openxmlformats.org/markup-compatibility/2006">
      <mc:Choice Requires="x14">
        <control shapeId="2203" r:id="rId32" name="OptionButton5">
          <controlPr defaultSize="0" autoLine="0" linkedCell="AM18" r:id="rId33">
            <anchor moveWithCells="1">
              <from>
                <xdr:col>0</xdr:col>
                <xdr:colOff>200025</xdr:colOff>
                <xdr:row>17</xdr:row>
                <xdr:rowOff>9525</xdr:rowOff>
              </from>
              <to>
                <xdr:col>2</xdr:col>
                <xdr:colOff>190500</xdr:colOff>
                <xdr:row>17</xdr:row>
                <xdr:rowOff>228600</xdr:rowOff>
              </to>
            </anchor>
          </controlPr>
        </control>
      </mc:Choice>
      <mc:Fallback>
        <control shapeId="2203" r:id="rId32" name="OptionButton5"/>
      </mc:Fallback>
    </mc:AlternateContent>
    <mc:AlternateContent xmlns:mc="http://schemas.openxmlformats.org/markup-compatibility/2006">
      <mc:Choice Requires="x14">
        <control shapeId="2204" r:id="rId34" name="OptionButton6">
          <controlPr defaultSize="0" autoLine="0" linkedCell="AN18" r:id="rId35">
            <anchor moveWithCells="1">
              <from>
                <xdr:col>3</xdr:col>
                <xdr:colOff>200025</xdr:colOff>
                <xdr:row>17</xdr:row>
                <xdr:rowOff>9525</xdr:rowOff>
              </from>
              <to>
                <xdr:col>5</xdr:col>
                <xdr:colOff>190500</xdr:colOff>
                <xdr:row>17</xdr:row>
                <xdr:rowOff>228600</xdr:rowOff>
              </to>
            </anchor>
          </controlPr>
        </control>
      </mc:Choice>
      <mc:Fallback>
        <control shapeId="2204" r:id="rId34" name="OptionButton6"/>
      </mc:Fallback>
    </mc:AlternateContent>
    <mc:AlternateContent xmlns:mc="http://schemas.openxmlformats.org/markup-compatibility/2006">
      <mc:Choice Requires="x14">
        <control shapeId="2205" r:id="rId36" name="OptionButton7">
          <controlPr defaultSize="0" autoLine="0" linkedCell="AO18" r:id="rId37">
            <anchor moveWithCells="1">
              <from>
                <xdr:col>13</xdr:col>
                <xdr:colOff>200025</xdr:colOff>
                <xdr:row>17</xdr:row>
                <xdr:rowOff>9525</xdr:rowOff>
              </from>
              <to>
                <xdr:col>15</xdr:col>
                <xdr:colOff>190500</xdr:colOff>
                <xdr:row>17</xdr:row>
                <xdr:rowOff>228600</xdr:rowOff>
              </to>
            </anchor>
          </controlPr>
        </control>
      </mc:Choice>
      <mc:Fallback>
        <control shapeId="2205" r:id="rId36" name="OptionButton7"/>
      </mc:Fallback>
    </mc:AlternateContent>
    <mc:AlternateContent xmlns:mc="http://schemas.openxmlformats.org/markup-compatibility/2006">
      <mc:Choice Requires="x14">
        <control shapeId="2206" r:id="rId38" name="OptionButton8">
          <controlPr defaultSize="0" autoLine="0" autoPict="0" linkedCell="AP18" r:id="rId39">
            <anchor moveWithCells="1">
              <from>
                <xdr:col>16</xdr:col>
                <xdr:colOff>180975</xdr:colOff>
                <xdr:row>17</xdr:row>
                <xdr:rowOff>9525</xdr:rowOff>
              </from>
              <to>
                <xdr:col>17</xdr:col>
                <xdr:colOff>219075</xdr:colOff>
                <xdr:row>17</xdr:row>
                <xdr:rowOff>228600</xdr:rowOff>
              </to>
            </anchor>
          </controlPr>
        </control>
      </mc:Choice>
      <mc:Fallback>
        <control shapeId="2206" r:id="rId38" name="OptionButton8"/>
      </mc:Fallback>
    </mc:AlternateContent>
    <mc:AlternateContent xmlns:mc="http://schemas.openxmlformats.org/markup-compatibility/2006">
      <mc:Choice Requires="x14">
        <control shapeId="2207" r:id="rId40" name="OptionButton9">
          <controlPr defaultSize="0" autoLine="0" autoPict="0" linkedCell="AM20" r:id="rId41">
            <anchor moveWithCells="1">
              <from>
                <xdr:col>0</xdr:col>
                <xdr:colOff>57150</xdr:colOff>
                <xdr:row>19</xdr:row>
                <xdr:rowOff>228600</xdr:rowOff>
              </from>
              <to>
                <xdr:col>2</xdr:col>
                <xdr:colOff>238125</xdr:colOff>
                <xdr:row>20</xdr:row>
                <xdr:rowOff>219075</xdr:rowOff>
              </to>
            </anchor>
          </controlPr>
        </control>
      </mc:Choice>
      <mc:Fallback>
        <control shapeId="2207" r:id="rId40" name="OptionButton9"/>
      </mc:Fallback>
    </mc:AlternateContent>
    <mc:AlternateContent xmlns:mc="http://schemas.openxmlformats.org/markup-compatibility/2006">
      <mc:Choice Requires="x14">
        <control shapeId="2208" r:id="rId42" name="OptionButton10">
          <controlPr defaultSize="0" autoLine="0" autoPict="0" linkedCell="AN20" r:id="rId43">
            <anchor moveWithCells="1">
              <from>
                <xdr:col>4</xdr:col>
                <xdr:colOff>9525</xdr:colOff>
                <xdr:row>19</xdr:row>
                <xdr:rowOff>9525</xdr:rowOff>
              </from>
              <to>
                <xdr:col>7</xdr:col>
                <xdr:colOff>209550</xdr:colOff>
                <xdr:row>19</xdr:row>
                <xdr:rowOff>247650</xdr:rowOff>
              </to>
            </anchor>
          </controlPr>
        </control>
      </mc:Choice>
      <mc:Fallback>
        <control shapeId="2208" r:id="rId42" name="OptionButton10"/>
      </mc:Fallback>
    </mc:AlternateContent>
    <mc:AlternateContent xmlns:mc="http://schemas.openxmlformats.org/markup-compatibility/2006">
      <mc:Choice Requires="x14">
        <control shapeId="2214" r:id="rId44" name="OptionButton16">
          <controlPr defaultSize="0" autoLine="0" linkedCell="AM24" r:id="rId45">
            <anchor moveWithCells="1">
              <from>
                <xdr:col>0</xdr:col>
                <xdr:colOff>219075</xdr:colOff>
                <xdr:row>24</xdr:row>
                <xdr:rowOff>19050</xdr:rowOff>
              </from>
              <to>
                <xdr:col>2</xdr:col>
                <xdr:colOff>123825</xdr:colOff>
                <xdr:row>25</xdr:row>
                <xdr:rowOff>0</xdr:rowOff>
              </to>
            </anchor>
          </controlPr>
        </control>
      </mc:Choice>
      <mc:Fallback>
        <control shapeId="2214" r:id="rId44" name="OptionButton16"/>
      </mc:Fallback>
    </mc:AlternateContent>
    <mc:AlternateContent xmlns:mc="http://schemas.openxmlformats.org/markup-compatibility/2006">
      <mc:Choice Requires="x14">
        <control shapeId="2215" r:id="rId46" name="OptionButton18">
          <controlPr defaultSize="0" autoLine="0" linkedCell="AN24" r:id="rId47">
            <anchor moveWithCells="1">
              <from>
                <xdr:col>3</xdr:col>
                <xdr:colOff>219075</xdr:colOff>
                <xdr:row>24</xdr:row>
                <xdr:rowOff>19050</xdr:rowOff>
              </from>
              <to>
                <xdr:col>5</xdr:col>
                <xdr:colOff>123825</xdr:colOff>
                <xdr:row>25</xdr:row>
                <xdr:rowOff>0</xdr:rowOff>
              </to>
            </anchor>
          </controlPr>
        </control>
      </mc:Choice>
      <mc:Fallback>
        <control shapeId="2215" r:id="rId46" name="OptionButton18"/>
      </mc:Fallback>
    </mc:AlternateContent>
    <mc:AlternateContent xmlns:mc="http://schemas.openxmlformats.org/markup-compatibility/2006">
      <mc:Choice Requires="x14">
        <control shapeId="2216" r:id="rId48" name="OptionButton19">
          <controlPr defaultSize="0" autoLine="0" autoPict="0" linkedCell="AP24" r:id="rId49">
            <anchor moveWithCells="1">
              <from>
                <xdr:col>16</xdr:col>
                <xdr:colOff>161925</xdr:colOff>
                <xdr:row>24</xdr:row>
                <xdr:rowOff>19050</xdr:rowOff>
              </from>
              <to>
                <xdr:col>17</xdr:col>
                <xdr:colOff>228600</xdr:colOff>
                <xdr:row>25</xdr:row>
                <xdr:rowOff>0</xdr:rowOff>
              </to>
            </anchor>
          </controlPr>
        </control>
      </mc:Choice>
      <mc:Fallback>
        <control shapeId="2216" r:id="rId48" name="OptionButton19"/>
      </mc:Fallback>
    </mc:AlternateContent>
    <mc:AlternateContent xmlns:mc="http://schemas.openxmlformats.org/markup-compatibility/2006">
      <mc:Choice Requires="x14">
        <control shapeId="2217" r:id="rId50" name="OptionButton20">
          <controlPr defaultSize="0" autoLine="0" autoPict="0" linkedCell="AO24" r:id="rId51">
            <anchor moveWithCells="1">
              <from>
                <xdr:col>13</xdr:col>
                <xdr:colOff>161925</xdr:colOff>
                <xdr:row>24</xdr:row>
                <xdr:rowOff>19050</xdr:rowOff>
              </from>
              <to>
                <xdr:col>15</xdr:col>
                <xdr:colOff>123825</xdr:colOff>
                <xdr:row>25</xdr:row>
                <xdr:rowOff>0</xdr:rowOff>
              </to>
            </anchor>
          </controlPr>
        </control>
      </mc:Choice>
      <mc:Fallback>
        <control shapeId="2217" r:id="rId50" name="OptionButton20"/>
      </mc:Fallback>
    </mc:AlternateContent>
    <mc:AlternateContent xmlns:mc="http://schemas.openxmlformats.org/markup-compatibility/2006">
      <mc:Choice Requires="x14">
        <control shapeId="2219" r:id="rId52" name="OptionButton21">
          <controlPr defaultSize="0" autoLine="0" linkedCell="AM27" r:id="rId53">
            <anchor moveWithCells="1">
              <from>
                <xdr:col>1</xdr:col>
                <xdr:colOff>57150</xdr:colOff>
                <xdr:row>27</xdr:row>
                <xdr:rowOff>19050</xdr:rowOff>
              </from>
              <to>
                <xdr:col>2</xdr:col>
                <xdr:colOff>228600</xdr:colOff>
                <xdr:row>27</xdr:row>
                <xdr:rowOff>219075</xdr:rowOff>
              </to>
            </anchor>
          </controlPr>
        </control>
      </mc:Choice>
      <mc:Fallback>
        <control shapeId="2219" r:id="rId52" name="OptionButton21"/>
      </mc:Fallback>
    </mc:AlternateContent>
    <mc:AlternateContent xmlns:mc="http://schemas.openxmlformats.org/markup-compatibility/2006">
      <mc:Choice Requires="x14">
        <control shapeId="2220" r:id="rId54" name="OptionButton22">
          <controlPr defaultSize="0" autoLine="0" linkedCell="AN27" r:id="rId55">
            <anchor moveWithCells="1">
              <from>
                <xdr:col>5</xdr:col>
                <xdr:colOff>104775</xdr:colOff>
                <xdr:row>27</xdr:row>
                <xdr:rowOff>9525</xdr:rowOff>
              </from>
              <to>
                <xdr:col>7</xdr:col>
                <xdr:colOff>9525</xdr:colOff>
                <xdr:row>27</xdr:row>
                <xdr:rowOff>228600</xdr:rowOff>
              </to>
            </anchor>
          </controlPr>
        </control>
      </mc:Choice>
      <mc:Fallback>
        <control shapeId="2220" r:id="rId54" name="OptionButton22"/>
      </mc:Fallback>
    </mc:AlternateContent>
    <mc:AlternateContent xmlns:mc="http://schemas.openxmlformats.org/markup-compatibility/2006">
      <mc:Choice Requires="x14">
        <control shapeId="2221" r:id="rId56" name="OptionButton23">
          <controlPr defaultSize="0" autoLine="0" autoPict="0" linkedCell="AO27" r:id="rId57">
            <anchor moveWithCells="1">
              <from>
                <xdr:col>11</xdr:col>
                <xdr:colOff>114300</xdr:colOff>
                <xdr:row>27</xdr:row>
                <xdr:rowOff>19050</xdr:rowOff>
              </from>
              <to>
                <xdr:col>13</xdr:col>
                <xdr:colOff>180975</xdr:colOff>
                <xdr:row>27</xdr:row>
                <xdr:rowOff>266700</xdr:rowOff>
              </to>
            </anchor>
          </controlPr>
        </control>
      </mc:Choice>
      <mc:Fallback>
        <control shapeId="2221" r:id="rId56" name="OptionButton23"/>
      </mc:Fallback>
    </mc:AlternateContent>
    <mc:AlternateContent xmlns:mc="http://schemas.openxmlformats.org/markup-compatibility/2006">
      <mc:Choice Requires="x14">
        <control shapeId="2222" r:id="rId58" name="OptionButton24">
          <controlPr defaultSize="0" autoLine="0" linkedCell="AP27" r:id="rId59">
            <anchor moveWithCells="1">
              <from>
                <xdr:col>14</xdr:col>
                <xdr:colOff>228600</xdr:colOff>
                <xdr:row>27</xdr:row>
                <xdr:rowOff>19050</xdr:rowOff>
              </from>
              <to>
                <xdr:col>16</xdr:col>
                <xdr:colOff>171450</xdr:colOff>
                <xdr:row>27</xdr:row>
                <xdr:rowOff>295275</xdr:rowOff>
              </to>
            </anchor>
          </controlPr>
        </control>
      </mc:Choice>
      <mc:Fallback>
        <control shapeId="2222" r:id="rId58" name="OptionButton24"/>
      </mc:Fallback>
    </mc:AlternateContent>
    <mc:AlternateContent xmlns:mc="http://schemas.openxmlformats.org/markup-compatibility/2006">
      <mc:Choice Requires="x14">
        <control shapeId="2223" r:id="rId60" name="OptionButton25">
          <controlPr defaultSize="0" autoLine="0" autoPict="0" linkedCell="AQ27" r:id="rId61">
            <anchor moveWithCells="1">
              <from>
                <xdr:col>17</xdr:col>
                <xdr:colOff>123825</xdr:colOff>
                <xdr:row>27</xdr:row>
                <xdr:rowOff>9525</xdr:rowOff>
              </from>
              <to>
                <xdr:col>19</xdr:col>
                <xdr:colOff>171450</xdr:colOff>
                <xdr:row>27</xdr:row>
                <xdr:rowOff>257175</xdr:rowOff>
              </to>
            </anchor>
          </controlPr>
        </control>
      </mc:Choice>
      <mc:Fallback>
        <control shapeId="2223" r:id="rId60" name="OptionButton25"/>
      </mc:Fallback>
    </mc:AlternateContent>
    <mc:AlternateContent xmlns:mc="http://schemas.openxmlformats.org/markup-compatibility/2006">
      <mc:Choice Requires="x14">
        <control shapeId="2224" r:id="rId62" name="OptionButton26">
          <controlPr defaultSize="0" autoLine="0" linkedCell="AM30" r:id="rId63">
            <anchor moveWithCells="1">
              <from>
                <xdr:col>0</xdr:col>
                <xdr:colOff>171450</xdr:colOff>
                <xdr:row>30</xdr:row>
                <xdr:rowOff>114300</xdr:rowOff>
              </from>
              <to>
                <xdr:col>3</xdr:col>
                <xdr:colOff>76200</xdr:colOff>
                <xdr:row>32</xdr:row>
                <xdr:rowOff>171450</xdr:rowOff>
              </to>
            </anchor>
          </controlPr>
        </control>
      </mc:Choice>
      <mc:Fallback>
        <control shapeId="2224" r:id="rId62" name="OptionButton26"/>
      </mc:Fallback>
    </mc:AlternateContent>
    <mc:AlternateContent xmlns:mc="http://schemas.openxmlformats.org/markup-compatibility/2006">
      <mc:Choice Requires="x14">
        <control shapeId="2225" r:id="rId64" name="OptionButton27">
          <controlPr defaultSize="0" autoLine="0" linkedCell="AN30" r:id="rId65">
            <anchor moveWithCells="1">
              <from>
                <xdr:col>4</xdr:col>
                <xdr:colOff>171450</xdr:colOff>
                <xdr:row>30</xdr:row>
                <xdr:rowOff>114300</xdr:rowOff>
              </from>
              <to>
                <xdr:col>7</xdr:col>
                <xdr:colOff>76200</xdr:colOff>
                <xdr:row>32</xdr:row>
                <xdr:rowOff>171450</xdr:rowOff>
              </to>
            </anchor>
          </controlPr>
        </control>
      </mc:Choice>
      <mc:Fallback>
        <control shapeId="2225" r:id="rId64" name="OptionButton27"/>
      </mc:Fallback>
    </mc:AlternateContent>
    <mc:AlternateContent xmlns:mc="http://schemas.openxmlformats.org/markup-compatibility/2006">
      <mc:Choice Requires="x14">
        <control shapeId="2226" r:id="rId66" name="OptionButton17">
          <controlPr defaultSize="0" autoLine="0" linkedCell="AL40" r:id="rId67">
            <anchor moveWithCells="1">
              <from>
                <xdr:col>1</xdr:col>
                <xdr:colOff>76200</xdr:colOff>
                <xdr:row>40</xdr:row>
                <xdr:rowOff>57150</xdr:rowOff>
              </from>
              <to>
                <xdr:col>2</xdr:col>
                <xdr:colOff>257175</xdr:colOff>
                <xdr:row>41</xdr:row>
                <xdr:rowOff>171450</xdr:rowOff>
              </to>
            </anchor>
          </controlPr>
        </control>
      </mc:Choice>
      <mc:Fallback>
        <control shapeId="2226" r:id="rId66" name="OptionButton17"/>
      </mc:Fallback>
    </mc:AlternateContent>
    <mc:AlternateContent xmlns:mc="http://schemas.openxmlformats.org/markup-compatibility/2006">
      <mc:Choice Requires="x14">
        <control shapeId="2227" r:id="rId68" name="OptionButton28">
          <controlPr defaultSize="0" autoLine="0" linkedCell="AM40" r:id="rId69">
            <anchor moveWithCells="1">
              <from>
                <xdr:col>5</xdr:col>
                <xdr:colOff>66675</xdr:colOff>
                <xdr:row>40</xdr:row>
                <xdr:rowOff>57150</xdr:rowOff>
              </from>
              <to>
                <xdr:col>6</xdr:col>
                <xdr:colOff>247650</xdr:colOff>
                <xdr:row>41</xdr:row>
                <xdr:rowOff>171450</xdr:rowOff>
              </to>
            </anchor>
          </controlPr>
        </control>
      </mc:Choice>
      <mc:Fallback>
        <control shapeId="2227" r:id="rId68" name="OptionButton28"/>
      </mc:Fallback>
    </mc:AlternateContent>
    <mc:AlternateContent xmlns:mc="http://schemas.openxmlformats.org/markup-compatibility/2006">
      <mc:Choice Requires="x14">
        <control shapeId="2228" r:id="rId70" name="OptionButton29">
          <controlPr defaultSize="0" autoLine="0" autoPict="0" linkedCell="AM44" r:id="rId71">
            <anchor moveWithCells="1">
              <from>
                <xdr:col>1</xdr:col>
                <xdr:colOff>76200</xdr:colOff>
                <xdr:row>44</xdr:row>
                <xdr:rowOff>19050</xdr:rowOff>
              </from>
              <to>
                <xdr:col>2</xdr:col>
                <xdr:colOff>247650</xdr:colOff>
                <xdr:row>44</xdr:row>
                <xdr:rowOff>238125</xdr:rowOff>
              </to>
            </anchor>
          </controlPr>
        </control>
      </mc:Choice>
      <mc:Fallback>
        <control shapeId="2228" r:id="rId70" name="OptionButton29"/>
      </mc:Fallback>
    </mc:AlternateContent>
    <mc:AlternateContent xmlns:mc="http://schemas.openxmlformats.org/markup-compatibility/2006">
      <mc:Choice Requires="x14">
        <control shapeId="2229" r:id="rId72" name="OptionButton30">
          <controlPr defaultSize="0" autoLine="0" linkedCell="AN44" r:id="rId73">
            <anchor moveWithCells="1">
              <from>
                <xdr:col>5</xdr:col>
                <xdr:colOff>114300</xdr:colOff>
                <xdr:row>44</xdr:row>
                <xdr:rowOff>19050</xdr:rowOff>
              </from>
              <to>
                <xdr:col>7</xdr:col>
                <xdr:colOff>28575</xdr:colOff>
                <xdr:row>44</xdr:row>
                <xdr:rowOff>238125</xdr:rowOff>
              </to>
            </anchor>
          </controlPr>
        </control>
      </mc:Choice>
      <mc:Fallback>
        <control shapeId="2229" r:id="rId72" name="OptionButton30"/>
      </mc:Fallback>
    </mc:AlternateContent>
    <mc:AlternateContent xmlns:mc="http://schemas.openxmlformats.org/markup-compatibility/2006">
      <mc:Choice Requires="x14">
        <control shapeId="2230" r:id="rId74" name="CheckBox1">
          <controlPr defaultSize="0" autoLine="0" linkedCell="AM47" r:id="rId75">
            <anchor moveWithCells="1">
              <from>
                <xdr:col>0</xdr:col>
                <xdr:colOff>142875</xdr:colOff>
                <xdr:row>47</xdr:row>
                <xdr:rowOff>19050</xdr:rowOff>
              </from>
              <to>
                <xdr:col>2</xdr:col>
                <xdr:colOff>200025</xdr:colOff>
                <xdr:row>47</xdr:row>
                <xdr:rowOff>295275</xdr:rowOff>
              </to>
            </anchor>
          </controlPr>
        </control>
      </mc:Choice>
      <mc:Fallback>
        <control shapeId="2230" r:id="rId74" name="CheckBox1"/>
      </mc:Fallback>
    </mc:AlternateContent>
    <mc:AlternateContent xmlns:mc="http://schemas.openxmlformats.org/markup-compatibility/2006">
      <mc:Choice Requires="x14">
        <control shapeId="2233" r:id="rId76" name="CheckBox2">
          <controlPr defaultSize="0" autoLine="0" linkedCell="AM48" r:id="rId77">
            <anchor moveWithCells="1">
              <from>
                <xdr:col>3</xdr:col>
                <xdr:colOff>238125</xdr:colOff>
                <xdr:row>47</xdr:row>
                <xdr:rowOff>38100</xdr:rowOff>
              </from>
              <to>
                <xdr:col>6</xdr:col>
                <xdr:colOff>38100</xdr:colOff>
                <xdr:row>47</xdr:row>
                <xdr:rowOff>276225</xdr:rowOff>
              </to>
            </anchor>
          </controlPr>
        </control>
      </mc:Choice>
      <mc:Fallback>
        <control shapeId="2233" r:id="rId76" name="CheckBox2"/>
      </mc:Fallback>
    </mc:AlternateContent>
    <mc:AlternateContent xmlns:mc="http://schemas.openxmlformats.org/markup-compatibility/2006">
      <mc:Choice Requires="x14">
        <control shapeId="2234" r:id="rId78" name="CheckBox3">
          <controlPr defaultSize="0" autoLine="0" linkedCell="AM49" r:id="rId79">
            <anchor moveWithCells="1">
              <from>
                <xdr:col>8</xdr:col>
                <xdr:colOff>0</xdr:colOff>
                <xdr:row>47</xdr:row>
                <xdr:rowOff>38100</xdr:rowOff>
              </from>
              <to>
                <xdr:col>10</xdr:col>
                <xdr:colOff>66675</xdr:colOff>
                <xdr:row>47</xdr:row>
                <xdr:rowOff>276225</xdr:rowOff>
              </to>
            </anchor>
          </controlPr>
        </control>
      </mc:Choice>
      <mc:Fallback>
        <control shapeId="2234" r:id="rId78" name="CheckBox3"/>
      </mc:Fallback>
    </mc:AlternateContent>
    <mc:AlternateContent xmlns:mc="http://schemas.openxmlformats.org/markup-compatibility/2006">
      <mc:Choice Requires="x14">
        <control shapeId="2235" r:id="rId80" name="CheckBox4">
          <controlPr defaultSize="0" autoLine="0" linkedCell="AM50" r:id="rId81">
            <anchor moveWithCells="1">
              <from>
                <xdr:col>10</xdr:col>
                <xdr:colOff>142875</xdr:colOff>
                <xdr:row>47</xdr:row>
                <xdr:rowOff>38100</xdr:rowOff>
              </from>
              <to>
                <xdr:col>14</xdr:col>
                <xdr:colOff>257175</xdr:colOff>
                <xdr:row>47</xdr:row>
                <xdr:rowOff>276225</xdr:rowOff>
              </to>
            </anchor>
          </controlPr>
        </control>
      </mc:Choice>
      <mc:Fallback>
        <control shapeId="2235" r:id="rId80" name="CheckBox4"/>
      </mc:Fallback>
    </mc:AlternateContent>
    <mc:AlternateContent xmlns:mc="http://schemas.openxmlformats.org/markup-compatibility/2006">
      <mc:Choice Requires="x14">
        <control shapeId="2236" r:id="rId82" name="CheckBox5">
          <controlPr defaultSize="0" autoLine="0" autoPict="0" linkedCell="AM51" r:id="rId83">
            <anchor moveWithCells="1">
              <from>
                <xdr:col>15</xdr:col>
                <xdr:colOff>161925</xdr:colOff>
                <xdr:row>47</xdr:row>
                <xdr:rowOff>28575</xdr:rowOff>
              </from>
              <to>
                <xdr:col>17</xdr:col>
                <xdr:colOff>180975</xdr:colOff>
                <xdr:row>47</xdr:row>
                <xdr:rowOff>266700</xdr:rowOff>
              </to>
            </anchor>
          </controlPr>
        </control>
      </mc:Choice>
      <mc:Fallback>
        <control shapeId="2236" r:id="rId82" name="CheckBox5"/>
      </mc:Fallback>
    </mc:AlternateContent>
    <mc:AlternateContent xmlns:mc="http://schemas.openxmlformats.org/markup-compatibility/2006">
      <mc:Choice Requires="x14">
        <control shapeId="2237" r:id="rId84" name="OptionButton31">
          <controlPr defaultSize="0" autoLine="0" r:id="rId85">
            <anchor moveWithCells="1">
              <from>
                <xdr:col>33</xdr:col>
                <xdr:colOff>133350</xdr:colOff>
                <xdr:row>14</xdr:row>
                <xdr:rowOff>9525</xdr:rowOff>
              </from>
              <to>
                <xdr:col>33</xdr:col>
                <xdr:colOff>781050</xdr:colOff>
                <xdr:row>14</xdr:row>
                <xdr:rowOff>228600</xdr:rowOff>
              </to>
            </anchor>
          </controlPr>
        </control>
      </mc:Choice>
      <mc:Fallback>
        <control shapeId="2237" r:id="rId84" name="OptionButton31"/>
      </mc:Fallback>
    </mc:AlternateContent>
    <mc:AlternateContent xmlns:mc="http://schemas.openxmlformats.org/markup-compatibility/2006">
      <mc:Choice Requires="x14">
        <control shapeId="2238" r:id="rId86" name="OptionButton32">
          <controlPr defaultSize="0" autoLine="0" r:id="rId87">
            <anchor moveWithCells="1">
              <from>
                <xdr:col>34</xdr:col>
                <xdr:colOff>314325</xdr:colOff>
                <xdr:row>13</xdr:row>
                <xdr:rowOff>238125</xdr:rowOff>
              </from>
              <to>
                <xdr:col>34</xdr:col>
                <xdr:colOff>1085850</xdr:colOff>
                <xdr:row>14</xdr:row>
                <xdr:rowOff>228600</xdr:rowOff>
              </to>
            </anchor>
          </controlPr>
        </control>
      </mc:Choice>
      <mc:Fallback>
        <control shapeId="2238" r:id="rId86" name="OptionButton32"/>
      </mc:Fallback>
    </mc:AlternateContent>
    <mc:AlternateContent xmlns:mc="http://schemas.openxmlformats.org/markup-compatibility/2006">
      <mc:Choice Requires="x14">
        <control shapeId="2239" r:id="rId88" name="OptionButton33">
          <controlPr defaultSize="0" autoLine="0" r:id="rId89">
            <anchor moveWithCells="1">
              <from>
                <xdr:col>33</xdr:col>
                <xdr:colOff>114300</xdr:colOff>
                <xdr:row>17</xdr:row>
                <xdr:rowOff>9525</xdr:rowOff>
              </from>
              <to>
                <xdr:col>33</xdr:col>
                <xdr:colOff>809625</xdr:colOff>
                <xdr:row>18</xdr:row>
                <xdr:rowOff>9525</xdr:rowOff>
              </to>
            </anchor>
          </controlPr>
        </control>
      </mc:Choice>
      <mc:Fallback>
        <control shapeId="2239" r:id="rId88" name="OptionButton33"/>
      </mc:Fallback>
    </mc:AlternateContent>
    <mc:AlternateContent xmlns:mc="http://schemas.openxmlformats.org/markup-compatibility/2006">
      <mc:Choice Requires="x14">
        <control shapeId="2240" r:id="rId90" name="OptionButton34">
          <controlPr defaultSize="0" autoLine="0" r:id="rId91">
            <anchor moveWithCells="1">
              <from>
                <xdr:col>34</xdr:col>
                <xdr:colOff>333375</xdr:colOff>
                <xdr:row>17</xdr:row>
                <xdr:rowOff>9525</xdr:rowOff>
              </from>
              <to>
                <xdr:col>34</xdr:col>
                <xdr:colOff>1057275</xdr:colOff>
                <xdr:row>17</xdr:row>
                <xdr:rowOff>247650</xdr:rowOff>
              </to>
            </anchor>
          </controlPr>
        </control>
      </mc:Choice>
      <mc:Fallback>
        <control shapeId="2240" r:id="rId90" name="OptionButton34"/>
      </mc:Fallback>
    </mc:AlternateContent>
    <mc:AlternateContent xmlns:mc="http://schemas.openxmlformats.org/markup-compatibility/2006">
      <mc:Choice Requires="x14">
        <control shapeId="2241" r:id="rId92" name="OptionButton35">
          <controlPr defaultSize="0" autoLine="0" r:id="rId93">
            <anchor moveWithCells="1">
              <from>
                <xdr:col>33</xdr:col>
                <xdr:colOff>104775</xdr:colOff>
                <xdr:row>20</xdr:row>
                <xdr:rowOff>104775</xdr:rowOff>
              </from>
              <to>
                <xdr:col>34</xdr:col>
                <xdr:colOff>0</xdr:colOff>
                <xdr:row>21</xdr:row>
                <xdr:rowOff>114300</xdr:rowOff>
              </to>
            </anchor>
          </controlPr>
        </control>
      </mc:Choice>
      <mc:Fallback>
        <control shapeId="2241" r:id="rId92" name="OptionButton35"/>
      </mc:Fallback>
    </mc:AlternateContent>
    <mc:AlternateContent xmlns:mc="http://schemas.openxmlformats.org/markup-compatibility/2006">
      <mc:Choice Requires="x14">
        <control shapeId="2242" r:id="rId94" name="OptionButton36">
          <controlPr defaultSize="0" autoLine="0" r:id="rId95">
            <anchor moveWithCells="1">
              <from>
                <xdr:col>34</xdr:col>
                <xdr:colOff>314325</xdr:colOff>
                <xdr:row>20</xdr:row>
                <xdr:rowOff>114300</xdr:rowOff>
              </from>
              <to>
                <xdr:col>34</xdr:col>
                <xdr:colOff>1076325</xdr:colOff>
                <xdr:row>21</xdr:row>
                <xdr:rowOff>85725</xdr:rowOff>
              </to>
            </anchor>
          </controlPr>
        </control>
      </mc:Choice>
      <mc:Fallback>
        <control shapeId="2242" r:id="rId94" name="OptionButton36"/>
      </mc:Fallback>
    </mc:AlternateContent>
    <mc:AlternateContent xmlns:mc="http://schemas.openxmlformats.org/markup-compatibility/2006">
      <mc:Choice Requires="x14">
        <control shapeId="2243" r:id="rId96" name="OptionButton37">
          <controlPr defaultSize="0" autoLine="0" r:id="rId97">
            <anchor moveWithCells="1">
              <from>
                <xdr:col>33</xdr:col>
                <xdr:colOff>133350</xdr:colOff>
                <xdr:row>24</xdr:row>
                <xdr:rowOff>19050</xdr:rowOff>
              </from>
              <to>
                <xdr:col>33</xdr:col>
                <xdr:colOff>781050</xdr:colOff>
                <xdr:row>25</xdr:row>
                <xdr:rowOff>0</xdr:rowOff>
              </to>
            </anchor>
          </controlPr>
        </control>
      </mc:Choice>
      <mc:Fallback>
        <control shapeId="2243" r:id="rId96" name="OptionButton37"/>
      </mc:Fallback>
    </mc:AlternateContent>
    <mc:AlternateContent xmlns:mc="http://schemas.openxmlformats.org/markup-compatibility/2006">
      <mc:Choice Requires="x14">
        <control shapeId="2244" r:id="rId98" name="OptionButton38">
          <controlPr defaultSize="0" autoLine="0" r:id="rId99">
            <anchor moveWithCells="1">
              <from>
                <xdr:col>34</xdr:col>
                <xdr:colOff>304800</xdr:colOff>
                <xdr:row>24</xdr:row>
                <xdr:rowOff>19050</xdr:rowOff>
              </from>
              <to>
                <xdr:col>34</xdr:col>
                <xdr:colOff>1085850</xdr:colOff>
                <xdr:row>25</xdr:row>
                <xdr:rowOff>0</xdr:rowOff>
              </to>
            </anchor>
          </controlPr>
        </control>
      </mc:Choice>
      <mc:Fallback>
        <control shapeId="2244" r:id="rId98" name="OptionButton38"/>
      </mc:Fallback>
    </mc:AlternateContent>
    <mc:AlternateContent xmlns:mc="http://schemas.openxmlformats.org/markup-compatibility/2006">
      <mc:Choice Requires="x14">
        <control shapeId="2245" r:id="rId100" name="OptionButton39">
          <controlPr defaultSize="0" autoLine="0" r:id="rId101">
            <anchor moveWithCells="1">
              <from>
                <xdr:col>33</xdr:col>
                <xdr:colOff>85725</xdr:colOff>
                <xdr:row>27</xdr:row>
                <xdr:rowOff>9525</xdr:rowOff>
              </from>
              <to>
                <xdr:col>34</xdr:col>
                <xdr:colOff>9525</xdr:colOff>
                <xdr:row>27</xdr:row>
                <xdr:rowOff>257175</xdr:rowOff>
              </to>
            </anchor>
          </controlPr>
        </control>
      </mc:Choice>
      <mc:Fallback>
        <control shapeId="2245" r:id="rId100" name="OptionButton39"/>
      </mc:Fallback>
    </mc:AlternateContent>
    <mc:AlternateContent xmlns:mc="http://schemas.openxmlformats.org/markup-compatibility/2006">
      <mc:Choice Requires="x14">
        <control shapeId="2246" r:id="rId102" name="OptionButton40">
          <controlPr defaultSize="0" autoLine="0" r:id="rId103">
            <anchor moveWithCells="1">
              <from>
                <xdr:col>34</xdr:col>
                <xdr:colOff>304800</xdr:colOff>
                <xdr:row>27</xdr:row>
                <xdr:rowOff>0</xdr:rowOff>
              </from>
              <to>
                <xdr:col>34</xdr:col>
                <xdr:colOff>1095375</xdr:colOff>
                <xdr:row>27</xdr:row>
                <xdr:rowOff>266700</xdr:rowOff>
              </to>
            </anchor>
          </controlPr>
        </control>
      </mc:Choice>
      <mc:Fallback>
        <control shapeId="2246" r:id="rId102" name="OptionButton40"/>
      </mc:Fallback>
    </mc:AlternateContent>
    <mc:AlternateContent xmlns:mc="http://schemas.openxmlformats.org/markup-compatibility/2006">
      <mc:Choice Requires="x14">
        <control shapeId="2247" r:id="rId104" name="OptionButton41">
          <controlPr defaultSize="0" autoLine="0" r:id="rId105">
            <anchor moveWithCells="1">
              <from>
                <xdr:col>33</xdr:col>
                <xdr:colOff>104775</xdr:colOff>
                <xdr:row>31</xdr:row>
                <xdr:rowOff>0</xdr:rowOff>
              </from>
              <to>
                <xdr:col>33</xdr:col>
                <xdr:colOff>809625</xdr:colOff>
                <xdr:row>33</xdr:row>
                <xdr:rowOff>57150</xdr:rowOff>
              </to>
            </anchor>
          </controlPr>
        </control>
      </mc:Choice>
      <mc:Fallback>
        <control shapeId="2247" r:id="rId104" name="OptionButton41"/>
      </mc:Fallback>
    </mc:AlternateContent>
    <mc:AlternateContent xmlns:mc="http://schemas.openxmlformats.org/markup-compatibility/2006">
      <mc:Choice Requires="x14">
        <control shapeId="2248" r:id="rId106" name="OptionButton42">
          <controlPr defaultSize="0" autoLine="0" r:id="rId107">
            <anchor moveWithCells="1">
              <from>
                <xdr:col>33</xdr:col>
                <xdr:colOff>104775</xdr:colOff>
                <xdr:row>40</xdr:row>
                <xdr:rowOff>57150</xdr:rowOff>
              </from>
              <to>
                <xdr:col>34</xdr:col>
                <xdr:colOff>0</xdr:colOff>
                <xdr:row>41</xdr:row>
                <xdr:rowOff>171450</xdr:rowOff>
              </to>
            </anchor>
          </controlPr>
        </control>
      </mc:Choice>
      <mc:Fallback>
        <control shapeId="2248" r:id="rId106" name="OptionButton42"/>
      </mc:Fallback>
    </mc:AlternateContent>
    <mc:AlternateContent xmlns:mc="http://schemas.openxmlformats.org/markup-compatibility/2006">
      <mc:Choice Requires="x14">
        <control shapeId="2249" r:id="rId108" name="OptionButton43">
          <controlPr defaultSize="0" autoLine="0" r:id="rId109">
            <anchor moveWithCells="1">
              <from>
                <xdr:col>33</xdr:col>
                <xdr:colOff>123825</xdr:colOff>
                <xdr:row>44</xdr:row>
                <xdr:rowOff>19050</xdr:rowOff>
              </from>
              <to>
                <xdr:col>33</xdr:col>
                <xdr:colOff>800100</xdr:colOff>
                <xdr:row>45</xdr:row>
                <xdr:rowOff>38100</xdr:rowOff>
              </to>
            </anchor>
          </controlPr>
        </control>
      </mc:Choice>
      <mc:Fallback>
        <control shapeId="2249" r:id="rId108" name="OptionButton43"/>
      </mc:Fallback>
    </mc:AlternateContent>
  </controls>
  <extLst>
    <ext xmlns:x14="http://schemas.microsoft.com/office/spreadsheetml/2009/9/main" uri="{CCE6A557-97BC-4b89-ADB6-D9C93CAAB3DF}">
      <x14:dataValidations xmlns:xm="http://schemas.microsoft.com/office/excel/2006/main" xWindow="613" yWindow="492" count="1">
        <x14:dataValidation type="list" allowBlank="1" showInputMessage="1" showErrorMessage="1" prompt="就業場所が複数ある場合は、代表的な就業場所を左から順に5つまで選択してください。">
          <x14:formula1>
            <xm:f>最低賃金表!$B$2:$B$48</xm:f>
          </x14:formula1>
          <xm:sqref>S10:AB10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52"/>
  <sheetViews>
    <sheetView topLeftCell="V1" workbookViewId="0">
      <selection activeCell="X2" sqref="X2:X48"/>
    </sheetView>
  </sheetViews>
  <sheetFormatPr defaultRowHeight="18.75" x14ac:dyDescent="0.4"/>
  <cols>
    <col min="2" max="2" width="10.5" bestFit="1" customWidth="1"/>
    <col min="5" max="7" width="0" hidden="1" customWidth="1"/>
  </cols>
  <sheetData>
    <row r="1" spans="1:24" ht="19.5" thickBot="1" x14ac:dyDescent="0.45">
      <c r="A1" s="356" t="s">
        <v>97</v>
      </c>
      <c r="B1" s="356"/>
      <c r="C1" s="357"/>
      <c r="V1" s="356" t="s">
        <v>242</v>
      </c>
      <c r="W1" s="356"/>
      <c r="X1" s="357"/>
    </row>
    <row r="2" spans="1:24" ht="16.5" customHeight="1" thickTop="1" x14ac:dyDescent="0.4">
      <c r="A2" s="41">
        <v>1</v>
      </c>
      <c r="B2" s="42" t="s">
        <v>98</v>
      </c>
      <c r="C2" s="43">
        <v>861</v>
      </c>
      <c r="E2" s="44" t="s">
        <v>99</v>
      </c>
      <c r="F2">
        <f t="shared" ref="F2:F48" si="0">C2</f>
        <v>861</v>
      </c>
      <c r="G2" t="str">
        <f>DBCS(F2)</f>
        <v>８６１</v>
      </c>
      <c r="V2" s="41">
        <v>1</v>
      </c>
      <c r="W2" s="42" t="s">
        <v>98</v>
      </c>
      <c r="X2" s="43">
        <v>920</v>
      </c>
    </row>
    <row r="3" spans="1:24" x14ac:dyDescent="0.4">
      <c r="A3" s="41">
        <v>2</v>
      </c>
      <c r="B3" s="42" t="s">
        <v>100</v>
      </c>
      <c r="C3" s="45">
        <v>790</v>
      </c>
      <c r="E3" s="44" t="s">
        <v>101</v>
      </c>
      <c r="F3">
        <f t="shared" si="0"/>
        <v>790</v>
      </c>
      <c r="G3" t="str">
        <f t="shared" ref="G3:G48" si="1">DBCS(F3)</f>
        <v>７９０</v>
      </c>
      <c r="V3" s="41">
        <v>2</v>
      </c>
      <c r="W3" s="42" t="s">
        <v>100</v>
      </c>
      <c r="X3" s="45">
        <v>853</v>
      </c>
    </row>
    <row r="4" spans="1:24" x14ac:dyDescent="0.4">
      <c r="A4" s="41">
        <v>3</v>
      </c>
      <c r="B4" s="42" t="s">
        <v>102</v>
      </c>
      <c r="C4" s="45">
        <v>790</v>
      </c>
      <c r="E4" s="44" t="s">
        <v>103</v>
      </c>
      <c r="F4">
        <f t="shared" si="0"/>
        <v>790</v>
      </c>
      <c r="G4" t="str">
        <f t="shared" si="1"/>
        <v>７９０</v>
      </c>
      <c r="V4" s="41">
        <v>3</v>
      </c>
      <c r="W4" s="42" t="s">
        <v>102</v>
      </c>
      <c r="X4" s="45">
        <v>854</v>
      </c>
    </row>
    <row r="5" spans="1:24" x14ac:dyDescent="0.4">
      <c r="A5" s="41">
        <v>4</v>
      </c>
      <c r="B5" s="42" t="s">
        <v>104</v>
      </c>
      <c r="C5" s="45">
        <v>824</v>
      </c>
      <c r="E5" s="44" t="s">
        <v>105</v>
      </c>
      <c r="F5">
        <f t="shared" si="0"/>
        <v>824</v>
      </c>
      <c r="G5" t="str">
        <f t="shared" si="1"/>
        <v>８２４</v>
      </c>
      <c r="V5" s="41">
        <v>4</v>
      </c>
      <c r="W5" s="42" t="s">
        <v>104</v>
      </c>
      <c r="X5" s="45">
        <v>883</v>
      </c>
    </row>
    <row r="6" spans="1:24" x14ac:dyDescent="0.4">
      <c r="A6" s="41">
        <v>5</v>
      </c>
      <c r="B6" s="42" t="s">
        <v>106</v>
      </c>
      <c r="C6" s="45">
        <v>790</v>
      </c>
      <c r="E6" s="44" t="s">
        <v>107</v>
      </c>
      <c r="F6">
        <f t="shared" si="0"/>
        <v>790</v>
      </c>
      <c r="G6" t="str">
        <f t="shared" si="1"/>
        <v>７９０</v>
      </c>
      <c r="V6" s="41">
        <v>5</v>
      </c>
      <c r="W6" s="42" t="s">
        <v>106</v>
      </c>
      <c r="X6" s="45">
        <v>853</v>
      </c>
    </row>
    <row r="7" spans="1:24" x14ac:dyDescent="0.4">
      <c r="A7" s="41">
        <v>6</v>
      </c>
      <c r="B7" s="42" t="s">
        <v>108</v>
      </c>
      <c r="C7" s="45">
        <v>790</v>
      </c>
      <c r="E7" s="44" t="s">
        <v>109</v>
      </c>
      <c r="F7">
        <f t="shared" si="0"/>
        <v>790</v>
      </c>
      <c r="G7" t="str">
        <f t="shared" si="1"/>
        <v>７９０</v>
      </c>
      <c r="V7" s="41">
        <v>6</v>
      </c>
      <c r="W7" s="42" t="s">
        <v>108</v>
      </c>
      <c r="X7" s="45">
        <v>854</v>
      </c>
    </row>
    <row r="8" spans="1:24" x14ac:dyDescent="0.4">
      <c r="A8" s="41">
        <v>7</v>
      </c>
      <c r="B8" s="42" t="s">
        <v>110</v>
      </c>
      <c r="C8" s="45">
        <v>798</v>
      </c>
      <c r="E8" s="44" t="s">
        <v>111</v>
      </c>
      <c r="F8">
        <f t="shared" si="0"/>
        <v>798</v>
      </c>
      <c r="G8" t="str">
        <f t="shared" si="1"/>
        <v>７９８</v>
      </c>
      <c r="V8" s="41">
        <v>7</v>
      </c>
      <c r="W8" s="42" t="s">
        <v>110</v>
      </c>
      <c r="X8" s="45">
        <v>858</v>
      </c>
    </row>
    <row r="9" spans="1:24" x14ac:dyDescent="0.4">
      <c r="A9" s="41">
        <v>8</v>
      </c>
      <c r="B9" s="42" t="s">
        <v>112</v>
      </c>
      <c r="C9" s="45">
        <v>849</v>
      </c>
      <c r="E9" s="44" t="s">
        <v>113</v>
      </c>
      <c r="F9">
        <f t="shared" si="0"/>
        <v>849</v>
      </c>
      <c r="G9" t="str">
        <f t="shared" si="1"/>
        <v>８４９</v>
      </c>
      <c r="V9" s="41">
        <v>8</v>
      </c>
      <c r="W9" s="42" t="s">
        <v>112</v>
      </c>
      <c r="X9" s="45">
        <v>911</v>
      </c>
    </row>
    <row r="10" spans="1:24" x14ac:dyDescent="0.4">
      <c r="A10" s="41">
        <v>9</v>
      </c>
      <c r="B10" s="42" t="s">
        <v>114</v>
      </c>
      <c r="C10" s="45">
        <v>853</v>
      </c>
      <c r="E10" s="44" t="s">
        <v>115</v>
      </c>
      <c r="F10">
        <f t="shared" si="0"/>
        <v>853</v>
      </c>
      <c r="G10" t="str">
        <f t="shared" si="1"/>
        <v>８５３</v>
      </c>
      <c r="V10" s="41">
        <v>9</v>
      </c>
      <c r="W10" s="42" t="s">
        <v>114</v>
      </c>
      <c r="X10" s="45">
        <v>913</v>
      </c>
    </row>
    <row r="11" spans="1:24" x14ac:dyDescent="0.4">
      <c r="A11" s="41">
        <v>10</v>
      </c>
      <c r="B11" s="42" t="s">
        <v>116</v>
      </c>
      <c r="C11" s="45">
        <v>835</v>
      </c>
      <c r="E11" s="44" t="s">
        <v>117</v>
      </c>
      <c r="F11">
        <f t="shared" si="0"/>
        <v>835</v>
      </c>
      <c r="G11" t="str">
        <f t="shared" si="1"/>
        <v>８３５</v>
      </c>
      <c r="V11" s="41">
        <v>10</v>
      </c>
      <c r="W11" s="42" t="s">
        <v>116</v>
      </c>
      <c r="X11" s="45">
        <v>895</v>
      </c>
    </row>
    <row r="12" spans="1:24" x14ac:dyDescent="0.4">
      <c r="A12" s="41">
        <v>11</v>
      </c>
      <c r="B12" s="42" t="s">
        <v>118</v>
      </c>
      <c r="C12" s="45">
        <v>926</v>
      </c>
      <c r="E12" s="44" t="s">
        <v>119</v>
      </c>
      <c r="F12">
        <f t="shared" si="0"/>
        <v>926</v>
      </c>
      <c r="G12" t="str">
        <f t="shared" si="1"/>
        <v>９２６</v>
      </c>
      <c r="V12" s="41">
        <v>11</v>
      </c>
      <c r="W12" s="42" t="s">
        <v>118</v>
      </c>
      <c r="X12" s="45">
        <v>987</v>
      </c>
    </row>
    <row r="13" spans="1:24" x14ac:dyDescent="0.4">
      <c r="A13" s="41">
        <v>12</v>
      </c>
      <c r="B13" s="42" t="s">
        <v>120</v>
      </c>
      <c r="C13" s="45">
        <v>923</v>
      </c>
      <c r="E13" s="44" t="s">
        <v>121</v>
      </c>
      <c r="F13">
        <f t="shared" si="0"/>
        <v>923</v>
      </c>
      <c r="G13" t="str">
        <f t="shared" si="1"/>
        <v>９２３</v>
      </c>
      <c r="V13" s="41">
        <v>12</v>
      </c>
      <c r="W13" s="42" t="s">
        <v>120</v>
      </c>
      <c r="X13" s="45">
        <v>984</v>
      </c>
    </row>
    <row r="14" spans="1:24" x14ac:dyDescent="0.4">
      <c r="A14" s="41">
        <v>13</v>
      </c>
      <c r="B14" s="42" t="s">
        <v>122</v>
      </c>
      <c r="C14" s="45">
        <v>1013</v>
      </c>
      <c r="E14" s="44" t="s">
        <v>123</v>
      </c>
      <c r="F14">
        <f t="shared" si="0"/>
        <v>1013</v>
      </c>
      <c r="G14" t="str">
        <f t="shared" si="1"/>
        <v>１０１３</v>
      </c>
      <c r="V14" s="41">
        <v>13</v>
      </c>
      <c r="W14" s="42" t="s">
        <v>122</v>
      </c>
      <c r="X14" s="45">
        <v>1072</v>
      </c>
    </row>
    <row r="15" spans="1:24" x14ac:dyDescent="0.4">
      <c r="A15" s="41">
        <v>14</v>
      </c>
      <c r="B15" s="42" t="s">
        <v>124</v>
      </c>
      <c r="C15" s="45">
        <v>1011</v>
      </c>
      <c r="E15" s="44" t="s">
        <v>125</v>
      </c>
      <c r="F15">
        <f t="shared" si="0"/>
        <v>1011</v>
      </c>
      <c r="G15" t="str">
        <f t="shared" si="1"/>
        <v>１０１１</v>
      </c>
      <c r="V15" s="41">
        <v>14</v>
      </c>
      <c r="W15" s="42" t="s">
        <v>124</v>
      </c>
      <c r="X15" s="45">
        <v>1071</v>
      </c>
    </row>
    <row r="16" spans="1:24" x14ac:dyDescent="0.4">
      <c r="A16" s="41">
        <v>15</v>
      </c>
      <c r="B16" s="42" t="s">
        <v>126</v>
      </c>
      <c r="C16" s="45">
        <v>830</v>
      </c>
      <c r="E16" s="44" t="s">
        <v>127</v>
      </c>
      <c r="F16">
        <f t="shared" si="0"/>
        <v>830</v>
      </c>
      <c r="G16" t="str">
        <f t="shared" si="1"/>
        <v>８３０</v>
      </c>
      <c r="V16" s="41">
        <v>15</v>
      </c>
      <c r="W16" s="42" t="s">
        <v>126</v>
      </c>
      <c r="X16" s="45">
        <v>890</v>
      </c>
    </row>
    <row r="17" spans="1:24" x14ac:dyDescent="0.4">
      <c r="A17" s="41">
        <v>16</v>
      </c>
      <c r="B17" s="42" t="s">
        <v>128</v>
      </c>
      <c r="C17" s="45">
        <v>848</v>
      </c>
      <c r="E17" s="44" t="s">
        <v>129</v>
      </c>
      <c r="F17">
        <f t="shared" si="0"/>
        <v>848</v>
      </c>
      <c r="G17" t="str">
        <f t="shared" si="1"/>
        <v>８４８</v>
      </c>
      <c r="V17" s="41">
        <v>16</v>
      </c>
      <c r="W17" s="42" t="s">
        <v>128</v>
      </c>
      <c r="X17" s="45">
        <v>908</v>
      </c>
    </row>
    <row r="18" spans="1:24" x14ac:dyDescent="0.4">
      <c r="A18" s="41">
        <v>17</v>
      </c>
      <c r="B18" s="42" t="s">
        <v>130</v>
      </c>
      <c r="C18" s="45">
        <v>832</v>
      </c>
      <c r="E18" s="44" t="s">
        <v>131</v>
      </c>
      <c r="F18">
        <f t="shared" si="0"/>
        <v>832</v>
      </c>
      <c r="G18" t="str">
        <f t="shared" si="1"/>
        <v>８３２</v>
      </c>
      <c r="V18" s="41">
        <v>17</v>
      </c>
      <c r="W18" s="42" t="s">
        <v>130</v>
      </c>
      <c r="X18" s="45">
        <v>891</v>
      </c>
    </row>
    <row r="19" spans="1:24" x14ac:dyDescent="0.4">
      <c r="A19" s="41">
        <v>18</v>
      </c>
      <c r="B19" s="42" t="s">
        <v>132</v>
      </c>
      <c r="C19" s="45">
        <v>829</v>
      </c>
      <c r="E19" s="44" t="s">
        <v>133</v>
      </c>
      <c r="F19">
        <f t="shared" si="0"/>
        <v>829</v>
      </c>
      <c r="G19" t="str">
        <f t="shared" si="1"/>
        <v>８２９</v>
      </c>
      <c r="V19" s="41">
        <v>18</v>
      </c>
      <c r="W19" s="42" t="s">
        <v>132</v>
      </c>
      <c r="X19" s="45">
        <v>888</v>
      </c>
    </row>
    <row r="20" spans="1:24" x14ac:dyDescent="0.4">
      <c r="A20" s="41">
        <v>19</v>
      </c>
      <c r="B20" s="42" t="s">
        <v>134</v>
      </c>
      <c r="C20" s="45">
        <v>837</v>
      </c>
      <c r="E20" s="44" t="s">
        <v>135</v>
      </c>
      <c r="F20">
        <f t="shared" si="0"/>
        <v>837</v>
      </c>
      <c r="G20" t="str">
        <f t="shared" si="1"/>
        <v>８３７</v>
      </c>
      <c r="V20" s="41">
        <v>19</v>
      </c>
      <c r="W20" s="42" t="s">
        <v>134</v>
      </c>
      <c r="X20" s="45">
        <v>898</v>
      </c>
    </row>
    <row r="21" spans="1:24" x14ac:dyDescent="0.4">
      <c r="A21" s="41">
        <v>20</v>
      </c>
      <c r="B21" s="42" t="s">
        <v>136</v>
      </c>
      <c r="C21" s="45">
        <v>848</v>
      </c>
      <c r="E21" s="44" t="s">
        <v>137</v>
      </c>
      <c r="F21">
        <f t="shared" si="0"/>
        <v>848</v>
      </c>
      <c r="G21" t="str">
        <f t="shared" si="1"/>
        <v>８４８</v>
      </c>
      <c r="V21" s="41">
        <v>20</v>
      </c>
      <c r="W21" s="42" t="s">
        <v>136</v>
      </c>
      <c r="X21" s="45">
        <v>908</v>
      </c>
    </row>
    <row r="22" spans="1:24" x14ac:dyDescent="0.4">
      <c r="A22" s="41">
        <v>21</v>
      </c>
      <c r="B22" s="42" t="s">
        <v>138</v>
      </c>
      <c r="C22" s="45">
        <v>851</v>
      </c>
      <c r="E22" s="44" t="s">
        <v>139</v>
      </c>
      <c r="F22">
        <f t="shared" si="0"/>
        <v>851</v>
      </c>
      <c r="G22" t="str">
        <f t="shared" si="1"/>
        <v>８５１</v>
      </c>
      <c r="V22" s="41">
        <v>21</v>
      </c>
      <c r="W22" s="42" t="s">
        <v>138</v>
      </c>
      <c r="X22" s="45">
        <v>910</v>
      </c>
    </row>
    <row r="23" spans="1:24" x14ac:dyDescent="0.4">
      <c r="A23" s="41">
        <v>22</v>
      </c>
      <c r="B23" s="42" t="s">
        <v>140</v>
      </c>
      <c r="C23" s="45">
        <v>885</v>
      </c>
      <c r="E23" s="44" t="s">
        <v>141</v>
      </c>
      <c r="F23">
        <f t="shared" si="0"/>
        <v>885</v>
      </c>
      <c r="G23" t="str">
        <f t="shared" si="1"/>
        <v>８８５</v>
      </c>
      <c r="V23" s="41">
        <v>22</v>
      </c>
      <c r="W23" s="42" t="s">
        <v>140</v>
      </c>
      <c r="X23" s="45">
        <v>944</v>
      </c>
    </row>
    <row r="24" spans="1:24" x14ac:dyDescent="0.4">
      <c r="A24" s="41">
        <v>23</v>
      </c>
      <c r="B24" s="42" t="s">
        <v>142</v>
      </c>
      <c r="C24" s="45">
        <v>926</v>
      </c>
      <c r="E24" s="44" t="s">
        <v>143</v>
      </c>
      <c r="F24">
        <f t="shared" si="0"/>
        <v>926</v>
      </c>
      <c r="G24" t="str">
        <f t="shared" si="1"/>
        <v>９２６</v>
      </c>
      <c r="V24" s="41">
        <v>23</v>
      </c>
      <c r="W24" s="42" t="s">
        <v>142</v>
      </c>
      <c r="X24" s="45">
        <v>986</v>
      </c>
    </row>
    <row r="25" spans="1:24" x14ac:dyDescent="0.4">
      <c r="A25" s="41">
        <v>24</v>
      </c>
      <c r="B25" s="42" t="s">
        <v>144</v>
      </c>
      <c r="C25" s="45">
        <v>873</v>
      </c>
      <c r="E25" s="44" t="s">
        <v>145</v>
      </c>
      <c r="F25">
        <f t="shared" si="0"/>
        <v>873</v>
      </c>
      <c r="G25" t="str">
        <f t="shared" si="1"/>
        <v>８７３</v>
      </c>
      <c r="V25" s="41">
        <v>24</v>
      </c>
      <c r="W25" s="42" t="s">
        <v>144</v>
      </c>
      <c r="X25" s="45">
        <v>933</v>
      </c>
    </row>
    <row r="26" spans="1:24" x14ac:dyDescent="0.4">
      <c r="A26" s="41">
        <v>25</v>
      </c>
      <c r="B26" s="42" t="s">
        <v>146</v>
      </c>
      <c r="C26" s="45">
        <v>866</v>
      </c>
      <c r="E26" s="44" t="s">
        <v>147</v>
      </c>
      <c r="F26">
        <f t="shared" si="0"/>
        <v>866</v>
      </c>
      <c r="G26" t="str">
        <f t="shared" si="1"/>
        <v>８６６</v>
      </c>
      <c r="V26" s="41">
        <v>25</v>
      </c>
      <c r="W26" s="42" t="s">
        <v>146</v>
      </c>
      <c r="X26" s="45">
        <v>927</v>
      </c>
    </row>
    <row r="27" spans="1:24" x14ac:dyDescent="0.4">
      <c r="A27" s="41">
        <v>26</v>
      </c>
      <c r="B27" s="42" t="s">
        <v>148</v>
      </c>
      <c r="C27" s="45">
        <v>909</v>
      </c>
      <c r="E27" s="44" t="s">
        <v>149</v>
      </c>
      <c r="F27">
        <f t="shared" si="0"/>
        <v>909</v>
      </c>
      <c r="G27" t="str">
        <f t="shared" si="1"/>
        <v>９０９</v>
      </c>
      <c r="V27" s="41">
        <v>26</v>
      </c>
      <c r="W27" s="42" t="s">
        <v>148</v>
      </c>
      <c r="X27" s="45">
        <v>968</v>
      </c>
    </row>
    <row r="28" spans="1:24" x14ac:dyDescent="0.4">
      <c r="A28" s="41">
        <v>27</v>
      </c>
      <c r="B28" s="42" t="s">
        <v>150</v>
      </c>
      <c r="C28" s="45">
        <v>964</v>
      </c>
      <c r="E28" s="44" t="s">
        <v>151</v>
      </c>
      <c r="F28">
        <f t="shared" si="0"/>
        <v>964</v>
      </c>
      <c r="G28" t="str">
        <f t="shared" si="1"/>
        <v>９６４</v>
      </c>
      <c r="V28" s="41">
        <v>27</v>
      </c>
      <c r="W28" s="42" t="s">
        <v>150</v>
      </c>
      <c r="X28" s="45">
        <v>1023</v>
      </c>
    </row>
    <row r="29" spans="1:24" x14ac:dyDescent="0.4">
      <c r="A29" s="41">
        <v>28</v>
      </c>
      <c r="B29" s="42" t="s">
        <v>152</v>
      </c>
      <c r="C29" s="45">
        <v>899</v>
      </c>
      <c r="E29" s="44" t="s">
        <v>153</v>
      </c>
      <c r="F29">
        <f t="shared" si="0"/>
        <v>899</v>
      </c>
      <c r="G29" t="str">
        <f t="shared" si="1"/>
        <v>８９９</v>
      </c>
      <c r="V29" s="41">
        <v>28</v>
      </c>
      <c r="W29" s="42" t="s">
        <v>152</v>
      </c>
      <c r="X29" s="45">
        <v>960</v>
      </c>
    </row>
    <row r="30" spans="1:24" x14ac:dyDescent="0.4">
      <c r="A30" s="41">
        <v>29</v>
      </c>
      <c r="B30" s="42" t="s">
        <v>154</v>
      </c>
      <c r="C30" s="45">
        <v>837</v>
      </c>
      <c r="E30" s="44" t="s">
        <v>155</v>
      </c>
      <c r="F30">
        <f t="shared" si="0"/>
        <v>837</v>
      </c>
      <c r="G30" t="str">
        <f t="shared" si="1"/>
        <v>８３７</v>
      </c>
      <c r="V30" s="41">
        <v>29</v>
      </c>
      <c r="W30" s="42" t="s">
        <v>154</v>
      </c>
      <c r="X30" s="45">
        <v>896</v>
      </c>
    </row>
    <row r="31" spans="1:24" x14ac:dyDescent="0.4">
      <c r="A31" s="41">
        <v>30</v>
      </c>
      <c r="B31" s="42" t="s">
        <v>156</v>
      </c>
      <c r="C31" s="45">
        <v>830</v>
      </c>
      <c r="E31" s="44" t="s">
        <v>157</v>
      </c>
      <c r="F31">
        <f t="shared" si="0"/>
        <v>830</v>
      </c>
      <c r="G31" t="str">
        <f t="shared" si="1"/>
        <v>８３０</v>
      </c>
      <c r="V31" s="41">
        <v>30</v>
      </c>
      <c r="W31" s="42" t="s">
        <v>156</v>
      </c>
      <c r="X31" s="45">
        <v>889</v>
      </c>
    </row>
    <row r="32" spans="1:24" x14ac:dyDescent="0.4">
      <c r="A32" s="41">
        <v>31</v>
      </c>
      <c r="B32" s="42" t="s">
        <v>158</v>
      </c>
      <c r="C32" s="45">
        <v>790</v>
      </c>
      <c r="E32" s="44" t="s">
        <v>159</v>
      </c>
      <c r="F32">
        <f t="shared" si="0"/>
        <v>790</v>
      </c>
      <c r="G32" t="str">
        <f t="shared" si="1"/>
        <v>７９０</v>
      </c>
      <c r="V32" s="41">
        <v>31</v>
      </c>
      <c r="W32" s="42" t="s">
        <v>158</v>
      </c>
      <c r="X32" s="45">
        <v>854</v>
      </c>
    </row>
    <row r="33" spans="1:24" x14ac:dyDescent="0.4">
      <c r="A33" s="41">
        <v>32</v>
      </c>
      <c r="B33" s="42" t="s">
        <v>160</v>
      </c>
      <c r="C33" s="45">
        <v>790</v>
      </c>
      <c r="E33" s="44" t="s">
        <v>161</v>
      </c>
      <c r="F33">
        <f t="shared" si="0"/>
        <v>790</v>
      </c>
      <c r="G33" t="str">
        <f t="shared" si="1"/>
        <v>７９０</v>
      </c>
      <c r="V33" s="41">
        <v>32</v>
      </c>
      <c r="W33" s="42" t="s">
        <v>160</v>
      </c>
      <c r="X33" s="45">
        <v>857</v>
      </c>
    </row>
    <row r="34" spans="1:24" x14ac:dyDescent="0.4">
      <c r="A34" s="41">
        <v>33</v>
      </c>
      <c r="B34" s="42" t="s">
        <v>162</v>
      </c>
      <c r="C34" s="45">
        <v>833</v>
      </c>
      <c r="E34" s="44" t="s">
        <v>163</v>
      </c>
      <c r="F34">
        <f t="shared" si="0"/>
        <v>833</v>
      </c>
      <c r="G34" t="str">
        <f t="shared" si="1"/>
        <v>８３３</v>
      </c>
      <c r="V34" s="41">
        <v>33</v>
      </c>
      <c r="W34" s="42" t="s">
        <v>162</v>
      </c>
      <c r="X34" s="45">
        <v>892</v>
      </c>
    </row>
    <row r="35" spans="1:24" x14ac:dyDescent="0.4">
      <c r="A35" s="41">
        <v>34</v>
      </c>
      <c r="B35" s="42" t="s">
        <v>164</v>
      </c>
      <c r="C35" s="45">
        <v>871</v>
      </c>
      <c r="E35" s="44" t="s">
        <v>165</v>
      </c>
      <c r="F35">
        <f t="shared" si="0"/>
        <v>871</v>
      </c>
      <c r="G35" t="str">
        <f t="shared" si="1"/>
        <v>８７１</v>
      </c>
      <c r="V35" s="41">
        <v>34</v>
      </c>
      <c r="W35" s="42" t="s">
        <v>164</v>
      </c>
      <c r="X35" s="45">
        <v>930</v>
      </c>
    </row>
    <row r="36" spans="1:24" x14ac:dyDescent="0.4">
      <c r="A36" s="41">
        <v>35</v>
      </c>
      <c r="B36" s="42" t="s">
        <v>166</v>
      </c>
      <c r="C36" s="45">
        <v>829</v>
      </c>
      <c r="E36" s="44" t="s">
        <v>167</v>
      </c>
      <c r="F36">
        <f t="shared" si="0"/>
        <v>829</v>
      </c>
      <c r="G36" t="str">
        <f t="shared" si="1"/>
        <v>８２９</v>
      </c>
      <c r="V36" s="41">
        <v>35</v>
      </c>
      <c r="W36" s="42" t="s">
        <v>166</v>
      </c>
      <c r="X36" s="45">
        <v>888</v>
      </c>
    </row>
    <row r="37" spans="1:24" x14ac:dyDescent="0.4">
      <c r="A37" s="41">
        <v>36</v>
      </c>
      <c r="B37" s="42" t="s">
        <v>168</v>
      </c>
      <c r="C37" s="45">
        <v>793</v>
      </c>
      <c r="E37" s="44" t="s">
        <v>169</v>
      </c>
      <c r="F37">
        <f t="shared" si="0"/>
        <v>793</v>
      </c>
      <c r="G37" t="str">
        <f t="shared" si="1"/>
        <v>７９３</v>
      </c>
      <c r="V37" s="41">
        <v>36</v>
      </c>
      <c r="W37" s="42" t="s">
        <v>168</v>
      </c>
      <c r="X37" s="45">
        <v>855</v>
      </c>
    </row>
    <row r="38" spans="1:24" x14ac:dyDescent="0.4">
      <c r="A38" s="41">
        <v>37</v>
      </c>
      <c r="B38" s="42" t="s">
        <v>170</v>
      </c>
      <c r="C38" s="45">
        <v>818</v>
      </c>
      <c r="E38" s="44" t="s">
        <v>171</v>
      </c>
      <c r="F38">
        <f t="shared" si="0"/>
        <v>818</v>
      </c>
      <c r="G38" t="str">
        <f t="shared" si="1"/>
        <v>８１８</v>
      </c>
      <c r="V38" s="41">
        <v>37</v>
      </c>
      <c r="W38" s="42" t="s">
        <v>170</v>
      </c>
      <c r="X38" s="45">
        <v>878</v>
      </c>
    </row>
    <row r="39" spans="1:24" x14ac:dyDescent="0.4">
      <c r="A39" s="41">
        <v>38</v>
      </c>
      <c r="B39" s="42" t="s">
        <v>172</v>
      </c>
      <c r="C39" s="45">
        <v>790</v>
      </c>
      <c r="E39" s="44" t="s">
        <v>173</v>
      </c>
      <c r="F39">
        <f t="shared" si="0"/>
        <v>790</v>
      </c>
      <c r="G39" t="str">
        <f t="shared" si="1"/>
        <v>７９０</v>
      </c>
      <c r="V39" s="41">
        <v>38</v>
      </c>
      <c r="W39" s="42" t="s">
        <v>172</v>
      </c>
      <c r="X39" s="45">
        <v>853</v>
      </c>
    </row>
    <row r="40" spans="1:24" x14ac:dyDescent="0.4">
      <c r="A40" s="41">
        <v>39</v>
      </c>
      <c r="B40" s="42" t="s">
        <v>174</v>
      </c>
      <c r="C40" s="45">
        <v>790</v>
      </c>
      <c r="E40" s="44" t="s">
        <v>175</v>
      </c>
      <c r="F40">
        <f t="shared" si="0"/>
        <v>790</v>
      </c>
      <c r="G40" t="str">
        <f t="shared" si="1"/>
        <v>７９０</v>
      </c>
      <c r="V40" s="41">
        <v>39</v>
      </c>
      <c r="W40" s="42" t="s">
        <v>174</v>
      </c>
      <c r="X40" s="45">
        <v>853</v>
      </c>
    </row>
    <row r="41" spans="1:24" x14ac:dyDescent="0.4">
      <c r="A41" s="41">
        <v>40</v>
      </c>
      <c r="B41" s="42" t="s">
        <v>176</v>
      </c>
      <c r="C41" s="45">
        <v>841</v>
      </c>
      <c r="E41" s="44" t="s">
        <v>177</v>
      </c>
      <c r="F41">
        <f t="shared" si="0"/>
        <v>841</v>
      </c>
      <c r="G41" t="str">
        <f t="shared" si="1"/>
        <v>８４１</v>
      </c>
      <c r="V41" s="41">
        <v>40</v>
      </c>
      <c r="W41" s="42" t="s">
        <v>176</v>
      </c>
      <c r="X41" s="45">
        <v>900</v>
      </c>
    </row>
    <row r="42" spans="1:24" x14ac:dyDescent="0.4">
      <c r="A42" s="41">
        <v>41</v>
      </c>
      <c r="B42" s="42" t="s">
        <v>178</v>
      </c>
      <c r="C42" s="45">
        <v>790</v>
      </c>
      <c r="E42" s="44" t="s">
        <v>179</v>
      </c>
      <c r="F42">
        <f t="shared" si="0"/>
        <v>790</v>
      </c>
      <c r="G42" t="str">
        <f t="shared" si="1"/>
        <v>７９０</v>
      </c>
      <c r="V42" s="41">
        <v>41</v>
      </c>
      <c r="W42" s="42" t="s">
        <v>178</v>
      </c>
      <c r="X42" s="45">
        <v>853</v>
      </c>
    </row>
    <row r="43" spans="1:24" x14ac:dyDescent="0.4">
      <c r="A43" s="41">
        <v>42</v>
      </c>
      <c r="B43" s="42" t="s">
        <v>180</v>
      </c>
      <c r="C43" s="45">
        <v>790</v>
      </c>
      <c r="E43" s="44" t="s">
        <v>181</v>
      </c>
      <c r="F43">
        <f t="shared" si="0"/>
        <v>790</v>
      </c>
      <c r="G43" t="str">
        <f t="shared" si="1"/>
        <v>７９０</v>
      </c>
      <c r="V43" s="41">
        <v>42</v>
      </c>
      <c r="W43" s="42" t="s">
        <v>180</v>
      </c>
      <c r="X43" s="45">
        <v>853</v>
      </c>
    </row>
    <row r="44" spans="1:24" x14ac:dyDescent="0.4">
      <c r="A44" s="41">
        <v>43</v>
      </c>
      <c r="B44" s="42" t="s">
        <v>182</v>
      </c>
      <c r="C44" s="45">
        <v>790</v>
      </c>
      <c r="E44" s="44" t="s">
        <v>183</v>
      </c>
      <c r="F44">
        <f t="shared" si="0"/>
        <v>790</v>
      </c>
      <c r="G44" t="str">
        <f t="shared" si="1"/>
        <v>７９０</v>
      </c>
      <c r="V44" s="41">
        <v>43</v>
      </c>
      <c r="W44" s="42" t="s">
        <v>182</v>
      </c>
      <c r="X44" s="45">
        <v>853</v>
      </c>
    </row>
    <row r="45" spans="1:24" x14ac:dyDescent="0.4">
      <c r="A45" s="41">
        <v>44</v>
      </c>
      <c r="B45" s="42" t="s">
        <v>184</v>
      </c>
      <c r="C45" s="45">
        <v>790</v>
      </c>
      <c r="E45" s="44" t="s">
        <v>185</v>
      </c>
      <c r="F45">
        <f t="shared" si="0"/>
        <v>790</v>
      </c>
      <c r="G45" t="str">
        <f t="shared" si="1"/>
        <v>７９０</v>
      </c>
      <c r="V45" s="41">
        <v>44</v>
      </c>
      <c r="W45" s="42" t="s">
        <v>184</v>
      </c>
      <c r="X45" s="45">
        <v>854</v>
      </c>
    </row>
    <row r="46" spans="1:24" x14ac:dyDescent="0.4">
      <c r="A46" s="41">
        <v>45</v>
      </c>
      <c r="B46" s="42" t="s">
        <v>186</v>
      </c>
      <c r="C46" s="45">
        <v>790</v>
      </c>
      <c r="E46" s="44" t="s">
        <v>187</v>
      </c>
      <c r="F46">
        <f t="shared" si="0"/>
        <v>790</v>
      </c>
      <c r="G46" t="str">
        <f t="shared" si="1"/>
        <v>７９０</v>
      </c>
      <c r="V46" s="41">
        <v>45</v>
      </c>
      <c r="W46" s="42" t="s">
        <v>186</v>
      </c>
      <c r="X46" s="45">
        <v>853</v>
      </c>
    </row>
    <row r="47" spans="1:24" x14ac:dyDescent="0.4">
      <c r="A47" s="41">
        <v>46</v>
      </c>
      <c r="B47" s="42" t="s">
        <v>188</v>
      </c>
      <c r="C47" s="45">
        <v>790</v>
      </c>
      <c r="E47" s="44" t="s">
        <v>189</v>
      </c>
      <c r="F47">
        <f t="shared" si="0"/>
        <v>790</v>
      </c>
      <c r="G47" t="str">
        <f t="shared" si="1"/>
        <v>７９０</v>
      </c>
      <c r="V47" s="41">
        <v>46</v>
      </c>
      <c r="W47" s="42" t="s">
        <v>188</v>
      </c>
      <c r="X47" s="45">
        <v>853</v>
      </c>
    </row>
    <row r="48" spans="1:24" ht="19.5" thickBot="1" x14ac:dyDescent="0.45">
      <c r="A48" s="41">
        <v>47</v>
      </c>
      <c r="B48" s="42" t="s">
        <v>190</v>
      </c>
      <c r="C48" s="46">
        <v>790</v>
      </c>
      <c r="E48" s="44" t="s">
        <v>191</v>
      </c>
      <c r="F48">
        <f t="shared" si="0"/>
        <v>790</v>
      </c>
      <c r="G48" t="str">
        <f t="shared" si="1"/>
        <v>７９０</v>
      </c>
      <c r="V48" s="41">
        <v>47</v>
      </c>
      <c r="W48" s="42" t="s">
        <v>190</v>
      </c>
      <c r="X48" s="46">
        <v>853</v>
      </c>
    </row>
    <row r="49" spans="2:2" ht="19.5" thickTop="1" x14ac:dyDescent="0.4"/>
    <row r="52" spans="2:2" x14ac:dyDescent="0.4">
      <c r="B52" s="47"/>
    </row>
  </sheetData>
  <sheetProtection sheet="1" selectLockedCells="1"/>
  <mergeCells count="2">
    <mergeCell ref="A1:C1"/>
    <mergeCell ref="V1:X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チェックシート</vt:lpstr>
      <vt:lpstr>最低賃金表</vt:lpstr>
      <vt:lpstr>チェックシート!Print_Area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吉田隆也</dc:creator>
  <cp:lastModifiedBy>荒井教男</cp:lastModifiedBy>
  <cp:lastPrinted>2022-02-03T07:44:25Z</cp:lastPrinted>
  <dcterms:created xsi:type="dcterms:W3CDTF">2020-07-28T07:45:45Z</dcterms:created>
  <dcterms:modified xsi:type="dcterms:W3CDTF">2022-11-30T08:06:40Z</dcterms:modified>
</cp:coreProperties>
</file>