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FYZPRS\Desktop\HP掲載依頼\"/>
    </mc:Choice>
  </mc:AlternateContent>
  <xr:revisionPtr revIDLastSave="0" documentId="13_ncr:1_{931F7C73-6763-4AF1-8150-555323B8F081}" xr6:coauthVersionLast="47" xr6:coauthVersionMax="47" xr10:uidLastSave="{00000000-0000-0000-0000-000000000000}"/>
  <bookViews>
    <workbookView xWindow="-28920" yWindow="-4800" windowWidth="29040" windowHeight="15840" xr2:uid="{00000000-000D-0000-FFFF-FFFF00000000}"/>
  </bookViews>
  <sheets>
    <sheet name="Sheet1" sheetId="1" r:id="rId1"/>
  </sheets>
  <definedNames>
    <definedName name="_xlnm.Print_Area" localSheetId="0">Sheet1!$A$1:$Y$56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B18" i="1"/>
  <c r="M50" i="1"/>
  <c r="E50" i="1"/>
  <c r="K50" i="1" s="1"/>
  <c r="E46" i="1"/>
  <c r="K46" i="1" s="1"/>
  <c r="B47" i="1"/>
  <c r="E68" i="1"/>
  <c r="E69" i="1"/>
  <c r="E67" i="1"/>
  <c r="D62" i="1"/>
</calcChain>
</file>

<file path=xl/sharedStrings.xml><?xml version="1.0" encoding="utf-8"?>
<sst xmlns="http://schemas.openxmlformats.org/spreadsheetml/2006/main" count="78" uniqueCount="28">
  <si>
    <t>島根労働局職業対策課080701</t>
    <rPh sb="0" eb="2">
      <t>シマネ</t>
    </rPh>
    <rPh sb="2" eb="5">
      <t>ロウドウキョク</t>
    </rPh>
    <rPh sb="5" eb="7">
      <t>ショクギョウ</t>
    </rPh>
    <rPh sb="7" eb="10">
      <t>タイサクカ</t>
    </rPh>
    <phoneticPr fontId="1"/>
  </si>
  <si>
    <t>事業主の皆様</t>
    <rPh sb="0" eb="3">
      <t>ジギョウヌシ</t>
    </rPh>
    <rPh sb="4" eb="6">
      <t>ミナサマ</t>
    </rPh>
    <phoneticPr fontId="1"/>
  </si>
  <si>
    <t>令和８年７月</t>
  </si>
  <si>
    <t>民間企業の法定雇用率</t>
  </si>
  <si>
    <t>対象事業主の範囲</t>
  </si>
  <si>
    <t>40.0人以上</t>
  </si>
  <si>
    <t>37.5人以上</t>
  </si>
  <si>
    <t>-</t>
    <phoneticPr fontId="1"/>
  </si>
  <si>
    <t>＝</t>
    <phoneticPr fontId="1"/>
  </si>
  <si>
    <t>人</t>
    <rPh sb="0" eb="1">
      <t>ニン</t>
    </rPh>
    <phoneticPr fontId="1"/>
  </si>
  <si>
    <t>*2.5/100＝</t>
    <phoneticPr fontId="1"/>
  </si>
  <si>
    <t>*2.7/100＝</t>
    <phoneticPr fontId="1"/>
  </si>
  <si>
    <t>算定基礎労働者数</t>
    <rPh sb="0" eb="2">
      <t>サンテイ</t>
    </rPh>
    <rPh sb="2" eb="4">
      <t>キソ</t>
    </rPh>
    <rPh sb="4" eb="7">
      <t>ロウドウシャ</t>
    </rPh>
    <rPh sb="7" eb="8">
      <t>スウ</t>
    </rPh>
    <phoneticPr fontId="1"/>
  </si>
  <si>
    <t>雇用率達成に必要な障害者雇用数</t>
    <rPh sb="0" eb="3">
      <t>コヨウリツ</t>
    </rPh>
    <rPh sb="3" eb="5">
      <t>タッセイ</t>
    </rPh>
    <rPh sb="6" eb="8">
      <t>ヒツヨウ</t>
    </rPh>
    <rPh sb="9" eb="12">
      <t>ショウガイシャ</t>
    </rPh>
    <rPh sb="12" eb="15">
      <t>コヨウスウ</t>
    </rPh>
    <phoneticPr fontId="1"/>
  </si>
  <si>
    <t>実際の障害者雇用数</t>
    <rPh sb="0" eb="2">
      <t>ジッサイ</t>
    </rPh>
    <rPh sb="3" eb="6">
      <t>ショウガイシャ</t>
    </rPh>
    <rPh sb="6" eb="9">
      <t>コヨウスウ</t>
    </rPh>
    <phoneticPr fontId="1"/>
  </si>
  <si>
    <t>不足数</t>
    <rPh sb="0" eb="2">
      <t>フソク</t>
    </rPh>
    <rPh sb="2" eb="3">
      <t>スウ</t>
    </rPh>
    <phoneticPr fontId="1"/>
  </si>
  <si>
    <t>％</t>
    <phoneticPr fontId="1"/>
  </si>
  <si>
    <t>実雇用率</t>
    <rPh sb="0" eb="1">
      <t>ジツ</t>
    </rPh>
    <rPh sb="1" eb="4">
      <t>コヨウリツ</t>
    </rPh>
    <phoneticPr fontId="1"/>
  </si>
  <si>
    <t>令和６年４月</t>
    <phoneticPr fontId="1"/>
  </si>
  <si>
    <t>⇒</t>
    <phoneticPr fontId="1"/>
  </si>
  <si>
    <t>R8.6月まで</t>
    <rPh sb="4" eb="5">
      <t>ガツ</t>
    </rPh>
    <phoneticPr fontId="1"/>
  </si>
  <si>
    <t>R8.7月から</t>
    <rPh sb="4" eb="5">
      <t>ガツ</t>
    </rPh>
    <phoneticPr fontId="1"/>
  </si>
  <si>
    <t>該当の数字をいれる！！</t>
    <rPh sb="0" eb="2">
      <t>ガイトウ</t>
    </rPh>
    <rPh sb="3" eb="5">
      <t>スウジ</t>
    </rPh>
    <phoneticPr fontId="1"/>
  </si>
  <si>
    <t>（マイナスの場合は不足0人）</t>
    <rPh sb="6" eb="8">
      <t>バアイ</t>
    </rPh>
    <rPh sb="9" eb="11">
      <t>フソク</t>
    </rPh>
    <rPh sb="12" eb="13">
      <t>ニン</t>
    </rPh>
    <phoneticPr fontId="1"/>
  </si>
  <si>
    <t>（端居切り捨て）</t>
    <rPh sb="1" eb="3">
      <t>ハシイ</t>
    </rPh>
    <rPh sb="3" eb="4">
      <t>キ</t>
    </rPh>
    <rPh sb="5" eb="6">
      <t>ス</t>
    </rPh>
    <phoneticPr fontId="1"/>
  </si>
  <si>
    <t>※詳しくは厚生労働省HP「障害者雇用状況報告書及び記入要領等」</t>
    <rPh sb="1" eb="2">
      <t>クワ</t>
    </rPh>
    <rPh sb="5" eb="7">
      <t>コウセイ</t>
    </rPh>
    <rPh sb="7" eb="10">
      <t>ロウドウショウ</t>
    </rPh>
    <phoneticPr fontId="1"/>
  </si>
  <si>
    <r>
      <t>記入要領等についてをご確認ください</t>
    </r>
    <r>
      <rPr>
        <sz val="8"/>
        <color theme="1"/>
        <rFont val="Cambria Math"/>
        <family val="3"/>
      </rPr>
      <t>⇒</t>
    </r>
    <rPh sb="11" eb="13">
      <t>カクニン</t>
    </rPh>
    <phoneticPr fontId="1"/>
  </si>
  <si>
    <t>（例）</t>
    <rPh sb="1" eb="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</si>
</sst>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Red]\(0.0\)"/>
    <numFmt numFmtId="178" formatCode="0.00_ "/>
  </numFmts>
  <fonts count="19">
    <font>
      <sz val="11"/>
      <color theme="1"/>
      <name val="Yu Gothic"/>
      <family val="2"/>
      <scheme val="minor"/>
    </font>
    <font>
      <sz val="6"/>
      <name val="Yu Gothic"/>
      <family val="3"/>
      <charset val="128"/>
      <scheme val="minor"/>
    </font>
    <font>
      <sz val="11"/>
      <color theme="1"/>
      <name val="HG丸ｺﾞｼｯｸM-PRO"/>
      <family val="3"/>
      <charset val="128"/>
    </font>
    <font>
      <sz val="6"/>
      <color theme="1"/>
      <name val="HG丸ｺﾞｼｯｸM-PRO"/>
      <family val="3"/>
      <charset val="128"/>
    </font>
    <font>
      <sz val="12"/>
      <color rgb="FF000000"/>
      <name val="メイリオ"/>
      <family val="3"/>
      <charset val="128"/>
    </font>
    <font>
      <b/>
      <u/>
      <sz val="12"/>
      <color rgb="FFFF0000"/>
      <name val="メイリオ"/>
      <family val="3"/>
      <charset val="128"/>
    </font>
    <font>
      <b/>
      <sz val="12"/>
      <color rgb="FFFF0000"/>
      <name val="メイリオ"/>
      <family val="3"/>
      <charset val="128"/>
    </font>
    <font>
      <sz val="12"/>
      <name val="メイリオ"/>
      <family val="3"/>
      <charset val="128"/>
    </font>
    <font>
      <sz val="12"/>
      <name val="Arial"/>
      <family val="2"/>
    </font>
    <font>
      <sz val="9"/>
      <color theme="1"/>
      <name val="Segoe UI Symbol"/>
      <family val="3"/>
    </font>
    <font>
      <sz val="11"/>
      <color rgb="FF9C0006"/>
      <name val="Yu Gothic"/>
      <family val="2"/>
      <charset val="128"/>
      <scheme val="minor"/>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rgb="FF9C0006"/>
      <name val="HG丸ｺﾞｼｯｸM-PRO"/>
      <family val="3"/>
      <charset val="128"/>
    </font>
    <font>
      <u/>
      <sz val="11"/>
      <color theme="10"/>
      <name val="Yu Gothic"/>
      <family val="2"/>
      <scheme val="minor"/>
    </font>
    <font>
      <sz val="8"/>
      <color theme="1"/>
      <name val="Cambria Math"/>
      <family val="3"/>
    </font>
    <font>
      <b/>
      <sz val="20"/>
      <color theme="1"/>
      <name val="HG丸ｺﾞｼｯｸM-PRO"/>
      <family val="3"/>
      <charset val="128"/>
    </font>
    <font>
      <b/>
      <sz val="14"/>
      <color rgb="FFFF0000"/>
      <name val="HG丸ｺﾞｼｯｸM-PRO"/>
      <family val="3"/>
      <charset val="128"/>
    </font>
  </fonts>
  <fills count="4">
    <fill>
      <patternFill patternType="none"/>
    </fill>
    <fill>
      <patternFill patternType="gray125"/>
    </fill>
    <fill>
      <patternFill patternType="solid">
        <fgColor rgb="FFDBEEF4"/>
        <bgColor indexed="64"/>
      </patternFill>
    </fill>
    <fill>
      <patternFill patternType="solid">
        <fgColor rgb="FFFFC7C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right/>
      <top style="thin">
        <color indexed="64"/>
      </top>
      <bottom/>
      <diagonal/>
    </border>
    <border>
      <left/>
      <right style="medium">
        <color rgb="FFFF0000"/>
      </right>
      <top style="thin">
        <color indexed="64"/>
      </top>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0" fontId="10" fillId="3" borderId="0" applyNumberFormat="0" applyBorder="0" applyAlignment="0" applyProtection="0">
      <alignment vertical="center"/>
    </xf>
    <xf numFmtId="0" fontId="15"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applyAlignment="1">
      <alignment horizontal="right"/>
    </xf>
    <xf numFmtId="0" fontId="2" fillId="0" borderId="0" xfId="0" applyFont="1" applyAlignment="1">
      <alignment horizontal="center"/>
    </xf>
    <xf numFmtId="177" fontId="2" fillId="0" borderId="0" xfId="0" applyNumberFormat="1" applyFont="1" applyBorder="1" applyAlignment="1">
      <alignment horizontal="center" vertical="center"/>
    </xf>
    <xf numFmtId="0" fontId="2" fillId="0" borderId="0" xfId="0" applyFont="1" applyBorder="1"/>
    <xf numFmtId="0" fontId="9" fillId="0" borderId="0" xfId="0" applyFont="1" applyBorder="1" applyAlignment="1">
      <alignment horizontal="center"/>
    </xf>
    <xf numFmtId="0" fontId="2" fillId="0" borderId="0" xfId="0" applyFont="1" applyBorder="1" applyAlignment="1">
      <alignment horizontal="center"/>
    </xf>
    <xf numFmtId="0" fontId="0" fillId="0" borderId="0" xfId="0" applyBorder="1"/>
    <xf numFmtId="0" fontId="3" fillId="0" borderId="0" xfId="0" applyFont="1"/>
    <xf numFmtId="0" fontId="3" fillId="0" borderId="0" xfId="0" applyFont="1" applyAlignment="1">
      <alignment horizontal="left"/>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xf numFmtId="0" fontId="12" fillId="0" borderId="3" xfId="0" applyFont="1" applyBorder="1" applyAlignment="1">
      <alignment horizontal="center"/>
    </xf>
    <xf numFmtId="10" fontId="7" fillId="0" borderId="4" xfId="0" applyNumberFormat="1" applyFont="1" applyFill="1" applyBorder="1" applyAlignment="1">
      <alignment horizontal="center" vertical="center" wrapText="1" readingOrder="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10" fillId="3" borderId="5" xfId="1" applyBorder="1" applyAlignment="1"/>
    <xf numFmtId="0" fontId="3" fillId="0" borderId="0" xfId="0" applyFont="1" applyAlignment="1">
      <alignment horizontal="center" vertical="top"/>
    </xf>
    <xf numFmtId="0" fontId="4" fillId="0" borderId="4" xfId="0" applyFont="1" applyFill="1" applyBorder="1" applyAlignment="1">
      <alignment vertical="center" wrapText="1" readingOrder="1"/>
    </xf>
    <xf numFmtId="176" fontId="11" fillId="0" borderId="1" xfId="0" applyNumberFormat="1" applyFont="1" applyBorder="1" applyAlignment="1">
      <alignment horizontal="center"/>
    </xf>
    <xf numFmtId="0" fontId="12" fillId="0" borderId="3" xfId="0" applyFont="1" applyBorder="1" applyAlignment="1">
      <alignment horizontal="center" vertical="center"/>
    </xf>
    <xf numFmtId="0" fontId="13" fillId="0" borderId="0" xfId="0" applyFont="1" applyAlignment="1">
      <alignment horizontal="right"/>
    </xf>
    <xf numFmtId="0" fontId="13" fillId="0" borderId="0" xfId="0" applyFont="1" applyAlignment="1">
      <alignment horizontal="right" vertical="center"/>
    </xf>
    <xf numFmtId="0" fontId="15" fillId="0" borderId="0" xfId="2"/>
    <xf numFmtId="176" fontId="2" fillId="0" borderId="1" xfId="0" applyNumberFormat="1" applyFont="1" applyBorder="1" applyAlignment="1" applyProtection="1">
      <alignment horizontal="center"/>
      <protection hidden="1"/>
    </xf>
    <xf numFmtId="176" fontId="14" fillId="3" borderId="5" xfId="1" applyNumberFormat="1" applyFont="1" applyBorder="1" applyAlignment="1" applyProtection="1">
      <alignment horizontal="center"/>
      <protection locked="0"/>
    </xf>
    <xf numFmtId="178" fontId="3" fillId="0" borderId="2" xfId="0" applyNumberFormat="1" applyFont="1" applyBorder="1" applyAlignment="1" applyProtection="1">
      <alignment horizontal="right"/>
      <protection hidden="1"/>
    </xf>
    <xf numFmtId="178" fontId="3" fillId="0" borderId="2" xfId="0" applyNumberFormat="1" applyFont="1" applyBorder="1" applyAlignment="1">
      <alignment horizontal="right" vertical="center"/>
    </xf>
    <xf numFmtId="0" fontId="1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7" fillId="0" borderId="1" xfId="0"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0" fontId="17" fillId="0" borderId="0" xfId="0" applyFont="1" applyAlignment="1">
      <alignment horizontal="left"/>
    </xf>
    <xf numFmtId="0" fontId="8" fillId="2" borderId="1" xfId="0" applyFont="1" applyFill="1" applyBorder="1" applyAlignment="1">
      <alignment horizontal="center" wrapText="1"/>
    </xf>
    <xf numFmtId="10" fontId="7" fillId="0" borderId="1" xfId="0" applyNumberFormat="1"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6" fillId="2" borderId="8" xfId="0" applyFont="1" applyFill="1" applyBorder="1" applyAlignment="1">
      <alignment horizontal="center" vertical="center" wrapText="1" readingOrder="1"/>
    </xf>
    <xf numFmtId="0" fontId="6" fillId="2" borderId="9"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10" fontId="5" fillId="0" borderId="11" xfId="0" applyNumberFormat="1" applyFont="1" applyBorder="1" applyAlignment="1">
      <alignment horizontal="center" vertical="center" wrapText="1" readingOrder="1"/>
    </xf>
    <xf numFmtId="10" fontId="5" fillId="0" borderId="12" xfId="0" applyNumberFormat="1" applyFont="1" applyBorder="1" applyAlignment="1">
      <alignment horizontal="center" vertical="center" wrapText="1" readingOrder="1"/>
    </xf>
    <xf numFmtId="10" fontId="5" fillId="0" borderId="13" xfId="0" applyNumberFormat="1"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5" fillId="0" borderId="15" xfId="0" applyFont="1" applyBorder="1" applyAlignment="1">
      <alignment horizontal="center" vertical="center" wrapText="1" readingOrder="1"/>
    </xf>
    <xf numFmtId="0" fontId="5" fillId="0" borderId="16" xfId="0" applyFont="1" applyBorder="1" applyAlignment="1">
      <alignment horizontal="center" vertical="center" wrapText="1" readingOrder="1"/>
    </xf>
    <xf numFmtId="0" fontId="18" fillId="0" borderId="12" xfId="0" applyFont="1" applyBorder="1" applyAlignment="1">
      <alignment horizontal="left"/>
    </xf>
    <xf numFmtId="0" fontId="18" fillId="0" borderId="0" xfId="0" applyFont="1" applyAlignment="1">
      <alignment horizontal="left"/>
    </xf>
  </cellXfs>
  <cellStyles count="3">
    <cellStyle name="ハイパーリンク" xfId="2" builtinId="8"/>
    <cellStyle name="悪い" xfId="1" builtinId="27"/>
    <cellStyle name="標準" xfId="0" builtinId="0"/>
  </cellStyles>
  <dxfs count="0"/>
  <tableStyles count="0" defaultTableStyle="TableStyleMedium2" defaultPivotStyle="PivotStyleLight16"/>
  <colors>
    <mruColors>
      <color rgb="FFFBB6A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emf" Type="http://schemas.openxmlformats.org/officeDocument/2006/relationships/image"/><Relationship Id="rId4" Target="../media/image4.png" Type="http://schemas.openxmlformats.org/officeDocument/2006/relationships/image"/><Relationship Id="rId5" Target="https://www.mhlw.go.jp/stf/seisakunitsuite/bunya/koyou_roudou/koyou/shougaisha-koyou_00002.html#https://www.mhlw.go.jp/stf/seisakunitsuite/bunya/koyou_roudou/koyou/shougaisha-koyou_00002.html"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12</xdr:col>
      <xdr:colOff>7</xdr:colOff>
      <xdr:row>51</xdr:row>
      <xdr:rowOff>108258</xdr:rowOff>
    </xdr:from>
    <xdr:to>
      <xdr:col>14</xdr:col>
      <xdr:colOff>272148</xdr:colOff>
      <xdr:row>55</xdr:row>
      <xdr:rowOff>160785</xdr:rowOff>
    </xdr:to>
    <xdr:pic>
      <xdr:nvPicPr>
        <xdr:cNvPr id="36" name="図 35">
          <a:extLst>
            <a:ext uri="{FF2B5EF4-FFF2-40B4-BE49-F238E27FC236}">
              <a16:creationId xmlns:a16="http://schemas.microsoft.com/office/drawing/2014/main" id="{FDBCC32B-1F09-57DA-40CB-2F43AC1A65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7" y="9879321"/>
          <a:ext cx="954766" cy="95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148553</xdr:colOff>
      <xdr:row>51</xdr:row>
      <xdr:rowOff>65771</xdr:rowOff>
    </xdr:from>
    <xdr:to>
      <xdr:col>2</xdr:col>
      <xdr:colOff>41962</xdr:colOff>
      <xdr:row>55</xdr:row>
      <xdr:rowOff>153217</xdr:rowOff>
    </xdr:to>
    <xdr:grpSp>
      <xdr:nvGrpSpPr>
        <xdr:cNvPr id="39" name="グループ化 38">
          <a:extLst>
            <a:ext uri="{FF2B5EF4-FFF2-40B4-BE49-F238E27FC236}">
              <a16:creationId xmlns:a16="http://schemas.microsoft.com/office/drawing/2014/main" id="{ACE91660-03FF-4BF6-9060-8472B0296086}"/>
            </a:ext>
          </a:extLst>
        </xdr:cNvPr>
        <xdr:cNvGrpSpPr/>
      </xdr:nvGrpSpPr>
      <xdr:grpSpPr>
        <a:xfrm>
          <a:off x="354928" y="9836834"/>
          <a:ext cx="925284" cy="992321"/>
          <a:chOff x="3091545" y="707564"/>
          <a:chExt cx="4301017" cy="5705285"/>
        </a:xfrm>
      </xdr:grpSpPr>
      <xdr:sp macro="" textlink="">
        <xdr:nvSpPr>
          <xdr:cNvPr id="40" name="楕円 2">
            <a:extLst>
              <a:ext uri="{FF2B5EF4-FFF2-40B4-BE49-F238E27FC236}">
                <a16:creationId xmlns:a16="http://schemas.microsoft.com/office/drawing/2014/main" id="{F2E82AAF-4DEE-062D-7C3A-A7246580D450}"/>
              </a:ext>
            </a:extLst>
          </xdr:cNvPr>
          <xdr:cNvSpPr/>
        </xdr:nvSpPr>
        <xdr:spPr>
          <a:xfrm rot="10494742">
            <a:off x="5418767" y="5586695"/>
            <a:ext cx="931088" cy="817592"/>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楕円 2">
            <a:extLst>
              <a:ext uri="{FF2B5EF4-FFF2-40B4-BE49-F238E27FC236}">
                <a16:creationId xmlns:a16="http://schemas.microsoft.com/office/drawing/2014/main" id="{C4180D7F-CA3A-6851-04E7-3C99D0EA9BA4}"/>
              </a:ext>
            </a:extLst>
          </xdr:cNvPr>
          <xdr:cNvSpPr/>
        </xdr:nvSpPr>
        <xdr:spPr>
          <a:xfrm rot="11239202">
            <a:off x="4288973" y="5595257"/>
            <a:ext cx="931088" cy="817592"/>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楕円 2">
            <a:extLst>
              <a:ext uri="{FF2B5EF4-FFF2-40B4-BE49-F238E27FC236}">
                <a16:creationId xmlns:a16="http://schemas.microsoft.com/office/drawing/2014/main" id="{1324D731-18A4-680E-1E37-EA47E2ADD90A}"/>
              </a:ext>
            </a:extLst>
          </xdr:cNvPr>
          <xdr:cNvSpPr/>
        </xdr:nvSpPr>
        <xdr:spPr>
          <a:xfrm rot="17316104">
            <a:off x="3034797" y="3670805"/>
            <a:ext cx="931088" cy="817592"/>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楕円 2">
            <a:extLst>
              <a:ext uri="{FF2B5EF4-FFF2-40B4-BE49-F238E27FC236}">
                <a16:creationId xmlns:a16="http://schemas.microsoft.com/office/drawing/2014/main" id="{2215583A-887F-17D4-4F0A-896D76BFDF0A}"/>
              </a:ext>
            </a:extLst>
          </xdr:cNvPr>
          <xdr:cNvSpPr/>
        </xdr:nvSpPr>
        <xdr:spPr>
          <a:xfrm rot="3633015">
            <a:off x="6518222" y="3583718"/>
            <a:ext cx="931088" cy="817592"/>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楕円 2">
            <a:extLst>
              <a:ext uri="{FF2B5EF4-FFF2-40B4-BE49-F238E27FC236}">
                <a16:creationId xmlns:a16="http://schemas.microsoft.com/office/drawing/2014/main" id="{10567642-AECC-A188-2E57-54322EBA4711}"/>
              </a:ext>
            </a:extLst>
          </xdr:cNvPr>
          <xdr:cNvSpPr/>
        </xdr:nvSpPr>
        <xdr:spPr>
          <a:xfrm>
            <a:off x="3548724" y="707564"/>
            <a:ext cx="3189534" cy="2427526"/>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楕円 2">
            <a:extLst>
              <a:ext uri="{FF2B5EF4-FFF2-40B4-BE49-F238E27FC236}">
                <a16:creationId xmlns:a16="http://schemas.microsoft.com/office/drawing/2014/main" id="{85272D09-E2D4-B41C-C1E5-D30A57ADE171}"/>
              </a:ext>
            </a:extLst>
          </xdr:cNvPr>
          <xdr:cNvSpPr/>
        </xdr:nvSpPr>
        <xdr:spPr>
          <a:xfrm>
            <a:off x="3646714" y="827314"/>
            <a:ext cx="2971800" cy="2231572"/>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楕円 2">
            <a:extLst>
              <a:ext uri="{FF2B5EF4-FFF2-40B4-BE49-F238E27FC236}">
                <a16:creationId xmlns:a16="http://schemas.microsoft.com/office/drawing/2014/main" id="{E3EF42D1-0868-BC90-9BCD-AAADD34F5C86}"/>
              </a:ext>
            </a:extLst>
          </xdr:cNvPr>
          <xdr:cNvSpPr/>
        </xdr:nvSpPr>
        <xdr:spPr>
          <a:xfrm rot="10800000">
            <a:off x="3494314" y="3145972"/>
            <a:ext cx="3618602" cy="2754086"/>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a:gsLst>
              <a:gs pos="16000">
                <a:schemeClr val="tx1"/>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楕円 2">
            <a:extLst>
              <a:ext uri="{FF2B5EF4-FFF2-40B4-BE49-F238E27FC236}">
                <a16:creationId xmlns:a16="http://schemas.microsoft.com/office/drawing/2014/main" id="{A8056F6F-FEEE-02EA-5A30-1BA3BCB0ABD2}"/>
              </a:ext>
            </a:extLst>
          </xdr:cNvPr>
          <xdr:cNvSpPr/>
        </xdr:nvSpPr>
        <xdr:spPr>
          <a:xfrm rot="10800000">
            <a:off x="3657600" y="3178627"/>
            <a:ext cx="3265714" cy="2634343"/>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楕円 2">
            <a:extLst>
              <a:ext uri="{FF2B5EF4-FFF2-40B4-BE49-F238E27FC236}">
                <a16:creationId xmlns:a16="http://schemas.microsoft.com/office/drawing/2014/main" id="{1B224004-46A5-4C36-88CF-5F21FDD207F3}"/>
              </a:ext>
            </a:extLst>
          </xdr:cNvPr>
          <xdr:cNvSpPr/>
        </xdr:nvSpPr>
        <xdr:spPr>
          <a:xfrm rot="10800000">
            <a:off x="3951513" y="3200398"/>
            <a:ext cx="2645229" cy="2144488"/>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pattFill prst="pct50">
            <a:fgClr>
              <a:schemeClr val="accent4">
                <a:lumMod val="20000"/>
                <a:lumOff val="80000"/>
              </a:schemeClr>
            </a:fgClr>
            <a:bgClr>
              <a:schemeClr val="bg1"/>
            </a:bgClr>
          </a:patt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9" name="グループ化 48">
            <a:extLst>
              <a:ext uri="{FF2B5EF4-FFF2-40B4-BE49-F238E27FC236}">
                <a16:creationId xmlns:a16="http://schemas.microsoft.com/office/drawing/2014/main" id="{6EAC62C3-E1CD-6650-9959-B2C2FEDD353C}"/>
              </a:ext>
            </a:extLst>
          </xdr:cNvPr>
          <xdr:cNvGrpSpPr/>
        </xdr:nvGrpSpPr>
        <xdr:grpSpPr>
          <a:xfrm>
            <a:off x="4778829" y="3679371"/>
            <a:ext cx="283028" cy="468086"/>
            <a:chOff x="9579429" y="2895600"/>
            <a:chExt cx="283028" cy="468086"/>
          </a:xfrm>
        </xdr:grpSpPr>
        <xdr:sp macro="" textlink="">
          <xdr:nvSpPr>
            <xdr:cNvPr id="59" name="楕円 58">
              <a:extLst>
                <a:ext uri="{FF2B5EF4-FFF2-40B4-BE49-F238E27FC236}">
                  <a16:creationId xmlns:a16="http://schemas.microsoft.com/office/drawing/2014/main" id="{F6CE380A-BEC6-A8C5-7ADE-6C9F3453C9F4}"/>
                </a:ext>
              </a:extLst>
            </xdr:cNvPr>
            <xdr:cNvSpPr/>
          </xdr:nvSpPr>
          <xdr:spPr>
            <a:xfrm>
              <a:off x="9579429" y="2895600"/>
              <a:ext cx="283028" cy="468086"/>
            </a:xfrm>
            <a:prstGeom prst="ellips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楕円 59">
              <a:extLst>
                <a:ext uri="{FF2B5EF4-FFF2-40B4-BE49-F238E27FC236}">
                  <a16:creationId xmlns:a16="http://schemas.microsoft.com/office/drawing/2014/main" id="{23C3E34D-A9E8-6B2C-C857-E9F61F2BB84F}"/>
                </a:ext>
              </a:extLst>
            </xdr:cNvPr>
            <xdr:cNvSpPr/>
          </xdr:nvSpPr>
          <xdr:spPr>
            <a:xfrm>
              <a:off x="9666514" y="2955889"/>
              <a:ext cx="174171" cy="288053"/>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50" name="グループ化 49">
            <a:extLst>
              <a:ext uri="{FF2B5EF4-FFF2-40B4-BE49-F238E27FC236}">
                <a16:creationId xmlns:a16="http://schemas.microsoft.com/office/drawing/2014/main" id="{E18D9E94-F8CA-E415-E881-398DB4AF40E0}"/>
              </a:ext>
            </a:extLst>
          </xdr:cNvPr>
          <xdr:cNvGrpSpPr/>
        </xdr:nvGrpSpPr>
        <xdr:grpSpPr>
          <a:xfrm>
            <a:off x="5312229" y="3657600"/>
            <a:ext cx="283028" cy="468086"/>
            <a:chOff x="10287000" y="3810000"/>
            <a:chExt cx="283028" cy="468086"/>
          </a:xfrm>
        </xdr:grpSpPr>
        <xdr:sp macro="" textlink="">
          <xdr:nvSpPr>
            <xdr:cNvPr id="57" name="楕円 56">
              <a:extLst>
                <a:ext uri="{FF2B5EF4-FFF2-40B4-BE49-F238E27FC236}">
                  <a16:creationId xmlns:a16="http://schemas.microsoft.com/office/drawing/2014/main" id="{405D453A-22F2-5874-F513-DB48247F9F03}"/>
                </a:ext>
              </a:extLst>
            </xdr:cNvPr>
            <xdr:cNvSpPr/>
          </xdr:nvSpPr>
          <xdr:spPr>
            <a:xfrm>
              <a:off x="10287000" y="3810000"/>
              <a:ext cx="283028" cy="468086"/>
            </a:xfrm>
            <a:prstGeom prst="ellips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楕円 57">
              <a:extLst>
                <a:ext uri="{FF2B5EF4-FFF2-40B4-BE49-F238E27FC236}">
                  <a16:creationId xmlns:a16="http://schemas.microsoft.com/office/drawing/2014/main" id="{04BBD3FA-E2BF-6C38-6723-C46DDEDAB274}"/>
                </a:ext>
              </a:extLst>
            </xdr:cNvPr>
            <xdr:cNvSpPr/>
          </xdr:nvSpPr>
          <xdr:spPr>
            <a:xfrm>
              <a:off x="10330543" y="3870289"/>
              <a:ext cx="174171" cy="288053"/>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1" name="月 50">
            <a:extLst>
              <a:ext uri="{FF2B5EF4-FFF2-40B4-BE49-F238E27FC236}">
                <a16:creationId xmlns:a16="http://schemas.microsoft.com/office/drawing/2014/main" id="{3E87F075-7617-0B2C-5DD3-8FC8275A65F4}"/>
              </a:ext>
            </a:extLst>
          </xdr:cNvPr>
          <xdr:cNvSpPr/>
        </xdr:nvSpPr>
        <xdr:spPr>
          <a:xfrm rot="16200000">
            <a:off x="5040085" y="3820884"/>
            <a:ext cx="402772" cy="1611086"/>
          </a:xfrm>
          <a:prstGeom prst="moon">
            <a:avLst/>
          </a:prstGeom>
          <a:solidFill>
            <a:srgbClr val="FFCC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2" name="グループ化 51">
            <a:extLst>
              <a:ext uri="{FF2B5EF4-FFF2-40B4-BE49-F238E27FC236}">
                <a16:creationId xmlns:a16="http://schemas.microsoft.com/office/drawing/2014/main" id="{3D815993-CC2C-340E-70B7-24E8C78FC46F}"/>
              </a:ext>
            </a:extLst>
          </xdr:cNvPr>
          <xdr:cNvGrpSpPr/>
        </xdr:nvGrpSpPr>
        <xdr:grpSpPr>
          <a:xfrm>
            <a:off x="4501561" y="2852057"/>
            <a:ext cx="1485060" cy="596153"/>
            <a:chOff x="10201834" y="5665694"/>
            <a:chExt cx="1502989" cy="735106"/>
          </a:xfrm>
        </xdr:grpSpPr>
        <xdr:sp macro="" textlink="">
          <xdr:nvSpPr>
            <xdr:cNvPr id="53" name="楕円 2">
              <a:extLst>
                <a:ext uri="{FF2B5EF4-FFF2-40B4-BE49-F238E27FC236}">
                  <a16:creationId xmlns:a16="http://schemas.microsoft.com/office/drawing/2014/main" id="{6146DAA6-9E9E-EAC2-20FD-CC514F914F03}"/>
                </a:ext>
              </a:extLst>
            </xdr:cNvPr>
            <xdr:cNvSpPr/>
          </xdr:nvSpPr>
          <xdr:spPr>
            <a:xfrm rot="4184229">
              <a:off x="11115939" y="5510577"/>
              <a:ext cx="410982" cy="766787"/>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no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フリーフォーム: 図形 53">
              <a:extLst>
                <a:ext uri="{FF2B5EF4-FFF2-40B4-BE49-F238E27FC236}">
                  <a16:creationId xmlns:a16="http://schemas.microsoft.com/office/drawing/2014/main" id="{807CEF7D-5890-33B9-6582-7115DE7A5C1C}"/>
                </a:ext>
              </a:extLst>
            </xdr:cNvPr>
            <xdr:cNvSpPr/>
          </xdr:nvSpPr>
          <xdr:spPr>
            <a:xfrm>
              <a:off x="10372165" y="6047859"/>
              <a:ext cx="569274" cy="294127"/>
            </a:xfrm>
            <a:custGeom>
              <a:avLst/>
              <a:gdLst>
                <a:gd name="connsiteX0" fmla="*/ 990600 w 990600"/>
                <a:gd name="connsiteY0" fmla="*/ 0 h 696685"/>
                <a:gd name="connsiteX1" fmla="*/ 947057 w 990600"/>
                <a:gd name="connsiteY1" fmla="*/ 54428 h 696685"/>
                <a:gd name="connsiteX2" fmla="*/ 870857 w 990600"/>
                <a:gd name="connsiteY2" fmla="*/ 185057 h 696685"/>
                <a:gd name="connsiteX3" fmla="*/ 620485 w 990600"/>
                <a:gd name="connsiteY3" fmla="*/ 424543 h 696685"/>
                <a:gd name="connsiteX4" fmla="*/ 566057 w 990600"/>
                <a:gd name="connsiteY4" fmla="*/ 446314 h 696685"/>
                <a:gd name="connsiteX5" fmla="*/ 359228 w 990600"/>
                <a:gd name="connsiteY5" fmla="*/ 544285 h 696685"/>
                <a:gd name="connsiteX6" fmla="*/ 174171 w 990600"/>
                <a:gd name="connsiteY6" fmla="*/ 620485 h 696685"/>
                <a:gd name="connsiteX7" fmla="*/ 108857 w 990600"/>
                <a:gd name="connsiteY7" fmla="*/ 642257 h 696685"/>
                <a:gd name="connsiteX8" fmla="*/ 54428 w 990600"/>
                <a:gd name="connsiteY8" fmla="*/ 653143 h 696685"/>
                <a:gd name="connsiteX9" fmla="*/ 0 w 990600"/>
                <a:gd name="connsiteY9" fmla="*/ 696685 h 6966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90600" h="696685">
                  <a:moveTo>
                    <a:pt x="990600" y="0"/>
                  </a:moveTo>
                  <a:cubicBezTo>
                    <a:pt x="976086" y="18143"/>
                    <a:pt x="958183" y="34031"/>
                    <a:pt x="947057" y="54428"/>
                  </a:cubicBezTo>
                  <a:cubicBezTo>
                    <a:pt x="881268" y="175040"/>
                    <a:pt x="983266" y="67028"/>
                    <a:pt x="870857" y="185057"/>
                  </a:cubicBezTo>
                  <a:cubicBezTo>
                    <a:pt x="854737" y="201983"/>
                    <a:pt x="678086" y="384666"/>
                    <a:pt x="620485" y="424543"/>
                  </a:cubicBezTo>
                  <a:cubicBezTo>
                    <a:pt x="604419" y="435665"/>
                    <a:pt x="583820" y="438173"/>
                    <a:pt x="566057" y="446314"/>
                  </a:cubicBezTo>
                  <a:cubicBezTo>
                    <a:pt x="496708" y="478099"/>
                    <a:pt x="428420" y="512160"/>
                    <a:pt x="359228" y="544285"/>
                  </a:cubicBezTo>
                  <a:cubicBezTo>
                    <a:pt x="279464" y="581318"/>
                    <a:pt x="254346" y="591851"/>
                    <a:pt x="174171" y="620485"/>
                  </a:cubicBezTo>
                  <a:cubicBezTo>
                    <a:pt x="152559" y="628204"/>
                    <a:pt x="130997" y="636219"/>
                    <a:pt x="108857" y="642257"/>
                  </a:cubicBezTo>
                  <a:cubicBezTo>
                    <a:pt x="91007" y="647125"/>
                    <a:pt x="72571" y="649514"/>
                    <a:pt x="54428" y="653143"/>
                  </a:cubicBezTo>
                  <a:cubicBezTo>
                    <a:pt x="3628" y="678542"/>
                    <a:pt x="18142" y="660400"/>
                    <a:pt x="0" y="696685"/>
                  </a:cubicBezTo>
                </a:path>
              </a:pathLst>
            </a:custGeom>
            <a:no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フリーフォーム: 図形 54">
              <a:extLst>
                <a:ext uri="{FF2B5EF4-FFF2-40B4-BE49-F238E27FC236}">
                  <a16:creationId xmlns:a16="http://schemas.microsoft.com/office/drawing/2014/main" id="{B0AAB0C4-67DC-FC44-47AB-7B259CDA65A6}"/>
                </a:ext>
              </a:extLst>
            </xdr:cNvPr>
            <xdr:cNvSpPr/>
          </xdr:nvSpPr>
          <xdr:spPr>
            <a:xfrm rot="4706800">
              <a:off x="11106278" y="5894719"/>
              <a:ext cx="394149" cy="618013"/>
            </a:xfrm>
            <a:custGeom>
              <a:avLst/>
              <a:gdLst>
                <a:gd name="connsiteX0" fmla="*/ 990600 w 990600"/>
                <a:gd name="connsiteY0" fmla="*/ 0 h 696685"/>
                <a:gd name="connsiteX1" fmla="*/ 947057 w 990600"/>
                <a:gd name="connsiteY1" fmla="*/ 54428 h 696685"/>
                <a:gd name="connsiteX2" fmla="*/ 870857 w 990600"/>
                <a:gd name="connsiteY2" fmla="*/ 185057 h 696685"/>
                <a:gd name="connsiteX3" fmla="*/ 620485 w 990600"/>
                <a:gd name="connsiteY3" fmla="*/ 424543 h 696685"/>
                <a:gd name="connsiteX4" fmla="*/ 566057 w 990600"/>
                <a:gd name="connsiteY4" fmla="*/ 446314 h 696685"/>
                <a:gd name="connsiteX5" fmla="*/ 359228 w 990600"/>
                <a:gd name="connsiteY5" fmla="*/ 544285 h 696685"/>
                <a:gd name="connsiteX6" fmla="*/ 174171 w 990600"/>
                <a:gd name="connsiteY6" fmla="*/ 620485 h 696685"/>
                <a:gd name="connsiteX7" fmla="*/ 108857 w 990600"/>
                <a:gd name="connsiteY7" fmla="*/ 642257 h 696685"/>
                <a:gd name="connsiteX8" fmla="*/ 54428 w 990600"/>
                <a:gd name="connsiteY8" fmla="*/ 653143 h 696685"/>
                <a:gd name="connsiteX9" fmla="*/ 0 w 990600"/>
                <a:gd name="connsiteY9" fmla="*/ 696685 h 6966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90600" h="696685">
                  <a:moveTo>
                    <a:pt x="990600" y="0"/>
                  </a:moveTo>
                  <a:cubicBezTo>
                    <a:pt x="976086" y="18143"/>
                    <a:pt x="958183" y="34031"/>
                    <a:pt x="947057" y="54428"/>
                  </a:cubicBezTo>
                  <a:cubicBezTo>
                    <a:pt x="881268" y="175040"/>
                    <a:pt x="983266" y="67028"/>
                    <a:pt x="870857" y="185057"/>
                  </a:cubicBezTo>
                  <a:cubicBezTo>
                    <a:pt x="854737" y="201983"/>
                    <a:pt x="678086" y="384666"/>
                    <a:pt x="620485" y="424543"/>
                  </a:cubicBezTo>
                  <a:cubicBezTo>
                    <a:pt x="604419" y="435665"/>
                    <a:pt x="583820" y="438173"/>
                    <a:pt x="566057" y="446314"/>
                  </a:cubicBezTo>
                  <a:cubicBezTo>
                    <a:pt x="496708" y="478099"/>
                    <a:pt x="428420" y="512160"/>
                    <a:pt x="359228" y="544285"/>
                  </a:cubicBezTo>
                  <a:cubicBezTo>
                    <a:pt x="279464" y="581318"/>
                    <a:pt x="254346" y="591851"/>
                    <a:pt x="174171" y="620485"/>
                  </a:cubicBezTo>
                  <a:cubicBezTo>
                    <a:pt x="152559" y="628204"/>
                    <a:pt x="130997" y="636219"/>
                    <a:pt x="108857" y="642257"/>
                  </a:cubicBezTo>
                  <a:cubicBezTo>
                    <a:pt x="91007" y="647125"/>
                    <a:pt x="72571" y="649514"/>
                    <a:pt x="54428" y="653143"/>
                  </a:cubicBezTo>
                  <a:cubicBezTo>
                    <a:pt x="3628" y="678542"/>
                    <a:pt x="18142" y="660400"/>
                    <a:pt x="0" y="696685"/>
                  </a:cubicBezTo>
                </a:path>
              </a:pathLst>
            </a:custGeom>
            <a:no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楕円 2">
              <a:extLst>
                <a:ext uri="{FF2B5EF4-FFF2-40B4-BE49-F238E27FC236}">
                  <a16:creationId xmlns:a16="http://schemas.microsoft.com/office/drawing/2014/main" id="{664ECEB2-CCE4-88CB-3325-09E9985F6CA0}"/>
                </a:ext>
              </a:extLst>
            </xdr:cNvPr>
            <xdr:cNvSpPr/>
          </xdr:nvSpPr>
          <xdr:spPr>
            <a:xfrm rot="17746312">
              <a:off x="10379737" y="5487791"/>
              <a:ext cx="410982" cy="766787"/>
            </a:xfrm>
            <a:custGeom>
              <a:avLst/>
              <a:gdLst>
                <a:gd name="connsiteX0" fmla="*/ 0 w 3973285"/>
                <a:gd name="connsiteY0" fmla="*/ 908958 h 1817915"/>
                <a:gd name="connsiteX1" fmla="*/ 1986643 w 3973285"/>
                <a:gd name="connsiteY1" fmla="*/ 0 h 1817915"/>
                <a:gd name="connsiteX2" fmla="*/ 3973286 w 3973285"/>
                <a:gd name="connsiteY2" fmla="*/ 908958 h 1817915"/>
                <a:gd name="connsiteX3" fmla="*/ 1986643 w 3973285"/>
                <a:gd name="connsiteY3" fmla="*/ 1817916 h 1817915"/>
                <a:gd name="connsiteX4" fmla="*/ 0 w 3973285"/>
                <a:gd name="connsiteY4" fmla="*/ 908958 h 1817915"/>
                <a:gd name="connsiteX0" fmla="*/ 45 w 3973331"/>
                <a:gd name="connsiteY0" fmla="*/ 908958 h 2667002"/>
                <a:gd name="connsiteX1" fmla="*/ 1986688 w 3973331"/>
                <a:gd name="connsiteY1" fmla="*/ 0 h 2667002"/>
                <a:gd name="connsiteX2" fmla="*/ 3973331 w 3973331"/>
                <a:gd name="connsiteY2" fmla="*/ 908958 h 2667002"/>
                <a:gd name="connsiteX3" fmla="*/ 1943145 w 3973331"/>
                <a:gd name="connsiteY3" fmla="*/ 2667002 h 2667002"/>
                <a:gd name="connsiteX4" fmla="*/ 45 w 3973331"/>
                <a:gd name="connsiteY4" fmla="*/ 908958 h 2667002"/>
                <a:gd name="connsiteX0" fmla="*/ 38 w 3668524"/>
                <a:gd name="connsiteY0" fmla="*/ 860048 h 2667157"/>
                <a:gd name="connsiteX1" fmla="*/ 1681881 w 3668524"/>
                <a:gd name="connsiteY1" fmla="*/ 116 h 2667157"/>
                <a:gd name="connsiteX2" fmla="*/ 3668524 w 3668524"/>
                <a:gd name="connsiteY2" fmla="*/ 909074 h 2667157"/>
                <a:gd name="connsiteX3" fmla="*/ 1638338 w 3668524"/>
                <a:gd name="connsiteY3" fmla="*/ 2667118 h 2667157"/>
                <a:gd name="connsiteX4" fmla="*/ 38 w 3668524"/>
                <a:gd name="connsiteY4" fmla="*/ 860048 h 2667157"/>
                <a:gd name="connsiteX0" fmla="*/ 36 w 3189550"/>
                <a:gd name="connsiteY0" fmla="*/ 859938 h 2667009"/>
                <a:gd name="connsiteX1" fmla="*/ 1681879 w 3189550"/>
                <a:gd name="connsiteY1" fmla="*/ 6 h 2667009"/>
                <a:gd name="connsiteX2" fmla="*/ 3189550 w 3189550"/>
                <a:gd name="connsiteY2" fmla="*/ 850134 h 2667009"/>
                <a:gd name="connsiteX3" fmla="*/ 1638336 w 3189550"/>
                <a:gd name="connsiteY3" fmla="*/ 2667008 h 2667009"/>
                <a:gd name="connsiteX4" fmla="*/ 36 w 3189550"/>
                <a:gd name="connsiteY4" fmla="*/ 859938 h 2667009"/>
                <a:gd name="connsiteX0" fmla="*/ 20 w 3189534"/>
                <a:gd name="connsiteY0" fmla="*/ 859938 h 2186558"/>
                <a:gd name="connsiteX1" fmla="*/ 1681863 w 3189534"/>
                <a:gd name="connsiteY1" fmla="*/ 6 h 2186558"/>
                <a:gd name="connsiteX2" fmla="*/ 3189534 w 3189534"/>
                <a:gd name="connsiteY2" fmla="*/ 850134 h 2186558"/>
                <a:gd name="connsiteX3" fmla="*/ 1649206 w 3189534"/>
                <a:gd name="connsiteY3" fmla="*/ 2186556 h 2186558"/>
                <a:gd name="connsiteX4" fmla="*/ 20 w 3189534"/>
                <a:gd name="connsiteY4" fmla="*/ 859938 h 2186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89534" h="2186558">
                  <a:moveTo>
                    <a:pt x="20" y="859938"/>
                  </a:moveTo>
                  <a:cubicBezTo>
                    <a:pt x="5463" y="495513"/>
                    <a:pt x="1150277" y="1640"/>
                    <a:pt x="1681863" y="6"/>
                  </a:cubicBezTo>
                  <a:cubicBezTo>
                    <a:pt x="2213449" y="-1628"/>
                    <a:pt x="3189534" y="348130"/>
                    <a:pt x="3189534" y="850134"/>
                  </a:cubicBezTo>
                  <a:cubicBezTo>
                    <a:pt x="3189534" y="1352138"/>
                    <a:pt x="2180792" y="2184922"/>
                    <a:pt x="1649206" y="2186556"/>
                  </a:cubicBezTo>
                  <a:cubicBezTo>
                    <a:pt x="1117620" y="2188190"/>
                    <a:pt x="-5423" y="1224363"/>
                    <a:pt x="20" y="859938"/>
                  </a:cubicBezTo>
                  <a:close/>
                </a:path>
              </a:pathLst>
            </a:custGeom>
            <a:no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10</xdr:col>
      <xdr:colOff>545233</xdr:colOff>
      <xdr:row>26</xdr:row>
      <xdr:rowOff>31756</xdr:rowOff>
    </xdr:from>
    <xdr:to>
      <xdr:col>14</xdr:col>
      <xdr:colOff>330789</xdr:colOff>
      <xdr:row>34</xdr:row>
      <xdr:rowOff>83919</xdr:rowOff>
    </xdr:to>
    <xdr:pic>
      <xdr:nvPicPr>
        <xdr:cNvPr id="62" name="図 61">
          <a:extLst>
            <a:ext uri="{FF2B5EF4-FFF2-40B4-BE49-F238E27FC236}">
              <a16:creationId xmlns:a16="http://schemas.microsoft.com/office/drawing/2014/main" id="{49AEF3F7-2872-2431-944B-1070709786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7733" y="4873631"/>
          <a:ext cx="1420681" cy="1449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121114</xdr:colOff>
      <xdr:row>1</xdr:row>
      <xdr:rowOff>102054</xdr:rowOff>
    </xdr:from>
    <xdr:to>
      <xdr:col>24</xdr:col>
      <xdr:colOff>563563</xdr:colOff>
      <xdr:row>54</xdr:row>
      <xdr:rowOff>199572</xdr:rowOff>
    </xdr:to>
    <xdr:pic>
      <xdr:nvPicPr>
        <xdr:cNvPr id="3" name="図 2">
          <a:extLst>
            <a:ext uri="{FF2B5EF4-FFF2-40B4-BE49-F238E27FC236}">
              <a16:creationId xmlns:a16="http://schemas.microsoft.com/office/drawing/2014/main" id="{20946563-A318-1E8D-64D1-2CCB03A83C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60052" y="276679"/>
          <a:ext cx="6586074" cy="10106706"/>
        </a:xfrm>
        <a:prstGeom prst="rect">
          <a:avLst/>
        </a:prstGeom>
        <a:noFill/>
        <a:ln w="1905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251732</xdr:colOff>
      <xdr:row>24</xdr:row>
      <xdr:rowOff>20418</xdr:rowOff>
    </xdr:from>
    <xdr:to>
      <xdr:col>15</xdr:col>
      <xdr:colOff>489858</xdr:colOff>
      <xdr:row>25</xdr:row>
      <xdr:rowOff>81652</xdr:rowOff>
    </xdr:to>
    <xdr:sp macro="" textlink="">
      <xdr:nvSpPr>
        <xdr:cNvPr id="5" name="フローチャート: 結合子 4">
          <a:extLst>
            <a:ext uri="{FF2B5EF4-FFF2-40B4-BE49-F238E27FC236}">
              <a16:creationId xmlns:a16="http://schemas.microsoft.com/office/drawing/2014/main" id="{7DC76A46-726E-C37B-5EA7-4B507C2A7449}"/>
            </a:ext>
          </a:extLst>
        </xdr:cNvPr>
        <xdr:cNvSpPr/>
      </xdr:nvSpPr>
      <xdr:spPr>
        <a:xfrm>
          <a:off x="6926036" y="4429132"/>
          <a:ext cx="238126" cy="231324"/>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kern="1200"/>
            <a:t>1</a:t>
          </a:r>
          <a:endParaRPr kumimoji="1" lang="ja-JP" altLang="en-US" sz="1600" kern="1200"/>
        </a:p>
      </xdr:txBody>
    </xdr:sp>
    <xdr:clientData/>
  </xdr:twoCellAnchor>
  <xdr:twoCellAnchor>
    <xdr:from>
      <xdr:col>15</xdr:col>
      <xdr:colOff>412296</xdr:colOff>
      <xdr:row>25</xdr:row>
      <xdr:rowOff>40822</xdr:rowOff>
    </xdr:from>
    <xdr:to>
      <xdr:col>19</xdr:col>
      <xdr:colOff>214313</xdr:colOff>
      <xdr:row>26</xdr:row>
      <xdr:rowOff>102053</xdr:rowOff>
    </xdr:to>
    <xdr:sp macro="" textlink="">
      <xdr:nvSpPr>
        <xdr:cNvPr id="4" name="正方形/長方形 3">
          <a:extLst>
            <a:ext uri="{FF2B5EF4-FFF2-40B4-BE49-F238E27FC236}">
              <a16:creationId xmlns:a16="http://schemas.microsoft.com/office/drawing/2014/main" id="{5AC17378-A76E-FEB1-DBC9-9C6B35FE99E7}"/>
            </a:ext>
          </a:extLst>
        </xdr:cNvPr>
        <xdr:cNvSpPr/>
      </xdr:nvSpPr>
      <xdr:spPr>
        <a:xfrm>
          <a:off x="7095671" y="4708072"/>
          <a:ext cx="2532517" cy="235856"/>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272822</xdr:colOff>
      <xdr:row>46</xdr:row>
      <xdr:rowOff>142875</xdr:rowOff>
    </xdr:from>
    <xdr:to>
      <xdr:col>19</xdr:col>
      <xdr:colOff>198437</xdr:colOff>
      <xdr:row>47</xdr:row>
      <xdr:rowOff>121333</xdr:rowOff>
    </xdr:to>
    <xdr:sp macro="" textlink="">
      <xdr:nvSpPr>
        <xdr:cNvPr id="7" name="正方形/長方形 6">
          <a:extLst>
            <a:ext uri="{FF2B5EF4-FFF2-40B4-BE49-F238E27FC236}">
              <a16:creationId xmlns:a16="http://schemas.microsoft.com/office/drawing/2014/main" id="{0B8B5A8E-23DC-4513-B970-18503481938B}"/>
            </a:ext>
          </a:extLst>
        </xdr:cNvPr>
        <xdr:cNvSpPr/>
      </xdr:nvSpPr>
      <xdr:spPr>
        <a:xfrm>
          <a:off x="7011760" y="8731250"/>
          <a:ext cx="2656115" cy="216583"/>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269876</xdr:colOff>
      <xdr:row>45</xdr:row>
      <xdr:rowOff>333374</xdr:rowOff>
    </xdr:from>
    <xdr:to>
      <xdr:col>19</xdr:col>
      <xdr:colOff>206375</xdr:colOff>
      <xdr:row>46</xdr:row>
      <xdr:rowOff>150812</xdr:rowOff>
    </xdr:to>
    <xdr:sp macro="" textlink="">
      <xdr:nvSpPr>
        <xdr:cNvPr id="8" name="正方形/長方形 7">
          <a:extLst>
            <a:ext uri="{FF2B5EF4-FFF2-40B4-BE49-F238E27FC236}">
              <a16:creationId xmlns:a16="http://schemas.microsoft.com/office/drawing/2014/main" id="{AB29C41D-D209-4FD7-8AA2-81E7783BE6BA}"/>
            </a:ext>
          </a:extLst>
        </xdr:cNvPr>
        <xdr:cNvSpPr/>
      </xdr:nvSpPr>
      <xdr:spPr>
        <a:xfrm>
          <a:off x="7008814" y="8548687"/>
          <a:ext cx="2666999" cy="19050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239484</xdr:colOff>
      <xdr:row>45</xdr:row>
      <xdr:rowOff>174625</xdr:rowOff>
    </xdr:from>
    <xdr:to>
      <xdr:col>15</xdr:col>
      <xdr:colOff>462641</xdr:colOff>
      <xdr:row>45</xdr:row>
      <xdr:rowOff>366262</xdr:rowOff>
    </xdr:to>
    <xdr:sp macro="" textlink="">
      <xdr:nvSpPr>
        <xdr:cNvPr id="9" name="フローチャート: 結合子 8">
          <a:extLst>
            <a:ext uri="{FF2B5EF4-FFF2-40B4-BE49-F238E27FC236}">
              <a16:creationId xmlns:a16="http://schemas.microsoft.com/office/drawing/2014/main" id="{1218B10B-2035-4054-8196-E114B7233E5C}"/>
            </a:ext>
          </a:extLst>
        </xdr:cNvPr>
        <xdr:cNvSpPr/>
      </xdr:nvSpPr>
      <xdr:spPr>
        <a:xfrm flipH="1">
          <a:off x="6978422" y="8389938"/>
          <a:ext cx="223157" cy="191637"/>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kern="1200"/>
            <a:t>2</a:t>
          </a:r>
          <a:endParaRPr kumimoji="1" lang="ja-JP" altLang="en-US" sz="1600" kern="1200"/>
        </a:p>
      </xdr:txBody>
    </xdr:sp>
    <xdr:clientData/>
  </xdr:twoCellAnchor>
  <xdr:twoCellAnchor>
    <xdr:from>
      <xdr:col>19</xdr:col>
      <xdr:colOff>213184</xdr:colOff>
      <xdr:row>45</xdr:row>
      <xdr:rowOff>290286</xdr:rowOff>
    </xdr:from>
    <xdr:to>
      <xdr:col>19</xdr:col>
      <xdr:colOff>433166</xdr:colOff>
      <xdr:row>46</xdr:row>
      <xdr:rowOff>134937</xdr:rowOff>
    </xdr:to>
    <xdr:sp macro="" textlink="">
      <xdr:nvSpPr>
        <xdr:cNvPr id="10" name="フローチャート: 結合子 9">
          <a:extLst>
            <a:ext uri="{FF2B5EF4-FFF2-40B4-BE49-F238E27FC236}">
              <a16:creationId xmlns:a16="http://schemas.microsoft.com/office/drawing/2014/main" id="{35D005DE-0BDA-4D32-8502-2EFDFDEA8B84}"/>
            </a:ext>
          </a:extLst>
        </xdr:cNvPr>
        <xdr:cNvSpPr/>
      </xdr:nvSpPr>
      <xdr:spPr>
        <a:xfrm>
          <a:off x="9682622" y="8505599"/>
          <a:ext cx="219982" cy="217713"/>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kern="1200"/>
            <a:t>3</a:t>
          </a:r>
          <a:endParaRPr kumimoji="1" lang="ja-JP" altLang="en-US" sz="1600" kern="1200"/>
        </a:p>
      </xdr:txBody>
    </xdr:sp>
    <xdr:clientData/>
  </xdr:twoCellAnchor>
  <xdr:twoCellAnchor>
    <xdr:from>
      <xdr:col>19</xdr:col>
      <xdr:colOff>191406</xdr:colOff>
      <xdr:row>46</xdr:row>
      <xdr:rowOff>142398</xdr:rowOff>
    </xdr:from>
    <xdr:to>
      <xdr:col>23</xdr:col>
      <xdr:colOff>547688</xdr:colOff>
      <xdr:row>47</xdr:row>
      <xdr:rowOff>119063</xdr:rowOff>
    </xdr:to>
    <xdr:sp macro="" textlink="">
      <xdr:nvSpPr>
        <xdr:cNvPr id="11" name="正方形/長方形 10">
          <a:extLst>
            <a:ext uri="{FF2B5EF4-FFF2-40B4-BE49-F238E27FC236}">
              <a16:creationId xmlns:a16="http://schemas.microsoft.com/office/drawing/2014/main" id="{1B6F81A3-9092-4FC7-A266-05BF21BBE0E8}"/>
            </a:ext>
          </a:extLst>
        </xdr:cNvPr>
        <xdr:cNvSpPr/>
      </xdr:nvSpPr>
      <xdr:spPr>
        <a:xfrm>
          <a:off x="9660844" y="8730773"/>
          <a:ext cx="3086782" cy="21479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244928</xdr:colOff>
      <xdr:row>47</xdr:row>
      <xdr:rowOff>31739</xdr:rowOff>
    </xdr:from>
    <xdr:to>
      <xdr:col>15</xdr:col>
      <xdr:colOff>455844</xdr:colOff>
      <xdr:row>48</xdr:row>
      <xdr:rowOff>36275</xdr:rowOff>
    </xdr:to>
    <xdr:sp macro="" textlink="">
      <xdr:nvSpPr>
        <xdr:cNvPr id="12" name="フローチャート: 結合子 11">
          <a:extLst>
            <a:ext uri="{FF2B5EF4-FFF2-40B4-BE49-F238E27FC236}">
              <a16:creationId xmlns:a16="http://schemas.microsoft.com/office/drawing/2014/main" id="{83714BFC-38AE-4CFB-8D43-17340E1E2E0F}"/>
            </a:ext>
          </a:extLst>
        </xdr:cNvPr>
        <xdr:cNvSpPr/>
      </xdr:nvSpPr>
      <xdr:spPr>
        <a:xfrm flipH="1">
          <a:off x="6983866" y="8858239"/>
          <a:ext cx="210916" cy="187099"/>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kern="1200"/>
            <a:t>4</a:t>
          </a:r>
          <a:endParaRPr kumimoji="1" lang="ja-JP" altLang="en-US" sz="1600" kern="1200"/>
        </a:p>
      </xdr:txBody>
    </xdr:sp>
    <xdr:clientData/>
  </xdr:twoCellAnchor>
  <xdr:twoCellAnchor>
    <xdr:from>
      <xdr:col>15</xdr:col>
      <xdr:colOff>204105</xdr:colOff>
      <xdr:row>0</xdr:row>
      <xdr:rowOff>0</xdr:rowOff>
    </xdr:from>
    <xdr:to>
      <xdr:col>20</xdr:col>
      <xdr:colOff>428624</xdr:colOff>
      <xdr:row>4</xdr:row>
      <xdr:rowOff>129268</xdr:rowOff>
    </xdr:to>
    <xdr:sp macro="" textlink="">
      <xdr:nvSpPr>
        <xdr:cNvPr id="13" name="四角形: 角を丸くする 12">
          <a:extLst>
            <a:ext uri="{FF2B5EF4-FFF2-40B4-BE49-F238E27FC236}">
              <a16:creationId xmlns:a16="http://schemas.microsoft.com/office/drawing/2014/main" id="{EAF8AE14-A8A8-6BC0-D292-D811F4D461B0}"/>
            </a:ext>
          </a:extLst>
        </xdr:cNvPr>
        <xdr:cNvSpPr/>
      </xdr:nvSpPr>
      <xdr:spPr>
        <a:xfrm>
          <a:off x="6878409" y="0"/>
          <a:ext cx="3660322" cy="809625"/>
        </a:xfrm>
        <a:prstGeom prst="roundRect">
          <a:avLst/>
        </a:prstGeom>
        <a:solidFill>
          <a:srgbClr val="FBB6AB"/>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kern="1200">
              <a:solidFill>
                <a:schemeClr val="bg1">
                  <a:lumMod val="95000"/>
                </a:schemeClr>
              </a:solidFill>
              <a:latin typeface="HG丸ｺﾞｼｯｸM-PRO" panose="020F0600000000000000" pitchFamily="50" charset="-128"/>
              <a:ea typeface="HG丸ｺﾞｼｯｸM-PRO" panose="020F0600000000000000" pitchFamily="50" charset="-128"/>
            </a:rPr>
            <a:t>障害者雇用状況報告の</a:t>
          </a:r>
          <a:r>
            <a:rPr kumimoji="1" lang="ja-JP" altLang="en-US" sz="1100" b="0" kern="1200">
              <a:solidFill>
                <a:srgbClr val="FF0000"/>
              </a:solidFill>
              <a:latin typeface="HG丸ｺﾞｼｯｸM-PRO" panose="020F0600000000000000" pitchFamily="50" charset="-128"/>
              <a:ea typeface="HG丸ｺﾞｼｯｸM-PRO" panose="020F0600000000000000" pitchFamily="50" charset="-128"/>
            </a:rPr>
            <a:t>①②</a:t>
          </a:r>
          <a:r>
            <a:rPr kumimoji="1" lang="ja-JP" altLang="en-US" sz="1100" b="0" kern="1200">
              <a:solidFill>
                <a:schemeClr val="bg1">
                  <a:lumMod val="95000"/>
                </a:schemeClr>
              </a:solidFill>
              <a:latin typeface="HG丸ｺﾞｼｯｸM-PRO" panose="020F0600000000000000" pitchFamily="50" charset="-128"/>
              <a:ea typeface="HG丸ｺﾞｼｯｸM-PRO" panose="020F0600000000000000" pitchFamily="50" charset="-128"/>
            </a:rPr>
            <a:t>を計算式に入れると法定雇用率が</a:t>
          </a:r>
          <a:r>
            <a:rPr kumimoji="1" lang="en-US" altLang="ja-JP" sz="1100" b="0" kern="1200">
              <a:solidFill>
                <a:schemeClr val="bg1">
                  <a:lumMod val="95000"/>
                </a:schemeClr>
              </a:solidFill>
              <a:latin typeface="HG丸ｺﾞｼｯｸM-PRO" panose="020F0600000000000000" pitchFamily="50" charset="-128"/>
              <a:ea typeface="HG丸ｺﾞｼｯｸM-PRO" panose="020F0600000000000000" pitchFamily="50" charset="-128"/>
            </a:rPr>
            <a:t>2.7</a:t>
          </a:r>
          <a:r>
            <a:rPr kumimoji="1" lang="ja-JP" altLang="en-US" sz="1100" b="0" kern="1200">
              <a:solidFill>
                <a:schemeClr val="bg1">
                  <a:lumMod val="95000"/>
                </a:schemeClr>
              </a:solidFill>
              <a:latin typeface="HG丸ｺﾞｼｯｸM-PRO" panose="020F0600000000000000" pitchFamily="50" charset="-128"/>
              <a:ea typeface="HG丸ｺﾞｼｯｸM-PRO" panose="020F0600000000000000" pitchFamily="50" charset="-128"/>
            </a:rPr>
            <a:t>％になった場合の不足数</a:t>
          </a:r>
          <a:r>
            <a:rPr kumimoji="1" lang="ja-JP" altLang="en-US" sz="1100" b="0" kern="1200">
              <a:solidFill>
                <a:srgbClr val="FF0000"/>
              </a:solidFill>
              <a:latin typeface="HG丸ｺﾞｼｯｸM-PRO" panose="020F0600000000000000" pitchFamily="50" charset="-128"/>
              <a:ea typeface="HG丸ｺﾞｼｯｸM-PRO" panose="020F0600000000000000" pitchFamily="50" charset="-128"/>
            </a:rPr>
            <a:t>③</a:t>
          </a:r>
          <a:r>
            <a:rPr kumimoji="1" lang="ja-JP" altLang="en-US" sz="1100" b="0" kern="1200">
              <a:solidFill>
                <a:schemeClr val="bg1">
                  <a:lumMod val="95000"/>
                </a:schemeClr>
              </a:solidFill>
              <a:latin typeface="HG丸ｺﾞｼｯｸM-PRO" panose="020F0600000000000000" pitchFamily="50" charset="-128"/>
              <a:ea typeface="HG丸ｺﾞｼｯｸM-PRO" panose="020F0600000000000000" pitchFamily="50" charset="-128"/>
            </a:rPr>
            <a:t>と雇用率</a:t>
          </a:r>
          <a:r>
            <a:rPr kumimoji="1" lang="ja-JP" altLang="en-US" sz="1100" b="0" kern="1200">
              <a:solidFill>
                <a:srgbClr val="FF0000"/>
              </a:solidFill>
              <a:latin typeface="HG丸ｺﾞｼｯｸM-PRO" panose="020F0600000000000000" pitchFamily="50" charset="-128"/>
              <a:ea typeface="HG丸ｺﾞｼｯｸM-PRO" panose="020F0600000000000000" pitchFamily="50" charset="-128"/>
            </a:rPr>
            <a:t>④</a:t>
          </a:r>
          <a:r>
            <a:rPr kumimoji="1" lang="ja-JP" altLang="en-US" sz="1100" b="0" kern="1200">
              <a:solidFill>
                <a:schemeClr val="bg1">
                  <a:lumMod val="95000"/>
                </a:schemeClr>
              </a:solidFill>
              <a:latin typeface="HG丸ｺﾞｼｯｸM-PRO" panose="020F0600000000000000" pitchFamily="50" charset="-128"/>
              <a:ea typeface="HG丸ｺﾞｼｯｸM-PRO" panose="020F0600000000000000" pitchFamily="50" charset="-128"/>
            </a:rPr>
            <a:t>が計算できます（表面　　　　）</a:t>
          </a:r>
        </a:p>
      </xdr:txBody>
    </xdr:sp>
    <xdr:clientData/>
  </xdr:twoCellAnchor>
  <xdr:twoCellAnchor>
    <xdr:from>
      <xdr:col>0</xdr:col>
      <xdr:colOff>47627</xdr:colOff>
      <xdr:row>35</xdr:row>
      <xdr:rowOff>149678</xdr:rowOff>
    </xdr:from>
    <xdr:to>
      <xdr:col>1</xdr:col>
      <xdr:colOff>591912</xdr:colOff>
      <xdr:row>41</xdr:row>
      <xdr:rowOff>108856</xdr:rowOff>
    </xdr:to>
    <xdr:sp macro="" textlink="">
      <xdr:nvSpPr>
        <xdr:cNvPr id="6" name="吹き出し: 上矢印 5">
          <a:extLst>
            <a:ext uri="{FF2B5EF4-FFF2-40B4-BE49-F238E27FC236}">
              <a16:creationId xmlns:a16="http://schemas.microsoft.com/office/drawing/2014/main" id="{C0F1E77F-998B-807D-9AAC-7EB9E4509C69}"/>
            </a:ext>
          </a:extLst>
        </xdr:cNvPr>
        <xdr:cNvSpPr/>
      </xdr:nvSpPr>
      <xdr:spPr>
        <a:xfrm>
          <a:off x="47627" y="6429374"/>
          <a:ext cx="755196" cy="979714"/>
        </a:xfrm>
        <a:prstGeom prst="upArrowCallout">
          <a:avLst/>
        </a:prstGeom>
        <a:solidFill>
          <a:srgbClr val="FF6699"/>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en-US" altLang="ja-JP" sz="1400" b="1" kern="1200"/>
            <a:t>0.2</a:t>
          </a:r>
          <a:r>
            <a:rPr kumimoji="1" lang="ja-JP" altLang="en-US" sz="1400" b="1" kern="1200"/>
            <a:t>％</a:t>
          </a:r>
          <a:r>
            <a:rPr kumimoji="1" lang="en-US" altLang="ja-JP" sz="1400" b="1" kern="1200"/>
            <a:t>UP</a:t>
          </a:r>
          <a:endParaRPr kumimoji="1" lang="ja-JP" altLang="en-US" sz="1400" b="1" kern="1200"/>
        </a:p>
      </xdr:txBody>
    </xdr:sp>
    <xdr:clientData/>
  </xdr:twoCellAnchor>
  <xdr:twoCellAnchor>
    <xdr:from>
      <xdr:col>1</xdr:col>
      <xdr:colOff>673550</xdr:colOff>
      <xdr:row>37</xdr:row>
      <xdr:rowOff>54426</xdr:rowOff>
    </xdr:from>
    <xdr:to>
      <xdr:col>14</xdr:col>
      <xdr:colOff>246063</xdr:colOff>
      <xdr:row>41</xdr:row>
      <xdr:rowOff>115657</xdr:rowOff>
    </xdr:to>
    <xdr:sp macro="" textlink="">
      <xdr:nvSpPr>
        <xdr:cNvPr id="2" name="四角形: 角を丸くする 1">
          <a:extLst>
            <a:ext uri="{FF2B5EF4-FFF2-40B4-BE49-F238E27FC236}">
              <a16:creationId xmlns:a16="http://schemas.microsoft.com/office/drawing/2014/main" id="{941E7DB7-3AAB-40B5-AC9E-28ADD03ECDE2}"/>
            </a:ext>
          </a:extLst>
        </xdr:cNvPr>
        <xdr:cNvSpPr/>
      </xdr:nvSpPr>
      <xdr:spPr>
        <a:xfrm>
          <a:off x="879925" y="6817176"/>
          <a:ext cx="5763763" cy="759731"/>
        </a:xfrm>
        <a:prstGeom prst="roundRect">
          <a:avLst/>
        </a:prstGeom>
        <a:solidFill>
          <a:srgbClr val="FBB6AB"/>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kern="1200">
              <a:solidFill>
                <a:schemeClr val="bg1">
                  <a:lumMod val="95000"/>
                </a:schemeClr>
              </a:solidFill>
              <a:latin typeface="HG丸ｺﾞｼｯｸM-PRO" panose="020F0600000000000000" pitchFamily="50" charset="-128"/>
              <a:ea typeface="HG丸ｺﾞｼｯｸM-PRO" panose="020F0600000000000000" pitchFamily="50" charset="-128"/>
            </a:rPr>
            <a:t>法定雇用率が２</a:t>
          </a:r>
          <a:r>
            <a:rPr kumimoji="1" lang="en-US" altLang="ja-JP" sz="1400" b="1" kern="1200">
              <a:solidFill>
                <a:schemeClr val="bg1">
                  <a:lumMod val="95000"/>
                </a:schemeClr>
              </a:solidFill>
              <a:latin typeface="HG丸ｺﾞｼｯｸM-PRO" panose="020F0600000000000000" pitchFamily="50" charset="-128"/>
              <a:ea typeface="HG丸ｺﾞｼｯｸM-PRO" panose="020F0600000000000000" pitchFamily="50" charset="-128"/>
            </a:rPr>
            <a:t>.</a:t>
          </a:r>
          <a:r>
            <a:rPr kumimoji="1" lang="ja-JP" altLang="en-US" sz="1400" b="1" kern="1200">
              <a:solidFill>
                <a:schemeClr val="bg1">
                  <a:lumMod val="95000"/>
                </a:schemeClr>
              </a:solidFill>
              <a:latin typeface="HG丸ｺﾞｼｯｸM-PRO" panose="020F0600000000000000" pitchFamily="50" charset="-128"/>
              <a:ea typeface="HG丸ｺﾞｼｯｸM-PRO" panose="020F0600000000000000" pitchFamily="50" charset="-128"/>
            </a:rPr>
            <a:t>７％に引き上がると何人の障害者を雇用する義務があるか計算してみましょう！！</a:t>
          </a:r>
        </a:p>
      </xdr:txBody>
    </xdr:sp>
    <xdr:clientData/>
  </xdr:twoCellAnchor>
  <xdr:twoCellAnchor>
    <xdr:from>
      <xdr:col>3</xdr:col>
      <xdr:colOff>190500</xdr:colOff>
      <xdr:row>46</xdr:row>
      <xdr:rowOff>108852</xdr:rowOff>
    </xdr:from>
    <xdr:to>
      <xdr:col>3</xdr:col>
      <xdr:colOff>381000</xdr:colOff>
      <xdr:row>48</xdr:row>
      <xdr:rowOff>190498</xdr:rowOff>
    </xdr:to>
    <xdr:sp macro="" textlink="">
      <xdr:nvSpPr>
        <xdr:cNvPr id="14" name="矢印: 下 13">
          <a:extLst>
            <a:ext uri="{FF2B5EF4-FFF2-40B4-BE49-F238E27FC236}">
              <a16:creationId xmlns:a16="http://schemas.microsoft.com/office/drawing/2014/main" id="{DB100FC3-CD80-1106-BD2C-658A96BD1312}"/>
            </a:ext>
          </a:extLst>
        </xdr:cNvPr>
        <xdr:cNvSpPr/>
      </xdr:nvSpPr>
      <xdr:spPr>
        <a:xfrm>
          <a:off x="1612446" y="9688281"/>
          <a:ext cx="190500" cy="503467"/>
        </a:xfrm>
        <a:prstGeom prst="downArrow">
          <a:avLst>
            <a:gd name="adj1" fmla="val 99999"/>
            <a:gd name="adj2" fmla="val 50000"/>
          </a:avLst>
        </a:prstGeom>
        <a:solidFill>
          <a:srgbClr val="FF66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1</xdr:col>
      <xdr:colOff>408197</xdr:colOff>
      <xdr:row>22</xdr:row>
      <xdr:rowOff>17875</xdr:rowOff>
    </xdr:from>
    <xdr:to>
      <xdr:col>11</xdr:col>
      <xdr:colOff>26064</xdr:colOff>
      <xdr:row>36</xdr:row>
      <xdr:rowOff>156483</xdr:rowOff>
    </xdr:to>
    <xdr:pic>
      <xdr:nvPicPr>
        <xdr:cNvPr id="16" name="図 15">
          <a:extLst>
            <a:ext uri="{FF2B5EF4-FFF2-40B4-BE49-F238E27FC236}">
              <a16:creationId xmlns:a16="http://schemas.microsoft.com/office/drawing/2014/main" id="{4167F922-6178-5AE0-7022-DC7FA118A97F}"/>
            </a:ext>
          </a:extLst>
        </xdr:cNvPr>
        <xdr:cNvPicPr>
          <a:picLocks noChangeAspect="1"/>
        </xdr:cNvPicPr>
      </xdr:nvPicPr>
      <xdr:blipFill>
        <a:blip xmlns:r="http://schemas.openxmlformats.org/officeDocument/2006/relationships" r:embed="rId4"/>
        <a:stretch>
          <a:fillRect/>
        </a:stretch>
      </xdr:blipFill>
      <xdr:spPr>
        <a:xfrm>
          <a:off x="619108" y="4086411"/>
          <a:ext cx="4776108" cy="2519858"/>
        </a:xfrm>
        <a:prstGeom prst="rect">
          <a:avLst/>
        </a:prstGeom>
      </xdr:spPr>
    </xdr:pic>
    <xdr:clientData/>
  </xdr:twoCellAnchor>
  <xdr:twoCellAnchor>
    <xdr:from>
      <xdr:col>11</xdr:col>
      <xdr:colOff>312964</xdr:colOff>
      <xdr:row>21</xdr:row>
      <xdr:rowOff>79375</xdr:rowOff>
    </xdr:from>
    <xdr:to>
      <xdr:col>14</xdr:col>
      <xdr:colOff>265339</xdr:colOff>
      <xdr:row>26</xdr:row>
      <xdr:rowOff>111126</xdr:rowOff>
    </xdr:to>
    <xdr:sp macro="" textlink="">
      <xdr:nvSpPr>
        <xdr:cNvPr id="17" name="吹き出し: 四角形 16">
          <a:extLst>
            <a:ext uri="{FF2B5EF4-FFF2-40B4-BE49-F238E27FC236}">
              <a16:creationId xmlns:a16="http://schemas.microsoft.com/office/drawing/2014/main" id="{C5B6BB7E-290E-1E4C-5092-F4F938955D20}"/>
            </a:ext>
          </a:extLst>
        </xdr:cNvPr>
        <xdr:cNvSpPr/>
      </xdr:nvSpPr>
      <xdr:spPr>
        <a:xfrm>
          <a:off x="5686652" y="4048125"/>
          <a:ext cx="976312" cy="904876"/>
        </a:xfrm>
        <a:prstGeom prst="wedgeRectCallout">
          <a:avLst>
            <a:gd name="adj1" fmla="val -79805"/>
            <a:gd name="adj2" fmla="val -44637"/>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kern="1200"/>
            <a:t>法定雇用率が</a:t>
          </a:r>
          <a:r>
            <a:rPr kumimoji="1" lang="en-US" altLang="ja-JP" sz="800" b="1" kern="1200"/>
            <a:t>2.7</a:t>
          </a:r>
          <a:r>
            <a:rPr kumimoji="1" lang="ja-JP" altLang="en-US" sz="800" b="1" kern="1200"/>
            <a:t>％になると不足数が</a:t>
          </a:r>
          <a:r>
            <a:rPr kumimoji="1" lang="en-US" altLang="ja-JP" sz="800" b="1" kern="1200"/>
            <a:t>0.0</a:t>
          </a:r>
          <a:r>
            <a:rPr kumimoji="1" lang="ja-JP" altLang="en-US" sz="800" b="1" kern="1200"/>
            <a:t>人から</a:t>
          </a:r>
          <a:r>
            <a:rPr kumimoji="1" lang="en-US" altLang="ja-JP" sz="800" b="1" kern="1200"/>
            <a:t>1.0</a:t>
          </a:r>
          <a:r>
            <a:rPr kumimoji="1" lang="ja-JP" altLang="en-US" sz="800" b="1" kern="1200"/>
            <a:t>人に！！</a:t>
          </a:r>
        </a:p>
      </xdr:txBody>
    </xdr:sp>
    <xdr:clientData/>
  </xdr:twoCellAnchor>
  <xdr:twoCellAnchor>
    <xdr:from>
      <xdr:col>0</xdr:col>
      <xdr:colOff>34021</xdr:colOff>
      <xdr:row>15</xdr:row>
      <xdr:rowOff>176890</xdr:rowOff>
    </xdr:from>
    <xdr:to>
      <xdr:col>0</xdr:col>
      <xdr:colOff>176895</xdr:colOff>
      <xdr:row>16</xdr:row>
      <xdr:rowOff>81643</xdr:rowOff>
    </xdr:to>
    <xdr:sp macro="" textlink="">
      <xdr:nvSpPr>
        <xdr:cNvPr id="18" name="フローチャート: 結合子 17">
          <a:extLst>
            <a:ext uri="{FF2B5EF4-FFF2-40B4-BE49-F238E27FC236}">
              <a16:creationId xmlns:a16="http://schemas.microsoft.com/office/drawing/2014/main" id="{DEFEF30A-102E-44E4-87CE-2AF80C24A1E7}"/>
            </a:ext>
          </a:extLst>
        </xdr:cNvPr>
        <xdr:cNvSpPr/>
      </xdr:nvSpPr>
      <xdr:spPr>
        <a:xfrm>
          <a:off x="34021" y="2932336"/>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t>1</a:t>
          </a:r>
          <a:endParaRPr kumimoji="1" lang="ja-JP" altLang="en-US" sz="800" kern="1200"/>
        </a:p>
      </xdr:txBody>
    </xdr:sp>
    <xdr:clientData/>
  </xdr:twoCellAnchor>
  <xdr:twoCellAnchor>
    <xdr:from>
      <xdr:col>0</xdr:col>
      <xdr:colOff>27216</xdr:colOff>
      <xdr:row>19</xdr:row>
      <xdr:rowOff>176904</xdr:rowOff>
    </xdr:from>
    <xdr:to>
      <xdr:col>0</xdr:col>
      <xdr:colOff>170090</xdr:colOff>
      <xdr:row>20</xdr:row>
      <xdr:rowOff>81658</xdr:rowOff>
    </xdr:to>
    <xdr:sp macro="" textlink="">
      <xdr:nvSpPr>
        <xdr:cNvPr id="19" name="フローチャート: 結合子 18">
          <a:extLst>
            <a:ext uri="{FF2B5EF4-FFF2-40B4-BE49-F238E27FC236}">
              <a16:creationId xmlns:a16="http://schemas.microsoft.com/office/drawing/2014/main" id="{F7466DB8-18C3-4D0B-ABFB-4EA3257F873B}"/>
            </a:ext>
          </a:extLst>
        </xdr:cNvPr>
        <xdr:cNvSpPr/>
      </xdr:nvSpPr>
      <xdr:spPr>
        <a:xfrm>
          <a:off x="27216" y="3673940"/>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t>1</a:t>
          </a:r>
          <a:endParaRPr kumimoji="1" lang="ja-JP" altLang="en-US" sz="800" kern="1200"/>
        </a:p>
      </xdr:txBody>
    </xdr:sp>
    <xdr:clientData/>
  </xdr:twoCellAnchor>
  <xdr:twoCellAnchor>
    <xdr:from>
      <xdr:col>0</xdr:col>
      <xdr:colOff>34020</xdr:colOff>
      <xdr:row>45</xdr:row>
      <xdr:rowOff>0</xdr:rowOff>
    </xdr:from>
    <xdr:to>
      <xdr:col>0</xdr:col>
      <xdr:colOff>176894</xdr:colOff>
      <xdr:row>45</xdr:row>
      <xdr:rowOff>136075</xdr:rowOff>
    </xdr:to>
    <xdr:sp macro="" textlink="">
      <xdr:nvSpPr>
        <xdr:cNvPr id="20" name="フローチャート: 結合子 19">
          <a:extLst>
            <a:ext uri="{FF2B5EF4-FFF2-40B4-BE49-F238E27FC236}">
              <a16:creationId xmlns:a16="http://schemas.microsoft.com/office/drawing/2014/main" id="{28C3279F-51A8-40F2-8A81-C301BB66C8C8}"/>
            </a:ext>
          </a:extLst>
        </xdr:cNvPr>
        <xdr:cNvSpPr/>
      </xdr:nvSpPr>
      <xdr:spPr>
        <a:xfrm>
          <a:off x="34020" y="8055429"/>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t>10</a:t>
          </a:r>
          <a:endParaRPr kumimoji="1" lang="ja-JP" altLang="en-US" sz="800" kern="1200"/>
        </a:p>
      </xdr:txBody>
    </xdr:sp>
    <xdr:clientData/>
  </xdr:twoCellAnchor>
  <xdr:twoCellAnchor>
    <xdr:from>
      <xdr:col>0</xdr:col>
      <xdr:colOff>40824</xdr:colOff>
      <xdr:row>49</xdr:row>
      <xdr:rowOff>0</xdr:rowOff>
    </xdr:from>
    <xdr:to>
      <xdr:col>0</xdr:col>
      <xdr:colOff>183698</xdr:colOff>
      <xdr:row>49</xdr:row>
      <xdr:rowOff>136075</xdr:rowOff>
    </xdr:to>
    <xdr:sp macro="" textlink="">
      <xdr:nvSpPr>
        <xdr:cNvPr id="21" name="フローチャート: 結合子 20">
          <a:extLst>
            <a:ext uri="{FF2B5EF4-FFF2-40B4-BE49-F238E27FC236}">
              <a16:creationId xmlns:a16="http://schemas.microsoft.com/office/drawing/2014/main" id="{96D2BD5F-C624-46D5-9C2C-FF8FC51C094D}"/>
            </a:ext>
          </a:extLst>
        </xdr:cNvPr>
        <xdr:cNvSpPr/>
      </xdr:nvSpPr>
      <xdr:spPr>
        <a:xfrm>
          <a:off x="40824" y="8905875"/>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t>1</a:t>
          </a:r>
          <a:endParaRPr kumimoji="1" lang="ja-JP" altLang="en-US" sz="800" kern="1200"/>
        </a:p>
      </xdr:txBody>
    </xdr:sp>
    <xdr:clientData/>
  </xdr:twoCellAnchor>
  <xdr:twoCellAnchor>
    <xdr:from>
      <xdr:col>6</xdr:col>
      <xdr:colOff>74844</xdr:colOff>
      <xdr:row>15</xdr:row>
      <xdr:rowOff>81648</xdr:rowOff>
    </xdr:from>
    <xdr:to>
      <xdr:col>6</xdr:col>
      <xdr:colOff>217718</xdr:colOff>
      <xdr:row>15</xdr:row>
      <xdr:rowOff>217723</xdr:rowOff>
    </xdr:to>
    <xdr:sp macro="" textlink="">
      <xdr:nvSpPr>
        <xdr:cNvPr id="22" name="フローチャート: 結合子 21">
          <a:extLst>
            <a:ext uri="{FF2B5EF4-FFF2-40B4-BE49-F238E27FC236}">
              <a16:creationId xmlns:a16="http://schemas.microsoft.com/office/drawing/2014/main" id="{4AF1F6CB-EADE-4B74-8D6B-4DC0FACC08C1}"/>
            </a:ext>
          </a:extLst>
        </xdr:cNvPr>
        <xdr:cNvSpPr/>
      </xdr:nvSpPr>
      <xdr:spPr>
        <a:xfrm>
          <a:off x="3068415" y="2837094"/>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２</a:t>
          </a:r>
        </a:p>
      </xdr:txBody>
    </xdr:sp>
    <xdr:clientData/>
  </xdr:twoCellAnchor>
  <xdr:twoCellAnchor>
    <xdr:from>
      <xdr:col>6</xdr:col>
      <xdr:colOff>74839</xdr:colOff>
      <xdr:row>19</xdr:row>
      <xdr:rowOff>102054</xdr:rowOff>
    </xdr:from>
    <xdr:to>
      <xdr:col>6</xdr:col>
      <xdr:colOff>217713</xdr:colOff>
      <xdr:row>20</xdr:row>
      <xdr:rowOff>6808</xdr:rowOff>
    </xdr:to>
    <xdr:sp macro="" textlink="">
      <xdr:nvSpPr>
        <xdr:cNvPr id="23" name="フローチャート: 結合子 22">
          <a:extLst>
            <a:ext uri="{FF2B5EF4-FFF2-40B4-BE49-F238E27FC236}">
              <a16:creationId xmlns:a16="http://schemas.microsoft.com/office/drawing/2014/main" id="{D10EC669-A2DE-45C4-90D3-72E5B7A388E6}"/>
            </a:ext>
          </a:extLst>
        </xdr:cNvPr>
        <xdr:cNvSpPr/>
      </xdr:nvSpPr>
      <xdr:spPr>
        <a:xfrm>
          <a:off x="3068410" y="3599090"/>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２</a:t>
          </a:r>
        </a:p>
      </xdr:txBody>
    </xdr:sp>
    <xdr:clientData/>
  </xdr:twoCellAnchor>
  <xdr:twoCellAnchor>
    <xdr:from>
      <xdr:col>6</xdr:col>
      <xdr:colOff>81643</xdr:colOff>
      <xdr:row>44</xdr:row>
      <xdr:rowOff>108857</xdr:rowOff>
    </xdr:from>
    <xdr:to>
      <xdr:col>6</xdr:col>
      <xdr:colOff>224517</xdr:colOff>
      <xdr:row>45</xdr:row>
      <xdr:rowOff>6807</xdr:rowOff>
    </xdr:to>
    <xdr:sp macro="" textlink="">
      <xdr:nvSpPr>
        <xdr:cNvPr id="24" name="フローチャート: 結合子 23">
          <a:extLst>
            <a:ext uri="{FF2B5EF4-FFF2-40B4-BE49-F238E27FC236}">
              <a16:creationId xmlns:a16="http://schemas.microsoft.com/office/drawing/2014/main" id="{0FDC2941-E526-45A5-B056-F59B75B5FC91}"/>
            </a:ext>
          </a:extLst>
        </xdr:cNvPr>
        <xdr:cNvSpPr/>
      </xdr:nvSpPr>
      <xdr:spPr>
        <a:xfrm>
          <a:off x="3075214" y="7926161"/>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２</a:t>
          </a:r>
        </a:p>
      </xdr:txBody>
    </xdr:sp>
    <xdr:clientData/>
  </xdr:twoCellAnchor>
  <xdr:twoCellAnchor>
    <xdr:from>
      <xdr:col>6</xdr:col>
      <xdr:colOff>68036</xdr:colOff>
      <xdr:row>48</xdr:row>
      <xdr:rowOff>129268</xdr:rowOff>
    </xdr:from>
    <xdr:to>
      <xdr:col>6</xdr:col>
      <xdr:colOff>210910</xdr:colOff>
      <xdr:row>49</xdr:row>
      <xdr:rowOff>27218</xdr:rowOff>
    </xdr:to>
    <xdr:sp macro="" textlink="">
      <xdr:nvSpPr>
        <xdr:cNvPr id="25" name="フローチャート: 結合子 24">
          <a:extLst>
            <a:ext uri="{FF2B5EF4-FFF2-40B4-BE49-F238E27FC236}">
              <a16:creationId xmlns:a16="http://schemas.microsoft.com/office/drawing/2014/main" id="{C4AC46C5-3922-4AD0-8D08-5C8E596EC005}"/>
            </a:ext>
          </a:extLst>
        </xdr:cNvPr>
        <xdr:cNvSpPr/>
      </xdr:nvSpPr>
      <xdr:spPr>
        <a:xfrm>
          <a:off x="3061607" y="8797018"/>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２</a:t>
          </a:r>
        </a:p>
      </xdr:txBody>
    </xdr:sp>
    <xdr:clientData/>
  </xdr:twoCellAnchor>
  <xdr:twoCellAnchor>
    <xdr:from>
      <xdr:col>9</xdr:col>
      <xdr:colOff>149678</xdr:colOff>
      <xdr:row>44</xdr:row>
      <xdr:rowOff>108857</xdr:rowOff>
    </xdr:from>
    <xdr:to>
      <xdr:col>9</xdr:col>
      <xdr:colOff>292552</xdr:colOff>
      <xdr:row>45</xdr:row>
      <xdr:rowOff>6807</xdr:rowOff>
    </xdr:to>
    <xdr:sp macro="" textlink="">
      <xdr:nvSpPr>
        <xdr:cNvPr id="26" name="フローチャート: 結合子 25">
          <a:extLst>
            <a:ext uri="{FF2B5EF4-FFF2-40B4-BE49-F238E27FC236}">
              <a16:creationId xmlns:a16="http://schemas.microsoft.com/office/drawing/2014/main" id="{2DCAD624-1011-466C-8A0D-48155E24D701}"/>
            </a:ext>
          </a:extLst>
        </xdr:cNvPr>
        <xdr:cNvSpPr/>
      </xdr:nvSpPr>
      <xdr:spPr>
        <a:xfrm>
          <a:off x="4510767" y="7926161"/>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３</a:t>
          </a:r>
        </a:p>
      </xdr:txBody>
    </xdr:sp>
    <xdr:clientData/>
  </xdr:twoCellAnchor>
  <xdr:twoCellAnchor>
    <xdr:from>
      <xdr:col>9</xdr:col>
      <xdr:colOff>170089</xdr:colOff>
      <xdr:row>48</xdr:row>
      <xdr:rowOff>129268</xdr:rowOff>
    </xdr:from>
    <xdr:to>
      <xdr:col>9</xdr:col>
      <xdr:colOff>312963</xdr:colOff>
      <xdr:row>49</xdr:row>
      <xdr:rowOff>27218</xdr:rowOff>
    </xdr:to>
    <xdr:sp macro="" textlink="">
      <xdr:nvSpPr>
        <xdr:cNvPr id="27" name="フローチャート: 結合子 26">
          <a:extLst>
            <a:ext uri="{FF2B5EF4-FFF2-40B4-BE49-F238E27FC236}">
              <a16:creationId xmlns:a16="http://schemas.microsoft.com/office/drawing/2014/main" id="{F5382636-954C-420E-93FD-0669CCEA11A6}"/>
            </a:ext>
          </a:extLst>
        </xdr:cNvPr>
        <xdr:cNvSpPr/>
      </xdr:nvSpPr>
      <xdr:spPr>
        <a:xfrm>
          <a:off x="4531178" y="8797018"/>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３</a:t>
          </a:r>
        </a:p>
      </xdr:txBody>
    </xdr:sp>
    <xdr:clientData/>
  </xdr:twoCellAnchor>
  <xdr:twoCellAnchor>
    <xdr:from>
      <xdr:col>9</xdr:col>
      <xdr:colOff>142875</xdr:colOff>
      <xdr:row>15</xdr:row>
      <xdr:rowOff>88447</xdr:rowOff>
    </xdr:from>
    <xdr:to>
      <xdr:col>9</xdr:col>
      <xdr:colOff>285749</xdr:colOff>
      <xdr:row>15</xdr:row>
      <xdr:rowOff>224522</xdr:rowOff>
    </xdr:to>
    <xdr:sp macro="" textlink="">
      <xdr:nvSpPr>
        <xdr:cNvPr id="28" name="フローチャート: 結合子 27">
          <a:extLst>
            <a:ext uri="{FF2B5EF4-FFF2-40B4-BE49-F238E27FC236}">
              <a16:creationId xmlns:a16="http://schemas.microsoft.com/office/drawing/2014/main" id="{B33A3CCE-DDEB-45BC-A1DE-7AE404CAB272}"/>
            </a:ext>
          </a:extLst>
        </xdr:cNvPr>
        <xdr:cNvSpPr/>
      </xdr:nvSpPr>
      <xdr:spPr>
        <a:xfrm>
          <a:off x="4503964" y="2843893"/>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３</a:t>
          </a:r>
        </a:p>
      </xdr:txBody>
    </xdr:sp>
    <xdr:clientData/>
  </xdr:twoCellAnchor>
  <xdr:twoCellAnchor>
    <xdr:from>
      <xdr:col>9</xdr:col>
      <xdr:colOff>149677</xdr:colOff>
      <xdr:row>19</xdr:row>
      <xdr:rowOff>88447</xdr:rowOff>
    </xdr:from>
    <xdr:to>
      <xdr:col>9</xdr:col>
      <xdr:colOff>292551</xdr:colOff>
      <xdr:row>19</xdr:row>
      <xdr:rowOff>224522</xdr:rowOff>
    </xdr:to>
    <xdr:sp macro="" textlink="">
      <xdr:nvSpPr>
        <xdr:cNvPr id="29" name="フローチャート: 結合子 28">
          <a:extLst>
            <a:ext uri="{FF2B5EF4-FFF2-40B4-BE49-F238E27FC236}">
              <a16:creationId xmlns:a16="http://schemas.microsoft.com/office/drawing/2014/main" id="{B457969D-C522-46F2-822A-DD0E38828174}"/>
            </a:ext>
          </a:extLst>
        </xdr:cNvPr>
        <xdr:cNvSpPr/>
      </xdr:nvSpPr>
      <xdr:spPr>
        <a:xfrm>
          <a:off x="4510766" y="3585483"/>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３</a:t>
          </a:r>
        </a:p>
      </xdr:txBody>
    </xdr:sp>
    <xdr:clientData/>
  </xdr:twoCellAnchor>
  <xdr:twoCellAnchor>
    <xdr:from>
      <xdr:col>11</xdr:col>
      <xdr:colOff>176893</xdr:colOff>
      <xdr:row>15</xdr:row>
      <xdr:rowOff>68036</xdr:rowOff>
    </xdr:from>
    <xdr:to>
      <xdr:col>11</xdr:col>
      <xdr:colOff>319767</xdr:colOff>
      <xdr:row>15</xdr:row>
      <xdr:rowOff>204111</xdr:rowOff>
    </xdr:to>
    <xdr:sp macro="" textlink="">
      <xdr:nvSpPr>
        <xdr:cNvPr id="30" name="フローチャート: 結合子 29">
          <a:extLst>
            <a:ext uri="{FF2B5EF4-FFF2-40B4-BE49-F238E27FC236}">
              <a16:creationId xmlns:a16="http://schemas.microsoft.com/office/drawing/2014/main" id="{1D014A51-8427-4C2C-B3FF-582D0798DA26}"/>
            </a:ext>
          </a:extLst>
        </xdr:cNvPr>
        <xdr:cNvSpPr/>
      </xdr:nvSpPr>
      <xdr:spPr>
        <a:xfrm>
          <a:off x="5490482" y="2823482"/>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４</a:t>
          </a:r>
        </a:p>
      </xdr:txBody>
    </xdr:sp>
    <xdr:clientData/>
  </xdr:twoCellAnchor>
  <xdr:twoCellAnchor>
    <xdr:from>
      <xdr:col>11</xdr:col>
      <xdr:colOff>176892</xdr:colOff>
      <xdr:row>19</xdr:row>
      <xdr:rowOff>74839</xdr:rowOff>
    </xdr:from>
    <xdr:to>
      <xdr:col>11</xdr:col>
      <xdr:colOff>319766</xdr:colOff>
      <xdr:row>19</xdr:row>
      <xdr:rowOff>210914</xdr:rowOff>
    </xdr:to>
    <xdr:sp macro="" textlink="">
      <xdr:nvSpPr>
        <xdr:cNvPr id="31" name="フローチャート: 結合子 30">
          <a:extLst>
            <a:ext uri="{FF2B5EF4-FFF2-40B4-BE49-F238E27FC236}">
              <a16:creationId xmlns:a16="http://schemas.microsoft.com/office/drawing/2014/main" id="{8ED2C2DC-FC9E-4E9C-A0CE-0EEFC25C0EAC}"/>
            </a:ext>
          </a:extLst>
        </xdr:cNvPr>
        <xdr:cNvSpPr/>
      </xdr:nvSpPr>
      <xdr:spPr>
        <a:xfrm>
          <a:off x="5490481" y="3571875"/>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４</a:t>
          </a:r>
        </a:p>
      </xdr:txBody>
    </xdr:sp>
    <xdr:clientData/>
  </xdr:twoCellAnchor>
  <xdr:twoCellAnchor>
    <xdr:from>
      <xdr:col>11</xdr:col>
      <xdr:colOff>183697</xdr:colOff>
      <xdr:row>44</xdr:row>
      <xdr:rowOff>102054</xdr:rowOff>
    </xdr:from>
    <xdr:to>
      <xdr:col>11</xdr:col>
      <xdr:colOff>326571</xdr:colOff>
      <xdr:row>45</xdr:row>
      <xdr:rowOff>4</xdr:rowOff>
    </xdr:to>
    <xdr:sp macro="" textlink="">
      <xdr:nvSpPr>
        <xdr:cNvPr id="32" name="フローチャート: 結合子 31">
          <a:extLst>
            <a:ext uri="{FF2B5EF4-FFF2-40B4-BE49-F238E27FC236}">
              <a16:creationId xmlns:a16="http://schemas.microsoft.com/office/drawing/2014/main" id="{C5ECB3E6-BE7B-4F46-AD7D-0D379453D7BA}"/>
            </a:ext>
          </a:extLst>
        </xdr:cNvPr>
        <xdr:cNvSpPr/>
      </xdr:nvSpPr>
      <xdr:spPr>
        <a:xfrm>
          <a:off x="5497286" y="7919358"/>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４</a:t>
          </a:r>
        </a:p>
      </xdr:txBody>
    </xdr:sp>
    <xdr:clientData/>
  </xdr:twoCellAnchor>
  <xdr:twoCellAnchor>
    <xdr:from>
      <xdr:col>11</xdr:col>
      <xdr:colOff>176892</xdr:colOff>
      <xdr:row>48</xdr:row>
      <xdr:rowOff>95250</xdr:rowOff>
    </xdr:from>
    <xdr:to>
      <xdr:col>11</xdr:col>
      <xdr:colOff>319766</xdr:colOff>
      <xdr:row>48</xdr:row>
      <xdr:rowOff>231325</xdr:rowOff>
    </xdr:to>
    <xdr:sp macro="" textlink="">
      <xdr:nvSpPr>
        <xdr:cNvPr id="33" name="フローチャート: 結合子 32">
          <a:extLst>
            <a:ext uri="{FF2B5EF4-FFF2-40B4-BE49-F238E27FC236}">
              <a16:creationId xmlns:a16="http://schemas.microsoft.com/office/drawing/2014/main" id="{9A73B4E6-06D5-4EC8-93AC-0F1711B3E089}"/>
            </a:ext>
          </a:extLst>
        </xdr:cNvPr>
        <xdr:cNvSpPr/>
      </xdr:nvSpPr>
      <xdr:spPr>
        <a:xfrm>
          <a:off x="5490481" y="8763000"/>
          <a:ext cx="142874" cy="136075"/>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kern="1200"/>
            <a:t>４</a:t>
          </a:r>
        </a:p>
      </xdr:txBody>
    </xdr:sp>
    <xdr:clientData/>
  </xdr:twoCellAnchor>
  <xdr:twoCellAnchor>
    <xdr:from>
      <xdr:col>0</xdr:col>
      <xdr:colOff>13608</xdr:colOff>
      <xdr:row>41</xdr:row>
      <xdr:rowOff>156483</xdr:rowOff>
    </xdr:from>
    <xdr:to>
      <xdr:col>14</xdr:col>
      <xdr:colOff>285751</xdr:colOff>
      <xdr:row>51</xdr:row>
      <xdr:rowOff>20412</xdr:rowOff>
    </xdr:to>
    <xdr:sp macro="" textlink="">
      <xdr:nvSpPr>
        <xdr:cNvPr id="34" name="四角形: 角を丸くする 33">
          <a:extLst>
            <a:ext uri="{FF2B5EF4-FFF2-40B4-BE49-F238E27FC236}">
              <a16:creationId xmlns:a16="http://schemas.microsoft.com/office/drawing/2014/main" id="{8D4EA5EF-D318-FE24-C485-4ADE35B3ED5B}"/>
            </a:ext>
          </a:extLst>
        </xdr:cNvPr>
        <xdr:cNvSpPr/>
      </xdr:nvSpPr>
      <xdr:spPr>
        <a:xfrm>
          <a:off x="13608" y="7456715"/>
          <a:ext cx="6606268" cy="1843768"/>
        </a:xfrm>
        <a:prstGeom prst="roundRect">
          <a:avLst/>
        </a:prstGeom>
        <a:noFill/>
        <a:ln w="28575">
          <a:solidFill>
            <a:srgbClr val="FF66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136073</xdr:colOff>
      <xdr:row>3</xdr:row>
      <xdr:rowOff>13607</xdr:rowOff>
    </xdr:from>
    <xdr:to>
      <xdr:col>17</xdr:col>
      <xdr:colOff>578305</xdr:colOff>
      <xdr:row>3</xdr:row>
      <xdr:rowOff>149678</xdr:rowOff>
    </xdr:to>
    <xdr:sp macro="" textlink="">
      <xdr:nvSpPr>
        <xdr:cNvPr id="35" name="四角形: 角を丸くする 34">
          <a:extLst>
            <a:ext uri="{FF2B5EF4-FFF2-40B4-BE49-F238E27FC236}">
              <a16:creationId xmlns:a16="http://schemas.microsoft.com/office/drawing/2014/main" id="{B9293F7B-CC9E-94DA-A356-49992F58A02E}"/>
            </a:ext>
          </a:extLst>
        </xdr:cNvPr>
        <xdr:cNvSpPr/>
      </xdr:nvSpPr>
      <xdr:spPr>
        <a:xfrm>
          <a:off x="8184698" y="523875"/>
          <a:ext cx="442232" cy="136071"/>
        </a:xfrm>
        <a:prstGeom prst="roundRect">
          <a:avLst/>
        </a:prstGeom>
        <a:noFill/>
        <a:ln>
          <a:solidFill>
            <a:srgbClr val="FF66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258538</xdr:colOff>
      <xdr:row>54</xdr:row>
      <xdr:rowOff>238129</xdr:rowOff>
    </xdr:from>
    <xdr:to>
      <xdr:col>11</xdr:col>
      <xdr:colOff>319770</xdr:colOff>
      <xdr:row>54</xdr:row>
      <xdr:rowOff>442236</xdr:rowOff>
    </xdr:to>
    <xdr:sp macro="" textlink="">
      <xdr:nvSpPr>
        <xdr:cNvPr id="1053" name="Text Box 29">
          <a:hlinkClick xmlns:r="http://schemas.openxmlformats.org/officeDocument/2006/relationships" r:id="rId5"/>
          <a:extLst>
            <a:ext uri="{FF2B5EF4-FFF2-40B4-BE49-F238E27FC236}">
              <a16:creationId xmlns:a16="http://schemas.microsoft.com/office/drawing/2014/main" id="{7B5D99F9-B566-C9A5-5269-C31B2261A92C}"/>
            </a:ext>
          </a:extLst>
        </xdr:cNvPr>
        <xdr:cNvSpPr txBox="1">
          <a:spLocks noChangeArrowheads="1"/>
        </xdr:cNvSpPr>
      </xdr:nvSpPr>
      <xdr:spPr bwMode="auto">
        <a:xfrm>
          <a:off x="1680484" y="10028468"/>
          <a:ext cx="3952875" cy="204107"/>
        </a:xfrm>
        <a:prstGeom prst="rect">
          <a:avLst/>
        </a:prstGeom>
        <a:solidFill>
          <a:srgbClr val="FFFFFF"/>
        </a:solidFill>
        <a:ln w="9525">
          <a:noFill/>
          <a:miter lim="800000"/>
          <a:headEnd/>
          <a:tailEnd/>
        </a:ln>
      </xdr:spPr>
      <xdr:txBody>
        <a:bodyPr vertOverflow="clip" wrap="square" lIns="36576" tIns="50292" rIns="0" bIns="0" anchor="t" upright="1"/>
        <a:lstStyle/>
        <a:p>
          <a:pPr algn="l" rtl="0">
            <a:defRPr sz="1000"/>
          </a:pPr>
          <a:r>
            <a:rPr lang="en-US" altLang="ja-JP" sz="700"/>
            <a:t>https://www.mhlw.go.jp/stf/seisakunitsuite/bunya/koyou_roudou/koyou/shougaisha-koyou_00002.html</a:t>
          </a:r>
          <a:endParaRPr lang="en-US" altLang="ja-JP" sz="700" b="0" i="0" u="none" strike="noStrike" baseline="0">
            <a:solidFill>
              <a:srgbClr val="000000"/>
            </a:solidFill>
            <a:latin typeface="Yu Gothic"/>
            <a:ea typeface="Yu Gothic"/>
          </a:endParaRPr>
        </a:p>
      </xdr:txBody>
    </xdr:sp>
    <xdr:clientData/>
  </xdr:twoCellAnchor>
  <xdr:twoCellAnchor>
    <xdr:from>
      <xdr:col>0</xdr:col>
      <xdr:colOff>47625</xdr:colOff>
      <xdr:row>2</xdr:row>
      <xdr:rowOff>61233</xdr:rowOff>
    </xdr:from>
    <xdr:to>
      <xdr:col>14</xdr:col>
      <xdr:colOff>277813</xdr:colOff>
      <xdr:row>6</xdr:row>
      <xdr:rowOff>122465</xdr:rowOff>
    </xdr:to>
    <xdr:sp macro="" textlink="">
      <xdr:nvSpPr>
        <xdr:cNvPr id="15" name="四角形: 角を丸くする 14">
          <a:extLst>
            <a:ext uri="{FF2B5EF4-FFF2-40B4-BE49-F238E27FC236}">
              <a16:creationId xmlns:a16="http://schemas.microsoft.com/office/drawing/2014/main" id="{D8ADF526-3C27-4D96-A63C-466C50788436}"/>
            </a:ext>
          </a:extLst>
        </xdr:cNvPr>
        <xdr:cNvSpPr/>
      </xdr:nvSpPr>
      <xdr:spPr>
        <a:xfrm>
          <a:off x="47625" y="410483"/>
          <a:ext cx="6627813" cy="759732"/>
        </a:xfrm>
        <a:prstGeom prst="roundRect">
          <a:avLst/>
        </a:prstGeom>
        <a:solidFill>
          <a:srgbClr val="FBB6AB"/>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令和</a:t>
          </a:r>
          <a:r>
            <a:rPr kumimoji="1" lang="en-US" altLang="ja-JP"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8</a:t>
          </a:r>
          <a:r>
            <a:rPr kumimoji="1" lang="ja-JP" altLang="en-US"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年７月</a:t>
          </a:r>
          <a:r>
            <a:rPr kumimoji="1" lang="en-US" altLang="ja-JP"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1</a:t>
          </a:r>
          <a:r>
            <a:rPr kumimoji="1" lang="ja-JP" altLang="en-US"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日より民間企業の雇用率が２</a:t>
          </a:r>
          <a:r>
            <a:rPr kumimoji="1" lang="en-US" altLang="ja-JP"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a:t>
          </a:r>
          <a:r>
            <a:rPr kumimoji="1" lang="ja-JP" altLang="en-US"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７</a:t>
          </a:r>
          <a:r>
            <a:rPr kumimoji="1" lang="en-US" altLang="ja-JP"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a:t>
          </a:r>
          <a:r>
            <a:rPr kumimoji="1" lang="ja-JP" altLang="en-US" sz="1500" b="1" kern="1200">
              <a:ln w="3175">
                <a:solidFill>
                  <a:schemeClr val="bg1"/>
                </a:solidFill>
              </a:ln>
              <a:solidFill>
                <a:schemeClr val="bg1">
                  <a:lumMod val="95000"/>
                </a:schemeClr>
              </a:solidFill>
              <a:latin typeface="HG丸ｺﾞｼｯｸM-PRO" panose="020F0600000000000000" pitchFamily="50" charset="-128"/>
              <a:ea typeface="HG丸ｺﾞｼｯｸM-PRO" panose="020F0600000000000000" pitchFamily="50" charset="-128"/>
            </a:rPr>
            <a:t>に引き上げとなりました</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9"/>
  <sheetViews>
    <sheetView showGridLines="0" tabSelected="1" view="pageBreakPreview" zoomScale="120" zoomScaleNormal="70" zoomScaleSheetLayoutView="120" workbookViewId="0">
      <selection activeCell="F62" sqref="F62"/>
    </sheetView>
  </sheetViews>
  <sheetFormatPr defaultRowHeight="13.5"/>
  <cols>
    <col min="1" max="1" width="2.75" style="1" customWidth="1"/>
    <col min="2" max="2" width="13.5" style="1" customWidth="1"/>
    <col min="3" max="3" width="2.375" style="1" customWidth="1"/>
    <col min="4" max="4" width="8.75" style="1" customWidth="1"/>
    <col min="5" max="5" width="9.5" style="3" customWidth="1"/>
    <col min="6" max="7" width="3.125" style="1" customWidth="1"/>
    <col min="8" max="8" width="10.375" style="1" customWidth="1"/>
    <col min="9" max="10" width="4.5" style="1" customWidth="1"/>
    <col min="11" max="11" width="8" style="1" customWidth="1"/>
    <col min="12" max="15" width="4.5" style="1" customWidth="1"/>
    <col min="16" max="16384" width="9" style="1"/>
  </cols>
  <sheetData>
    <row r="1" spans="2:14">
      <c r="B1" s="42" t="s">
        <v>1</v>
      </c>
      <c r="C1" s="42"/>
      <c r="D1" s="42"/>
      <c r="E1" s="42"/>
    </row>
    <row r="2" spans="2:14">
      <c r="B2" s="42"/>
      <c r="C2" s="42"/>
      <c r="D2" s="42"/>
      <c r="E2" s="42"/>
    </row>
    <row r="8" spans="2:14" ht="13.5" customHeight="1"/>
    <row r="9" spans="2:14" ht="13.5" customHeight="1" thickBot="1">
      <c r="J9" s="5"/>
    </row>
    <row r="10" spans="2:14" ht="18.75" customHeight="1">
      <c r="B10" s="43"/>
      <c r="C10" s="43"/>
      <c r="D10" s="43"/>
      <c r="E10" s="43"/>
      <c r="F10" s="45" t="s">
        <v>18</v>
      </c>
      <c r="G10" s="45"/>
      <c r="H10" s="45"/>
      <c r="I10" s="25"/>
      <c r="J10" s="46" t="s">
        <v>2</v>
      </c>
      <c r="K10" s="47"/>
      <c r="L10" s="47"/>
      <c r="M10" s="47"/>
      <c r="N10" s="48"/>
    </row>
    <row r="11" spans="2:14" ht="18.75" customHeight="1">
      <c r="B11" s="41" t="s">
        <v>3</v>
      </c>
      <c r="C11" s="41"/>
      <c r="D11" s="41"/>
      <c r="E11" s="41"/>
      <c r="F11" s="44">
        <v>2.5000000000000001E-2</v>
      </c>
      <c r="G11" s="44"/>
      <c r="H11" s="44"/>
      <c r="I11" s="20" t="s">
        <v>19</v>
      </c>
      <c r="J11" s="49">
        <v>2.7E-2</v>
      </c>
      <c r="K11" s="50"/>
      <c r="L11" s="50"/>
      <c r="M11" s="50"/>
      <c r="N11" s="51"/>
    </row>
    <row r="12" spans="2:14" ht="18.75" customHeight="1" thickBot="1">
      <c r="B12" s="41" t="s">
        <v>4</v>
      </c>
      <c r="C12" s="41"/>
      <c r="D12" s="41"/>
      <c r="E12" s="41"/>
      <c r="F12" s="40" t="s">
        <v>5</v>
      </c>
      <c r="G12" s="40"/>
      <c r="H12" s="40"/>
      <c r="I12" s="20" t="s">
        <v>19</v>
      </c>
      <c r="J12" s="52" t="s">
        <v>6</v>
      </c>
      <c r="K12" s="53"/>
      <c r="L12" s="53"/>
      <c r="M12" s="53"/>
      <c r="N12" s="54"/>
    </row>
    <row r="13" spans="2:14" ht="13.5" customHeight="1">
      <c r="B13" s="55" t="s">
        <v>27</v>
      </c>
      <c r="J13" s="5"/>
      <c r="K13" s="5"/>
      <c r="L13" s="5"/>
    </row>
    <row r="14" spans="2:14" ht="13.5" customHeight="1">
      <c r="B14" s="56"/>
    </row>
    <row r="15" spans="2:14">
      <c r="B15" s="9" t="s">
        <v>20</v>
      </c>
    </row>
    <row r="16" spans="2:14" ht="18">
      <c r="B16" s="16" t="s">
        <v>12</v>
      </c>
      <c r="C16" s="15"/>
      <c r="D16" s="15"/>
      <c r="E16" s="16" t="s">
        <v>13</v>
      </c>
      <c r="F16" s="15"/>
      <c r="G16" s="15"/>
      <c r="H16" s="17" t="s">
        <v>14</v>
      </c>
      <c r="I16" s="15"/>
      <c r="J16" s="15"/>
      <c r="K16" s="17" t="s">
        <v>15</v>
      </c>
      <c r="M16" s="36" t="s">
        <v>17</v>
      </c>
      <c r="N16" s="37"/>
    </row>
    <row r="17" spans="2:14">
      <c r="B17" s="26">
        <v>79</v>
      </c>
      <c r="C17" s="9" t="s">
        <v>9</v>
      </c>
      <c r="D17" s="35" t="s">
        <v>10</v>
      </c>
      <c r="E17" s="26">
        <v>1</v>
      </c>
      <c r="F17" s="10" t="s">
        <v>9</v>
      </c>
      <c r="G17" s="14" t="s">
        <v>7</v>
      </c>
      <c r="H17" s="26">
        <v>1</v>
      </c>
      <c r="I17" s="10" t="s">
        <v>9</v>
      </c>
      <c r="J17" s="14" t="s">
        <v>8</v>
      </c>
      <c r="K17" s="26">
        <v>0</v>
      </c>
      <c r="L17" s="10" t="s">
        <v>9</v>
      </c>
      <c r="M17" s="34">
        <v>1.2658227848101267</v>
      </c>
      <c r="N17" s="27" t="s">
        <v>16</v>
      </c>
    </row>
    <row r="18" spans="2:14">
      <c r="B18" s="3" t="str">
        <f>IFERROR(IF(#REF!="","",ROUNDDOWN(#REF!*2.5/100,0)),"")</f>
        <v/>
      </c>
      <c r="C18" s="18"/>
      <c r="D18" s="18"/>
      <c r="E18" s="24" t="s">
        <v>24</v>
      </c>
      <c r="F18" s="18"/>
      <c r="G18" s="18"/>
      <c r="H18" s="3"/>
      <c r="I18" s="18"/>
      <c r="J18" s="18"/>
      <c r="K18" s="24" t="s">
        <v>23</v>
      </c>
      <c r="L18" s="18"/>
      <c r="M18" s="18"/>
      <c r="N18" s="18"/>
    </row>
    <row r="19" spans="2:14">
      <c r="B19" s="9" t="s">
        <v>21</v>
      </c>
      <c r="C19" s="18"/>
      <c r="D19" s="18"/>
      <c r="E19" s="18"/>
      <c r="F19" s="18"/>
      <c r="G19" s="18"/>
      <c r="H19" s="3"/>
      <c r="I19" s="18"/>
      <c r="J19" s="18"/>
      <c r="K19" s="3"/>
      <c r="L19" s="18"/>
      <c r="M19" s="18"/>
      <c r="N19" s="18"/>
    </row>
    <row r="20" spans="2:14" ht="18">
      <c r="B20" s="16" t="s">
        <v>12</v>
      </c>
      <c r="C20" s="15"/>
      <c r="D20" s="15"/>
      <c r="E20" s="16" t="s">
        <v>13</v>
      </c>
      <c r="F20" s="15"/>
      <c r="G20" s="15"/>
      <c r="H20" s="17" t="s">
        <v>14</v>
      </c>
      <c r="I20" s="15"/>
      <c r="J20" s="14"/>
      <c r="K20" s="17" t="s">
        <v>15</v>
      </c>
      <c r="M20" s="36" t="s">
        <v>17</v>
      </c>
      <c r="N20" s="37"/>
    </row>
    <row r="21" spans="2:14">
      <c r="B21" s="26">
        <v>79</v>
      </c>
      <c r="C21" s="9" t="s">
        <v>9</v>
      </c>
      <c r="D21" s="35" t="s">
        <v>11</v>
      </c>
      <c r="E21" s="26">
        <v>2</v>
      </c>
      <c r="F21" s="10" t="s">
        <v>9</v>
      </c>
      <c r="G21" s="14" t="s">
        <v>7</v>
      </c>
      <c r="H21" s="26">
        <v>1</v>
      </c>
      <c r="I21" s="10" t="s">
        <v>9</v>
      </c>
      <c r="J21" s="14" t="s">
        <v>8</v>
      </c>
      <c r="K21" s="26">
        <v>1</v>
      </c>
      <c r="L21" s="10" t="s">
        <v>9</v>
      </c>
      <c r="M21" s="34">
        <v>1.2658227848101267</v>
      </c>
      <c r="N21" s="27" t="s">
        <v>16</v>
      </c>
    </row>
    <row r="22" spans="2:14">
      <c r="E22" s="24" t="s">
        <v>24</v>
      </c>
      <c r="K22" s="24" t="s">
        <v>23</v>
      </c>
    </row>
    <row r="42" spans="2:15" ht="14.25" thickBot="1"/>
    <row r="43" spans="2:15" ht="12" customHeight="1" thickTop="1" thickBot="1">
      <c r="H43" s="23"/>
      <c r="I43" s="38" t="s">
        <v>22</v>
      </c>
      <c r="J43" s="39"/>
      <c r="K43" s="39"/>
      <c r="L43" s="39"/>
    </row>
    <row r="44" spans="2:15" ht="14.25" thickTop="1">
      <c r="B44" s="9" t="s">
        <v>20</v>
      </c>
    </row>
    <row r="45" spans="2:15" ht="18.75" thickBot="1">
      <c r="B45" s="21" t="s">
        <v>12</v>
      </c>
      <c r="C45" s="15"/>
      <c r="D45" s="15"/>
      <c r="E45" s="16" t="s">
        <v>13</v>
      </c>
      <c r="F45" s="15"/>
      <c r="G45" s="15"/>
      <c r="H45" s="22" t="s">
        <v>14</v>
      </c>
      <c r="I45" s="15"/>
      <c r="J45" s="15"/>
      <c r="K45" s="17" t="s">
        <v>15</v>
      </c>
      <c r="M45" s="36" t="s">
        <v>17</v>
      </c>
      <c r="N45" s="37"/>
    </row>
    <row r="46" spans="2:15" ht="29.25" customHeight="1" thickTop="1" thickBot="1">
      <c r="B46" s="32"/>
      <c r="C46" s="9" t="s">
        <v>9</v>
      </c>
      <c r="D46" s="35" t="s">
        <v>10</v>
      </c>
      <c r="E46" s="31" t="str">
        <f>IFERROR(IF(B46="","",ROUNDDOWN(B46*2.5/100,0)),"")</f>
        <v/>
      </c>
      <c r="F46" s="10" t="s">
        <v>9</v>
      </c>
      <c r="G46" s="14" t="s">
        <v>7</v>
      </c>
      <c r="H46" s="32"/>
      <c r="I46" s="10" t="s">
        <v>9</v>
      </c>
      <c r="J46" s="14" t="s">
        <v>8</v>
      </c>
      <c r="K46" s="31" t="str">
        <f>IF(B46="","",IF(E46&lt;H46,0,E46-H46))</f>
        <v/>
      </c>
      <c r="L46" s="10" t="s">
        <v>9</v>
      </c>
      <c r="M46" s="33" t="e">
        <f>H46/B46*100</f>
        <v>#DIV/0!</v>
      </c>
      <c r="N46" s="19" t="s">
        <v>16</v>
      </c>
      <c r="O46" s="5"/>
    </row>
    <row r="47" spans="2:15" ht="18.75" customHeight="1" thickTop="1">
      <c r="B47" s="3" t="str">
        <f>IFERROR(IF(H20="","",ROUNDDOWN(H20*2.5/100,0)),"")</f>
        <v/>
      </c>
      <c r="C47" s="18"/>
      <c r="D47" s="18"/>
      <c r="E47" s="24" t="s">
        <v>24</v>
      </c>
      <c r="F47" s="18"/>
      <c r="G47" s="18"/>
      <c r="H47" s="3"/>
      <c r="I47" s="18"/>
      <c r="J47" s="18"/>
      <c r="K47" s="24" t="s">
        <v>23</v>
      </c>
      <c r="L47" s="18"/>
      <c r="M47" s="18"/>
      <c r="N47" s="18"/>
    </row>
    <row r="48" spans="2:15" ht="14.25" customHeight="1">
      <c r="B48" s="9" t="s">
        <v>21</v>
      </c>
      <c r="C48" s="18"/>
      <c r="D48" s="18"/>
      <c r="E48" s="18"/>
      <c r="F48" s="18"/>
      <c r="G48" s="18"/>
      <c r="H48" s="3"/>
      <c r="I48" s="18"/>
      <c r="J48" s="18"/>
      <c r="K48" s="3"/>
      <c r="L48" s="18"/>
      <c r="M48" s="18"/>
      <c r="N48" s="18"/>
    </row>
    <row r="49" spans="2:25" ht="18.75" thickBot="1">
      <c r="B49" s="21" t="s">
        <v>12</v>
      </c>
      <c r="C49" s="15"/>
      <c r="D49" s="15"/>
      <c r="E49" s="16" t="s">
        <v>13</v>
      </c>
      <c r="F49" s="15"/>
      <c r="G49" s="15"/>
      <c r="H49" s="22" t="s">
        <v>14</v>
      </c>
      <c r="I49" s="15"/>
      <c r="J49" s="15"/>
      <c r="K49" s="17" t="s">
        <v>15</v>
      </c>
      <c r="M49" s="36" t="s">
        <v>17</v>
      </c>
      <c r="N49" s="37"/>
    </row>
    <row r="50" spans="2:25" ht="27" customHeight="1" thickTop="1" thickBot="1">
      <c r="B50" s="32"/>
      <c r="C50" s="9" t="s">
        <v>9</v>
      </c>
      <c r="D50" s="35" t="s">
        <v>11</v>
      </c>
      <c r="E50" s="31" t="str">
        <f>IFERROR(IF(B50="","",ROUNDDOWN(B50*2.7/100,0)),"")</f>
        <v/>
      </c>
      <c r="F50" s="10" t="s">
        <v>9</v>
      </c>
      <c r="G50" s="14" t="s">
        <v>7</v>
      </c>
      <c r="H50" s="32"/>
      <c r="I50" s="10" t="s">
        <v>9</v>
      </c>
      <c r="J50" s="14" t="s">
        <v>8</v>
      </c>
      <c r="K50" s="31" t="str">
        <f>IF(B50="","",IF(E50&lt;H50,0,E50-H50))</f>
        <v/>
      </c>
      <c r="L50" s="10" t="s">
        <v>9</v>
      </c>
      <c r="M50" s="33" t="e">
        <f>H50/B50*100</f>
        <v>#DIV/0!</v>
      </c>
      <c r="N50" s="19" t="s">
        <v>16</v>
      </c>
    </row>
    <row r="51" spans="2:25" ht="14.25" thickTop="1">
      <c r="B51" s="11"/>
      <c r="C51" s="5"/>
      <c r="D51" s="12"/>
      <c r="E51" s="24" t="s">
        <v>24</v>
      </c>
      <c r="F51" s="12"/>
      <c r="G51" s="5"/>
      <c r="H51" s="4"/>
      <c r="I51" s="4"/>
      <c r="J51" s="4"/>
      <c r="K51" s="24" t="s">
        <v>23</v>
      </c>
    </row>
    <row r="53" spans="2:25" ht="5.25" customHeight="1"/>
    <row r="54" spans="2:25">
      <c r="L54" s="28" t="s">
        <v>25</v>
      </c>
    </row>
    <row r="55" spans="2:25" ht="39" customHeight="1">
      <c r="L55" s="29" t="s">
        <v>26</v>
      </c>
    </row>
    <row r="56" spans="2:25">
      <c r="Y56" s="2" t="s">
        <v>0</v>
      </c>
    </row>
    <row r="58" spans="2:25" ht="14.25">
      <c r="B58" s="11"/>
      <c r="C58" s="6"/>
      <c r="D58" s="12"/>
      <c r="E58" s="7"/>
      <c r="F58" s="12"/>
      <c r="G58" s="5"/>
      <c r="H58" s="4"/>
      <c r="I58" s="4"/>
      <c r="J58" s="4"/>
    </row>
    <row r="59" spans="2:25" ht="18.75">
      <c r="B59" s="11"/>
      <c r="C59" s="5"/>
      <c r="D59" s="12"/>
      <c r="E59" s="7"/>
      <c r="F59" s="12"/>
      <c r="G59" s="5"/>
      <c r="H59" s="30"/>
      <c r="I59" s="4"/>
      <c r="J59" s="4"/>
    </row>
    <row r="60" spans="2:25" ht="18.75">
      <c r="B60" s="5"/>
      <c r="C60" s="5"/>
      <c r="D60" s="5"/>
      <c r="E60" s="7"/>
      <c r="F60" s="8"/>
      <c r="G60" s="5"/>
      <c r="H60" s="5"/>
    </row>
    <row r="62" spans="2:25" ht="18.75">
      <c r="D62" t="str">
        <f>IFERROR(IF(B51="","",ROUNDDOWN(B51*2.5/100,0)),"")</f>
        <v/>
      </c>
    </row>
    <row r="67" spans="5:5" ht="18.75">
      <c r="E67" s="13" t="str">
        <f>IFERROR(IF(B51="","",ROUNDDOWN(B51*2.5/100,0)),"")</f>
        <v/>
      </c>
    </row>
    <row r="68" spans="5:5" ht="18.75">
      <c r="E68" s="13" t="str">
        <f>IF(B51="","",IF(E51&lt;H51,0,E51-H51))</f>
        <v/>
      </c>
    </row>
    <row r="69" spans="5:5" ht="18.75">
      <c r="E69" s="13" t="str">
        <f>IFERROR(IF(B62="","",ROUNDDOWN(B62*2.7/100,0)),"")</f>
        <v/>
      </c>
    </row>
  </sheetData>
  <sheetProtection algorithmName="SHA-512" hashValue="0LN/hbQuthVjpkUWQeUXKDufeeHTtRmtUYZTGVql3AsZQrjcyM+MCOkDZSO7nZ8Bgts4wvMTtnVzBRqx70Tvow==" saltValue="9kits2b5SkTpL1Ikk5TMhw==" spinCount="100000" sheet="1" objects="1" scenarios="1"/>
  <mergeCells count="16">
    <mergeCell ref="B12:E12"/>
    <mergeCell ref="B11:E11"/>
    <mergeCell ref="B1:E2"/>
    <mergeCell ref="B10:E10"/>
    <mergeCell ref="M45:N45"/>
    <mergeCell ref="F11:H11"/>
    <mergeCell ref="F10:H10"/>
    <mergeCell ref="J10:N10"/>
    <mergeCell ref="J11:N11"/>
    <mergeCell ref="J12:N12"/>
    <mergeCell ref="B13:B14"/>
    <mergeCell ref="M49:N49"/>
    <mergeCell ref="M16:N16"/>
    <mergeCell ref="M20:N20"/>
    <mergeCell ref="I43:L43"/>
    <mergeCell ref="F12:H12"/>
  </mergeCells>
  <phoneticPr fontId="1"/>
  <printOptions horizontalCentered="1" verticalCentered="1"/>
  <pageMargins left="0.11811023622047245" right="0.11811023622047245" top="0.19685039370078741" bottom="0.19685039370078741" header="0.11811023622047245" footer="0.11811023622047245"/>
  <pageSetup paperSize="9" scale="99" orientation="portrait" horizontalDpi="300" verticalDpi="300" r:id="rId1"/>
  <colBreaks count="1" manualBreakCount="1">
    <brk id="15" max="5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