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6_{1F812B57-D03A-41F6-8E1E-1BDAC4AED9A1}" xr6:coauthVersionLast="47" xr6:coauthVersionMax="47" xr10:uidLastSave="{00000000-0000-0000-0000-000000000000}"/>
  <bookViews>
    <workbookView xWindow="-120" yWindow="-120" windowWidth="29040" windowHeight="15720" tabRatio="769" xr2:uid="{00000000-000D-0000-FFFF-FFFF00000000}"/>
  </bookViews>
  <sheets>
    <sheet name="令和６年度報奨金の使途にかかる確認事項 (記載例)" sheetId="5" r:id="rId1"/>
    <sheet name="令和６年度報奨金の使途にかかる確認事項 " sheetId="6" r:id="rId2"/>
  </sheets>
  <definedNames>
    <definedName name="_xlnm.Print_Area" localSheetId="1">'令和６年度報奨金の使途にかかる確認事項 '!$A$1:$L$83</definedName>
    <definedName name="_xlnm.Print_Area" localSheetId="0">'令和６年度報奨金の使途にかかる確認事項 (記載例)'!$A$1:$L$83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6" l="1"/>
  <c r="C43" i="5"/>
  <c r="H79" i="6"/>
  <c r="G74" i="6"/>
  <c r="L63" i="6" s="1"/>
  <c r="G61" i="6"/>
  <c r="L56" i="6" s="1"/>
  <c r="L52" i="6"/>
  <c r="H47" i="6"/>
  <c r="D47" i="6"/>
  <c r="B46" i="6"/>
  <c r="K45" i="6"/>
  <c r="L44" i="6"/>
  <c r="K44" i="6"/>
  <c r="K40" i="6"/>
  <c r="L29" i="6" s="1"/>
  <c r="H40" i="6"/>
  <c r="J31" i="6"/>
  <c r="K27" i="6"/>
  <c r="L16" i="6" s="1"/>
  <c r="H27" i="6"/>
  <c r="J18" i="6"/>
  <c r="H20" i="6" s="1"/>
  <c r="M14" i="6"/>
  <c r="K14" i="6"/>
  <c r="H14" i="6"/>
  <c r="M13" i="6"/>
  <c r="M12" i="6"/>
  <c r="M11" i="6"/>
  <c r="L9" i="6"/>
  <c r="K76" i="6" s="1"/>
  <c r="M76" i="6" s="1"/>
  <c r="L52" i="5"/>
  <c r="M76" i="5"/>
  <c r="H27" i="5"/>
  <c r="H40" i="5"/>
  <c r="M39" i="5"/>
  <c r="M38" i="5"/>
  <c r="M37" i="5"/>
  <c r="M22" i="5"/>
  <c r="M23" i="5"/>
  <c r="G74" i="5"/>
  <c r="L63" i="5" s="1"/>
  <c r="K76" i="5" s="1"/>
  <c r="H79" i="5"/>
  <c r="L56" i="5"/>
  <c r="G61" i="5"/>
  <c r="L29" i="5"/>
  <c r="D47" i="5"/>
  <c r="H47" i="5"/>
  <c r="B46" i="5"/>
  <c r="K45" i="5"/>
  <c r="L44" i="5"/>
  <c r="K44" i="5"/>
  <c r="K40" i="5"/>
  <c r="I39" i="5"/>
  <c r="J39" i="5" s="1"/>
  <c r="I38" i="5"/>
  <c r="J38" i="5" s="1"/>
  <c r="I37" i="5"/>
  <c r="J37" i="5" s="1"/>
  <c r="I36" i="5"/>
  <c r="J36" i="5" s="1"/>
  <c r="M36" i="5" s="1"/>
  <c r="I35" i="5"/>
  <c r="J35" i="5" s="1"/>
  <c r="M35" i="5" s="1"/>
  <c r="J31" i="5"/>
  <c r="M11" i="5"/>
  <c r="J18" i="5"/>
  <c r="H20" i="5" s="1"/>
  <c r="M13" i="5"/>
  <c r="M12" i="5"/>
  <c r="H14" i="5"/>
  <c r="M14" i="5" s="1"/>
  <c r="K14" i="5"/>
  <c r="L9" i="5" s="1"/>
  <c r="I35" i="6" l="1"/>
  <c r="J35" i="6" s="1"/>
  <c r="I26" i="6"/>
  <c r="J26" i="6" s="1"/>
  <c r="M26" i="6" s="1"/>
  <c r="I22" i="6"/>
  <c r="J22" i="6" s="1"/>
  <c r="I37" i="6"/>
  <c r="J37" i="6" s="1"/>
  <c r="M37" i="6" s="1"/>
  <c r="I23" i="6"/>
  <c r="J23" i="6" s="1"/>
  <c r="M23" i="6" s="1"/>
  <c r="I39" i="6"/>
  <c r="J39" i="6" s="1"/>
  <c r="M39" i="6" s="1"/>
  <c r="I25" i="6"/>
  <c r="J25" i="6" s="1"/>
  <c r="M25" i="6" s="1"/>
  <c r="I36" i="6"/>
  <c r="J36" i="6" s="1"/>
  <c r="M36" i="6" s="1"/>
  <c r="I38" i="6"/>
  <c r="J38" i="6" s="1"/>
  <c r="M38" i="6" s="1"/>
  <c r="I24" i="6"/>
  <c r="J24" i="6" s="1"/>
  <c r="M24" i="6" s="1"/>
  <c r="J40" i="5"/>
  <c r="M40" i="5" s="1"/>
  <c r="I23" i="5"/>
  <c r="J23" i="5" s="1"/>
  <c r="I24" i="5"/>
  <c r="J24" i="5" s="1"/>
  <c r="M24" i="5" s="1"/>
  <c r="I26" i="5"/>
  <c r="J26" i="5" s="1"/>
  <c r="M26" i="5" s="1"/>
  <c r="I25" i="5"/>
  <c r="J25" i="5" s="1"/>
  <c r="M25" i="5" s="1"/>
  <c r="I22" i="5"/>
  <c r="J22" i="5" s="1"/>
  <c r="J40" i="6" l="1"/>
  <c r="M40" i="6" s="1"/>
  <c r="M35" i="6"/>
  <c r="J27" i="6"/>
  <c r="M27" i="6" s="1"/>
  <c r="M22" i="6"/>
  <c r="J27" i="5"/>
  <c r="K27" i="5" l="1"/>
  <c r="L16" i="5" l="1"/>
  <c r="M27" i="5"/>
</calcChain>
</file>

<file path=xl/sharedStrings.xml><?xml version="1.0" encoding="utf-8"?>
<sst xmlns="http://schemas.openxmlformats.org/spreadsheetml/2006/main" count="243" uniqueCount="93">
  <si>
    <t>管轄</t>
    <rPh sb="0" eb="2">
      <t>カンカツ</t>
    </rPh>
    <phoneticPr fontId="2"/>
  </si>
  <si>
    <t>整理番号</t>
    <rPh sb="0" eb="2">
      <t>セイリ</t>
    </rPh>
    <rPh sb="2" eb="4">
      <t>バンゴウ</t>
    </rPh>
    <phoneticPr fontId="2"/>
  </si>
  <si>
    <t>事務組合名</t>
    <rPh sb="0" eb="2">
      <t>ジム</t>
    </rPh>
    <rPh sb="2" eb="4">
      <t>クミアイ</t>
    </rPh>
    <rPh sb="4" eb="5">
      <t>メイ</t>
    </rPh>
    <phoneticPr fontId="2"/>
  </si>
  <si>
    <t>支出金額</t>
    <phoneticPr fontId="2"/>
  </si>
  <si>
    <t>⑴</t>
    <phoneticPr fontId="2"/>
  </si>
  <si>
    <t>１日の所定労働時間の半分を超えて労働保険事務組合業務に従事している</t>
    <rPh sb="1" eb="2">
      <t>ニチ</t>
    </rPh>
    <rPh sb="3" eb="5">
      <t>ショテイ</t>
    </rPh>
    <rPh sb="5" eb="7">
      <t>ロウドウ</t>
    </rPh>
    <rPh sb="7" eb="9">
      <t>ジカン</t>
    </rPh>
    <rPh sb="10" eb="12">
      <t>ハンブン</t>
    </rPh>
    <rPh sb="13" eb="14">
      <t>コ</t>
    </rPh>
    <rPh sb="16" eb="18">
      <t>ロウドウ</t>
    </rPh>
    <rPh sb="18" eb="20">
      <t>ホケン</t>
    </rPh>
    <rPh sb="20" eb="22">
      <t>ジム</t>
    </rPh>
    <rPh sb="22" eb="24">
      <t>クミアイ</t>
    </rPh>
    <rPh sb="24" eb="26">
      <t>ギョウム</t>
    </rPh>
    <rPh sb="27" eb="29">
      <t>ジュウジ</t>
    </rPh>
    <phoneticPr fontId="2"/>
  </si>
  <si>
    <t>・・・・・・・・・・</t>
    <phoneticPr fontId="2"/>
  </si>
  <si>
    <t>氏　名</t>
    <rPh sb="0" eb="1">
      <t>シ</t>
    </rPh>
    <rPh sb="2" eb="3">
      <t>メイ</t>
    </rPh>
    <phoneticPr fontId="2"/>
  </si>
  <si>
    <t>所定労働時間</t>
    <rPh sb="0" eb="2">
      <t>ショテイ</t>
    </rPh>
    <rPh sb="2" eb="4">
      <t>ロウドウ</t>
    </rPh>
    <rPh sb="4" eb="6">
      <t>ジカン</t>
    </rPh>
    <phoneticPr fontId="2"/>
  </si>
  <si>
    <t>事務組合業務従事時間</t>
    <rPh sb="0" eb="2">
      <t>ジム</t>
    </rPh>
    <rPh sb="2" eb="4">
      <t>クミアイ</t>
    </rPh>
    <rPh sb="4" eb="6">
      <t>ギョウム</t>
    </rPh>
    <rPh sb="6" eb="8">
      <t>ジュウジ</t>
    </rPh>
    <rPh sb="8" eb="10">
      <t>ジカン</t>
    </rPh>
    <phoneticPr fontId="2"/>
  </si>
  <si>
    <t>年間給与総額</t>
    <rPh sb="0" eb="2">
      <t>ネンカン</t>
    </rPh>
    <rPh sb="2" eb="4">
      <t>キュウヨ</t>
    </rPh>
    <rPh sb="4" eb="6">
      <t>ソウガク</t>
    </rPh>
    <phoneticPr fontId="2"/>
  </si>
  <si>
    <t>報奨金を
充てた額</t>
    <rPh sb="0" eb="3">
      <t>ホウショウキン</t>
    </rPh>
    <rPh sb="5" eb="6">
      <t>ア</t>
    </rPh>
    <rPh sb="8" eb="9">
      <t>ガク</t>
    </rPh>
    <phoneticPr fontId="2"/>
  </si>
  <si>
    <t>計</t>
    <rPh sb="0" eb="1">
      <t>ケイ</t>
    </rPh>
    <phoneticPr fontId="2"/>
  </si>
  <si>
    <t>⑵</t>
    <phoneticPr fontId="2"/>
  </si>
  <si>
    <t>労働保険事務組合業務に年間を通して従事しているが、労働保険事務組合業務に充てている時間は１日の所定労働時間のうち半分以下である</t>
    <rPh sb="0" eb="2">
      <t>ロウドウ</t>
    </rPh>
    <rPh sb="2" eb="4">
      <t>ホケン</t>
    </rPh>
    <rPh sb="4" eb="6">
      <t>ジム</t>
    </rPh>
    <rPh sb="6" eb="8">
      <t>クミアイ</t>
    </rPh>
    <rPh sb="8" eb="10">
      <t>ギョウム</t>
    </rPh>
    <rPh sb="11" eb="13">
      <t>ネンカン</t>
    </rPh>
    <rPh sb="14" eb="15">
      <t>トオ</t>
    </rPh>
    <rPh sb="17" eb="19">
      <t>ジュウジ</t>
    </rPh>
    <rPh sb="25" eb="27">
      <t>ロウドウ</t>
    </rPh>
    <rPh sb="27" eb="29">
      <t>ホケン</t>
    </rPh>
    <rPh sb="29" eb="31">
      <t>ジム</t>
    </rPh>
    <rPh sb="31" eb="33">
      <t>クミアイ</t>
    </rPh>
    <rPh sb="33" eb="35">
      <t>ギョウム</t>
    </rPh>
    <rPh sb="36" eb="37">
      <t>ア</t>
    </rPh>
    <rPh sb="41" eb="43">
      <t>ジカン</t>
    </rPh>
    <rPh sb="45" eb="46">
      <t>ニチ</t>
    </rPh>
    <rPh sb="47" eb="49">
      <t>ショテイ</t>
    </rPh>
    <rPh sb="49" eb="51">
      <t>ロウドウ</t>
    </rPh>
    <rPh sb="51" eb="53">
      <t>ジカン</t>
    </rPh>
    <rPh sb="56" eb="58">
      <t>ハンブン</t>
    </rPh>
    <rPh sb="58" eb="60">
      <t>イカ</t>
    </rPh>
    <phoneticPr fontId="2"/>
  </si>
  <si>
    <t>・・・・・・・・・・・・・・・</t>
    <phoneticPr fontId="2"/>
  </si>
  <si>
    <r>
      <t>②</t>
    </r>
    <r>
      <rPr>
        <u/>
        <sz val="11"/>
        <rFont val="ＭＳ Ｐゴシック"/>
        <family val="3"/>
        <charset val="128"/>
      </rPr>
      <t>年間勤務日数を超えない範囲</t>
    </r>
    <r>
      <rPr>
        <sz val="11"/>
        <color theme="1"/>
        <rFont val="ＭＳ Ｐゴシック"/>
        <family val="3"/>
        <charset val="128"/>
        <scheme val="minor"/>
      </rPr>
      <t>で割合に応じて業務量を分配する</t>
    </r>
    <rPh sb="1" eb="3">
      <t>ネンカン</t>
    </rPh>
    <rPh sb="3" eb="5">
      <t>キンム</t>
    </rPh>
    <rPh sb="5" eb="7">
      <t>ニッスウ</t>
    </rPh>
    <rPh sb="8" eb="9">
      <t>コ</t>
    </rPh>
    <rPh sb="12" eb="14">
      <t>ハンイ</t>
    </rPh>
    <rPh sb="15" eb="17">
      <t>ワリアイ</t>
    </rPh>
    <rPh sb="18" eb="19">
      <t>オウ</t>
    </rPh>
    <rPh sb="21" eb="24">
      <t>ギョウムリョウ</t>
    </rPh>
    <rPh sb="25" eb="27">
      <t>ブンパイ</t>
    </rPh>
    <phoneticPr fontId="2"/>
  </si>
  <si>
    <t>所定
労働時間</t>
    <rPh sb="0" eb="2">
      <t>ショテイ</t>
    </rPh>
    <rPh sb="3" eb="5">
      <t>ロウドウ</t>
    </rPh>
    <rPh sb="5" eb="7">
      <t>ジカン</t>
    </rPh>
    <phoneticPr fontId="2"/>
  </si>
  <si>
    <t>事務組合業務
従事時間</t>
    <rPh sb="0" eb="2">
      <t>ジム</t>
    </rPh>
    <rPh sb="2" eb="4">
      <t>クミアイ</t>
    </rPh>
    <rPh sb="4" eb="6">
      <t>ギョウム</t>
    </rPh>
    <rPh sb="7" eb="9">
      <t>ジュウジ</t>
    </rPh>
    <rPh sb="9" eb="11">
      <t>ジカン</t>
    </rPh>
    <phoneticPr fontId="2"/>
  </si>
  <si>
    <t>(Ａ)
年間給与総額</t>
    <rPh sb="4" eb="6">
      <t>ネンカン</t>
    </rPh>
    <rPh sb="6" eb="8">
      <t>キュウヨ</t>
    </rPh>
    <rPh sb="8" eb="10">
      <t>ソウガク</t>
    </rPh>
    <phoneticPr fontId="2"/>
  </si>
  <si>
    <r>
      <t>（Ｂ）年間勤務日数</t>
    </r>
    <r>
      <rPr>
        <sz val="11"/>
        <color theme="1"/>
        <rFont val="ＭＳ Ｐゴシック"/>
        <family val="3"/>
        <charset val="128"/>
        <scheme val="minor"/>
      </rPr>
      <t xml:space="preserve">
　</t>
    </r>
    <r>
      <rPr>
        <sz val="6"/>
        <rFont val="ＭＳ Ｐゴシック"/>
        <family val="3"/>
        <charset val="128"/>
      </rPr>
      <t>　(月勤務日数×12ヶ月)</t>
    </r>
    <rPh sb="3" eb="5">
      <t>ネンカン</t>
    </rPh>
    <rPh sb="5" eb="7">
      <t>キンム</t>
    </rPh>
    <rPh sb="7" eb="9">
      <t>ニッスウ</t>
    </rPh>
    <rPh sb="13" eb="14">
      <t>ツキ</t>
    </rPh>
    <rPh sb="14" eb="16">
      <t>キンム</t>
    </rPh>
    <rPh sb="16" eb="18">
      <t>ニッスウ</t>
    </rPh>
    <rPh sb="22" eb="23">
      <t>ゲツ</t>
    </rPh>
    <phoneticPr fontId="2"/>
  </si>
  <si>
    <t>A÷B×Ｃ</t>
    <phoneticPr fontId="2"/>
  </si>
  <si>
    <t>割合(％)</t>
    <rPh sb="0" eb="2">
      <t>ワリアイ</t>
    </rPh>
    <phoneticPr fontId="2"/>
  </si>
  <si>
    <t>(Ｃ)業務量</t>
    <rPh sb="3" eb="5">
      <t>ギョウム</t>
    </rPh>
    <rPh sb="5" eb="6">
      <t>リョウ</t>
    </rPh>
    <phoneticPr fontId="2"/>
  </si>
  <si>
    <t>⑶</t>
    <phoneticPr fontId="2"/>
  </si>
  <si>
    <t>労働保険事務組合業務に従事する時期が年度更新や納付督励時期等に限定されており、かつ、労働保険事務組合業務に充てている時間は、1日の所定労働時間のうち半分以下である</t>
    <rPh sb="0" eb="2">
      <t>ロウドウ</t>
    </rPh>
    <rPh sb="2" eb="4">
      <t>ホケン</t>
    </rPh>
    <rPh sb="4" eb="6">
      <t>ジム</t>
    </rPh>
    <rPh sb="6" eb="8">
      <t>クミアイ</t>
    </rPh>
    <rPh sb="8" eb="10">
      <t>ギョウム</t>
    </rPh>
    <rPh sb="11" eb="13">
      <t>ジュウジ</t>
    </rPh>
    <rPh sb="15" eb="17">
      <t>ジキ</t>
    </rPh>
    <rPh sb="18" eb="20">
      <t>ネンド</t>
    </rPh>
    <rPh sb="20" eb="22">
      <t>コウシン</t>
    </rPh>
    <rPh sb="23" eb="25">
      <t>ノウフ</t>
    </rPh>
    <rPh sb="25" eb="27">
      <t>トクレイ</t>
    </rPh>
    <rPh sb="27" eb="29">
      <t>ジキ</t>
    </rPh>
    <rPh sb="29" eb="30">
      <t>トウ</t>
    </rPh>
    <rPh sb="31" eb="33">
      <t>ゲンテイ</t>
    </rPh>
    <rPh sb="42" eb="44">
      <t>ロウドウ</t>
    </rPh>
    <rPh sb="44" eb="46">
      <t>ホケン</t>
    </rPh>
    <rPh sb="46" eb="48">
      <t>ジム</t>
    </rPh>
    <rPh sb="48" eb="50">
      <t>クミアイ</t>
    </rPh>
    <rPh sb="50" eb="52">
      <t>ギョウム</t>
    </rPh>
    <rPh sb="53" eb="54">
      <t>ア</t>
    </rPh>
    <rPh sb="58" eb="60">
      <t>ジカン</t>
    </rPh>
    <rPh sb="63" eb="64">
      <t>ニチ</t>
    </rPh>
    <rPh sb="65" eb="67">
      <t>ショテイ</t>
    </rPh>
    <rPh sb="67" eb="69">
      <t>ロウドウ</t>
    </rPh>
    <rPh sb="69" eb="71">
      <t>ジカン</t>
    </rPh>
    <rPh sb="74" eb="76">
      <t>ハンブン</t>
    </rPh>
    <rPh sb="76" eb="78">
      <t>イカ</t>
    </rPh>
    <phoneticPr fontId="2"/>
  </si>
  <si>
    <t>・・・・・・・・・・・・・</t>
    <phoneticPr fontId="2"/>
  </si>
  <si>
    <t>(Ｄ)
年間給与総額</t>
    <rPh sb="4" eb="6">
      <t>ネンカン</t>
    </rPh>
    <rPh sb="6" eb="8">
      <t>キュウヨ</t>
    </rPh>
    <rPh sb="8" eb="10">
      <t>ソウガク</t>
    </rPh>
    <phoneticPr fontId="2"/>
  </si>
  <si>
    <r>
      <t>（Ｅ）年間勤務日数</t>
    </r>
    <r>
      <rPr>
        <sz val="11"/>
        <color theme="1"/>
        <rFont val="ＭＳ Ｐゴシック"/>
        <family val="3"/>
        <charset val="128"/>
        <scheme val="minor"/>
      </rPr>
      <t xml:space="preserve">
　</t>
    </r>
    <r>
      <rPr>
        <sz val="6"/>
        <rFont val="ＭＳ Ｐゴシック"/>
        <family val="3"/>
        <charset val="128"/>
      </rPr>
      <t>　(月勤務日数×12ヶ月)</t>
    </r>
    <rPh sb="3" eb="5">
      <t>ネンカン</t>
    </rPh>
    <rPh sb="5" eb="7">
      <t>キンム</t>
    </rPh>
    <rPh sb="7" eb="9">
      <t>ニッスウ</t>
    </rPh>
    <rPh sb="13" eb="14">
      <t>ツキ</t>
    </rPh>
    <rPh sb="14" eb="16">
      <t>キンム</t>
    </rPh>
    <rPh sb="16" eb="18">
      <t>ニッスウ</t>
    </rPh>
    <rPh sb="22" eb="23">
      <t>ゲツ</t>
    </rPh>
    <phoneticPr fontId="2"/>
  </si>
  <si>
    <r>
      <t>全体事務量〔　　　　</t>
    </r>
    <r>
      <rPr>
        <sz val="7.5"/>
        <color indexed="10"/>
        <rFont val="ＭＳ Ｐゴシック"/>
        <family val="3"/>
        <charset val="128"/>
      </rPr>
      <t>　</t>
    </r>
    <r>
      <rPr>
        <sz val="7.5"/>
        <rFont val="ＭＳ Ｐゴシック"/>
        <family val="3"/>
        <charset val="128"/>
      </rPr>
      <t>〕</t>
    </r>
    <rPh sb="0" eb="2">
      <t>ゼンタイ</t>
    </rPh>
    <rPh sb="2" eb="4">
      <t>ジム</t>
    </rPh>
    <rPh sb="4" eb="5">
      <t>リョウ</t>
    </rPh>
    <phoneticPr fontId="2"/>
  </si>
  <si>
    <t>Ｄ÷Ｅ×Ｆ</t>
    <phoneticPr fontId="2"/>
  </si>
  <si>
    <t>(Ｆ)業務量</t>
    <rPh sb="3" eb="5">
      <t>ギョウム</t>
    </rPh>
    <rPh sb="5" eb="6">
      <t>リョウ</t>
    </rPh>
    <phoneticPr fontId="2"/>
  </si>
  <si>
    <t>②　年間の事務組合の業務量を資料等に基づき確認したうえ、上記１　⑵　を活用し人日を変更し算出する
　　　　　【日報や業務日誌等の確認資料受領の有無　　　　　有　　　・　　　無　】</t>
    <rPh sb="2" eb="4">
      <t>ネンカン</t>
    </rPh>
    <rPh sb="5" eb="7">
      <t>ジム</t>
    </rPh>
    <rPh sb="7" eb="9">
      <t>クミアイ</t>
    </rPh>
    <rPh sb="10" eb="12">
      <t>ギョウム</t>
    </rPh>
    <rPh sb="12" eb="13">
      <t>リョウ</t>
    </rPh>
    <rPh sb="14" eb="16">
      <t>シリョウ</t>
    </rPh>
    <rPh sb="16" eb="17">
      <t>トウ</t>
    </rPh>
    <rPh sb="18" eb="19">
      <t>モト</t>
    </rPh>
    <rPh sb="21" eb="23">
      <t>カクニン</t>
    </rPh>
    <rPh sb="28" eb="30">
      <t>ジョウキ</t>
    </rPh>
    <rPh sb="35" eb="37">
      <t>カツヨウ</t>
    </rPh>
    <rPh sb="38" eb="39">
      <t>ニン</t>
    </rPh>
    <rPh sb="39" eb="40">
      <t>ニチ</t>
    </rPh>
    <rPh sb="41" eb="43">
      <t>ヘンコウ</t>
    </rPh>
    <rPh sb="44" eb="46">
      <t>サンシュツ</t>
    </rPh>
    <rPh sb="55" eb="57">
      <t>ニッポウ</t>
    </rPh>
    <rPh sb="58" eb="60">
      <t>ギョウム</t>
    </rPh>
    <rPh sb="60" eb="62">
      <t>ニッシ</t>
    </rPh>
    <rPh sb="62" eb="63">
      <t>トウ</t>
    </rPh>
    <rPh sb="64" eb="66">
      <t>カクニン</t>
    </rPh>
    <rPh sb="66" eb="68">
      <t>シリョウ</t>
    </rPh>
    <rPh sb="68" eb="70">
      <t>ジュリョウ</t>
    </rPh>
    <rPh sb="71" eb="73">
      <t>ウム</t>
    </rPh>
    <rPh sb="78" eb="79">
      <t>アリ</t>
    </rPh>
    <rPh sb="86" eb="87">
      <t>ム</t>
    </rPh>
    <phoneticPr fontId="2"/>
  </si>
  <si>
    <t>２　事務組合事務所の賃貸借料</t>
    <rPh sb="2" eb="4">
      <t>ジム</t>
    </rPh>
    <rPh sb="4" eb="6">
      <t>クミアイ</t>
    </rPh>
    <rPh sb="6" eb="8">
      <t>ジム</t>
    </rPh>
    <rPh sb="8" eb="9">
      <t>ショ</t>
    </rPh>
    <rPh sb="10" eb="12">
      <t>チンタイ</t>
    </rPh>
    <rPh sb="12" eb="13">
      <t>シャク</t>
    </rPh>
    <rPh sb="13" eb="14">
      <t>リョウ</t>
    </rPh>
    <phoneticPr fontId="2"/>
  </si>
  <si>
    <t>・・・・・・・・・・・・・・・・・・・・・・・・・・・・・・・・・・・・・・・・・・・・・・・・・・</t>
    <phoneticPr fontId="2"/>
  </si>
  <si>
    <t>貸　主</t>
    <rPh sb="0" eb="1">
      <t>カシ</t>
    </rPh>
    <rPh sb="2" eb="3">
      <t>シュ</t>
    </rPh>
    <phoneticPr fontId="2"/>
  </si>
  <si>
    <t>賃貸借料</t>
    <rPh sb="0" eb="2">
      <t>チンタイ</t>
    </rPh>
    <rPh sb="2" eb="3">
      <t>シャク</t>
    </rPh>
    <rPh sb="3" eb="4">
      <t>リョウ</t>
    </rPh>
    <phoneticPr fontId="2"/>
  </si>
  <si>
    <t>按分方法</t>
    <rPh sb="0" eb="2">
      <t>アンブン</t>
    </rPh>
    <rPh sb="2" eb="4">
      <t>ホウホウ</t>
    </rPh>
    <phoneticPr fontId="2"/>
  </si>
  <si>
    <t>支出対象額</t>
    <rPh sb="0" eb="2">
      <t>シシュツ</t>
    </rPh>
    <rPh sb="2" eb="4">
      <t>タイショウ</t>
    </rPh>
    <rPh sb="4" eb="5">
      <t>ガク</t>
    </rPh>
    <phoneticPr fontId="2"/>
  </si>
  <si>
    <t>報奨金を
充てた額</t>
    <phoneticPr fontId="2"/>
  </si>
  <si>
    <t xml:space="preserve">
面積・人数・その他(　　　　　　　)</t>
    <rPh sb="10" eb="11">
      <t>タ</t>
    </rPh>
    <phoneticPr fontId="2"/>
  </si>
  <si>
    <t>３　労働保険関係業務にかかる旅費</t>
    <rPh sb="2" eb="4">
      <t>ロウドウ</t>
    </rPh>
    <rPh sb="4" eb="6">
      <t>ホケン</t>
    </rPh>
    <rPh sb="6" eb="8">
      <t>カンケイ</t>
    </rPh>
    <rPh sb="8" eb="10">
      <t>ギョウム</t>
    </rPh>
    <rPh sb="14" eb="16">
      <t>リョヒ</t>
    </rPh>
    <phoneticPr fontId="2"/>
  </si>
  <si>
    <t>・・・・・・・・・・・・・・・・・・・・・・・・・・・・・・・・・・・・・・・・・・・・・・・・・・・</t>
    <phoneticPr fontId="2"/>
  </si>
  <si>
    <t>金額</t>
    <rPh sb="0" eb="2">
      <t>キンガク</t>
    </rPh>
    <phoneticPr fontId="2"/>
  </si>
  <si>
    <t>合　計</t>
    <rPh sb="0" eb="1">
      <t>アイ</t>
    </rPh>
    <rPh sb="2" eb="3">
      <t>ケイ</t>
    </rPh>
    <phoneticPr fontId="2"/>
  </si>
  <si>
    <t>４　その他事務組合の運営に必要な経費　　　　　　　　　　　　　　　　　　　　　　　　　　　　</t>
    <rPh sb="4" eb="5">
      <t>タ</t>
    </rPh>
    <rPh sb="5" eb="7">
      <t>ジム</t>
    </rPh>
    <rPh sb="7" eb="9">
      <t>クミアイ</t>
    </rPh>
    <rPh sb="10" eb="12">
      <t>ウンエイ</t>
    </rPh>
    <rPh sb="13" eb="15">
      <t>ヒツヨウ</t>
    </rPh>
    <rPh sb="16" eb="18">
      <t>ケイヒ</t>
    </rPh>
    <phoneticPr fontId="2"/>
  </si>
  <si>
    <t>□</t>
    <phoneticPr fontId="2"/>
  </si>
  <si>
    <t>各種積立金</t>
    <rPh sb="0" eb="2">
      <t>カクシュ</t>
    </rPh>
    <rPh sb="2" eb="4">
      <t>ツミタテ</t>
    </rPh>
    <rPh sb="4" eb="5">
      <t>キン</t>
    </rPh>
    <phoneticPr fontId="2"/>
  </si>
  <si>
    <t>・・・・・・・・・・・・・・</t>
    <phoneticPr fontId="2"/>
  </si>
  <si>
    <t>繰越金</t>
    <rPh sb="0" eb="2">
      <t>クリコシ</t>
    </rPh>
    <rPh sb="2" eb="3">
      <t>キン</t>
    </rPh>
    <phoneticPr fontId="2"/>
  </si>
  <si>
    <t>パソコン等購入・リース費用</t>
    <rPh sb="4" eb="5">
      <t>トウ</t>
    </rPh>
    <rPh sb="5" eb="7">
      <t>コウニュウ</t>
    </rPh>
    <rPh sb="11" eb="13">
      <t>ヒヨウ</t>
    </rPh>
    <phoneticPr fontId="2"/>
  </si>
  <si>
    <t>事務処理システム開発・維持経費等</t>
    <rPh sb="0" eb="2">
      <t>ジム</t>
    </rPh>
    <rPh sb="2" eb="4">
      <t>ショリ</t>
    </rPh>
    <rPh sb="8" eb="10">
      <t>カイハツ</t>
    </rPh>
    <rPh sb="11" eb="13">
      <t>イジ</t>
    </rPh>
    <rPh sb="13" eb="15">
      <t>ケイヒ</t>
    </rPh>
    <rPh sb="15" eb="16">
      <t>トウ</t>
    </rPh>
    <phoneticPr fontId="2"/>
  </si>
  <si>
    <t>各種会費負担金</t>
    <rPh sb="0" eb="2">
      <t>カクシュ</t>
    </rPh>
    <rPh sb="2" eb="4">
      <t>カイヒ</t>
    </rPh>
    <rPh sb="4" eb="7">
      <t>フタンキン</t>
    </rPh>
    <phoneticPr fontId="2"/>
  </si>
  <si>
    <t>光熱水料</t>
    <rPh sb="0" eb="4">
      <t>コウネツミズリョウ</t>
    </rPh>
    <phoneticPr fontId="2"/>
  </si>
  <si>
    <t>消耗品購入費用</t>
    <rPh sb="0" eb="2">
      <t>ショウモウ</t>
    </rPh>
    <rPh sb="2" eb="3">
      <t>ヒン</t>
    </rPh>
    <rPh sb="3" eb="6">
      <t>コウニュウヒ</t>
    </rPh>
    <rPh sb="6" eb="7">
      <t>ヨウ</t>
    </rPh>
    <phoneticPr fontId="2"/>
  </si>
  <si>
    <t>　　　　合計</t>
    <rPh sb="4" eb="6">
      <t>ゴウケイ</t>
    </rPh>
    <phoneticPr fontId="2"/>
  </si>
  <si>
    <t>支　　　　　　　　出　　　　　　　　計</t>
    <rPh sb="0" eb="1">
      <t>ササ</t>
    </rPh>
    <rPh sb="9" eb="10">
      <t>デ</t>
    </rPh>
    <rPh sb="18" eb="19">
      <t>ケイ</t>
    </rPh>
    <phoneticPr fontId="2"/>
  </si>
  <si>
    <r>
      <rPr>
        <b/>
        <sz val="14"/>
        <color indexed="8"/>
        <rFont val="Meiryo UI"/>
        <family val="3"/>
        <charset val="128"/>
      </rPr>
      <t>[評価]　※</t>
    </r>
    <r>
      <rPr>
        <b/>
        <sz val="14"/>
        <color indexed="8"/>
        <rFont val="メイリオ"/>
        <family val="3"/>
        <charset val="128"/>
      </rPr>
      <t>労働局記載欄（この欄には記入しないで下さい）</t>
    </r>
    <r>
      <rPr>
        <sz val="12"/>
        <color indexed="8"/>
        <rFont val="ＭＳ Ｐゴシック"/>
        <family val="3"/>
        <charset val="128"/>
      </rPr>
      <t xml:space="preserve">
■　人件費　賃貸借料　旅費　各種積立金　繰越金　パソコン等購入・リース費用　事務処理システム開発・維持経費等
　 　各種会費負担金　光熱水料　消耗品購入費用　 その他（　　　　　　　　　　　　　　　　　　　　　　　　　　　　　　）　　として支出
■　賃金台帳　給与明細書　源泉徴収簿　契約書　領収書　その他（　　　　　　　　　　　　　　　　　　　　　　　　　）　　により確認</t>
    </r>
    <rPh sb="1" eb="3">
      <t>ヒョウカ</t>
    </rPh>
    <rPh sb="6" eb="8">
      <t>ロウドウ</t>
    </rPh>
    <rPh sb="8" eb="9">
      <t>キョク</t>
    </rPh>
    <rPh sb="9" eb="11">
      <t>キサイ</t>
    </rPh>
    <rPh sb="11" eb="12">
      <t>ラン</t>
    </rPh>
    <rPh sb="15" eb="16">
      <t>ラン</t>
    </rPh>
    <rPh sb="18" eb="20">
      <t>キニュウ</t>
    </rPh>
    <rPh sb="24" eb="25">
      <t>クダ</t>
    </rPh>
    <rPh sb="32" eb="35">
      <t>ジンケンヒ</t>
    </rPh>
    <rPh sb="96" eb="97">
      <t>ヒカリ</t>
    </rPh>
    <rPh sb="150" eb="152">
      <t>シシュツ</t>
    </rPh>
    <rPh sb="169" eb="171">
      <t>ゲンセン</t>
    </rPh>
    <rPh sb="171" eb="173">
      <t>チョウシュウ</t>
    </rPh>
    <rPh sb="173" eb="174">
      <t>ボ</t>
    </rPh>
    <rPh sb="175" eb="178">
      <t>ケイヤクショ</t>
    </rPh>
    <rPh sb="179" eb="182">
      <t>リョウシュウショ</t>
    </rPh>
    <rPh sb="185" eb="186">
      <t>タ</t>
    </rPh>
    <phoneticPr fontId="2"/>
  </si>
  <si>
    <t>※</t>
    <phoneticPr fontId="2"/>
  </si>
  <si>
    <t>〔評価〕に記載された事項については、改善措置が必要となります。</t>
    <rPh sb="1" eb="3">
      <t>ヒョウカ</t>
    </rPh>
    <rPh sb="5" eb="7">
      <t>キサイ</t>
    </rPh>
    <rPh sb="10" eb="12">
      <t>ジコウ</t>
    </rPh>
    <rPh sb="18" eb="20">
      <t>カイゼン</t>
    </rPh>
    <rPh sb="20" eb="22">
      <t>ソチ</t>
    </rPh>
    <rPh sb="23" eb="25">
      <t>ヒツヨウ</t>
    </rPh>
    <phoneticPr fontId="2"/>
  </si>
  <si>
    <r>
      <t>その他〔　　　　</t>
    </r>
    <r>
      <rPr>
        <b/>
        <sz val="12"/>
        <color indexed="10"/>
        <rFont val="ＭＳ Ｐゴシック"/>
        <family val="3"/>
        <charset val="128"/>
      </rPr>
      <t>郵券代</t>
    </r>
    <r>
      <rPr>
        <sz val="12"/>
        <rFont val="ＭＳ Ｐゴシック"/>
        <family val="3"/>
        <charset val="128"/>
      </rPr>
      <t>　　　　　　〕</t>
    </r>
    <rPh sb="2" eb="3">
      <t>タ</t>
    </rPh>
    <rPh sb="8" eb="10">
      <t>ユウケン</t>
    </rPh>
    <rPh sb="10" eb="11">
      <t>ダイ</t>
    </rPh>
    <phoneticPr fontId="2"/>
  </si>
  <si>
    <t>☑</t>
    <phoneticPr fontId="2"/>
  </si>
  <si>
    <t>☑</t>
    <phoneticPr fontId="2"/>
  </si>
  <si>
    <t>☑</t>
    <phoneticPr fontId="2"/>
  </si>
  <si>
    <t>32-9999</t>
    <phoneticPr fontId="21"/>
  </si>
  <si>
    <t>松江　太郎</t>
    <rPh sb="0" eb="2">
      <t>マツエ</t>
    </rPh>
    <rPh sb="3" eb="5">
      <t>タロウ</t>
    </rPh>
    <phoneticPr fontId="21"/>
  </si>
  <si>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1"/>
  </si>
  <si>
    <t>0852-1234-○○○○</t>
    <phoneticPr fontId="21"/>
  </si>
  <si>
    <t>電話番号</t>
    <rPh sb="0" eb="2">
      <t>デンワ</t>
    </rPh>
    <rPh sb="2" eb="4">
      <t>バンゴウ</t>
    </rPh>
    <phoneticPr fontId="2"/>
  </si>
  <si>
    <t>担当者</t>
    <phoneticPr fontId="21"/>
  </si>
  <si>
    <t>01</t>
    <phoneticPr fontId="21"/>
  </si>
  <si>
    <t>①全体の業務量を算出する</t>
    <rPh sb="1" eb="3">
      <t>ゼンタイ</t>
    </rPh>
    <rPh sb="4" eb="6">
      <t>ギョウム</t>
    </rPh>
    <rPh sb="6" eb="7">
      <t>リョウ</t>
    </rPh>
    <rPh sb="8" eb="10">
      <t>サンシュツ</t>
    </rPh>
    <phoneticPr fontId="2"/>
  </si>
  <si>
    <t>×年更時委託事業場数</t>
    <phoneticPr fontId="21"/>
  </si>
  <si>
    <t>÷ 100 =</t>
    <phoneticPr fontId="21"/>
  </si>
  <si>
    <t>松江　次郎</t>
    <rPh sb="0" eb="2">
      <t>マツエ</t>
    </rPh>
    <rPh sb="3" eb="5">
      <t>ジロウ</t>
    </rPh>
    <phoneticPr fontId="21"/>
  </si>
  <si>
    <t>松江　花子</t>
    <rPh sb="0" eb="2">
      <t>マツエ</t>
    </rPh>
    <rPh sb="3" eb="5">
      <t>ハナコ</t>
    </rPh>
    <phoneticPr fontId="21"/>
  </si>
  <si>
    <r>
      <t>１　事務組合業務を担当している労働者の賃金（</t>
    </r>
    <r>
      <rPr>
        <b/>
        <u/>
        <sz val="16"/>
        <rFont val="ＭＳ Ｐゴシック"/>
        <family val="3"/>
        <charset val="128"/>
      </rPr>
      <t>次の⑴から⑷の中から選択</t>
    </r>
    <r>
      <rPr>
        <b/>
        <sz val="16"/>
        <rFont val="ＭＳ Ｐゴシック"/>
        <family val="3"/>
        <charset val="128"/>
      </rPr>
      <t>）</t>
    </r>
    <rPh sb="2" eb="4">
      <t>ジム</t>
    </rPh>
    <rPh sb="4" eb="6">
      <t>クミアイ</t>
    </rPh>
    <rPh sb="6" eb="8">
      <t>ギョウム</t>
    </rPh>
    <rPh sb="9" eb="11">
      <t>タントウ</t>
    </rPh>
    <rPh sb="15" eb="18">
      <t>ロウドウシャ</t>
    </rPh>
    <rPh sb="19" eb="21">
      <t>チンギン</t>
    </rPh>
    <rPh sb="22" eb="23">
      <t>ツギ</t>
    </rPh>
    <rPh sb="29" eb="30">
      <t>ナカ</t>
    </rPh>
    <rPh sb="32" eb="34">
      <t>センタク</t>
    </rPh>
    <phoneticPr fontId="2"/>
  </si>
  <si>
    <t>島根様式１</t>
    <phoneticPr fontId="21"/>
  </si>
  <si>
    <t>①　独自のモデルケースを活用し算出する場合、当該モデルケースを確認したうえ、上記１　⑵　を活用し人日を変更して算出する
　　　　　【独自のモデルケースの受領の有無　　　　有　　・　　無　】</t>
    <rPh sb="2" eb="4">
      <t>ドクジ</t>
    </rPh>
    <rPh sb="12" eb="14">
      <t>カツヨウ</t>
    </rPh>
    <rPh sb="15" eb="17">
      <t>サンシュツ</t>
    </rPh>
    <rPh sb="19" eb="21">
      <t>バアイ</t>
    </rPh>
    <rPh sb="22" eb="24">
      <t>トウガイ</t>
    </rPh>
    <rPh sb="31" eb="33">
      <t>カクニン</t>
    </rPh>
    <rPh sb="38" eb="40">
      <t>ジョウキ</t>
    </rPh>
    <rPh sb="45" eb="47">
      <t>カツヨウ</t>
    </rPh>
    <rPh sb="66" eb="68">
      <t>ドクジ</t>
    </rPh>
    <rPh sb="76" eb="78">
      <t>ジュリョウ</t>
    </rPh>
    <rPh sb="79" eb="81">
      <t>ウム</t>
    </rPh>
    <rPh sb="85" eb="86">
      <t>アリ</t>
    </rPh>
    <rPh sb="91" eb="92">
      <t>ム</t>
    </rPh>
    <phoneticPr fontId="2"/>
  </si>
  <si>
    <r>
      <t>（例）以下はモデルケース（モデル：100委託事業場を持つ労働保険事務組合の事務量を46.0人日）として算出した場合（事務処理期間に着目したもの）</t>
    </r>
    <r>
      <rPr>
        <b/>
        <u/>
        <sz val="12"/>
        <rFont val="ＭＳ Ｐゴシック"/>
        <family val="3"/>
        <charset val="128"/>
      </rPr>
      <t>※各事務組合毎に「事務量(人日)」と「年更時委託事業場数」を入力ください。</t>
    </r>
    <rPh sb="58" eb="60">
      <t>ジム</t>
    </rPh>
    <rPh sb="60" eb="62">
      <t>ショリ</t>
    </rPh>
    <rPh sb="62" eb="64">
      <t>キカン</t>
    </rPh>
    <rPh sb="65" eb="67">
      <t>チャクモク</t>
    </rPh>
    <phoneticPr fontId="2"/>
  </si>
  <si>
    <r>
      <t xml:space="preserve">（例）以下はモデルケース（モデル：100委託事業場を持つ労働保険事務組合の事務量を66.5人日）として算出した場合
</t>
    </r>
    <r>
      <rPr>
        <b/>
        <u/>
        <sz val="12"/>
        <rFont val="ＭＳ Ｐゴシック"/>
        <family val="3"/>
        <charset val="128"/>
      </rPr>
      <t>※各事務組合毎に「事務量(人日)」と「年更時委託事業場数」を入力ください。</t>
    </r>
    <rPh sb="1" eb="2">
      <t>レイ</t>
    </rPh>
    <rPh sb="3" eb="5">
      <t>イカ</t>
    </rPh>
    <rPh sb="20" eb="22">
      <t>イタク</t>
    </rPh>
    <rPh sb="22" eb="24">
      <t>ジギョウ</t>
    </rPh>
    <rPh sb="24" eb="25">
      <t>バ</t>
    </rPh>
    <rPh sb="26" eb="27">
      <t>モ</t>
    </rPh>
    <rPh sb="28" eb="30">
      <t>ロウドウ</t>
    </rPh>
    <rPh sb="30" eb="32">
      <t>ホケン</t>
    </rPh>
    <rPh sb="32" eb="34">
      <t>ジム</t>
    </rPh>
    <rPh sb="34" eb="36">
      <t>クミアイ</t>
    </rPh>
    <rPh sb="37" eb="39">
      <t>ジム</t>
    </rPh>
    <rPh sb="39" eb="40">
      <t>リョウ</t>
    </rPh>
    <rPh sb="45" eb="46">
      <t>ニン</t>
    </rPh>
    <rPh sb="46" eb="47">
      <t>ニチ</t>
    </rPh>
    <rPh sb="51" eb="53">
      <t>サンシュツ</t>
    </rPh>
    <rPh sb="55" eb="57">
      <t>バアイ</t>
    </rPh>
    <rPh sb="59" eb="64">
      <t>カクジムクミアイ</t>
    </rPh>
    <rPh sb="64" eb="65">
      <t>ゴト</t>
    </rPh>
    <rPh sb="67" eb="70">
      <t>ジムリョウ</t>
    </rPh>
    <rPh sb="71" eb="73">
      <t>ニンニチ</t>
    </rPh>
    <rPh sb="77" eb="79">
      <t>ネンコウ</t>
    </rPh>
    <rPh sb="79" eb="80">
      <t>ジ</t>
    </rPh>
    <rPh sb="80" eb="82">
      <t>イタク</t>
    </rPh>
    <rPh sb="85" eb="86">
      <t>スウ</t>
    </rPh>
    <rPh sb="88" eb="90">
      <t>ニュウリョク</t>
    </rPh>
    <phoneticPr fontId="2"/>
  </si>
  <si>
    <t>労働保険事務組合業務に充てている時間は、1日の所定労働時間の半分以下であり、年間において１００委託事業場当たり６６．５人日以上（モデルケースの人日以上）の業務量を必要としている場合</t>
    <rPh sb="0" eb="2">
      <t>ロウドウ</t>
    </rPh>
    <rPh sb="2" eb="4">
      <t>ホケン</t>
    </rPh>
    <rPh sb="4" eb="6">
      <t>ジム</t>
    </rPh>
    <rPh sb="6" eb="8">
      <t>クミアイ</t>
    </rPh>
    <rPh sb="8" eb="10">
      <t>ギョウム</t>
    </rPh>
    <rPh sb="11" eb="12">
      <t>ア</t>
    </rPh>
    <rPh sb="16" eb="18">
      <t>ジカン</t>
    </rPh>
    <rPh sb="21" eb="22">
      <t>ニチ</t>
    </rPh>
    <rPh sb="23" eb="25">
      <t>ショテイ</t>
    </rPh>
    <rPh sb="25" eb="27">
      <t>ロウドウ</t>
    </rPh>
    <rPh sb="27" eb="29">
      <t>ジカン</t>
    </rPh>
    <rPh sb="30" eb="32">
      <t>ハンブン</t>
    </rPh>
    <rPh sb="32" eb="34">
      <t>イカ</t>
    </rPh>
    <rPh sb="38" eb="40">
      <t>ネンカン</t>
    </rPh>
    <rPh sb="47" eb="49">
      <t>イタク</t>
    </rPh>
    <rPh sb="49" eb="51">
      <t>ジギョウ</t>
    </rPh>
    <rPh sb="51" eb="52">
      <t>ジョウ</t>
    </rPh>
    <rPh sb="52" eb="53">
      <t>ア</t>
    </rPh>
    <rPh sb="59" eb="60">
      <t>ニン</t>
    </rPh>
    <rPh sb="60" eb="61">
      <t>ニチ</t>
    </rPh>
    <rPh sb="61" eb="63">
      <t>イジョウ</t>
    </rPh>
    <rPh sb="71" eb="72">
      <t>ニン</t>
    </rPh>
    <rPh sb="72" eb="73">
      <t>ニチ</t>
    </rPh>
    <rPh sb="73" eb="75">
      <t>イジョウ</t>
    </rPh>
    <rPh sb="77" eb="80">
      <t>ギョウムリョウ</t>
    </rPh>
    <rPh sb="81" eb="83">
      <t>ヒツヨウ</t>
    </rPh>
    <rPh sb="88" eb="90">
      <t>バアイ</t>
    </rPh>
    <phoneticPr fontId="2"/>
  </si>
  <si>
    <t>⑷</t>
    <phoneticPr fontId="2"/>
  </si>
  <si>
    <t>前年度報奨金
交付金額
（電子化分の交付額を除く）</t>
    <rPh sb="0" eb="3">
      <t>ゼンネンド</t>
    </rPh>
    <rPh sb="3" eb="6">
      <t>ホウショウキン</t>
    </rPh>
    <rPh sb="7" eb="9">
      <t>コウフ</t>
    </rPh>
    <rPh sb="9" eb="10">
      <t>キン</t>
    </rPh>
    <rPh sb="10" eb="11">
      <t>ガク</t>
    </rPh>
    <phoneticPr fontId="2"/>
  </si>
  <si>
    <t>前年度報奨金
交付金額
（電子化分の交付額を除く）</t>
    <rPh sb="0" eb="3">
      <t>ゼンネンド</t>
    </rPh>
    <rPh sb="3" eb="6">
      <t>ホウショウキン</t>
    </rPh>
    <rPh sb="7" eb="9">
      <t>コウフ</t>
    </rPh>
    <rPh sb="9" eb="11">
      <t>キンガク</t>
    </rPh>
    <rPh sb="13" eb="15">
      <t>デンシ</t>
    </rPh>
    <rPh sb="15" eb="16">
      <t>カ</t>
    </rPh>
    <rPh sb="16" eb="17">
      <t>ブン</t>
    </rPh>
    <rPh sb="18" eb="20">
      <t>コウフ</t>
    </rPh>
    <rPh sb="20" eb="21">
      <t>ガク</t>
    </rPh>
    <rPh sb="22" eb="23">
      <t>ノゾ</t>
    </rPh>
    <phoneticPr fontId="2"/>
  </si>
  <si>
    <t>事務組合名：</t>
    <rPh sb="0" eb="5">
      <t>ジムクミアイメイ</t>
    </rPh>
    <phoneticPr fontId="21"/>
  </si>
  <si>
    <t>代表者名：</t>
    <rPh sb="0" eb="3">
      <t>ダイヒョウシャ</t>
    </rPh>
    <rPh sb="3" eb="4">
      <t>メイ</t>
    </rPh>
    <phoneticPr fontId="21"/>
  </si>
  <si>
    <t>商工　五郎</t>
    <rPh sb="0" eb="2">
      <t>ショウコウ</t>
    </rPh>
    <rPh sb="3" eb="5">
      <t>ゴロウ</t>
    </rPh>
    <phoneticPr fontId="21"/>
  </si>
  <si>
    <t>証明者</t>
    <phoneticPr fontId="21"/>
  </si>
  <si>
    <t>令和　年　月　日</t>
    <rPh sb="0" eb="2">
      <t>レイワ</t>
    </rPh>
    <rPh sb="3" eb="4">
      <t>ネン</t>
    </rPh>
    <rPh sb="5" eb="6">
      <t>ツキ</t>
    </rPh>
    <rPh sb="7" eb="8">
      <t>ヒ</t>
    </rPh>
    <phoneticPr fontId="21"/>
  </si>
  <si>
    <t>○○商工会</t>
    <rPh sb="2" eb="5">
      <t>ショウコウカイ</t>
    </rPh>
    <phoneticPr fontId="21"/>
  </si>
  <si>
    <t>その他〔　　　　　　　　　　　　　〕</t>
    <rPh sb="2" eb="3">
      <t>タ</t>
    </rPh>
    <phoneticPr fontId="2"/>
  </si>
  <si>
    <t>令和６年度報奨金の使途にかかる確認事項</t>
    <rPh sb="0" eb="2">
      <t>レイワ</t>
    </rPh>
    <rPh sb="3" eb="5">
      <t>ネンド</t>
    </rPh>
    <rPh sb="4" eb="5">
      <t>ガンネン</t>
    </rPh>
    <rPh sb="5" eb="8">
      <t>ホウショウキン</t>
    </rPh>
    <rPh sb="9" eb="11">
      <t>シト</t>
    </rPh>
    <rPh sb="15" eb="17">
      <t>カクニン</t>
    </rPh>
    <rPh sb="17" eb="19">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</si>
</sst>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ggge&quot;年&quot;m&quot;月&quot;d&quot;日&quot;;@" x16r2:formatCode16="[$-ja-JP-x-gannen]ggge&quot;年&quot;m&quot;月&quot;d&quot;日&quot;;@"/>
    <numFmt numFmtId="178" formatCode="#,##0&quot;円&quot;"/>
    <numFmt numFmtId="179" formatCode="&quot;〔&quot;#,##0&quot;円&quot;&quot;〕&quot;"/>
    <numFmt numFmtId="180" formatCode="0.0&quot;人日&quot;"/>
    <numFmt numFmtId="181" formatCode="#.0&quot; 時間&quot;"/>
    <numFmt numFmtId="182" formatCode="&quot;〔&quot;\ \ 0\ \ &quot;〕&quot;&quot;件&quot;"/>
    <numFmt numFmtId="183" formatCode="&quot;全体事務量〔&quot;00.000&quot;〕人日&quot;"/>
    <numFmt numFmtId="184" formatCode="0&quot;日&quot;"/>
    <numFmt numFmtId="185" formatCode="&quot;約&quot;#.0&quot; 時間&quot;"/>
    <numFmt numFmtId="186" formatCode="#,##0&quot; 円/年&quot;"/>
    <numFmt numFmtId="187" formatCode="&quot;〔&quot;#,##0&quot;円 －&quot;&quot;〕&quot;"/>
  </numFmts>
  <fonts count="5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9"/>
      <name val="ＭＳ Ｐゴシック"/>
      <family val="3"/>
      <charset val="128"/>
    </font>
    <font>
      <sz val="7.5"/>
      <color indexed="10"/>
      <name val="ＭＳ Ｐゴシック"/>
      <family val="3"/>
      <charset val="128"/>
    </font>
    <font>
      <u/>
      <sz val="11"/>
      <name val="ＭＳ Ｐゴシック"/>
      <family val="3"/>
      <charset val="128"/>
    </font>
    <font>
      <sz val="14"/>
      <name val="ＭＳ Ｐゴシック"/>
      <family val="3"/>
      <charset val="128"/>
    </font>
    <font>
      <b/>
      <sz val="12"/>
      <name val="ＭＳ Ｐゴシック"/>
      <family val="3"/>
      <charset val="128"/>
    </font>
    <font>
      <sz val="12"/>
      <color indexed="8"/>
      <name val="ＭＳ Ｐゴシック"/>
      <family val="3"/>
      <charset val="128"/>
    </font>
    <font>
      <b/>
      <sz val="18"/>
      <name val="ＭＳ Ｐゴシック"/>
      <family val="3"/>
      <charset val="128"/>
    </font>
    <font>
      <sz val="10"/>
      <name val="Arial"/>
      <family val="2"/>
    </font>
    <font>
      <b/>
      <sz val="14"/>
      <color indexed="8"/>
      <name val="Meiryo UI"/>
      <family val="3"/>
      <charset val="128"/>
    </font>
    <font>
      <b/>
      <sz val="14"/>
      <color indexed="8"/>
      <name val="メイリオ"/>
      <family val="3"/>
      <charset val="128"/>
    </font>
    <font>
      <sz val="6"/>
      <name val="ＭＳ Ｐゴシック"/>
      <family val="3"/>
      <charset val="128"/>
    </font>
    <font>
      <b/>
      <sz val="12"/>
      <color indexed="10"/>
      <name val="ＭＳ Ｐゴシック"/>
      <family val="3"/>
      <charset val="128"/>
    </font>
    <font>
      <b/>
      <sz val="20"/>
      <name val="ＭＳ Ｐゴシック"/>
      <family val="3"/>
      <charset val="128"/>
    </font>
    <font>
      <sz val="11"/>
      <color theme="1"/>
      <name val="ＭＳ Ｐゴシック"/>
      <family val="3"/>
      <charset val="128"/>
      <scheme val="minor"/>
    </font>
    <font>
      <sz val="9"/>
      <color rgb="FFFF0000"/>
      <name val="HG行書体"/>
      <family val="4"/>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sz val="12"/>
      <color theme="1"/>
      <name val="ＭＳ Ｐゴシック"/>
      <family val="3"/>
      <charset val="128"/>
    </font>
    <font>
      <b/>
      <sz val="11"/>
      <color theme="1"/>
      <name val="ＭＳ Ｐゴシック"/>
      <family val="3"/>
      <charset val="128"/>
    </font>
    <font>
      <sz val="10.5"/>
      <name val="ＭＳ Ｐゴシック"/>
      <family val="3"/>
      <charset val="128"/>
    </font>
    <font>
      <b/>
      <sz val="7.5"/>
      <name val="ＭＳ Ｐゴシック"/>
      <family val="3"/>
      <charset val="128"/>
    </font>
    <font>
      <b/>
      <sz val="11"/>
      <color rgb="FFFF0000"/>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b/>
      <sz val="11"/>
      <color rgb="FFFF0000"/>
      <name val="ＭＳ Ｐゴシック"/>
      <family val="3"/>
      <charset val="128"/>
    </font>
    <font>
      <b/>
      <u/>
      <sz val="16"/>
      <name val="ＭＳ Ｐゴシック"/>
      <family val="3"/>
      <charset val="128"/>
    </font>
    <font>
      <b/>
      <sz val="10"/>
      <color rgb="FFFF0000"/>
      <name val="ＭＳ Ｐゴシック"/>
      <family val="3"/>
      <charset val="128"/>
      <scheme val="major"/>
    </font>
    <font>
      <b/>
      <sz val="16"/>
      <color rgb="FFFF0000"/>
      <name val="ＭＳ Ｐゴシック"/>
      <family val="3"/>
      <charset val="128"/>
    </font>
    <font>
      <b/>
      <sz val="20"/>
      <color rgb="FFFF0000"/>
      <name val="ＭＳ Ｐゴシック"/>
      <family val="3"/>
      <charset val="128"/>
    </font>
    <font>
      <b/>
      <u/>
      <sz val="12"/>
      <name val="ＭＳ Ｐゴシック"/>
      <family val="3"/>
      <charset val="128"/>
    </font>
    <font>
      <sz val="16"/>
      <color rgb="FFFF0000"/>
      <name val="ＭＳ Ｐゴシック"/>
      <family val="3"/>
      <charset val="128"/>
    </font>
    <font>
      <b/>
      <sz val="14"/>
      <color rgb="FFFF0000"/>
      <name val="ＭＳ Ｐゴシック"/>
      <family val="3"/>
      <charset val="128"/>
    </font>
    <font>
      <sz val="6"/>
      <name val="ＭＳ Ｐゴシック"/>
      <family val="3"/>
      <charset val="128"/>
      <scheme val="minor"/>
    </font>
    <font>
      <b/>
      <sz val="11"/>
      <name val="ＭＳ Ｐゴシック"/>
      <family val="3"/>
      <charset val="128"/>
      <scheme val="major"/>
    </font>
    <font>
      <b/>
      <sz val="11"/>
      <name val="ＭＳ Ｐゴシック"/>
      <family val="3"/>
      <charset val="128"/>
      <scheme val="minor"/>
    </font>
    <font>
      <b/>
      <sz val="10"/>
      <name val="ＭＳ Ｐゴシック"/>
      <family val="3"/>
      <charset val="128"/>
      <scheme val="major"/>
    </font>
    <font>
      <sz val="9"/>
      <name val="HG行書体"/>
      <family val="4"/>
      <charset val="128"/>
    </font>
    <font>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double">
        <color indexed="64"/>
      </bottom>
      <diagonal/>
    </border>
    <border>
      <left/>
      <right style="double">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medium">
        <color indexed="64"/>
      </top>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38" fontId="24" fillId="0" borderId="0" applyFont="0" applyFill="0" applyBorder="0" applyAlignment="0" applyProtection="0">
      <alignment vertical="center"/>
    </xf>
    <xf numFmtId="0" fontId="1" fillId="0" borderId="0"/>
    <xf numFmtId="0" fontId="18" fillId="0" borderId="0"/>
  </cellStyleXfs>
  <cellXfs count="301">
    <xf numFmtId="0" fontId="0" fillId="0" borderId="0" xfId="0">
      <alignment vertical="center"/>
    </xf>
    <xf numFmtId="0" fontId="1" fillId="0" borderId="0" xfId="2"/>
    <xf numFmtId="0" fontId="3" fillId="0" borderId="0" xfId="2" applyFont="1" applyAlignment="1">
      <alignment vertical="center"/>
    </xf>
    <xf numFmtId="0" fontId="1" fillId="0" borderId="0" xfId="2" applyAlignment="1">
      <alignment horizontal="left" vertical="center"/>
    </xf>
    <xf numFmtId="0" fontId="1" fillId="0" borderId="0" xfId="2" applyAlignment="1">
      <alignment horizontal="center" vertical="center"/>
    </xf>
    <xf numFmtId="0" fontId="3" fillId="0" borderId="1" xfId="2" applyFont="1" applyBorder="1" applyAlignment="1">
      <alignment horizontal="center" vertical="center"/>
    </xf>
    <xf numFmtId="0" fontId="1" fillId="0" borderId="0" xfId="2" applyBorder="1" applyAlignment="1">
      <alignment horizontal="center"/>
    </xf>
    <xf numFmtId="0" fontId="6" fillId="0" borderId="0" xfId="2" applyFont="1" applyFill="1" applyBorder="1" applyAlignment="1">
      <alignment vertical="center" shrinkToFit="1"/>
    </xf>
    <xf numFmtId="0" fontId="1" fillId="0" borderId="0" xfId="2" applyBorder="1" applyAlignment="1">
      <alignment horizontal="left"/>
    </xf>
    <xf numFmtId="0" fontId="1" fillId="0" borderId="2" xfId="2" applyBorder="1"/>
    <xf numFmtId="0" fontId="1" fillId="0" borderId="1" xfId="2" applyBorder="1" applyAlignment="1"/>
    <xf numFmtId="0" fontId="1" fillId="0" borderId="0" xfId="2" applyBorder="1" applyAlignment="1"/>
    <xf numFmtId="0" fontId="3" fillId="0" borderId="2" xfId="2" applyFont="1" applyBorder="1"/>
    <xf numFmtId="0" fontId="1" fillId="0" borderId="0" xfId="2" applyBorder="1" applyAlignment="1">
      <alignment horizontal="center" vertical="center"/>
    </xf>
    <xf numFmtId="0" fontId="3" fillId="0" borderId="2" xfId="2" applyFont="1" applyBorder="1" applyAlignment="1">
      <alignment horizontal="center" vertical="center"/>
    </xf>
    <xf numFmtId="0" fontId="1" fillId="0" borderId="1" xfId="2" applyBorder="1" applyAlignment="1">
      <alignment shrinkToFit="1"/>
    </xf>
    <xf numFmtId="0" fontId="1" fillId="0" borderId="0" xfId="2" applyBorder="1" applyAlignment="1">
      <alignment shrinkToFit="1"/>
    </xf>
    <xf numFmtId="0" fontId="1" fillId="0" borderId="1" xfId="2" applyBorder="1" applyAlignment="1">
      <alignment horizontal="left"/>
    </xf>
    <xf numFmtId="0" fontId="1" fillId="0" borderId="2" xfId="2" applyBorder="1" applyAlignment="1">
      <alignment horizontal="left"/>
    </xf>
    <xf numFmtId="0" fontId="1" fillId="0" borderId="1" xfId="2" applyBorder="1" applyAlignment="1">
      <alignment horizontal="right" vertical="center"/>
    </xf>
    <xf numFmtId="0" fontId="1" fillId="0" borderId="0" xfId="2" applyBorder="1" applyAlignment="1">
      <alignment vertical="center"/>
    </xf>
    <xf numFmtId="0" fontId="1" fillId="0" borderId="1" xfId="2" applyBorder="1" applyAlignment="1">
      <alignment horizontal="left" vertical="center"/>
    </xf>
    <xf numFmtId="0" fontId="1" fillId="0" borderId="0" xfId="2" applyFill="1" applyBorder="1" applyAlignment="1">
      <alignment horizontal="left" vertical="center"/>
    </xf>
    <xf numFmtId="0" fontId="1" fillId="0" borderId="2" xfId="2" applyBorder="1" applyAlignment="1"/>
    <xf numFmtId="0" fontId="1" fillId="0" borderId="1" xfId="2" applyBorder="1" applyAlignment="1">
      <alignment horizontal="left" vertical="top" wrapText="1"/>
    </xf>
    <xf numFmtId="0" fontId="8" fillId="0" borderId="0" xfId="2" applyFont="1" applyFill="1" applyBorder="1" applyAlignment="1">
      <alignment horizontal="right" vertical="top" wrapText="1"/>
    </xf>
    <xf numFmtId="0" fontId="1" fillId="0" borderId="0" xfId="2" applyFill="1" applyBorder="1" applyAlignment="1">
      <alignment vertical="center" wrapText="1"/>
    </xf>
    <xf numFmtId="0" fontId="1" fillId="0" borderId="0" xfId="2" applyFill="1" applyBorder="1" applyAlignment="1">
      <alignment horizontal="left" vertical="top" shrinkToFit="1"/>
    </xf>
    <xf numFmtId="0" fontId="9" fillId="0" borderId="0" xfId="2" applyFont="1" applyFill="1" applyBorder="1" applyAlignment="1">
      <alignment vertical="center" shrinkToFit="1"/>
    </xf>
    <xf numFmtId="0" fontId="1" fillId="0" borderId="0" xfId="2" applyAlignment="1">
      <alignment vertical="center"/>
    </xf>
    <xf numFmtId="0" fontId="1" fillId="0" borderId="5" xfId="2" applyBorder="1" applyAlignment="1">
      <alignment horizontal="center" vertical="center" wrapText="1"/>
    </xf>
    <xf numFmtId="0" fontId="1" fillId="0" borderId="4" xfId="2" applyBorder="1" applyAlignment="1">
      <alignment horizontal="center" vertical="center"/>
    </xf>
    <xf numFmtId="0" fontId="1" fillId="0" borderId="2" xfId="2" applyBorder="1" applyAlignment="1">
      <alignment vertical="center"/>
    </xf>
    <xf numFmtId="0" fontId="1" fillId="0" borderId="1" xfId="2" applyBorder="1" applyAlignment="1">
      <alignment horizontal="center" vertical="center"/>
    </xf>
    <xf numFmtId="0" fontId="3" fillId="0" borderId="2" xfId="2" applyFont="1" applyBorder="1" applyAlignment="1">
      <alignment horizontal="center" vertical="top"/>
    </xf>
    <xf numFmtId="0" fontId="3" fillId="0" borderId="6" xfId="2" applyFont="1" applyBorder="1" applyAlignment="1">
      <alignment horizontal="center" vertical="center"/>
    </xf>
    <xf numFmtId="0" fontId="3" fillId="0" borderId="7" xfId="2" applyFont="1" applyBorder="1"/>
    <xf numFmtId="0" fontId="1" fillId="0" borderId="9" xfId="2" applyBorder="1" applyAlignment="1">
      <alignment horizontal="left" vertical="top" wrapText="1"/>
    </xf>
    <xf numFmtId="0" fontId="1" fillId="0" borderId="0" xfId="2" applyBorder="1" applyAlignment="1">
      <alignment horizontal="left" vertical="top" wrapText="1"/>
    </xf>
    <xf numFmtId="0" fontId="1" fillId="0" borderId="0" xfId="2" applyBorder="1" applyAlignment="1">
      <alignment horizontal="center" vertical="top" wrapText="1"/>
    </xf>
    <xf numFmtId="0" fontId="1" fillId="0" borderId="4" xfId="2" applyBorder="1" applyAlignment="1">
      <alignment horizontal="left" vertical="top" shrinkToFit="1"/>
    </xf>
    <xf numFmtId="0" fontId="1" fillId="0" borderId="4" xfId="2" applyBorder="1" applyAlignment="1">
      <alignment horizontal="left" vertical="center" shrinkToFit="1"/>
    </xf>
    <xf numFmtId="0" fontId="1" fillId="0" borderId="0" xfId="2" applyFont="1" applyAlignment="1">
      <alignment horizontal="left" vertical="center"/>
    </xf>
    <xf numFmtId="0" fontId="3" fillId="0" borderId="2" xfId="2" applyFont="1" applyBorder="1" applyAlignment="1">
      <alignment horizontal="left" vertical="center"/>
    </xf>
    <xf numFmtId="0" fontId="1" fillId="0" borderId="1" xfId="2" applyBorder="1" applyAlignment="1">
      <alignment horizontal="right" vertical="top"/>
    </xf>
    <xf numFmtId="0" fontId="3" fillId="0" borderId="1" xfId="2" applyFont="1" applyBorder="1" applyAlignment="1">
      <alignment horizontal="left" vertical="center"/>
    </xf>
    <xf numFmtId="176" fontId="1" fillId="0" borderId="0" xfId="2" applyNumberFormat="1"/>
    <xf numFmtId="0" fontId="3" fillId="0" borderId="2" xfId="2" applyFont="1" applyBorder="1" applyAlignment="1">
      <alignment vertical="top"/>
    </xf>
    <xf numFmtId="0" fontId="8" fillId="0" borderId="0" xfId="2" applyFont="1" applyBorder="1" applyAlignment="1">
      <alignment horizontal="right"/>
    </xf>
    <xf numFmtId="0" fontId="3" fillId="0" borderId="4"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xf numFmtId="0" fontId="15" fillId="0" borderId="15" xfId="2" applyFont="1" applyBorder="1" applyAlignment="1"/>
    <xf numFmtId="0" fontId="15" fillId="0" borderId="16" xfId="2" applyFont="1" applyBorder="1" applyAlignment="1"/>
    <xf numFmtId="0" fontId="1" fillId="0" borderId="1" xfId="2" applyBorder="1"/>
    <xf numFmtId="0" fontId="7" fillId="0" borderId="0" xfId="2" applyFont="1" applyBorder="1" applyAlignment="1">
      <alignment vertical="center"/>
    </xf>
    <xf numFmtId="0" fontId="7" fillId="0" borderId="0" xfId="2" applyFont="1" applyBorder="1" applyAlignment="1">
      <alignment horizontal="left" vertical="center"/>
    </xf>
    <xf numFmtId="0" fontId="4" fillId="0" borderId="15" xfId="2" applyFont="1" applyBorder="1" applyAlignment="1">
      <alignment horizontal="center" vertical="center"/>
    </xf>
    <xf numFmtId="0" fontId="17" fillId="0" borderId="0" xfId="2" applyFont="1" applyBorder="1" applyAlignment="1">
      <alignment vertical="center"/>
    </xf>
    <xf numFmtId="0" fontId="15" fillId="0" borderId="0" xfId="2" applyFont="1" applyBorder="1" applyAlignment="1">
      <alignment horizontal="center"/>
    </xf>
    <xf numFmtId="0" fontId="7" fillId="0" borderId="0" xfId="2" applyFont="1" applyBorder="1" applyAlignment="1">
      <alignment horizontal="right" vertical="center"/>
    </xf>
    <xf numFmtId="0" fontId="1" fillId="0" borderId="17" xfId="2" applyBorder="1" applyAlignment="1">
      <alignment horizontal="center" vertical="top" wrapText="1"/>
    </xf>
    <xf numFmtId="0" fontId="1" fillId="0" borderId="17" xfId="2" applyBorder="1" applyAlignment="1">
      <alignment horizontal="left" vertical="top" wrapText="1"/>
    </xf>
    <xf numFmtId="0" fontId="10" fillId="0" borderId="17" xfId="2" applyFont="1" applyBorder="1" applyAlignment="1">
      <alignment horizontal="right" vertical="top" wrapText="1"/>
    </xf>
    <xf numFmtId="3" fontId="26" fillId="0" borderId="6" xfId="2" applyNumberFormat="1" applyFont="1" applyBorder="1" applyAlignment="1">
      <alignment horizontal="right" vertical="center" wrapText="1"/>
    </xf>
    <xf numFmtId="0" fontId="3" fillId="0" borderId="0" xfId="2" applyFont="1" applyBorder="1"/>
    <xf numFmtId="0" fontId="3" fillId="0" borderId="2" xfId="2" applyFont="1" applyBorder="1" applyAlignment="1">
      <alignment horizontal="center" vertical="top" wrapText="1"/>
    </xf>
    <xf numFmtId="0" fontId="1" fillId="0" borderId="0" xfId="2" applyAlignment="1">
      <alignment wrapText="1"/>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15" xfId="2" applyFont="1" applyBorder="1" applyAlignment="1">
      <alignment horizontal="center" vertical="center"/>
    </xf>
    <xf numFmtId="0" fontId="1" fillId="0" borderId="0" xfId="2" applyBorder="1" applyAlignment="1">
      <alignment horizontal="center" vertical="center"/>
    </xf>
    <xf numFmtId="0" fontId="7" fillId="0" borderId="0" xfId="2" applyFont="1" applyBorder="1" applyAlignment="1">
      <alignment horizontal="left" vertical="center"/>
    </xf>
    <xf numFmtId="0" fontId="1" fillId="0" borderId="0" xfId="2" applyBorder="1" applyAlignment="1">
      <alignment horizontal="center"/>
    </xf>
    <xf numFmtId="0" fontId="1" fillId="0" borderId="4" xfId="2" applyBorder="1" applyAlignment="1">
      <alignment horizontal="center" vertical="center"/>
    </xf>
    <xf numFmtId="0" fontId="7" fillId="0" borderId="0" xfId="2" applyFont="1" applyAlignment="1">
      <alignment horizontal="center" vertical="center"/>
    </xf>
    <xf numFmtId="0" fontId="3" fillId="0" borderId="17" xfId="2" applyFont="1" applyBorder="1" applyAlignment="1">
      <alignment horizontal="center" vertical="center" shrinkToFit="1"/>
    </xf>
    <xf numFmtId="178" fontId="3" fillId="0" borderId="5" xfId="2" applyNumberFormat="1" applyFont="1" applyBorder="1" applyAlignment="1">
      <alignment horizontal="right" vertical="center"/>
    </xf>
    <xf numFmtId="49" fontId="7" fillId="2" borderId="49" xfId="2" applyNumberFormat="1" applyFont="1" applyFill="1" applyBorder="1" applyAlignment="1">
      <alignment horizontal="center" vertical="center"/>
    </xf>
    <xf numFmtId="0" fontId="1" fillId="0" borderId="0" xfId="2" applyFont="1" applyBorder="1" applyAlignment="1">
      <alignment vertical="center"/>
    </xf>
    <xf numFmtId="0" fontId="32" fillId="0" borderId="0" xfId="2" applyFont="1" applyBorder="1" applyAlignment="1">
      <alignment vertical="center"/>
    </xf>
    <xf numFmtId="0" fontId="1" fillId="0" borderId="10" xfId="2" applyBorder="1" applyAlignment="1">
      <alignment horizontal="center" vertical="center" wrapText="1"/>
    </xf>
    <xf numFmtId="0" fontId="34" fillId="2" borderId="4" xfId="2" applyFont="1" applyFill="1" applyBorder="1" applyAlignment="1">
      <alignment horizontal="center" vertical="center" wrapText="1"/>
    </xf>
    <xf numFmtId="181" fontId="34" fillId="2" borderId="4" xfId="2" applyNumberFormat="1" applyFont="1" applyFill="1" applyBorder="1" applyAlignment="1">
      <alignment horizontal="center" vertical="center" wrapText="1"/>
    </xf>
    <xf numFmtId="178" fontId="34" fillId="2" borderId="4" xfId="1" applyNumberFormat="1" applyFont="1" applyFill="1" applyBorder="1" applyAlignment="1">
      <alignment horizontal="right" vertical="center" wrapText="1"/>
    </xf>
    <xf numFmtId="184" fontId="34" fillId="2" borderId="4" xfId="2" applyNumberFormat="1" applyFont="1" applyFill="1" applyBorder="1" applyAlignment="1">
      <alignment horizontal="center" vertical="center" wrapText="1"/>
    </xf>
    <xf numFmtId="9" fontId="34" fillId="2" borderId="4" xfId="2" applyNumberFormat="1" applyFont="1" applyFill="1" applyBorder="1" applyAlignment="1">
      <alignment horizontal="center" vertical="center" wrapText="1"/>
    </xf>
    <xf numFmtId="178" fontId="34" fillId="2" borderId="5" xfId="2" applyNumberFormat="1" applyFont="1" applyFill="1" applyBorder="1" applyAlignment="1">
      <alignment horizontal="right" vertical="center" wrapText="1"/>
    </xf>
    <xf numFmtId="0" fontId="27" fillId="2" borderId="4" xfId="2" applyFont="1" applyFill="1" applyBorder="1" applyAlignment="1">
      <alignment horizontal="center" vertical="center"/>
    </xf>
    <xf numFmtId="178" fontId="27" fillId="2" borderId="5" xfId="2" applyNumberFormat="1" applyFont="1" applyFill="1" applyBorder="1" applyAlignment="1">
      <alignment horizontal="right" vertical="center"/>
    </xf>
    <xf numFmtId="178" fontId="27" fillId="2" borderId="5" xfId="2" applyNumberFormat="1" applyFont="1" applyFill="1" applyBorder="1" applyAlignment="1">
      <alignment horizontal="left" vertical="center"/>
    </xf>
    <xf numFmtId="179" fontId="27" fillId="0" borderId="1" xfId="2" applyNumberFormat="1" applyFont="1" applyBorder="1" applyAlignment="1">
      <alignment horizontal="center" vertical="top"/>
    </xf>
    <xf numFmtId="178" fontId="28" fillId="0" borderId="8" xfId="1" applyNumberFormat="1" applyFont="1" applyFill="1" applyBorder="1" applyAlignment="1">
      <alignment horizontal="right" vertical="center" wrapText="1"/>
    </xf>
    <xf numFmtId="178" fontId="28" fillId="0" borderId="5" xfId="2" applyNumberFormat="1" applyFont="1" applyFill="1" applyBorder="1" applyAlignment="1">
      <alignment horizontal="right" vertical="center" wrapText="1"/>
    </xf>
    <xf numFmtId="0" fontId="34" fillId="0" borderId="4" xfId="2" applyFont="1" applyFill="1" applyBorder="1" applyAlignment="1">
      <alignment horizontal="center" vertical="center" wrapText="1"/>
    </xf>
    <xf numFmtId="178" fontId="34" fillId="0" borderId="12" xfId="1" applyNumberFormat="1" applyFont="1" applyFill="1" applyBorder="1" applyAlignment="1">
      <alignment horizontal="right" vertical="center" wrapText="1"/>
    </xf>
    <xf numFmtId="178" fontId="34" fillId="0" borderId="4" xfId="2" applyNumberFormat="1" applyFont="1" applyFill="1" applyBorder="1" applyAlignment="1">
      <alignment horizontal="right" vertical="center" wrapText="1"/>
    </xf>
    <xf numFmtId="178" fontId="34" fillId="0" borderId="11" xfId="2" applyNumberFormat="1" applyFont="1" applyFill="1" applyBorder="1" applyAlignment="1">
      <alignment horizontal="right" vertical="center" wrapText="1"/>
    </xf>
    <xf numFmtId="182" fontId="37" fillId="2" borderId="0" xfId="2" applyNumberFormat="1" applyFont="1" applyFill="1" applyBorder="1" applyAlignment="1">
      <alignment horizontal="center" vertical="center"/>
    </xf>
    <xf numFmtId="180" fontId="37" fillId="2" borderId="0" xfId="2" applyNumberFormat="1" applyFont="1" applyFill="1" applyBorder="1" applyAlignment="1">
      <alignment horizontal="center" vertical="center"/>
    </xf>
    <xf numFmtId="185" fontId="39" fillId="2" borderId="4" xfId="2" applyNumberFormat="1" applyFont="1" applyFill="1" applyBorder="1" applyAlignment="1">
      <alignment horizontal="center" vertical="center" wrapText="1"/>
    </xf>
    <xf numFmtId="178" fontId="28" fillId="0" borderId="50" xfId="1" applyNumberFormat="1" applyFont="1" applyFill="1" applyBorder="1" applyAlignment="1">
      <alignment horizontal="right" vertical="center" wrapText="1"/>
    </xf>
    <xf numFmtId="179" fontId="15" fillId="0" borderId="1" xfId="2" applyNumberFormat="1" applyFont="1" applyBorder="1" applyAlignment="1">
      <alignment horizontal="center" vertical="top"/>
    </xf>
    <xf numFmtId="179" fontId="15" fillId="0" borderId="1" xfId="2" applyNumberFormat="1" applyFont="1" applyBorder="1" applyAlignment="1">
      <alignment horizontal="center" vertical="center"/>
    </xf>
    <xf numFmtId="49" fontId="7" fillId="0" borderId="49" xfId="2" applyNumberFormat="1" applyFont="1" applyFill="1" applyBorder="1" applyAlignment="1">
      <alignment horizontal="center" vertical="center"/>
    </xf>
    <xf numFmtId="49" fontId="40" fillId="2" borderId="49" xfId="2" applyNumberFormat="1" applyFont="1" applyFill="1" applyBorder="1" applyAlignment="1">
      <alignment horizontal="center" vertical="center"/>
    </xf>
    <xf numFmtId="49" fontId="40" fillId="2" borderId="49" xfId="2" applyNumberFormat="1" applyFont="1" applyFill="1" applyBorder="1" applyAlignment="1">
      <alignment horizontal="center" vertical="center" shrinkToFit="1"/>
    </xf>
    <xf numFmtId="0" fontId="3" fillId="0" borderId="17" xfId="2" applyFont="1" applyFill="1" applyBorder="1" applyAlignment="1">
      <alignment horizontal="center" vertical="center" shrinkToFit="1"/>
    </xf>
    <xf numFmtId="178" fontId="24" fillId="2" borderId="5" xfId="2" applyNumberFormat="1" applyFont="1" applyFill="1" applyBorder="1" applyAlignment="1">
      <alignment horizontal="right" vertical="center"/>
    </xf>
    <xf numFmtId="0" fontId="25" fillId="2" borderId="4" xfId="2" applyFont="1" applyFill="1" applyBorder="1" applyAlignment="1">
      <alignment horizontal="center" vertical="center" shrinkToFit="1"/>
    </xf>
    <xf numFmtId="179" fontId="15" fillId="2" borderId="1" xfId="2" applyNumberFormat="1" applyFont="1" applyFill="1" applyBorder="1" applyAlignment="1">
      <alignment horizontal="center" vertical="top"/>
    </xf>
    <xf numFmtId="0" fontId="36" fillId="0" borderId="3" xfId="2" applyFont="1" applyBorder="1" applyAlignment="1">
      <alignment horizontal="center" vertical="center" wrapText="1"/>
    </xf>
    <xf numFmtId="0" fontId="35" fillId="2" borderId="4" xfId="2" applyFont="1" applyFill="1" applyBorder="1" applyAlignment="1">
      <alignment horizontal="center" vertical="center" wrapText="1"/>
    </xf>
    <xf numFmtId="179" fontId="27" fillId="0" borderId="1" xfId="2" applyNumberFormat="1" applyFont="1" applyBorder="1" applyAlignment="1">
      <alignment horizontal="center" vertical="center"/>
    </xf>
    <xf numFmtId="0" fontId="3" fillId="2" borderId="2" xfId="2" applyFont="1" applyFill="1" applyBorder="1" applyAlignment="1">
      <alignment horizontal="center" vertical="center"/>
    </xf>
    <xf numFmtId="0" fontId="29" fillId="2" borderId="2" xfId="2" applyFont="1" applyFill="1" applyBorder="1" applyAlignment="1">
      <alignment horizontal="center" vertical="center"/>
    </xf>
    <xf numFmtId="0" fontId="4" fillId="0" borderId="0" xfId="2" applyFont="1" applyBorder="1" applyAlignment="1">
      <alignment horizontal="right" vertical="center"/>
    </xf>
    <xf numFmtId="49" fontId="7" fillId="2" borderId="49" xfId="2" applyNumberFormat="1" applyFont="1" applyFill="1" applyBorder="1" applyAlignment="1">
      <alignment horizontal="center" vertical="center" shrinkToFit="1"/>
    </xf>
    <xf numFmtId="0" fontId="15" fillId="2" borderId="4" xfId="2" applyFont="1" applyFill="1" applyBorder="1" applyAlignment="1">
      <alignment horizontal="center" vertical="center"/>
    </xf>
    <xf numFmtId="178" fontId="15" fillId="2" borderId="5" xfId="2" applyNumberFormat="1" applyFont="1" applyFill="1" applyBorder="1" applyAlignment="1">
      <alignment horizontal="right" vertical="center"/>
    </xf>
    <xf numFmtId="178" fontId="15" fillId="2" borderId="5" xfId="2" applyNumberFormat="1" applyFont="1" applyFill="1" applyBorder="1" applyAlignment="1">
      <alignment horizontal="left" vertical="center"/>
    </xf>
    <xf numFmtId="180" fontId="6" fillId="2" borderId="0" xfId="2" applyNumberFormat="1" applyFont="1" applyFill="1" applyBorder="1" applyAlignment="1">
      <alignment horizontal="center" vertical="center"/>
    </xf>
    <xf numFmtId="182" fontId="6" fillId="2" borderId="0" xfId="2" applyNumberFormat="1" applyFont="1" applyFill="1" applyBorder="1" applyAlignment="1">
      <alignment horizontal="center" vertical="center"/>
    </xf>
    <xf numFmtId="0" fontId="46" fillId="2" borderId="4" xfId="2" applyFont="1" applyFill="1" applyBorder="1" applyAlignment="1">
      <alignment horizontal="center" vertical="center" wrapText="1"/>
    </xf>
    <xf numFmtId="181" fontId="46" fillId="2" borderId="4" xfId="2" applyNumberFormat="1" applyFont="1" applyFill="1" applyBorder="1" applyAlignment="1">
      <alignment horizontal="center" vertical="center" wrapText="1"/>
    </xf>
    <xf numFmtId="178" fontId="46" fillId="2" borderId="4" xfId="1" applyNumberFormat="1" applyFont="1" applyFill="1" applyBorder="1" applyAlignment="1">
      <alignment horizontal="right" vertical="center" wrapText="1"/>
    </xf>
    <xf numFmtId="184" fontId="46" fillId="2" borderId="4" xfId="2" applyNumberFormat="1" applyFont="1" applyFill="1" applyBorder="1" applyAlignment="1">
      <alignment horizontal="center" vertical="center" wrapText="1"/>
    </xf>
    <xf numFmtId="9" fontId="46" fillId="2" borderId="4" xfId="2" applyNumberFormat="1" applyFont="1" applyFill="1" applyBorder="1" applyAlignment="1">
      <alignment horizontal="center" vertical="center" wrapText="1"/>
    </xf>
    <xf numFmtId="0" fontId="46" fillId="0" borderId="4" xfId="2" applyFont="1" applyFill="1" applyBorder="1" applyAlignment="1">
      <alignment horizontal="center" vertical="center" wrapText="1"/>
    </xf>
    <xf numFmtId="178" fontId="46" fillId="0" borderId="12" xfId="1" applyNumberFormat="1" applyFont="1" applyFill="1" applyBorder="1" applyAlignment="1">
      <alignment horizontal="right" vertical="center" wrapText="1"/>
    </xf>
    <xf numFmtId="178" fontId="46" fillId="2" borderId="5" xfId="2" applyNumberFormat="1" applyFont="1" applyFill="1" applyBorder="1" applyAlignment="1">
      <alignment horizontal="right" vertical="center" wrapText="1"/>
    </xf>
    <xf numFmtId="178" fontId="46" fillId="0" borderId="4" xfId="2" applyNumberFormat="1" applyFont="1" applyFill="1" applyBorder="1" applyAlignment="1">
      <alignment horizontal="right" vertical="center" wrapText="1"/>
    </xf>
    <xf numFmtId="178" fontId="46" fillId="0" borderId="11" xfId="2" applyNumberFormat="1" applyFont="1" applyFill="1" applyBorder="1" applyAlignment="1">
      <alignment horizontal="right" vertical="center" wrapText="1"/>
    </xf>
    <xf numFmtId="0" fontId="1" fillId="0" borderId="0" xfId="2" applyFont="1" applyBorder="1" applyAlignment="1">
      <alignment horizontal="center" vertical="top" wrapText="1"/>
    </xf>
    <xf numFmtId="0" fontId="1" fillId="0" borderId="0" xfId="2" applyFont="1" applyBorder="1" applyAlignment="1">
      <alignment horizontal="left" vertical="top" wrapText="1"/>
    </xf>
    <xf numFmtId="0" fontId="1" fillId="0" borderId="10" xfId="2" applyFont="1" applyBorder="1" applyAlignment="1">
      <alignment horizontal="center" vertical="center" wrapText="1"/>
    </xf>
    <xf numFmtId="0" fontId="1" fillId="0" borderId="9" xfId="2" applyFont="1" applyBorder="1" applyAlignment="1">
      <alignment horizontal="left" vertical="top" wrapText="1"/>
    </xf>
    <xf numFmtId="178" fontId="47" fillId="0" borderId="8" xfId="1" applyNumberFormat="1" applyFont="1" applyFill="1" applyBorder="1" applyAlignment="1">
      <alignment horizontal="right" vertical="center" wrapText="1"/>
    </xf>
    <xf numFmtId="178" fontId="47" fillId="0" borderId="5" xfId="2" applyNumberFormat="1" applyFont="1" applyFill="1" applyBorder="1" applyAlignment="1">
      <alignment horizontal="right" vertical="center" wrapText="1"/>
    </xf>
    <xf numFmtId="185" fontId="48" fillId="2" borderId="4" xfId="2" applyNumberFormat="1" applyFont="1" applyFill="1" applyBorder="1" applyAlignment="1">
      <alignment horizontal="center" vertical="center" wrapText="1"/>
    </xf>
    <xf numFmtId="178" fontId="47" fillId="0" borderId="50" xfId="1" applyNumberFormat="1" applyFont="1" applyFill="1" applyBorder="1" applyAlignment="1">
      <alignment horizontal="right" vertical="center" wrapText="1"/>
    </xf>
    <xf numFmtId="0" fontId="49" fillId="2" borderId="4" xfId="2" applyFont="1" applyFill="1" applyBorder="1" applyAlignment="1">
      <alignment horizontal="center" vertical="center" shrinkToFit="1"/>
    </xf>
    <xf numFmtId="178" fontId="50" fillId="2" borderId="5" xfId="2" applyNumberFormat="1" applyFont="1" applyFill="1" applyBorder="1" applyAlignment="1">
      <alignment horizontal="right" vertical="center"/>
    </xf>
    <xf numFmtId="0" fontId="36" fillId="2" borderId="4" xfId="2" applyFont="1" applyFill="1" applyBorder="1" applyAlignment="1">
      <alignment horizontal="center" vertical="center" wrapText="1"/>
    </xf>
    <xf numFmtId="0" fontId="7" fillId="0" borderId="31" xfId="2" applyFont="1" applyBorder="1" applyAlignment="1">
      <alignment horizontal="distributed" vertical="center" indent="8"/>
    </xf>
    <xf numFmtId="0" fontId="7" fillId="0" borderId="32" xfId="2" applyFont="1" applyBorder="1" applyAlignment="1">
      <alignment horizontal="distributed" vertical="center" indent="8"/>
    </xf>
    <xf numFmtId="0" fontId="7" fillId="0" borderId="33" xfId="2" applyFont="1" applyBorder="1" applyAlignment="1">
      <alignment horizontal="distributed" vertical="center" indent="8"/>
    </xf>
    <xf numFmtId="0" fontId="31" fillId="0" borderId="36" xfId="2" applyFont="1" applyBorder="1" applyAlignment="1">
      <alignment horizontal="center" vertical="center" wrapText="1"/>
    </xf>
    <xf numFmtId="0" fontId="31" fillId="0" borderId="37" xfId="2" applyFont="1" applyBorder="1" applyAlignment="1">
      <alignment horizontal="center" vertical="center" wrapText="1"/>
    </xf>
    <xf numFmtId="0" fontId="31" fillId="0" borderId="38" xfId="2" applyFont="1" applyBorder="1" applyAlignment="1">
      <alignment horizontal="center" vertical="center" wrapText="1"/>
    </xf>
    <xf numFmtId="178" fontId="41" fillId="2" borderId="18" xfId="2" applyNumberFormat="1" applyFont="1" applyFill="1" applyBorder="1" applyAlignment="1">
      <alignment horizontal="center" vertical="center" wrapText="1"/>
    </xf>
    <xf numFmtId="178" fontId="41" fillId="2" borderId="14" xfId="2" applyNumberFormat="1" applyFont="1" applyFill="1" applyBorder="1" applyAlignment="1">
      <alignment horizontal="center" vertical="center" wrapText="1"/>
    </xf>
    <xf numFmtId="178" fontId="41" fillId="2" borderId="29" xfId="2" applyNumberFormat="1" applyFont="1" applyFill="1" applyBorder="1" applyAlignment="1">
      <alignment horizontal="center" vertical="center" wrapText="1"/>
    </xf>
    <xf numFmtId="178" fontId="41" fillId="2" borderId="1" xfId="2" applyNumberFormat="1" applyFont="1" applyFill="1" applyBorder="1" applyAlignment="1">
      <alignment horizontal="center" vertical="center" wrapText="1"/>
    </xf>
    <xf numFmtId="178" fontId="41" fillId="2" borderId="30" xfId="2" applyNumberFormat="1" applyFont="1" applyFill="1" applyBorder="1" applyAlignment="1">
      <alignment horizontal="center" vertical="center" wrapText="1"/>
    </xf>
    <xf numFmtId="178" fontId="41" fillId="2" borderId="6" xfId="2" applyNumberFormat="1" applyFont="1" applyFill="1" applyBorder="1" applyAlignment="1">
      <alignment horizontal="center" vertical="center" wrapText="1"/>
    </xf>
    <xf numFmtId="0" fontId="40" fillId="2" borderId="31" xfId="2" applyFont="1" applyFill="1" applyBorder="1" applyAlignment="1">
      <alignment horizontal="center" vertical="center"/>
    </xf>
    <xf numFmtId="0" fontId="40" fillId="2" borderId="32" xfId="2" applyFont="1" applyFill="1" applyBorder="1" applyAlignment="1">
      <alignment horizontal="center" vertical="center"/>
    </xf>
    <xf numFmtId="0" fontId="40" fillId="2" borderId="33" xfId="2" applyFont="1" applyFill="1" applyBorder="1" applyAlignment="1">
      <alignment horizontal="center" vertical="center"/>
    </xf>
    <xf numFmtId="0" fontId="27" fillId="2" borderId="32" xfId="2" applyFont="1" applyFill="1" applyBorder="1" applyAlignment="1">
      <alignment horizontal="left" vertical="center"/>
    </xf>
    <xf numFmtId="0" fontId="27" fillId="2" borderId="33" xfId="2" applyFont="1" applyFill="1" applyBorder="1" applyAlignment="1">
      <alignment horizontal="left" vertical="center"/>
    </xf>
    <xf numFmtId="0" fontId="3" fillId="0" borderId="31" xfId="2" applyFont="1" applyBorder="1" applyAlignment="1">
      <alignment horizontal="center" vertical="center" shrinkToFit="1"/>
    </xf>
    <xf numFmtId="0" fontId="27" fillId="0" borderId="32" xfId="2" applyFont="1" applyBorder="1" applyAlignment="1">
      <alignment horizontal="center" vertical="center" shrinkToFit="1"/>
    </xf>
    <xf numFmtId="49" fontId="27" fillId="2" borderId="32" xfId="2" applyNumberFormat="1" applyFont="1" applyFill="1" applyBorder="1" applyAlignment="1">
      <alignment horizontal="center" vertical="center" shrinkToFit="1"/>
    </xf>
    <xf numFmtId="49" fontId="27" fillId="2" borderId="48" xfId="2" applyNumberFormat="1" applyFont="1" applyFill="1" applyBorder="1" applyAlignment="1">
      <alignment horizontal="center" vertical="center" shrinkToFit="1"/>
    </xf>
    <xf numFmtId="0" fontId="1" fillId="0" borderId="0" xfId="2" applyFont="1" applyBorder="1" applyAlignment="1">
      <alignment horizontal="center" vertical="center"/>
    </xf>
    <xf numFmtId="183" fontId="6" fillId="0" borderId="0" xfId="2" applyNumberFormat="1" applyFont="1" applyBorder="1" applyAlignment="1">
      <alignment horizontal="center" vertical="center"/>
    </xf>
    <xf numFmtId="183" fontId="6" fillId="0" borderId="1" xfId="2" applyNumberFormat="1" applyFont="1" applyBorder="1" applyAlignment="1">
      <alignment horizontal="center" vertical="center"/>
    </xf>
    <xf numFmtId="0" fontId="7" fillId="0" borderId="2" xfId="2" applyFont="1" applyBorder="1" applyAlignment="1">
      <alignment horizontal="left" vertical="center"/>
    </xf>
    <xf numFmtId="0" fontId="7" fillId="0" borderId="0" xfId="2" applyFont="1" applyBorder="1" applyAlignment="1">
      <alignment horizontal="left" vertical="center"/>
    </xf>
    <xf numFmtId="0" fontId="7" fillId="0" borderId="1" xfId="2" applyFont="1" applyBorder="1" applyAlignment="1">
      <alignment horizontal="left" vertical="center"/>
    </xf>
    <xf numFmtId="0" fontId="3" fillId="0" borderId="0" xfId="2" applyFont="1" applyBorder="1" applyAlignment="1">
      <alignment horizontal="left" vertical="center"/>
    </xf>
    <xf numFmtId="0" fontId="14" fillId="0" borderId="3" xfId="2" applyFont="1" applyBorder="1" applyAlignment="1">
      <alignment horizontal="center" vertical="center" wrapText="1" shrinkToFit="1"/>
    </xf>
    <xf numFmtId="0" fontId="14" fillId="0" borderId="47" xfId="2" applyFont="1" applyBorder="1" applyAlignment="1">
      <alignment horizontal="center" vertical="center" wrapText="1" shrinkToFit="1"/>
    </xf>
    <xf numFmtId="0" fontId="14" fillId="0" borderId="3" xfId="2" applyFont="1" applyBorder="1" applyAlignment="1">
      <alignment horizontal="center" vertical="center" shrinkToFit="1"/>
    </xf>
    <xf numFmtId="0" fontId="14" fillId="0" borderId="22" xfId="2" applyFont="1" applyBorder="1" applyAlignment="1">
      <alignment horizontal="center" vertical="center" shrinkToFit="1"/>
    </xf>
    <xf numFmtId="0" fontId="14" fillId="0" borderId="4" xfId="2" applyFont="1" applyBorder="1" applyAlignment="1">
      <alignment horizontal="center" vertical="center" shrinkToFit="1"/>
    </xf>
    <xf numFmtId="181" fontId="27" fillId="2" borderId="3" xfId="2" applyNumberFormat="1" applyFont="1" applyFill="1" applyBorder="1" applyAlignment="1">
      <alignment horizontal="right" vertical="center" wrapText="1"/>
    </xf>
    <xf numFmtId="181" fontId="27" fillId="2" borderId="47" xfId="2" applyNumberFormat="1" applyFont="1" applyFill="1" applyBorder="1" applyAlignment="1">
      <alignment horizontal="right" vertical="center" wrapText="1"/>
    </xf>
    <xf numFmtId="178" fontId="27" fillId="2" borderId="4" xfId="2" applyNumberFormat="1" applyFont="1" applyFill="1" applyBorder="1" applyAlignment="1">
      <alignment horizontal="right" vertical="center"/>
    </xf>
    <xf numFmtId="0" fontId="1" fillId="0" borderId="41" xfId="2" applyBorder="1" applyAlignment="1">
      <alignment horizontal="center"/>
    </xf>
    <xf numFmtId="0" fontId="1" fillId="0" borderId="42" xfId="2" applyBorder="1" applyAlignment="1">
      <alignment horizontal="center"/>
    </xf>
    <xf numFmtId="0" fontId="8" fillId="0" borderId="43" xfId="2" applyFont="1" applyBorder="1" applyAlignment="1">
      <alignment horizontal="center"/>
    </xf>
    <xf numFmtId="0" fontId="8" fillId="0" borderId="41" xfId="2" applyFont="1" applyBorder="1" applyAlignment="1">
      <alignment horizontal="center"/>
    </xf>
    <xf numFmtId="178" fontId="3" fillId="0" borderId="44" xfId="2" applyNumberFormat="1" applyFont="1" applyBorder="1" applyAlignment="1">
      <alignment horizontal="right" vertical="center"/>
    </xf>
    <xf numFmtId="178" fontId="3" fillId="0" borderId="45" xfId="2" applyNumberFormat="1" applyFont="1" applyBorder="1" applyAlignment="1">
      <alignment horizontal="right" vertical="center"/>
    </xf>
    <xf numFmtId="178" fontId="3" fillId="0" borderId="46" xfId="2" applyNumberFormat="1" applyFont="1" applyBorder="1" applyAlignment="1">
      <alignment horizontal="right" vertical="center"/>
    </xf>
    <xf numFmtId="0" fontId="3" fillId="0" borderId="0" xfId="2" applyFont="1" applyBorder="1" applyAlignment="1">
      <alignment horizontal="left" vertical="top" wrapText="1"/>
    </xf>
    <xf numFmtId="0" fontId="3" fillId="0" borderId="1" xfId="2" applyFont="1" applyBorder="1" applyAlignment="1">
      <alignment horizontal="left" vertical="top" wrapText="1"/>
    </xf>
    <xf numFmtId="178" fontId="27" fillId="2" borderId="12" xfId="2" applyNumberFormat="1" applyFont="1" applyFill="1" applyBorder="1" applyAlignment="1">
      <alignment horizontal="right" vertical="center"/>
    </xf>
    <xf numFmtId="0" fontId="29" fillId="0" borderId="26" xfId="2" applyFont="1" applyBorder="1" applyAlignment="1">
      <alignment horizontal="left" vertical="top" wrapText="1"/>
    </xf>
    <xf numFmtId="0" fontId="1" fillId="0" borderId="0" xfId="2" applyFont="1" applyBorder="1" applyAlignment="1">
      <alignment horizontal="left" vertical="center" wrapText="1"/>
    </xf>
    <xf numFmtId="0" fontId="1" fillId="0" borderId="1" xfId="2" applyFont="1" applyBorder="1" applyAlignment="1">
      <alignment horizontal="left" vertical="center" wrapText="1"/>
    </xf>
    <xf numFmtId="0" fontId="1" fillId="0" borderId="12" xfId="2" applyBorder="1" applyAlignment="1">
      <alignment horizontal="center" vertical="center" wrapText="1"/>
    </xf>
    <xf numFmtId="0" fontId="1" fillId="0" borderId="25" xfId="2" applyBorder="1" applyAlignment="1">
      <alignment horizontal="center" vertical="center" wrapText="1"/>
    </xf>
    <xf numFmtId="0" fontId="1" fillId="0" borderId="12" xfId="2" applyFont="1" applyBorder="1" applyAlignment="1">
      <alignment horizontal="center" vertical="center" wrapText="1" shrinkToFit="1"/>
    </xf>
    <xf numFmtId="0" fontId="1" fillId="0" borderId="25" xfId="2" applyFont="1" applyBorder="1" applyAlignment="1">
      <alignment horizontal="center" vertical="center" shrinkToFit="1"/>
    </xf>
    <xf numFmtId="0" fontId="8" fillId="0" borderId="12" xfId="2" applyFont="1" applyBorder="1" applyAlignment="1">
      <alignment horizontal="center" vertical="center" wrapText="1"/>
    </xf>
    <xf numFmtId="0" fontId="8" fillId="0" borderId="25" xfId="2" applyFont="1" applyBorder="1"/>
    <xf numFmtId="0" fontId="11" fillId="0" borderId="12" xfId="2" applyFont="1" applyBorder="1" applyAlignment="1">
      <alignment horizontal="left" vertical="center" wrapText="1"/>
    </xf>
    <xf numFmtId="0" fontId="11" fillId="0" borderId="25" xfId="2" applyFont="1" applyBorder="1" applyAlignment="1">
      <alignment horizontal="left" vertical="center" wrapText="1"/>
    </xf>
    <xf numFmtId="183" fontId="33" fillId="0" borderId="3" xfId="2" applyNumberFormat="1" applyFont="1" applyBorder="1" applyAlignment="1">
      <alignment horizontal="center" vertical="center" shrinkToFit="1"/>
    </xf>
    <xf numFmtId="0" fontId="33" fillId="0" borderId="22" xfId="2" applyFont="1" applyBorder="1" applyAlignment="1">
      <alignment horizontal="center" vertical="center" shrinkToFit="1"/>
    </xf>
    <xf numFmtId="0" fontId="1" fillId="0" borderId="39" xfId="2" applyBorder="1" applyAlignment="1">
      <alignment horizontal="center" vertical="center" wrapText="1"/>
    </xf>
    <xf numFmtId="0" fontId="1" fillId="0" borderId="40" xfId="2" applyBorder="1" applyAlignment="1">
      <alignment horizontal="center" vertical="center" wrapText="1"/>
    </xf>
    <xf numFmtId="0" fontId="1" fillId="0" borderId="0" xfId="2" applyBorder="1" applyAlignment="1">
      <alignment horizontal="right"/>
    </xf>
    <xf numFmtId="0" fontId="1" fillId="0" borderId="1" xfId="2" applyBorder="1" applyAlignment="1">
      <alignment horizontal="right"/>
    </xf>
    <xf numFmtId="186" fontId="0" fillId="2" borderId="3" xfId="2" applyNumberFormat="1" applyFont="1" applyFill="1" applyBorder="1" applyAlignment="1">
      <alignment horizontal="right" vertical="center"/>
    </xf>
    <xf numFmtId="186" fontId="26" fillId="2" borderId="22" xfId="2" applyNumberFormat="1" applyFont="1" applyFill="1" applyBorder="1" applyAlignment="1">
      <alignment horizontal="right" vertical="center"/>
    </xf>
    <xf numFmtId="0" fontId="10" fillId="2" borderId="3" xfId="2" applyFont="1" applyFill="1" applyBorder="1" applyAlignment="1">
      <alignment vertical="center" wrapText="1"/>
    </xf>
    <xf numFmtId="0" fontId="10" fillId="2" borderId="34" xfId="2" applyFont="1" applyFill="1" applyBorder="1" applyAlignment="1">
      <alignment vertical="center"/>
    </xf>
    <xf numFmtId="178" fontId="24" fillId="2" borderId="23" xfId="2" applyNumberFormat="1" applyFont="1" applyFill="1" applyBorder="1" applyAlignment="1">
      <alignment horizontal="right" vertical="center" wrapText="1"/>
    </xf>
    <xf numFmtId="178" fontId="1" fillId="2" borderId="35" xfId="2" applyNumberFormat="1" applyFont="1" applyFill="1" applyBorder="1" applyAlignment="1">
      <alignment horizontal="right" vertical="center"/>
    </xf>
    <xf numFmtId="178" fontId="1" fillId="2" borderId="24" xfId="2" applyNumberFormat="1" applyFont="1" applyFill="1" applyBorder="1" applyAlignment="1">
      <alignment horizontal="right" vertical="center"/>
    </xf>
    <xf numFmtId="0" fontId="3" fillId="0" borderId="15" xfId="2" applyFont="1" applyBorder="1" applyAlignment="1">
      <alignment horizontal="left" vertical="top" wrapText="1"/>
    </xf>
    <xf numFmtId="0" fontId="1" fillId="0" borderId="12" xfId="2" applyBorder="1" applyAlignment="1">
      <alignment horizontal="center" vertical="center" wrapText="1" shrinkToFit="1"/>
    </xf>
    <xf numFmtId="0" fontId="1" fillId="0" borderId="25" xfId="2" applyBorder="1" applyAlignment="1">
      <alignment horizontal="center" vertical="center" shrinkToFit="1"/>
    </xf>
    <xf numFmtId="0" fontId="1" fillId="0" borderId="3" xfId="2" applyBorder="1" applyAlignment="1">
      <alignment horizontal="center" vertical="center"/>
    </xf>
    <xf numFmtId="0" fontId="1" fillId="0" borderId="22" xfId="2" applyBorder="1" applyAlignment="1">
      <alignment horizontal="center" vertical="center"/>
    </xf>
    <xf numFmtId="0" fontId="1" fillId="0" borderId="4" xfId="2" applyBorder="1" applyAlignment="1">
      <alignment horizontal="center" vertical="center"/>
    </xf>
    <xf numFmtId="0" fontId="1" fillId="0" borderId="12" xfId="2" applyBorder="1" applyAlignment="1">
      <alignment horizontal="center" vertical="center"/>
    </xf>
    <xf numFmtId="0" fontId="11" fillId="0" borderId="12" xfId="2" applyFont="1" applyBorder="1" applyAlignment="1">
      <alignment horizontal="center" vertical="center" wrapText="1"/>
    </xf>
    <xf numFmtId="0" fontId="11" fillId="0" borderId="25" xfId="2" applyFont="1" applyBorder="1" applyAlignment="1">
      <alignment horizontal="center" vertical="center" wrapText="1"/>
    </xf>
    <xf numFmtId="0" fontId="9" fillId="0" borderId="3" xfId="2" applyFont="1" applyBorder="1" applyAlignment="1">
      <alignment horizontal="left" vertical="center" shrinkToFit="1"/>
    </xf>
    <xf numFmtId="0" fontId="9" fillId="0" borderId="22" xfId="2" applyFont="1" applyBorder="1" applyAlignment="1">
      <alignment horizontal="left" vertical="center" shrinkToFit="1"/>
    </xf>
    <xf numFmtId="178" fontId="23" fillId="0" borderId="18" xfId="2" applyNumberFormat="1" applyFont="1" applyFill="1" applyBorder="1" applyAlignment="1">
      <alignment horizontal="center" vertical="center" wrapText="1"/>
    </xf>
    <xf numFmtId="178" fontId="23" fillId="0" borderId="14" xfId="2" applyNumberFormat="1" applyFont="1" applyFill="1" applyBorder="1" applyAlignment="1">
      <alignment horizontal="center" vertical="center" wrapText="1"/>
    </xf>
    <xf numFmtId="178" fontId="23" fillId="0" borderId="29" xfId="2" applyNumberFormat="1" applyFont="1" applyFill="1" applyBorder="1" applyAlignment="1">
      <alignment horizontal="center" vertical="center" wrapText="1"/>
    </xf>
    <xf numFmtId="178" fontId="23" fillId="0" borderId="1" xfId="2" applyNumberFormat="1" applyFont="1" applyFill="1" applyBorder="1" applyAlignment="1">
      <alignment horizontal="center" vertical="center" wrapText="1"/>
    </xf>
    <xf numFmtId="178" fontId="23" fillId="0" borderId="30" xfId="2" applyNumberFormat="1" applyFont="1" applyFill="1" applyBorder="1" applyAlignment="1">
      <alignment horizontal="center" vertical="center" wrapText="1"/>
    </xf>
    <xf numFmtId="178" fontId="23" fillId="0" borderId="6" xfId="2" applyNumberFormat="1" applyFont="1" applyFill="1" applyBorder="1" applyAlignment="1">
      <alignment horizontal="center" vertical="center" wrapText="1"/>
    </xf>
    <xf numFmtId="0" fontId="7" fillId="0" borderId="31" xfId="2" applyFont="1" applyFill="1" applyBorder="1" applyAlignment="1">
      <alignment horizontal="left" vertical="center"/>
    </xf>
    <xf numFmtId="0" fontId="7" fillId="0" borderId="32" xfId="2" applyFont="1" applyFill="1" applyBorder="1" applyAlignment="1">
      <alignment horizontal="left" vertical="center"/>
    </xf>
    <xf numFmtId="0" fontId="7" fillId="0" borderId="33" xfId="2" applyFont="1" applyFill="1" applyBorder="1" applyAlignment="1">
      <alignment horizontal="left" vertical="center"/>
    </xf>
    <xf numFmtId="49" fontId="27" fillId="0" borderId="32" xfId="2" applyNumberFormat="1" applyFont="1" applyFill="1" applyBorder="1" applyAlignment="1">
      <alignment horizontal="center" vertical="center" shrinkToFit="1"/>
    </xf>
    <xf numFmtId="0" fontId="27" fillId="0" borderId="32" xfId="2" applyNumberFormat="1" applyFont="1" applyFill="1" applyBorder="1" applyAlignment="1">
      <alignment horizontal="center" vertical="center" shrinkToFit="1"/>
    </xf>
    <xf numFmtId="0" fontId="27" fillId="0" borderId="48" xfId="2" applyNumberFormat="1" applyFont="1" applyFill="1" applyBorder="1" applyAlignment="1">
      <alignment horizontal="center" vertical="center" shrinkToFit="1"/>
    </xf>
    <xf numFmtId="0" fontId="27" fillId="0" borderId="32" xfId="2" applyFont="1" applyFill="1" applyBorder="1" applyAlignment="1">
      <alignment horizontal="left" vertical="center"/>
    </xf>
    <xf numFmtId="0" fontId="27" fillId="0" borderId="33" xfId="2" applyFont="1" applyFill="1" applyBorder="1" applyAlignment="1">
      <alignment horizontal="left" vertical="center"/>
    </xf>
    <xf numFmtId="0" fontId="16" fillId="0" borderId="19" xfId="2" applyFont="1" applyBorder="1" applyAlignment="1">
      <alignment horizontal="left" vertical="top" wrapText="1"/>
    </xf>
    <xf numFmtId="0" fontId="30" fillId="0" borderId="20" xfId="2" applyFont="1" applyBorder="1" applyAlignment="1">
      <alignment horizontal="left" vertical="top" wrapText="1"/>
    </xf>
    <xf numFmtId="0" fontId="30" fillId="0" borderId="21" xfId="2" applyFont="1" applyBorder="1" applyAlignment="1">
      <alignment horizontal="left" vertical="top" wrapText="1"/>
    </xf>
    <xf numFmtId="0" fontId="3" fillId="0" borderId="0" xfId="2" applyFont="1" applyBorder="1" applyAlignment="1">
      <alignment horizontal="left" vertical="center" shrinkToFit="1"/>
    </xf>
    <xf numFmtId="179" fontId="37" fillId="2" borderId="0" xfId="2" applyNumberFormat="1" applyFont="1" applyFill="1" applyBorder="1" applyAlignment="1">
      <alignment horizontal="distributed" vertical="center"/>
    </xf>
    <xf numFmtId="0" fontId="3" fillId="2" borderId="0" xfId="2" applyFont="1" applyFill="1" applyBorder="1" applyAlignment="1">
      <alignment horizontal="left" vertical="center"/>
    </xf>
    <xf numFmtId="179" fontId="1" fillId="2" borderId="0" xfId="2" applyNumberFormat="1" applyFill="1" applyBorder="1" applyAlignment="1">
      <alignment horizontal="distributed" vertical="center"/>
    </xf>
    <xf numFmtId="0" fontId="4" fillId="0" borderId="0" xfId="2" applyFont="1" applyBorder="1" applyAlignment="1">
      <alignment horizontal="left" vertical="center"/>
    </xf>
    <xf numFmtId="0" fontId="44" fillId="2" borderId="0" xfId="2" applyFont="1" applyFill="1" applyBorder="1" applyAlignment="1">
      <alignment horizontal="left" vertical="center"/>
    </xf>
    <xf numFmtId="177" fontId="44" fillId="2" borderId="0" xfId="2" applyNumberFormat="1" applyFont="1" applyFill="1" applyBorder="1" applyAlignment="1">
      <alignment horizontal="distributed" vertical="center"/>
    </xf>
    <xf numFmtId="179" fontId="43" fillId="0" borderId="23" xfId="2" applyNumberFormat="1" applyFont="1" applyBorder="1" applyAlignment="1">
      <alignment horizontal="center" vertical="center" shrinkToFit="1"/>
    </xf>
    <xf numFmtId="179" fontId="26" fillId="0" borderId="24" xfId="2" applyNumberFormat="1" applyFont="1" applyBorder="1" applyAlignment="1">
      <alignment horizontal="center" vertical="center" shrinkToFit="1"/>
    </xf>
    <xf numFmtId="0" fontId="17" fillId="0" borderId="0" xfId="2" applyFont="1" applyBorder="1" applyAlignment="1">
      <alignment horizontal="center" vertical="center"/>
    </xf>
    <xf numFmtId="179" fontId="43" fillId="0" borderId="17" xfId="2" applyNumberFormat="1" applyFont="1" applyBorder="1" applyAlignment="1">
      <alignment horizontal="center" shrinkToFit="1"/>
    </xf>
    <xf numFmtId="179" fontId="26" fillId="0" borderId="17" xfId="2" applyNumberFormat="1" applyFont="1" applyBorder="1" applyAlignment="1">
      <alignment horizontal="center" shrinkToFit="1"/>
    </xf>
    <xf numFmtId="0" fontId="4" fillId="0" borderId="16" xfId="2" applyFont="1" applyBorder="1" applyAlignment="1">
      <alignment horizontal="center" vertical="center"/>
    </xf>
    <xf numFmtId="0" fontId="4" fillId="0" borderId="15" xfId="2" applyFont="1" applyBorder="1" applyAlignment="1">
      <alignment horizontal="center" vertical="center"/>
    </xf>
    <xf numFmtId="187" fontId="40" fillId="0" borderId="18" xfId="2" applyNumberFormat="1" applyFont="1" applyBorder="1" applyAlignment="1">
      <alignment horizontal="center" vertical="center"/>
    </xf>
    <xf numFmtId="187" fontId="40" fillId="0" borderId="14" xfId="2" applyNumberFormat="1" applyFont="1" applyBorder="1" applyAlignment="1">
      <alignment horizontal="center" vertical="center"/>
    </xf>
    <xf numFmtId="178" fontId="36" fillId="2" borderId="3" xfId="2" applyNumberFormat="1" applyFont="1" applyFill="1" applyBorder="1" applyAlignment="1">
      <alignment horizontal="right" wrapText="1"/>
    </xf>
    <xf numFmtId="178" fontId="36" fillId="2" borderId="22" xfId="2" applyNumberFormat="1" applyFont="1" applyFill="1" applyBorder="1" applyAlignment="1">
      <alignment horizontal="right" wrapText="1"/>
    </xf>
    <xf numFmtId="178" fontId="36" fillId="0" borderId="23" xfId="2" applyNumberFormat="1" applyFont="1" applyBorder="1" applyAlignment="1">
      <alignment horizontal="right" wrapText="1"/>
    </xf>
    <xf numFmtId="178" fontId="36" fillId="0" borderId="24" xfId="2" applyNumberFormat="1" applyFont="1" applyBorder="1" applyAlignment="1">
      <alignment horizontal="right" wrapText="1"/>
    </xf>
    <xf numFmtId="0" fontId="1" fillId="0" borderId="0" xfId="2" applyBorder="1" applyAlignment="1">
      <alignment horizontal="center"/>
    </xf>
    <xf numFmtId="0" fontId="1" fillId="0" borderId="1" xfId="2" applyBorder="1" applyAlignment="1">
      <alignment horizontal="center"/>
    </xf>
    <xf numFmtId="0" fontId="36" fillId="0" borderId="12" xfId="2" applyFont="1" applyBorder="1" applyAlignment="1">
      <alignment horizontal="center" vertical="center" wrapText="1"/>
    </xf>
    <xf numFmtId="0" fontId="36" fillId="0" borderId="25" xfId="2" applyFont="1" applyBorder="1" applyAlignment="1">
      <alignment horizontal="center" vertical="center" wrapText="1"/>
    </xf>
    <xf numFmtId="0" fontId="36" fillId="0" borderId="4" xfId="2" applyFont="1" applyBorder="1" applyAlignment="1">
      <alignment horizontal="center" vertical="center" wrapText="1"/>
    </xf>
    <xf numFmtId="178" fontId="36" fillId="2" borderId="27" xfId="2" applyNumberFormat="1" applyFont="1" applyFill="1" applyBorder="1" applyAlignment="1">
      <alignment horizontal="right" wrapText="1"/>
    </xf>
    <xf numFmtId="178" fontId="36" fillId="2" borderId="28" xfId="2" applyNumberFormat="1" applyFont="1" applyFill="1" applyBorder="1" applyAlignment="1">
      <alignment horizontal="right" wrapText="1"/>
    </xf>
    <xf numFmtId="181" fontId="15" fillId="2" borderId="3" xfId="2" applyNumberFormat="1" applyFont="1" applyFill="1" applyBorder="1" applyAlignment="1">
      <alignment horizontal="right" vertical="center" wrapText="1"/>
    </xf>
    <xf numFmtId="181" fontId="15" fillId="2" borderId="47" xfId="2" applyNumberFormat="1" applyFont="1" applyFill="1" applyBorder="1" applyAlignment="1">
      <alignment horizontal="right" vertical="center" wrapText="1"/>
    </xf>
    <xf numFmtId="178" fontId="15" fillId="2" borderId="4" xfId="2" applyNumberFormat="1" applyFont="1" applyFill="1" applyBorder="1" applyAlignment="1">
      <alignment horizontal="right" vertical="center"/>
    </xf>
    <xf numFmtId="178" fontId="23" fillId="2" borderId="18" xfId="2" applyNumberFormat="1" applyFont="1" applyFill="1" applyBorder="1" applyAlignment="1">
      <alignment horizontal="center" vertical="center" wrapText="1"/>
    </xf>
    <xf numFmtId="178" fontId="23" fillId="2" borderId="14" xfId="2" applyNumberFormat="1" applyFont="1" applyFill="1" applyBorder="1" applyAlignment="1">
      <alignment horizontal="center" vertical="center" wrapText="1"/>
    </xf>
    <xf numFmtId="178" fontId="23" fillId="2" borderId="29" xfId="2" applyNumberFormat="1" applyFont="1" applyFill="1" applyBorder="1" applyAlignment="1">
      <alignment horizontal="center" vertical="center" wrapText="1"/>
    </xf>
    <xf numFmtId="178" fontId="23" fillId="2" borderId="1" xfId="2" applyNumberFormat="1" applyFont="1" applyFill="1" applyBorder="1" applyAlignment="1">
      <alignment horizontal="center" vertical="center" wrapText="1"/>
    </xf>
    <xf numFmtId="178" fontId="23" fillId="2" borderId="30" xfId="2" applyNumberFormat="1" applyFont="1" applyFill="1" applyBorder="1" applyAlignment="1">
      <alignment horizontal="center" vertical="center" wrapText="1"/>
    </xf>
    <xf numFmtId="178" fontId="23" fillId="2" borderId="6" xfId="2" applyNumberFormat="1"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2" xfId="2" applyFont="1" applyFill="1" applyBorder="1" applyAlignment="1">
      <alignment horizontal="center" vertical="center"/>
    </xf>
    <xf numFmtId="0" fontId="7" fillId="2" borderId="33" xfId="2" applyFont="1" applyFill="1" applyBorder="1" applyAlignment="1">
      <alignment horizontal="center" vertical="center"/>
    </xf>
    <xf numFmtId="49" fontId="15" fillId="2" borderId="32" xfId="2" applyNumberFormat="1" applyFont="1" applyFill="1" applyBorder="1" applyAlignment="1">
      <alignment horizontal="center" vertical="center" shrinkToFit="1"/>
    </xf>
    <xf numFmtId="49" fontId="15" fillId="2" borderId="48" xfId="2" applyNumberFormat="1" applyFont="1" applyFill="1" applyBorder="1" applyAlignment="1">
      <alignment horizontal="center" vertical="center" shrinkToFit="1"/>
    </xf>
    <xf numFmtId="0" fontId="15" fillId="2" borderId="32" xfId="2" applyFont="1" applyFill="1" applyBorder="1" applyAlignment="1">
      <alignment horizontal="left" vertical="center"/>
    </xf>
    <xf numFmtId="0" fontId="15" fillId="2" borderId="33" xfId="2" applyFont="1" applyFill="1" applyBorder="1" applyAlignment="1">
      <alignment horizontal="left" vertical="center"/>
    </xf>
    <xf numFmtId="178" fontId="15" fillId="2" borderId="12" xfId="2" applyNumberFormat="1" applyFont="1" applyFill="1" applyBorder="1" applyAlignment="1">
      <alignment horizontal="right" vertical="center"/>
    </xf>
    <xf numFmtId="49" fontId="15" fillId="0" borderId="32" xfId="2" applyNumberFormat="1" applyFont="1" applyFill="1" applyBorder="1" applyAlignment="1">
      <alignment horizontal="center" vertical="center" shrinkToFit="1"/>
    </xf>
    <xf numFmtId="0" fontId="15" fillId="0" borderId="32" xfId="2" applyNumberFormat="1" applyFont="1" applyFill="1" applyBorder="1" applyAlignment="1">
      <alignment horizontal="center" vertical="center" shrinkToFit="1"/>
    </xf>
    <xf numFmtId="0" fontId="15" fillId="0" borderId="48" xfId="2" applyNumberFormat="1" applyFont="1" applyFill="1" applyBorder="1" applyAlignment="1">
      <alignment horizontal="center" vertical="center" shrinkToFit="1"/>
    </xf>
    <xf numFmtId="0" fontId="15" fillId="0" borderId="32" xfId="2" applyFont="1" applyFill="1" applyBorder="1" applyAlignment="1">
      <alignment horizontal="left" vertical="center"/>
    </xf>
    <xf numFmtId="0" fontId="15" fillId="0" borderId="33" xfId="2" applyFont="1" applyFill="1" applyBorder="1" applyAlignment="1">
      <alignment horizontal="left" vertical="center"/>
    </xf>
    <xf numFmtId="186" fontId="50" fillId="2" borderId="3" xfId="2" applyNumberFormat="1" applyFont="1" applyFill="1" applyBorder="1" applyAlignment="1">
      <alignment horizontal="right" vertical="center"/>
    </xf>
    <xf numFmtId="186" fontId="1" fillId="2" borderId="22" xfId="2" applyNumberFormat="1" applyFont="1" applyFill="1" applyBorder="1" applyAlignment="1">
      <alignment horizontal="right" vertical="center"/>
    </xf>
    <xf numFmtId="178" fontId="50" fillId="2" borderId="23" xfId="2" applyNumberFormat="1" applyFont="1" applyFill="1" applyBorder="1" applyAlignment="1">
      <alignment horizontal="right" vertical="center" wrapText="1"/>
    </xf>
    <xf numFmtId="179" fontId="1" fillId="2" borderId="0" xfId="2" applyNumberFormat="1" applyFont="1" applyFill="1" applyBorder="1" applyAlignment="1">
      <alignment horizontal="distributed" vertical="center"/>
    </xf>
    <xf numFmtId="0" fontId="4" fillId="2" borderId="0" xfId="2" applyFont="1" applyFill="1" applyBorder="1" applyAlignment="1">
      <alignment horizontal="left" vertical="center"/>
    </xf>
    <xf numFmtId="179" fontId="5" fillId="0" borderId="23" xfId="2" applyNumberFormat="1" applyFont="1" applyBorder="1" applyAlignment="1">
      <alignment horizontal="center" vertical="center" shrinkToFit="1"/>
    </xf>
    <xf numFmtId="179" fontId="1" fillId="0" borderId="24" xfId="2" applyNumberFormat="1" applyFont="1" applyBorder="1" applyAlignment="1">
      <alignment horizontal="center" vertical="center" shrinkToFit="1"/>
    </xf>
    <xf numFmtId="187" fontId="7" fillId="0" borderId="18" xfId="2" applyNumberFormat="1" applyFont="1" applyBorder="1" applyAlignment="1">
      <alignment horizontal="center" vertical="center"/>
    </xf>
    <xf numFmtId="187" fontId="7" fillId="0" borderId="14" xfId="2" applyNumberFormat="1" applyFont="1" applyBorder="1" applyAlignment="1">
      <alignment horizontal="center" vertical="center"/>
    </xf>
    <xf numFmtId="177" fontId="4" fillId="2" borderId="0" xfId="2" applyNumberFormat="1" applyFont="1" applyFill="1" applyBorder="1" applyAlignment="1">
      <alignment horizontal="distributed"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xdr:col>
      <xdr:colOff>1095375</xdr:colOff>
      <xdr:row>9</xdr:row>
      <xdr:rowOff>400050</xdr:rowOff>
    </xdr:from>
    <xdr:ext cx="338554" cy="292452"/>
    <xdr:sp macro="" textlink="">
      <xdr:nvSpPr>
        <xdr:cNvPr id="2" name="テキスト ボックス 1">
          <a:extLst>
            <a:ext uri="{FF2B5EF4-FFF2-40B4-BE49-F238E27FC236}">
              <a16:creationId xmlns:a16="http://schemas.microsoft.com/office/drawing/2014/main" id="{64161488-498D-D9A5-1ABD-2B04864FD5ED}"/>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10</xdr:row>
      <xdr:rowOff>400050</xdr:rowOff>
    </xdr:from>
    <xdr:ext cx="338554" cy="292452"/>
    <xdr:sp macro="" textlink="">
      <xdr:nvSpPr>
        <xdr:cNvPr id="3" name="テキスト ボックス 2">
          <a:extLst>
            <a:ext uri="{FF2B5EF4-FFF2-40B4-BE49-F238E27FC236}">
              <a16:creationId xmlns:a16="http://schemas.microsoft.com/office/drawing/2014/main" id="{C2E56EEC-93A4-4F10-999C-439E63489911}"/>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4" name="テキスト ボックス 3">
          <a:extLst>
            <a:ext uri="{FF2B5EF4-FFF2-40B4-BE49-F238E27FC236}">
              <a16:creationId xmlns:a16="http://schemas.microsoft.com/office/drawing/2014/main" id="{08424BC1-ABDD-44B0-9704-ADD3416A7DFF}"/>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9</xdr:row>
      <xdr:rowOff>400050</xdr:rowOff>
    </xdr:from>
    <xdr:ext cx="338554" cy="292452"/>
    <xdr:sp macro="" textlink="">
      <xdr:nvSpPr>
        <xdr:cNvPr id="5" name="テキスト ボックス 4">
          <a:extLst>
            <a:ext uri="{FF2B5EF4-FFF2-40B4-BE49-F238E27FC236}">
              <a16:creationId xmlns:a16="http://schemas.microsoft.com/office/drawing/2014/main" id="{48E9CAF4-7936-48D7-86A7-00398F824945}"/>
            </a:ext>
          </a:extLst>
        </xdr:cNvPr>
        <xdr:cNvSpPr txBox="1"/>
      </xdr:nvSpPr>
      <xdr:spPr>
        <a:xfrm>
          <a:off x="310515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twoCellAnchor>
    <xdr:from>
      <xdr:col>0</xdr:col>
      <xdr:colOff>85725</xdr:colOff>
      <xdr:row>0</xdr:row>
      <xdr:rowOff>57150</xdr:rowOff>
    </xdr:from>
    <xdr:to>
      <xdr:col>2</xdr:col>
      <xdr:colOff>962025</xdr:colOff>
      <xdr:row>1</xdr:row>
      <xdr:rowOff>9525</xdr:rowOff>
    </xdr:to>
    <xdr:sp macro="" textlink="">
      <xdr:nvSpPr>
        <xdr:cNvPr id="8" name="正方形/長方形 7">
          <a:extLst>
            <a:ext uri="{FF2B5EF4-FFF2-40B4-BE49-F238E27FC236}">
              <a16:creationId xmlns:a16="http://schemas.microsoft.com/office/drawing/2014/main" id="{C72B8A5B-C439-4323-DD0A-903CBA85E843}"/>
            </a:ext>
          </a:extLst>
        </xdr:cNvPr>
        <xdr:cNvSpPr/>
      </xdr:nvSpPr>
      <xdr:spPr>
        <a:xfrm>
          <a:off x="85725" y="57150"/>
          <a:ext cx="1381125" cy="400050"/>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kern="1200">
              <a:solidFill>
                <a:srgbClr val="FF0000"/>
              </a:solidFill>
              <a:latin typeface="+mj-ea"/>
              <a:ea typeface="+mj-ea"/>
            </a:rPr>
            <a:t>記載例</a:t>
          </a:r>
        </a:p>
      </xdr:txBody>
    </xdr:sp>
    <xdr:clientData/>
  </xdr:twoCellAnchor>
  <xdr:oneCellAnchor>
    <xdr:from>
      <xdr:col>2</xdr:col>
      <xdr:colOff>1095375</xdr:colOff>
      <xdr:row>10</xdr:row>
      <xdr:rowOff>400050</xdr:rowOff>
    </xdr:from>
    <xdr:ext cx="338554" cy="292452"/>
    <xdr:sp macro="" textlink="">
      <xdr:nvSpPr>
        <xdr:cNvPr id="9" name="テキスト ボックス 8">
          <a:extLst>
            <a:ext uri="{FF2B5EF4-FFF2-40B4-BE49-F238E27FC236}">
              <a16:creationId xmlns:a16="http://schemas.microsoft.com/office/drawing/2014/main" id="{05250F54-6B4B-4253-9123-0C57EA4F40C1}"/>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10" name="テキスト ボックス 9">
          <a:extLst>
            <a:ext uri="{FF2B5EF4-FFF2-40B4-BE49-F238E27FC236}">
              <a16:creationId xmlns:a16="http://schemas.microsoft.com/office/drawing/2014/main" id="{DCC25273-C411-4838-B592-E66261E9A775}"/>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10</xdr:row>
      <xdr:rowOff>400050</xdr:rowOff>
    </xdr:from>
    <xdr:ext cx="338554" cy="292452"/>
    <xdr:sp macro="" textlink="">
      <xdr:nvSpPr>
        <xdr:cNvPr id="14" name="テキスト ボックス 13">
          <a:extLst>
            <a:ext uri="{FF2B5EF4-FFF2-40B4-BE49-F238E27FC236}">
              <a16:creationId xmlns:a16="http://schemas.microsoft.com/office/drawing/2014/main" id="{8C55DF32-4B47-4A22-A1FB-AD2A70BBB01C}"/>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15" name="テキスト ボックス 14">
          <a:extLst>
            <a:ext uri="{FF2B5EF4-FFF2-40B4-BE49-F238E27FC236}">
              <a16:creationId xmlns:a16="http://schemas.microsoft.com/office/drawing/2014/main" id="{1CA09692-F84A-480C-959D-248285925CF7}"/>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10</xdr:row>
      <xdr:rowOff>400050</xdr:rowOff>
    </xdr:from>
    <xdr:ext cx="338554" cy="292452"/>
    <xdr:sp macro="" textlink="">
      <xdr:nvSpPr>
        <xdr:cNvPr id="16" name="テキスト ボックス 15">
          <a:extLst>
            <a:ext uri="{FF2B5EF4-FFF2-40B4-BE49-F238E27FC236}">
              <a16:creationId xmlns:a16="http://schemas.microsoft.com/office/drawing/2014/main" id="{37B9C4FC-EABD-4516-9182-407170A2EE62}"/>
            </a:ext>
          </a:extLst>
        </xdr:cNvPr>
        <xdr:cNvSpPr txBox="1"/>
      </xdr:nvSpPr>
      <xdr:spPr>
        <a:xfrm>
          <a:off x="3163957" y="365511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11</xdr:row>
      <xdr:rowOff>400050</xdr:rowOff>
    </xdr:from>
    <xdr:ext cx="338554" cy="292452"/>
    <xdr:sp macro="" textlink="">
      <xdr:nvSpPr>
        <xdr:cNvPr id="17" name="テキスト ボックス 16">
          <a:extLst>
            <a:ext uri="{FF2B5EF4-FFF2-40B4-BE49-F238E27FC236}">
              <a16:creationId xmlns:a16="http://schemas.microsoft.com/office/drawing/2014/main" id="{5758672E-B9CB-4EE7-89EF-AD7EDE4C67B3}"/>
            </a:ext>
          </a:extLst>
        </xdr:cNvPr>
        <xdr:cNvSpPr txBox="1"/>
      </xdr:nvSpPr>
      <xdr:spPr>
        <a:xfrm>
          <a:off x="3163957" y="365511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1095375</xdr:colOff>
      <xdr:row>9</xdr:row>
      <xdr:rowOff>400050</xdr:rowOff>
    </xdr:from>
    <xdr:ext cx="338554" cy="292452"/>
    <xdr:sp macro="" textlink="">
      <xdr:nvSpPr>
        <xdr:cNvPr id="2" name="テキスト ボックス 1">
          <a:extLst>
            <a:ext uri="{FF2B5EF4-FFF2-40B4-BE49-F238E27FC236}">
              <a16:creationId xmlns:a16="http://schemas.microsoft.com/office/drawing/2014/main" id="{CC2F63AE-DCC3-4EB1-A89A-44272A1B8129}"/>
            </a:ext>
          </a:extLst>
        </xdr:cNvPr>
        <xdr:cNvSpPr txBox="1"/>
      </xdr:nvSpPr>
      <xdr:spPr>
        <a:xfrm>
          <a:off x="16002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10</xdr:row>
      <xdr:rowOff>400050</xdr:rowOff>
    </xdr:from>
    <xdr:ext cx="338554" cy="292452"/>
    <xdr:sp macro="" textlink="">
      <xdr:nvSpPr>
        <xdr:cNvPr id="3" name="テキスト ボックス 2">
          <a:extLst>
            <a:ext uri="{FF2B5EF4-FFF2-40B4-BE49-F238E27FC236}">
              <a16:creationId xmlns:a16="http://schemas.microsoft.com/office/drawing/2014/main" id="{4C73B27C-A877-45D0-9BD9-6B72D2CB07EB}"/>
            </a:ext>
          </a:extLst>
        </xdr:cNvPr>
        <xdr:cNvSpPr txBox="1"/>
      </xdr:nvSpPr>
      <xdr:spPr>
        <a:xfrm>
          <a:off x="1600200" y="4067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4" name="テキスト ボックス 3">
          <a:extLst>
            <a:ext uri="{FF2B5EF4-FFF2-40B4-BE49-F238E27FC236}">
              <a16:creationId xmlns:a16="http://schemas.microsoft.com/office/drawing/2014/main" id="{FBC705EF-1883-4302-9390-B428DAD9946F}"/>
            </a:ext>
          </a:extLst>
        </xdr:cNvPr>
        <xdr:cNvSpPr txBox="1"/>
      </xdr:nvSpPr>
      <xdr:spPr>
        <a:xfrm>
          <a:off x="1600200" y="4448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9</xdr:row>
      <xdr:rowOff>400050</xdr:rowOff>
    </xdr:from>
    <xdr:ext cx="338554" cy="292452"/>
    <xdr:sp macro="" textlink="">
      <xdr:nvSpPr>
        <xdr:cNvPr id="5" name="テキスト ボックス 4">
          <a:extLst>
            <a:ext uri="{FF2B5EF4-FFF2-40B4-BE49-F238E27FC236}">
              <a16:creationId xmlns:a16="http://schemas.microsoft.com/office/drawing/2014/main" id="{AE985A81-19BE-4497-A041-976601C87E5B}"/>
            </a:ext>
          </a:extLst>
        </xdr:cNvPr>
        <xdr:cNvSpPr txBox="1"/>
      </xdr:nvSpPr>
      <xdr:spPr>
        <a:xfrm>
          <a:off x="3162300" y="36576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10</xdr:row>
      <xdr:rowOff>400050</xdr:rowOff>
    </xdr:from>
    <xdr:ext cx="338554" cy="292452"/>
    <xdr:sp macro="" textlink="">
      <xdr:nvSpPr>
        <xdr:cNvPr id="7" name="テキスト ボックス 6">
          <a:extLst>
            <a:ext uri="{FF2B5EF4-FFF2-40B4-BE49-F238E27FC236}">
              <a16:creationId xmlns:a16="http://schemas.microsoft.com/office/drawing/2014/main" id="{FE5B15D6-42E0-4013-BE10-8EA5E953774A}"/>
            </a:ext>
          </a:extLst>
        </xdr:cNvPr>
        <xdr:cNvSpPr txBox="1"/>
      </xdr:nvSpPr>
      <xdr:spPr>
        <a:xfrm>
          <a:off x="1600200" y="4067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8" name="テキスト ボックス 7">
          <a:extLst>
            <a:ext uri="{FF2B5EF4-FFF2-40B4-BE49-F238E27FC236}">
              <a16:creationId xmlns:a16="http://schemas.microsoft.com/office/drawing/2014/main" id="{8A35A81D-7DC8-4826-B189-12E2987ECD2D}"/>
            </a:ext>
          </a:extLst>
        </xdr:cNvPr>
        <xdr:cNvSpPr txBox="1"/>
      </xdr:nvSpPr>
      <xdr:spPr>
        <a:xfrm>
          <a:off x="1600200" y="4448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10</xdr:row>
      <xdr:rowOff>400050</xdr:rowOff>
    </xdr:from>
    <xdr:ext cx="338554" cy="292452"/>
    <xdr:sp macro="" textlink="">
      <xdr:nvSpPr>
        <xdr:cNvPr id="9" name="テキスト ボックス 8">
          <a:extLst>
            <a:ext uri="{FF2B5EF4-FFF2-40B4-BE49-F238E27FC236}">
              <a16:creationId xmlns:a16="http://schemas.microsoft.com/office/drawing/2014/main" id="{F10ABC69-3553-4670-A0D1-7DD8BD692454}"/>
            </a:ext>
          </a:extLst>
        </xdr:cNvPr>
        <xdr:cNvSpPr txBox="1"/>
      </xdr:nvSpPr>
      <xdr:spPr>
        <a:xfrm>
          <a:off x="1600200" y="4067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2</xdr:col>
      <xdr:colOff>1095375</xdr:colOff>
      <xdr:row>11</xdr:row>
      <xdr:rowOff>400050</xdr:rowOff>
    </xdr:from>
    <xdr:ext cx="338554" cy="292452"/>
    <xdr:sp macro="" textlink="">
      <xdr:nvSpPr>
        <xdr:cNvPr id="10" name="テキスト ボックス 9">
          <a:extLst>
            <a:ext uri="{FF2B5EF4-FFF2-40B4-BE49-F238E27FC236}">
              <a16:creationId xmlns:a16="http://schemas.microsoft.com/office/drawing/2014/main" id="{0A0C9489-5F39-428D-9030-BC639CE78BA0}"/>
            </a:ext>
          </a:extLst>
        </xdr:cNvPr>
        <xdr:cNvSpPr txBox="1"/>
      </xdr:nvSpPr>
      <xdr:spPr>
        <a:xfrm>
          <a:off x="1600200" y="4448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10</xdr:row>
      <xdr:rowOff>400050</xdr:rowOff>
    </xdr:from>
    <xdr:ext cx="338554" cy="292452"/>
    <xdr:sp macro="" textlink="">
      <xdr:nvSpPr>
        <xdr:cNvPr id="11" name="テキスト ボックス 10">
          <a:extLst>
            <a:ext uri="{FF2B5EF4-FFF2-40B4-BE49-F238E27FC236}">
              <a16:creationId xmlns:a16="http://schemas.microsoft.com/office/drawing/2014/main" id="{BE444E05-CC80-4471-89E5-AC338B6D037D}"/>
            </a:ext>
          </a:extLst>
        </xdr:cNvPr>
        <xdr:cNvSpPr txBox="1"/>
      </xdr:nvSpPr>
      <xdr:spPr>
        <a:xfrm>
          <a:off x="3162300" y="4067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oneCellAnchor>
    <xdr:from>
      <xdr:col>4</xdr:col>
      <xdr:colOff>762000</xdr:colOff>
      <xdr:row>11</xdr:row>
      <xdr:rowOff>400050</xdr:rowOff>
    </xdr:from>
    <xdr:ext cx="338554" cy="292452"/>
    <xdr:sp macro="" textlink="">
      <xdr:nvSpPr>
        <xdr:cNvPr id="12" name="テキスト ボックス 11">
          <a:extLst>
            <a:ext uri="{FF2B5EF4-FFF2-40B4-BE49-F238E27FC236}">
              <a16:creationId xmlns:a16="http://schemas.microsoft.com/office/drawing/2014/main" id="{9D95AC59-A9B1-4CE9-BC28-0D1ED169E88F}"/>
            </a:ext>
          </a:extLst>
        </xdr:cNvPr>
        <xdr:cNvSpPr txBox="1"/>
      </xdr:nvSpPr>
      <xdr:spPr>
        <a:xfrm>
          <a:off x="3162300" y="44481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mj-ea"/>
              <a:ea typeface="+mj-ea"/>
            </a:rPr>
            <a:t>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P85"/>
  <sheetViews>
    <sheetView showGridLines="0" tabSelected="1" view="pageBreakPreview" zoomScale="115" zoomScaleNormal="100" zoomScaleSheetLayoutView="115" workbookViewId="0">
      <selection activeCell="A2" sqref="A2"/>
    </sheetView>
  </sheetViews>
  <sheetFormatPr defaultRowHeight="14.25" x14ac:dyDescent="0.15"/>
  <cols>
    <col min="1" max="1" width="3" style="1" customWidth="1"/>
    <col min="2" max="2" width="3.625" style="1" customWidth="1"/>
    <col min="3" max="3" width="14.875" style="1" customWidth="1"/>
    <col min="4" max="4" width="10" style="1" customWidth="1"/>
    <col min="5" max="5" width="10.375" style="1" customWidth="1"/>
    <col min="6" max="6" width="19" style="1" customWidth="1"/>
    <col min="7" max="7" width="13.5" style="1" customWidth="1"/>
    <col min="8" max="8" width="5.125" style="1" customWidth="1"/>
    <col min="9" max="9" width="8.25" style="1" customWidth="1"/>
    <col min="10" max="10" width="13.75" style="1" customWidth="1"/>
    <col min="11" max="11" width="11.625" style="1" customWidth="1"/>
    <col min="12" max="12" width="18.25" style="2" customWidth="1"/>
    <col min="13" max="13" width="4.625" style="1" customWidth="1"/>
    <col min="14" max="15" width="9" style="1"/>
    <col min="16" max="16" width="9.5" style="1" bestFit="1" customWidth="1"/>
    <col min="17" max="16384" width="9" style="1"/>
  </cols>
  <sheetData>
    <row r="1" spans="1:13" ht="35.25" customHeight="1" x14ac:dyDescent="0.15">
      <c r="L1" s="75" t="s">
        <v>77</v>
      </c>
    </row>
    <row r="2" spans="1:13" ht="28.5" customHeight="1" x14ac:dyDescent="0.15">
      <c r="B2" s="58"/>
      <c r="C2" s="251" t="s">
        <v>92</v>
      </c>
      <c r="D2" s="251"/>
      <c r="E2" s="251"/>
      <c r="F2" s="251"/>
      <c r="G2" s="251"/>
      <c r="H2" s="251"/>
      <c r="I2" s="251"/>
      <c r="J2" s="251"/>
      <c r="K2" s="59" t="s">
        <v>0</v>
      </c>
      <c r="L2" s="59" t="s">
        <v>1</v>
      </c>
      <c r="M2" s="55"/>
    </row>
    <row r="3" spans="1:13" ht="34.5" customHeight="1" thickBot="1" x14ac:dyDescent="0.2">
      <c r="A3" s="56"/>
      <c r="B3" s="56"/>
      <c r="C3" s="56"/>
      <c r="D3" s="56"/>
      <c r="E3" s="56"/>
      <c r="F3" s="56"/>
      <c r="G3" s="56"/>
      <c r="H3" s="56"/>
      <c r="I3" s="56"/>
      <c r="J3" s="60"/>
      <c r="K3" s="105" t="s">
        <v>70</v>
      </c>
      <c r="L3" s="106" t="s">
        <v>64</v>
      </c>
      <c r="M3" s="55"/>
    </row>
    <row r="4" spans="1:13" ht="26.25" customHeight="1" thickBot="1" x14ac:dyDescent="0.2">
      <c r="A4" s="54"/>
      <c r="B4" s="144" t="s">
        <v>2</v>
      </c>
      <c r="C4" s="145"/>
      <c r="D4" s="145"/>
      <c r="E4" s="145"/>
      <c r="F4" s="145"/>
      <c r="G4" s="145"/>
      <c r="H4" s="145"/>
      <c r="I4" s="146"/>
      <c r="J4" s="147" t="s">
        <v>84</v>
      </c>
      <c r="K4" s="150">
        <v>3090000</v>
      </c>
      <c r="L4" s="151"/>
    </row>
    <row r="5" spans="1:13" ht="42" customHeight="1" thickBot="1" x14ac:dyDescent="0.2">
      <c r="A5" s="54"/>
      <c r="B5" s="156" t="s">
        <v>90</v>
      </c>
      <c r="C5" s="157"/>
      <c r="D5" s="157"/>
      <c r="E5" s="157"/>
      <c r="F5" s="157"/>
      <c r="G5" s="157"/>
      <c r="H5" s="157"/>
      <c r="I5" s="158"/>
      <c r="J5" s="148"/>
      <c r="K5" s="152"/>
      <c r="L5" s="153"/>
    </row>
    <row r="6" spans="1:13" ht="24.75" customHeight="1" thickBot="1" x14ac:dyDescent="0.2">
      <c r="A6" s="54"/>
      <c r="B6" s="161" t="s">
        <v>68</v>
      </c>
      <c r="C6" s="162"/>
      <c r="D6" s="163" t="s">
        <v>67</v>
      </c>
      <c r="E6" s="163"/>
      <c r="F6" s="164"/>
      <c r="G6" s="76" t="s">
        <v>69</v>
      </c>
      <c r="H6" s="159" t="s">
        <v>65</v>
      </c>
      <c r="I6" s="160"/>
      <c r="J6" s="149"/>
      <c r="K6" s="154"/>
      <c r="L6" s="155"/>
    </row>
    <row r="7" spans="1:13" ht="15.75" customHeight="1" x14ac:dyDescent="0.15">
      <c r="B7" s="53"/>
      <c r="C7" s="52"/>
      <c r="D7" s="52"/>
      <c r="E7" s="52"/>
      <c r="F7" s="52"/>
      <c r="G7" s="52"/>
      <c r="H7" s="52"/>
      <c r="I7" s="52"/>
      <c r="J7" s="52"/>
      <c r="K7" s="51"/>
      <c r="L7" s="50" t="s">
        <v>3</v>
      </c>
    </row>
    <row r="8" spans="1:13" s="29" customFormat="1" ht="30" customHeight="1" x14ac:dyDescent="0.15">
      <c r="B8" s="168" t="s">
        <v>76</v>
      </c>
      <c r="C8" s="169"/>
      <c r="D8" s="169"/>
      <c r="E8" s="169"/>
      <c r="F8" s="169"/>
      <c r="G8" s="169"/>
      <c r="H8" s="169"/>
      <c r="I8" s="169"/>
      <c r="J8" s="169"/>
      <c r="K8" s="170"/>
      <c r="L8" s="5"/>
    </row>
    <row r="9" spans="1:13" ht="20.100000000000001" customHeight="1" x14ac:dyDescent="0.15">
      <c r="B9" s="14" t="s">
        <v>4</v>
      </c>
      <c r="C9" s="171" t="s">
        <v>5</v>
      </c>
      <c r="D9" s="171"/>
      <c r="E9" s="171"/>
      <c r="F9" s="171"/>
      <c r="G9" s="171"/>
      <c r="H9" s="171"/>
      <c r="I9" s="171"/>
      <c r="J9" s="171"/>
      <c r="K9" s="19" t="s">
        <v>6</v>
      </c>
      <c r="L9" s="103">
        <f>K14</f>
        <v>0</v>
      </c>
    </row>
    <row r="10" spans="1:13" ht="33.75" customHeight="1" x14ac:dyDescent="0.15">
      <c r="B10" s="12"/>
      <c r="C10" s="49" t="s">
        <v>7</v>
      </c>
      <c r="D10" s="172" t="s">
        <v>8</v>
      </c>
      <c r="E10" s="173"/>
      <c r="F10" s="174" t="s">
        <v>9</v>
      </c>
      <c r="G10" s="175"/>
      <c r="H10" s="176" t="s">
        <v>10</v>
      </c>
      <c r="I10" s="176"/>
      <c r="J10" s="176"/>
      <c r="K10" s="30" t="s">
        <v>11</v>
      </c>
      <c r="L10" s="5"/>
    </row>
    <row r="11" spans="1:13" ht="30" customHeight="1" x14ac:dyDescent="0.15">
      <c r="B11" s="12"/>
      <c r="C11" s="88"/>
      <c r="D11" s="177"/>
      <c r="E11" s="178"/>
      <c r="F11" s="177"/>
      <c r="G11" s="178"/>
      <c r="H11" s="179"/>
      <c r="I11" s="179"/>
      <c r="J11" s="179"/>
      <c r="K11" s="89"/>
      <c r="L11" s="5"/>
      <c r="M11" s="29" t="str">
        <f>IF(K11&gt;H11,"NG","OK")</f>
        <v>OK</v>
      </c>
    </row>
    <row r="12" spans="1:13" ht="30" customHeight="1" x14ac:dyDescent="0.15">
      <c r="B12" s="12"/>
      <c r="C12" s="88"/>
      <c r="D12" s="177"/>
      <c r="E12" s="178"/>
      <c r="F12" s="177"/>
      <c r="G12" s="178"/>
      <c r="H12" s="179"/>
      <c r="I12" s="179"/>
      <c r="J12" s="179"/>
      <c r="K12" s="90"/>
      <c r="L12" s="5"/>
      <c r="M12" s="29" t="str">
        <f t="shared" ref="M12:M14" si="0">IF(K12&gt;H12,"NG","OK")</f>
        <v>OK</v>
      </c>
    </row>
    <row r="13" spans="1:13" ht="30" customHeight="1" thickBot="1" x14ac:dyDescent="0.2">
      <c r="B13" s="12"/>
      <c r="C13" s="88"/>
      <c r="D13" s="177"/>
      <c r="E13" s="178"/>
      <c r="F13" s="177"/>
      <c r="G13" s="178"/>
      <c r="H13" s="189"/>
      <c r="I13" s="189"/>
      <c r="J13" s="189"/>
      <c r="K13" s="90"/>
      <c r="L13" s="5"/>
      <c r="M13" s="29" t="str">
        <f t="shared" si="0"/>
        <v>OK</v>
      </c>
    </row>
    <row r="14" spans="1:13" ht="30" customHeight="1" thickTop="1" thickBot="1" x14ac:dyDescent="0.2">
      <c r="B14" s="12"/>
      <c r="C14" s="74" t="s">
        <v>12</v>
      </c>
      <c r="D14" s="180"/>
      <c r="E14" s="181"/>
      <c r="F14" s="182"/>
      <c r="G14" s="183"/>
      <c r="H14" s="184">
        <f>SUM(H11:J13)</f>
        <v>0</v>
      </c>
      <c r="I14" s="185"/>
      <c r="J14" s="186"/>
      <c r="K14" s="77">
        <f>SUM(K11:K13)</f>
        <v>0</v>
      </c>
      <c r="L14" s="5"/>
      <c r="M14" s="29" t="str">
        <f t="shared" si="0"/>
        <v>OK</v>
      </c>
    </row>
    <row r="15" spans="1:13" ht="15" customHeight="1" thickTop="1" x14ac:dyDescent="0.15">
      <c r="B15" s="12"/>
      <c r="C15" s="6"/>
      <c r="D15" s="8"/>
      <c r="E15" s="8"/>
      <c r="F15" s="48"/>
      <c r="G15" s="8"/>
      <c r="H15" s="8"/>
      <c r="I15" s="8"/>
      <c r="J15" s="8"/>
      <c r="K15" s="17"/>
      <c r="L15" s="5"/>
    </row>
    <row r="16" spans="1:13" ht="39.950000000000003" customHeight="1" x14ac:dyDescent="0.15">
      <c r="B16" s="34" t="s">
        <v>13</v>
      </c>
      <c r="C16" s="187" t="s">
        <v>14</v>
      </c>
      <c r="D16" s="187"/>
      <c r="E16" s="187"/>
      <c r="F16" s="187"/>
      <c r="G16" s="187"/>
      <c r="H16" s="187"/>
      <c r="I16" s="187"/>
      <c r="J16" s="187"/>
      <c r="K16" s="44" t="s">
        <v>15</v>
      </c>
      <c r="L16" s="91">
        <f>K27</f>
        <v>2820662.6201249999</v>
      </c>
    </row>
    <row r="17" spans="2:16" ht="39.950000000000003" customHeight="1" x14ac:dyDescent="0.15">
      <c r="B17" s="47"/>
      <c r="C17" s="187" t="s">
        <v>80</v>
      </c>
      <c r="D17" s="187"/>
      <c r="E17" s="187"/>
      <c r="F17" s="187"/>
      <c r="G17" s="187"/>
      <c r="H17" s="187"/>
      <c r="I17" s="187"/>
      <c r="J17" s="187"/>
      <c r="K17" s="188"/>
      <c r="L17" s="5"/>
    </row>
    <row r="18" spans="2:16" ht="20.100000000000001" customHeight="1" x14ac:dyDescent="0.15">
      <c r="B18" s="47"/>
      <c r="C18" s="20" t="s">
        <v>71</v>
      </c>
      <c r="D18" s="79"/>
      <c r="E18" s="99">
        <v>66.5</v>
      </c>
      <c r="F18" s="80" t="s">
        <v>72</v>
      </c>
      <c r="G18" s="98">
        <v>100</v>
      </c>
      <c r="H18" s="165" t="s">
        <v>73</v>
      </c>
      <c r="I18" s="165"/>
      <c r="J18" s="166">
        <f>E18*G18/100</f>
        <v>66.5</v>
      </c>
      <c r="K18" s="167"/>
      <c r="L18" s="5"/>
      <c r="P18" s="46"/>
    </row>
    <row r="19" spans="2:16" s="3" customFormat="1" ht="20.100000000000001" customHeight="1" x14ac:dyDescent="0.15">
      <c r="B19" s="43"/>
      <c r="C19" s="191" t="s">
        <v>16</v>
      </c>
      <c r="D19" s="191"/>
      <c r="E19" s="191"/>
      <c r="F19" s="191"/>
      <c r="G19" s="191"/>
      <c r="H19" s="191"/>
      <c r="I19" s="191"/>
      <c r="J19" s="191"/>
      <c r="K19" s="192"/>
      <c r="L19" s="45"/>
    </row>
    <row r="20" spans="2:16" ht="18" customHeight="1" x14ac:dyDescent="0.15">
      <c r="B20" s="12"/>
      <c r="C20" s="193" t="s">
        <v>7</v>
      </c>
      <c r="D20" s="195" t="s">
        <v>17</v>
      </c>
      <c r="E20" s="197" t="s">
        <v>18</v>
      </c>
      <c r="F20" s="195" t="s">
        <v>19</v>
      </c>
      <c r="G20" s="199" t="s">
        <v>20</v>
      </c>
      <c r="H20" s="201">
        <f>J18</f>
        <v>66.5</v>
      </c>
      <c r="I20" s="202"/>
      <c r="J20" s="193" t="s">
        <v>21</v>
      </c>
      <c r="K20" s="203" t="s">
        <v>11</v>
      </c>
      <c r="L20" s="5"/>
    </row>
    <row r="21" spans="2:16" ht="14.25" customHeight="1" x14ac:dyDescent="0.15">
      <c r="B21" s="12"/>
      <c r="C21" s="194"/>
      <c r="D21" s="196"/>
      <c r="E21" s="198"/>
      <c r="F21" s="196"/>
      <c r="G21" s="200"/>
      <c r="H21" s="41" t="s">
        <v>22</v>
      </c>
      <c r="I21" s="40" t="s">
        <v>23</v>
      </c>
      <c r="J21" s="194"/>
      <c r="K21" s="204"/>
      <c r="L21" s="5"/>
    </row>
    <row r="22" spans="2:16" ht="30" customHeight="1" x14ac:dyDescent="0.15">
      <c r="B22" s="12"/>
      <c r="C22" s="82" t="s">
        <v>65</v>
      </c>
      <c r="D22" s="83">
        <v>7.5</v>
      </c>
      <c r="E22" s="83">
        <v>3</v>
      </c>
      <c r="F22" s="84">
        <v>4241597</v>
      </c>
      <c r="G22" s="85">
        <v>100</v>
      </c>
      <c r="H22" s="86">
        <v>0.4</v>
      </c>
      <c r="I22" s="94">
        <f>H22*$H$20</f>
        <v>26.6</v>
      </c>
      <c r="J22" s="95">
        <f>IFERROR(F22/G22*I22,0)</f>
        <v>1128264.8020000001</v>
      </c>
      <c r="K22" s="87">
        <v>1128264.8020000001</v>
      </c>
      <c r="L22" s="5"/>
      <c r="M22" s="29" t="str">
        <f>IF(K22&gt;J22,"NG","OK")</f>
        <v>OK</v>
      </c>
    </row>
    <row r="23" spans="2:16" ht="30" customHeight="1" x14ac:dyDescent="0.15">
      <c r="B23" s="12"/>
      <c r="C23" s="82" t="s">
        <v>74</v>
      </c>
      <c r="D23" s="83">
        <v>7.5</v>
      </c>
      <c r="E23" s="83">
        <v>2.5</v>
      </c>
      <c r="F23" s="84">
        <v>3393278</v>
      </c>
      <c r="G23" s="85">
        <v>80</v>
      </c>
      <c r="H23" s="86">
        <v>0.35</v>
      </c>
      <c r="I23" s="94">
        <f>H23*$H$20</f>
        <v>23.274999999999999</v>
      </c>
      <c r="J23" s="95">
        <f>IFERROR(F23/G23*I23,0)</f>
        <v>987231.81812499987</v>
      </c>
      <c r="K23" s="87">
        <v>987231.81812499987</v>
      </c>
      <c r="L23" s="5"/>
      <c r="M23" s="29" t="str">
        <f>IF(K23&gt;J23,"NG","OK")</f>
        <v>OK</v>
      </c>
    </row>
    <row r="24" spans="2:16" ht="30" customHeight="1" x14ac:dyDescent="0.15">
      <c r="B24" s="12"/>
      <c r="C24" s="82" t="s">
        <v>75</v>
      </c>
      <c r="D24" s="83">
        <v>7.5</v>
      </c>
      <c r="E24" s="83">
        <v>1.8</v>
      </c>
      <c r="F24" s="84">
        <v>2544960</v>
      </c>
      <c r="G24" s="85">
        <v>60</v>
      </c>
      <c r="H24" s="86">
        <v>0.25</v>
      </c>
      <c r="I24" s="94">
        <f>H24*$H$20</f>
        <v>16.625</v>
      </c>
      <c r="J24" s="95">
        <f>IFERROR(F24/G24*I24,0)</f>
        <v>705166</v>
      </c>
      <c r="K24" s="87">
        <v>705166</v>
      </c>
      <c r="L24" s="5"/>
      <c r="M24" s="29" t="str">
        <f t="shared" ref="M24:M27" si="1">IF(K24&gt;J24,"NG","OK")</f>
        <v>OK</v>
      </c>
    </row>
    <row r="25" spans="2:16" ht="30" customHeight="1" x14ac:dyDescent="0.15">
      <c r="B25" s="12"/>
      <c r="C25" s="82"/>
      <c r="D25" s="83"/>
      <c r="E25" s="83"/>
      <c r="F25" s="84"/>
      <c r="G25" s="85"/>
      <c r="H25" s="86"/>
      <c r="I25" s="94">
        <f t="shared" ref="I25:I26" si="2">H25*$H$20</f>
        <v>0</v>
      </c>
      <c r="J25" s="96">
        <f>IFERROR(F25/G25*I25,0)</f>
        <v>0</v>
      </c>
      <c r="K25" s="87">
        <v>0</v>
      </c>
      <c r="L25" s="5"/>
      <c r="M25" s="29" t="str">
        <f t="shared" si="1"/>
        <v>OK</v>
      </c>
    </row>
    <row r="26" spans="2:16" ht="30" customHeight="1" thickBot="1" x14ac:dyDescent="0.2">
      <c r="B26" s="12"/>
      <c r="C26" s="82"/>
      <c r="D26" s="83"/>
      <c r="E26" s="83"/>
      <c r="F26" s="84"/>
      <c r="G26" s="85"/>
      <c r="H26" s="86"/>
      <c r="I26" s="94">
        <f t="shared" si="2"/>
        <v>0</v>
      </c>
      <c r="J26" s="97">
        <f>IFERROR(F26/G26*I26,0)</f>
        <v>0</v>
      </c>
      <c r="K26" s="87">
        <v>0</v>
      </c>
      <c r="L26" s="5"/>
      <c r="M26" s="29" t="str">
        <f t="shared" si="1"/>
        <v>OK</v>
      </c>
    </row>
    <row r="27" spans="2:16" ht="30" customHeight="1" thickTop="1" thickBot="1" x14ac:dyDescent="0.2">
      <c r="B27" s="12"/>
      <c r="C27" s="39"/>
      <c r="D27" s="38"/>
      <c r="E27" s="38"/>
      <c r="F27" s="38"/>
      <c r="G27" s="38"/>
      <c r="H27" s="81" t="str">
        <f>IF(H22="","OK",IF(SUM(H22:H26)=1,"OK","NG"))</f>
        <v>OK</v>
      </c>
      <c r="I27" s="37"/>
      <c r="J27" s="92">
        <f>SUM(J22:J26)</f>
        <v>2820662.6201249999</v>
      </c>
      <c r="K27" s="93">
        <f>SUM(K22:K26)</f>
        <v>2820662.6201249999</v>
      </c>
      <c r="L27" s="5"/>
      <c r="M27" s="29" t="str">
        <f t="shared" si="1"/>
        <v>OK</v>
      </c>
    </row>
    <row r="28" spans="2:16" ht="15" customHeight="1" thickTop="1" x14ac:dyDescent="0.15">
      <c r="B28" s="12"/>
      <c r="C28" s="205"/>
      <c r="D28" s="205"/>
      <c r="E28" s="205"/>
      <c r="F28" s="205"/>
      <c r="G28" s="205"/>
      <c r="H28" s="205"/>
      <c r="I28" s="205"/>
      <c r="J28" s="205"/>
      <c r="K28" s="206"/>
      <c r="L28" s="5"/>
    </row>
    <row r="29" spans="2:16" ht="45" customHeight="1" x14ac:dyDescent="0.15">
      <c r="B29" s="34" t="s">
        <v>24</v>
      </c>
      <c r="C29" s="187" t="s">
        <v>25</v>
      </c>
      <c r="D29" s="187"/>
      <c r="E29" s="187"/>
      <c r="F29" s="187"/>
      <c r="G29" s="187"/>
      <c r="H29" s="187"/>
      <c r="I29" s="187"/>
      <c r="J29" s="187"/>
      <c r="K29" s="44" t="s">
        <v>26</v>
      </c>
      <c r="L29" s="102">
        <f>K40</f>
        <v>0</v>
      </c>
    </row>
    <row r="30" spans="2:16" ht="38.25" customHeight="1" x14ac:dyDescent="0.15">
      <c r="B30" s="12"/>
      <c r="C30" s="187" t="s">
        <v>79</v>
      </c>
      <c r="D30" s="187"/>
      <c r="E30" s="187"/>
      <c r="F30" s="187"/>
      <c r="G30" s="187"/>
      <c r="H30" s="187"/>
      <c r="I30" s="187"/>
      <c r="J30" s="187"/>
      <c r="K30" s="188"/>
      <c r="L30" s="190"/>
    </row>
    <row r="31" spans="2:16" ht="20.100000000000001" customHeight="1" x14ac:dyDescent="0.15">
      <c r="B31" s="47"/>
      <c r="C31" s="20" t="s">
        <v>71</v>
      </c>
      <c r="D31" s="79"/>
      <c r="E31" s="99">
        <v>46</v>
      </c>
      <c r="F31" s="80" t="s">
        <v>72</v>
      </c>
      <c r="G31" s="98">
        <v>100</v>
      </c>
      <c r="H31" s="165" t="s">
        <v>73</v>
      </c>
      <c r="I31" s="165"/>
      <c r="J31" s="166">
        <f>E31*G31/100</f>
        <v>46</v>
      </c>
      <c r="K31" s="167"/>
      <c r="L31" s="190"/>
      <c r="P31" s="46"/>
    </row>
    <row r="32" spans="2:16" s="42" customFormat="1" ht="20.100000000000001" customHeight="1" x14ac:dyDescent="0.15">
      <c r="B32" s="43"/>
      <c r="C32" s="191" t="s">
        <v>16</v>
      </c>
      <c r="D32" s="191"/>
      <c r="E32" s="191"/>
      <c r="F32" s="191"/>
      <c r="G32" s="191"/>
      <c r="H32" s="191"/>
      <c r="I32" s="191"/>
      <c r="J32" s="191"/>
      <c r="K32" s="192"/>
      <c r="L32" s="190"/>
    </row>
    <row r="33" spans="1:13" ht="18" customHeight="1" x14ac:dyDescent="0.15">
      <c r="B33" s="12"/>
      <c r="C33" s="193" t="s">
        <v>7</v>
      </c>
      <c r="D33" s="215" t="s">
        <v>17</v>
      </c>
      <c r="E33" s="197" t="s">
        <v>18</v>
      </c>
      <c r="F33" s="195" t="s">
        <v>27</v>
      </c>
      <c r="G33" s="221" t="s">
        <v>28</v>
      </c>
      <c r="H33" s="223" t="s">
        <v>29</v>
      </c>
      <c r="I33" s="224"/>
      <c r="J33" s="193" t="s">
        <v>30</v>
      </c>
      <c r="K33" s="203" t="s">
        <v>11</v>
      </c>
      <c r="L33" s="5"/>
    </row>
    <row r="34" spans="1:13" ht="14.25" customHeight="1" x14ac:dyDescent="0.15">
      <c r="B34" s="12"/>
      <c r="C34" s="194"/>
      <c r="D34" s="216"/>
      <c r="E34" s="198"/>
      <c r="F34" s="196"/>
      <c r="G34" s="222"/>
      <c r="H34" s="41" t="s">
        <v>22</v>
      </c>
      <c r="I34" s="40" t="s">
        <v>31</v>
      </c>
      <c r="J34" s="194"/>
      <c r="K34" s="204"/>
      <c r="L34" s="5"/>
    </row>
    <row r="35" spans="1:13" ht="30" customHeight="1" x14ac:dyDescent="0.15">
      <c r="B35" s="12"/>
      <c r="C35" s="82"/>
      <c r="D35" s="100"/>
      <c r="E35" s="100"/>
      <c r="F35" s="84"/>
      <c r="G35" s="85"/>
      <c r="H35" s="86"/>
      <c r="I35" s="94">
        <f t="shared" ref="I35:I39" si="3">H35*$H$20</f>
        <v>0</v>
      </c>
      <c r="J35" s="95">
        <f t="shared" ref="J35:J39" si="4">IFERROR(F35/G35*I35,0)</f>
        <v>0</v>
      </c>
      <c r="K35" s="87"/>
      <c r="L35" s="5"/>
      <c r="M35" s="29" t="str">
        <f>IF(K35&gt;J35,"NG","OK")</f>
        <v>OK</v>
      </c>
    </row>
    <row r="36" spans="1:13" ht="30" customHeight="1" x14ac:dyDescent="0.15">
      <c r="B36" s="12"/>
      <c r="C36" s="82"/>
      <c r="D36" s="100"/>
      <c r="E36" s="100"/>
      <c r="F36" s="84"/>
      <c r="G36" s="85"/>
      <c r="H36" s="86"/>
      <c r="I36" s="94">
        <f t="shared" si="3"/>
        <v>0</v>
      </c>
      <c r="J36" s="95">
        <f t="shared" si="4"/>
        <v>0</v>
      </c>
      <c r="K36" s="87"/>
      <c r="L36" s="5"/>
      <c r="M36" s="29" t="str">
        <f t="shared" ref="M36:M40" si="5">IF(K36&gt;J36,"NG","OK")</f>
        <v>OK</v>
      </c>
    </row>
    <row r="37" spans="1:13" ht="30" customHeight="1" x14ac:dyDescent="0.15">
      <c r="B37" s="12"/>
      <c r="C37" s="82"/>
      <c r="D37" s="100"/>
      <c r="E37" s="100"/>
      <c r="F37" s="84"/>
      <c r="G37" s="85"/>
      <c r="H37" s="86"/>
      <c r="I37" s="94">
        <f t="shared" si="3"/>
        <v>0</v>
      </c>
      <c r="J37" s="95">
        <f t="shared" si="4"/>
        <v>0</v>
      </c>
      <c r="K37" s="87"/>
      <c r="L37" s="5"/>
      <c r="M37" s="29" t="str">
        <f t="shared" si="5"/>
        <v>OK</v>
      </c>
    </row>
    <row r="38" spans="1:13" ht="30" customHeight="1" x14ac:dyDescent="0.15">
      <c r="B38" s="12"/>
      <c r="C38" s="82"/>
      <c r="D38" s="100"/>
      <c r="E38" s="100"/>
      <c r="F38" s="84"/>
      <c r="G38" s="85"/>
      <c r="H38" s="86"/>
      <c r="I38" s="94">
        <f t="shared" si="3"/>
        <v>0</v>
      </c>
      <c r="J38" s="95">
        <f t="shared" si="4"/>
        <v>0</v>
      </c>
      <c r="K38" s="87"/>
      <c r="L38" s="5"/>
      <c r="M38" s="29" t="str">
        <f t="shared" si="5"/>
        <v>OK</v>
      </c>
    </row>
    <row r="39" spans="1:13" ht="30" customHeight="1" thickBot="1" x14ac:dyDescent="0.2">
      <c r="B39" s="12"/>
      <c r="C39" s="82"/>
      <c r="D39" s="100"/>
      <c r="E39" s="100"/>
      <c r="F39" s="84"/>
      <c r="G39" s="85"/>
      <c r="H39" s="86"/>
      <c r="I39" s="94">
        <f t="shared" si="3"/>
        <v>0</v>
      </c>
      <c r="J39" s="95">
        <f t="shared" si="4"/>
        <v>0</v>
      </c>
      <c r="K39" s="87"/>
      <c r="L39" s="5"/>
      <c r="M39" s="29" t="str">
        <f t="shared" si="5"/>
        <v>OK</v>
      </c>
    </row>
    <row r="40" spans="1:13" ht="30" customHeight="1" thickTop="1" thickBot="1" x14ac:dyDescent="0.2">
      <c r="B40" s="12"/>
      <c r="C40" s="39"/>
      <c r="D40" s="38"/>
      <c r="E40" s="38"/>
      <c r="F40" s="38"/>
      <c r="G40" s="38"/>
      <c r="H40" s="81" t="str">
        <f>IF(H35="","OK",IF(SUM(H35:H39)=1,"OK","NG"))</f>
        <v>OK</v>
      </c>
      <c r="I40" s="37"/>
      <c r="J40" s="101">
        <f>SUM(J35:J39)</f>
        <v>0</v>
      </c>
      <c r="K40" s="93">
        <f>SUM(K35:K39)</f>
        <v>0</v>
      </c>
      <c r="L40" s="5"/>
      <c r="M40" s="29" t="str">
        <f t="shared" si="5"/>
        <v>OK</v>
      </c>
    </row>
    <row r="41" spans="1:13" ht="30" customHeight="1" thickTop="1" thickBot="1" x14ac:dyDescent="0.2">
      <c r="A41" s="54"/>
      <c r="B41" s="36"/>
      <c r="C41" s="61"/>
      <c r="D41" s="62"/>
      <c r="E41" s="62"/>
      <c r="F41" s="62"/>
      <c r="G41" s="62"/>
      <c r="H41" s="62"/>
      <c r="I41" s="62"/>
      <c r="J41" s="63"/>
      <c r="K41" s="64"/>
      <c r="L41" s="35"/>
    </row>
    <row r="42" spans="1:13" ht="27.75" customHeight="1" x14ac:dyDescent="0.15">
      <c r="B42" s="65"/>
      <c r="C42" s="13"/>
      <c r="D42" s="13"/>
      <c r="E42" s="13"/>
      <c r="F42" s="13"/>
      <c r="G42" s="13"/>
      <c r="H42" s="13"/>
      <c r="I42" s="13"/>
      <c r="J42" s="13"/>
      <c r="K42" s="13"/>
      <c r="L42" s="75" t="s">
        <v>77</v>
      </c>
    </row>
    <row r="43" spans="1:13" ht="28.5" customHeight="1" x14ac:dyDescent="0.15">
      <c r="B43" s="58"/>
      <c r="C43" s="251" t="str">
        <f>C2</f>
        <v>令和６年度報奨金の使途にかかる確認事項</v>
      </c>
      <c r="D43" s="251"/>
      <c r="E43" s="251"/>
      <c r="F43" s="251"/>
      <c r="G43" s="251"/>
      <c r="H43" s="251"/>
      <c r="I43" s="251"/>
      <c r="J43" s="251"/>
      <c r="K43" s="59" t="s">
        <v>0</v>
      </c>
      <c r="L43" s="59" t="s">
        <v>1</v>
      </c>
      <c r="M43" s="55"/>
    </row>
    <row r="44" spans="1:13" ht="34.5" customHeight="1" thickBot="1" x14ac:dyDescent="0.2">
      <c r="A44" s="56"/>
      <c r="B44" s="56"/>
      <c r="C44" s="56"/>
      <c r="D44" s="56"/>
      <c r="E44" s="56"/>
      <c r="F44" s="56"/>
      <c r="G44" s="56"/>
      <c r="H44" s="56"/>
      <c r="I44" s="56"/>
      <c r="J44" s="60"/>
      <c r="K44" s="104" t="str">
        <f>K3</f>
        <v>01</v>
      </c>
      <c r="L44" s="104" t="str">
        <f>L3</f>
        <v>32-9999</v>
      </c>
      <c r="M44" s="55"/>
    </row>
    <row r="45" spans="1:13" ht="26.25" customHeight="1" thickBot="1" x14ac:dyDescent="0.2">
      <c r="A45" s="54"/>
      <c r="B45" s="144" t="s">
        <v>2</v>
      </c>
      <c r="C45" s="145"/>
      <c r="D45" s="145"/>
      <c r="E45" s="145"/>
      <c r="F45" s="145"/>
      <c r="G45" s="145"/>
      <c r="H45" s="145"/>
      <c r="I45" s="146"/>
      <c r="J45" s="147" t="s">
        <v>83</v>
      </c>
      <c r="K45" s="225">
        <f>K4</f>
        <v>3090000</v>
      </c>
      <c r="L45" s="226"/>
    </row>
    <row r="46" spans="1:13" ht="42" customHeight="1" thickBot="1" x14ac:dyDescent="0.2">
      <c r="A46" s="54"/>
      <c r="B46" s="231" t="str">
        <f>B5</f>
        <v>○○商工会</v>
      </c>
      <c r="C46" s="232"/>
      <c r="D46" s="232"/>
      <c r="E46" s="232"/>
      <c r="F46" s="232"/>
      <c r="G46" s="232"/>
      <c r="H46" s="232"/>
      <c r="I46" s="233"/>
      <c r="J46" s="148"/>
      <c r="K46" s="227"/>
      <c r="L46" s="228"/>
    </row>
    <row r="47" spans="1:13" ht="24.75" customHeight="1" thickBot="1" x14ac:dyDescent="0.2">
      <c r="A47" s="54"/>
      <c r="B47" s="161" t="s">
        <v>68</v>
      </c>
      <c r="C47" s="162"/>
      <c r="D47" s="234" t="str">
        <f>D6</f>
        <v>0852-1234-○○○○</v>
      </c>
      <c r="E47" s="235"/>
      <c r="F47" s="236"/>
      <c r="G47" s="107" t="s">
        <v>69</v>
      </c>
      <c r="H47" s="237" t="str">
        <f>H6</f>
        <v>松江　太郎</v>
      </c>
      <c r="I47" s="238"/>
      <c r="J47" s="149"/>
      <c r="K47" s="229"/>
      <c r="L47" s="230"/>
    </row>
    <row r="48" spans="1:13" ht="54.95" customHeight="1" x14ac:dyDescent="0.15">
      <c r="B48" s="66" t="s">
        <v>82</v>
      </c>
      <c r="C48" s="214" t="s">
        <v>81</v>
      </c>
      <c r="D48" s="214"/>
      <c r="E48" s="214"/>
      <c r="F48" s="214"/>
      <c r="G48" s="214"/>
      <c r="H48" s="214"/>
      <c r="I48" s="214"/>
      <c r="J48" s="214"/>
      <c r="K48" s="44" t="s">
        <v>26</v>
      </c>
      <c r="L48" s="110">
        <v>0</v>
      </c>
    </row>
    <row r="49" spans="2:12" ht="38.1" customHeight="1" x14ac:dyDescent="0.15">
      <c r="B49" s="12"/>
      <c r="C49" s="187" t="s">
        <v>78</v>
      </c>
      <c r="D49" s="187"/>
      <c r="E49" s="187"/>
      <c r="F49" s="187"/>
      <c r="G49" s="187"/>
      <c r="H49" s="187"/>
      <c r="I49" s="187"/>
      <c r="J49" s="187"/>
      <c r="K49" s="188"/>
      <c r="L49" s="5"/>
    </row>
    <row r="50" spans="2:12" ht="36.950000000000003" customHeight="1" x14ac:dyDescent="0.15">
      <c r="B50" s="12"/>
      <c r="C50" s="187" t="s">
        <v>32</v>
      </c>
      <c r="D50" s="187"/>
      <c r="E50" s="187"/>
      <c r="F50" s="187"/>
      <c r="G50" s="187"/>
      <c r="H50" s="187"/>
      <c r="I50" s="187"/>
      <c r="J50" s="187"/>
      <c r="K50" s="188"/>
      <c r="L50" s="5"/>
    </row>
    <row r="51" spans="2:12" x14ac:dyDescent="0.15">
      <c r="B51" s="12"/>
      <c r="C51" s="13"/>
      <c r="D51" s="13"/>
      <c r="E51" s="13"/>
      <c r="F51" s="13"/>
      <c r="G51" s="13"/>
      <c r="H51" s="13"/>
      <c r="I51" s="13"/>
      <c r="J51" s="13"/>
      <c r="K51" s="33"/>
      <c r="L51" s="5"/>
    </row>
    <row r="52" spans="2:12" s="3" customFormat="1" ht="30" customHeight="1" x14ac:dyDescent="0.15">
      <c r="B52" s="168" t="s">
        <v>33</v>
      </c>
      <c r="C52" s="169"/>
      <c r="D52" s="169"/>
      <c r="E52" s="169"/>
      <c r="F52" s="169"/>
      <c r="G52" s="20"/>
      <c r="H52" s="20"/>
      <c r="I52" s="20"/>
      <c r="J52" s="20"/>
      <c r="K52" s="19" t="s">
        <v>34</v>
      </c>
      <c r="L52" s="103">
        <f>K54</f>
        <v>0</v>
      </c>
    </row>
    <row r="53" spans="2:12" s="29" customFormat="1" ht="30" customHeight="1" thickBot="1" x14ac:dyDescent="0.2">
      <c r="B53" s="32"/>
      <c r="C53" s="31" t="s">
        <v>35</v>
      </c>
      <c r="D53" s="217" t="s">
        <v>36</v>
      </c>
      <c r="E53" s="218"/>
      <c r="F53" s="219" t="s">
        <v>37</v>
      </c>
      <c r="G53" s="219"/>
      <c r="H53" s="220" t="s">
        <v>38</v>
      </c>
      <c r="I53" s="220"/>
      <c r="J53" s="220"/>
      <c r="K53" s="30" t="s">
        <v>39</v>
      </c>
      <c r="L53" s="5"/>
    </row>
    <row r="54" spans="2:12" ht="50.25" customHeight="1" thickTop="1" thickBot="1" x14ac:dyDescent="0.2">
      <c r="B54" s="9"/>
      <c r="C54" s="109"/>
      <c r="D54" s="207">
        <v>0</v>
      </c>
      <c r="E54" s="208"/>
      <c r="F54" s="209" t="s">
        <v>40</v>
      </c>
      <c r="G54" s="210"/>
      <c r="H54" s="211">
        <v>0</v>
      </c>
      <c r="I54" s="212"/>
      <c r="J54" s="213"/>
      <c r="K54" s="108">
        <v>0</v>
      </c>
      <c r="L54" s="5"/>
    </row>
    <row r="55" spans="2:12" ht="15" thickTop="1" x14ac:dyDescent="0.15">
      <c r="B55" s="9"/>
      <c r="C55" s="205"/>
      <c r="D55" s="205"/>
      <c r="E55" s="205"/>
      <c r="F55" s="205"/>
      <c r="G55" s="205"/>
      <c r="H55" s="205"/>
      <c r="I55" s="205"/>
      <c r="J55" s="205"/>
      <c r="K55" s="206"/>
      <c r="L55" s="5"/>
    </row>
    <row r="56" spans="2:12" s="3" customFormat="1" ht="39.950000000000003" customHeight="1" x14ac:dyDescent="0.15">
      <c r="B56" s="168" t="s">
        <v>41</v>
      </c>
      <c r="C56" s="169"/>
      <c r="D56" s="169"/>
      <c r="E56" s="169"/>
      <c r="F56" s="169"/>
      <c r="G56" s="20"/>
      <c r="H56" s="20"/>
      <c r="I56" s="20"/>
      <c r="J56" s="20"/>
      <c r="K56" s="19" t="s">
        <v>42</v>
      </c>
      <c r="L56" s="103">
        <f>G61</f>
        <v>0</v>
      </c>
    </row>
    <row r="57" spans="2:12" ht="18" customHeight="1" x14ac:dyDescent="0.15">
      <c r="B57" s="12"/>
      <c r="C57" s="264" t="s">
        <v>7</v>
      </c>
      <c r="D57" s="266" t="s">
        <v>43</v>
      </c>
      <c r="E57" s="266"/>
      <c r="F57" s="264" t="s">
        <v>7</v>
      </c>
      <c r="G57" s="266" t="s">
        <v>43</v>
      </c>
      <c r="H57" s="266"/>
      <c r="I57" s="28"/>
      <c r="J57" s="26"/>
      <c r="K57" s="24"/>
      <c r="L57" s="190"/>
    </row>
    <row r="58" spans="2:12" ht="14.25" customHeight="1" x14ac:dyDescent="0.15">
      <c r="B58" s="12"/>
      <c r="C58" s="265"/>
      <c r="D58" s="266"/>
      <c r="E58" s="266"/>
      <c r="F58" s="265"/>
      <c r="G58" s="266"/>
      <c r="H58" s="266"/>
      <c r="I58" s="27"/>
      <c r="J58" s="26"/>
      <c r="K58" s="24"/>
      <c r="L58" s="190"/>
    </row>
    <row r="59" spans="2:12" ht="30" customHeight="1" x14ac:dyDescent="0.15">
      <c r="B59" s="12"/>
      <c r="C59" s="112"/>
      <c r="D59" s="258">
        <v>0</v>
      </c>
      <c r="E59" s="259"/>
      <c r="F59" s="112"/>
      <c r="G59" s="258">
        <v>0</v>
      </c>
      <c r="H59" s="259"/>
      <c r="I59" s="25"/>
      <c r="J59" s="25"/>
      <c r="K59" s="24"/>
      <c r="L59" s="190"/>
    </row>
    <row r="60" spans="2:12" ht="30" customHeight="1" thickBot="1" x14ac:dyDescent="0.2">
      <c r="B60" s="12"/>
      <c r="C60" s="112"/>
      <c r="D60" s="258">
        <v>0</v>
      </c>
      <c r="E60" s="259"/>
      <c r="F60" s="112"/>
      <c r="G60" s="267">
        <v>0</v>
      </c>
      <c r="H60" s="268"/>
      <c r="I60" s="25"/>
      <c r="J60" s="25"/>
      <c r="K60" s="24"/>
      <c r="L60" s="190"/>
    </row>
    <row r="61" spans="2:12" ht="30" customHeight="1" thickTop="1" thickBot="1" x14ac:dyDescent="0.2">
      <c r="B61" s="12"/>
      <c r="C61" s="112"/>
      <c r="D61" s="258">
        <v>0</v>
      </c>
      <c r="E61" s="259"/>
      <c r="F61" s="111" t="s">
        <v>44</v>
      </c>
      <c r="G61" s="260">
        <f>SUM(D59:E61,G59:H60)</f>
        <v>0</v>
      </c>
      <c r="H61" s="261"/>
      <c r="I61" s="25"/>
      <c r="J61" s="25"/>
      <c r="K61" s="24"/>
      <c r="L61" s="5"/>
    </row>
    <row r="62" spans="2:12" ht="15" thickTop="1" x14ac:dyDescent="0.15">
      <c r="B62" s="23"/>
      <c r="C62" s="11"/>
      <c r="D62" s="11"/>
      <c r="E62" s="11"/>
      <c r="F62" s="22"/>
      <c r="G62" s="22"/>
      <c r="H62" s="22"/>
      <c r="I62" s="22"/>
      <c r="J62" s="22"/>
      <c r="K62" s="21"/>
      <c r="L62" s="5"/>
    </row>
    <row r="63" spans="2:12" ht="39.950000000000003" customHeight="1" x14ac:dyDescent="0.15">
      <c r="B63" s="168" t="s">
        <v>45</v>
      </c>
      <c r="C63" s="169"/>
      <c r="D63" s="169"/>
      <c r="E63" s="169"/>
      <c r="F63" s="169"/>
      <c r="G63" s="169"/>
      <c r="H63" s="20"/>
      <c r="I63" s="20"/>
      <c r="J63" s="20"/>
      <c r="K63" s="19" t="s">
        <v>42</v>
      </c>
      <c r="L63" s="113">
        <f>G74</f>
        <v>269337</v>
      </c>
    </row>
    <row r="64" spans="2:12" ht="20.100000000000001" customHeight="1" x14ac:dyDescent="0.15">
      <c r="B64" s="18"/>
      <c r="C64" s="8"/>
      <c r="D64" s="8"/>
      <c r="E64" s="8"/>
      <c r="F64" s="8"/>
      <c r="G64" s="8"/>
      <c r="H64" s="8"/>
      <c r="I64" s="8"/>
      <c r="J64" s="8"/>
      <c r="K64" s="17"/>
      <c r="L64" s="5"/>
    </row>
    <row r="65" spans="2:13" ht="24.95" customHeight="1" x14ac:dyDescent="0.15">
      <c r="B65" s="114" t="s">
        <v>46</v>
      </c>
      <c r="C65" s="171" t="s">
        <v>47</v>
      </c>
      <c r="D65" s="171"/>
      <c r="E65" s="171"/>
      <c r="F65" s="13" t="s">
        <v>48</v>
      </c>
      <c r="G65" s="245">
        <v>0</v>
      </c>
      <c r="H65" s="245"/>
      <c r="I65" s="6"/>
      <c r="J65" s="262"/>
      <c r="K65" s="263"/>
      <c r="L65" s="5"/>
    </row>
    <row r="66" spans="2:13" ht="24.95" customHeight="1" x14ac:dyDescent="0.15">
      <c r="B66" s="114" t="s">
        <v>46</v>
      </c>
      <c r="C66" s="171" t="s">
        <v>49</v>
      </c>
      <c r="D66" s="171"/>
      <c r="E66" s="171"/>
      <c r="F66" s="13" t="s">
        <v>48</v>
      </c>
      <c r="G66" s="245">
        <v>0</v>
      </c>
      <c r="H66" s="245"/>
      <c r="I66" s="6"/>
      <c r="J66" s="11"/>
      <c r="K66" s="10"/>
      <c r="L66" s="5"/>
    </row>
    <row r="67" spans="2:13" ht="24.95" customHeight="1" x14ac:dyDescent="0.15">
      <c r="B67" s="114" t="s">
        <v>46</v>
      </c>
      <c r="C67" s="242" t="s">
        <v>50</v>
      </c>
      <c r="D67" s="242"/>
      <c r="E67" s="242"/>
      <c r="F67" s="13" t="s">
        <v>48</v>
      </c>
      <c r="G67" s="245">
        <v>0</v>
      </c>
      <c r="H67" s="245"/>
      <c r="I67" s="6"/>
      <c r="J67" s="16"/>
      <c r="K67" s="15"/>
      <c r="L67" s="5"/>
    </row>
    <row r="68" spans="2:13" ht="24.95" customHeight="1" x14ac:dyDescent="0.15">
      <c r="B68" s="114" t="s">
        <v>46</v>
      </c>
      <c r="C68" s="171" t="s">
        <v>51</v>
      </c>
      <c r="D68" s="171"/>
      <c r="E68" s="171"/>
      <c r="F68" s="13" t="s">
        <v>48</v>
      </c>
      <c r="G68" s="245">
        <v>0</v>
      </c>
      <c r="H68" s="245"/>
      <c r="I68" s="6"/>
      <c r="J68" s="11"/>
      <c r="K68" s="10"/>
      <c r="L68" s="5"/>
    </row>
    <row r="69" spans="2:13" ht="24.95" customHeight="1" x14ac:dyDescent="0.15">
      <c r="B69" s="115" t="s">
        <v>63</v>
      </c>
      <c r="C69" s="242" t="s">
        <v>52</v>
      </c>
      <c r="D69" s="242"/>
      <c r="E69" s="242"/>
      <c r="F69" s="13" t="s">
        <v>48</v>
      </c>
      <c r="G69" s="243">
        <v>57000</v>
      </c>
      <c r="H69" s="243"/>
      <c r="I69" s="6"/>
      <c r="J69" s="16"/>
      <c r="K69" s="15"/>
      <c r="L69" s="5"/>
    </row>
    <row r="70" spans="2:13" ht="24.95" customHeight="1" x14ac:dyDescent="0.15">
      <c r="B70" s="115" t="s">
        <v>61</v>
      </c>
      <c r="C70" s="242" t="s">
        <v>53</v>
      </c>
      <c r="D70" s="242"/>
      <c r="E70" s="242"/>
      <c r="F70" s="13" t="s">
        <v>48</v>
      </c>
      <c r="G70" s="243">
        <v>152337</v>
      </c>
      <c r="H70" s="243"/>
      <c r="I70" s="6"/>
      <c r="J70" s="16"/>
      <c r="K70" s="15"/>
      <c r="L70" s="5"/>
    </row>
    <row r="71" spans="2:13" ht="24.95" customHeight="1" x14ac:dyDescent="0.15">
      <c r="B71" s="115" t="s">
        <v>61</v>
      </c>
      <c r="C71" s="171" t="s">
        <v>54</v>
      </c>
      <c r="D71" s="171"/>
      <c r="E71" s="171"/>
      <c r="F71" s="13" t="s">
        <v>48</v>
      </c>
      <c r="G71" s="243">
        <v>30000</v>
      </c>
      <c r="H71" s="243"/>
      <c r="I71" s="6"/>
      <c r="J71" s="11"/>
      <c r="K71" s="10"/>
      <c r="L71" s="5"/>
    </row>
    <row r="72" spans="2:13" ht="24.95" customHeight="1" x14ac:dyDescent="0.15">
      <c r="B72" s="115" t="s">
        <v>62</v>
      </c>
      <c r="C72" s="244" t="s">
        <v>60</v>
      </c>
      <c r="D72" s="244"/>
      <c r="E72" s="244"/>
      <c r="F72" s="13" t="s">
        <v>48</v>
      </c>
      <c r="G72" s="243">
        <v>30000</v>
      </c>
      <c r="H72" s="243"/>
      <c r="I72" s="6"/>
      <c r="J72" s="11"/>
      <c r="K72" s="10"/>
      <c r="L72" s="5"/>
    </row>
    <row r="73" spans="2:13" ht="24.95" customHeight="1" thickBot="1" x14ac:dyDescent="0.2">
      <c r="B73" s="12"/>
      <c r="C73" s="8"/>
      <c r="D73" s="8"/>
      <c r="E73" s="8"/>
      <c r="F73" s="11"/>
      <c r="G73" s="6"/>
      <c r="H73" s="6"/>
      <c r="I73" s="6"/>
      <c r="J73" s="11"/>
      <c r="K73" s="10"/>
      <c r="L73" s="5"/>
    </row>
    <row r="74" spans="2:13" ht="24.95" customHeight="1" thickTop="1" thickBot="1" x14ac:dyDescent="0.2">
      <c r="B74" s="12"/>
      <c r="C74" s="8"/>
      <c r="D74" s="8"/>
      <c r="E74" s="8"/>
      <c r="F74" s="7" t="s">
        <v>55</v>
      </c>
      <c r="G74" s="249">
        <f>SUM(G65:H72)</f>
        <v>269337</v>
      </c>
      <c r="H74" s="250"/>
      <c r="I74" s="6"/>
      <c r="J74" s="11"/>
      <c r="K74" s="10"/>
      <c r="L74" s="5"/>
    </row>
    <row r="75" spans="2:13" ht="20.100000000000001" customHeight="1" thickTop="1" thickBot="1" x14ac:dyDescent="0.25">
      <c r="B75" s="9"/>
      <c r="C75" s="8"/>
      <c r="D75" s="8"/>
      <c r="E75" s="8"/>
      <c r="F75" s="7"/>
      <c r="G75" s="252"/>
      <c r="H75" s="253"/>
      <c r="I75" s="6"/>
      <c r="J75" s="205"/>
      <c r="K75" s="206"/>
      <c r="L75" s="5"/>
    </row>
    <row r="76" spans="2:13" ht="21.75" customHeight="1" thickBot="1" x14ac:dyDescent="0.2">
      <c r="B76" s="254" t="s">
        <v>56</v>
      </c>
      <c r="C76" s="255"/>
      <c r="D76" s="255"/>
      <c r="E76" s="255"/>
      <c r="F76" s="255"/>
      <c r="G76" s="255"/>
      <c r="H76" s="255"/>
      <c r="I76" s="255"/>
      <c r="J76" s="255"/>
      <c r="K76" s="256">
        <f>SUM(L8:L41,L48:L75)</f>
        <v>3089999.6201249999</v>
      </c>
      <c r="L76" s="257"/>
      <c r="M76" s="29" t="str">
        <f>IF($K$76=$K$4,"NG","OK")</f>
        <v>OK</v>
      </c>
    </row>
    <row r="77" spans="2:13" ht="20.100000000000001" customHeight="1" x14ac:dyDescent="0.15">
      <c r="B77" s="57"/>
      <c r="C77" s="57"/>
      <c r="D77" s="57"/>
      <c r="E77" s="57"/>
      <c r="F77" s="57"/>
      <c r="G77" s="57"/>
      <c r="H77" s="57"/>
      <c r="I77" s="57"/>
      <c r="J77" s="57"/>
      <c r="K77" s="57"/>
      <c r="L77" s="57"/>
    </row>
    <row r="78" spans="2:13" ht="20.100000000000001" customHeight="1" x14ac:dyDescent="0.15">
      <c r="B78" s="69" t="s">
        <v>66</v>
      </c>
      <c r="C78" s="68"/>
      <c r="D78" s="68"/>
      <c r="E78" s="68"/>
      <c r="F78" s="68"/>
      <c r="G78" s="68"/>
      <c r="H78" s="68"/>
      <c r="I78" s="68"/>
      <c r="J78" s="68"/>
      <c r="K78" s="68"/>
      <c r="L78" s="68"/>
    </row>
    <row r="79" spans="2:13" ht="20.100000000000001" customHeight="1" x14ac:dyDescent="0.15">
      <c r="B79" s="248" t="s">
        <v>89</v>
      </c>
      <c r="C79" s="248"/>
      <c r="D79" s="248"/>
      <c r="E79" s="68"/>
      <c r="F79" s="68" t="s">
        <v>88</v>
      </c>
      <c r="G79" s="116" t="s">
        <v>85</v>
      </c>
      <c r="H79" s="246" t="str">
        <f>B5</f>
        <v>○○商工会</v>
      </c>
      <c r="I79" s="246"/>
      <c r="J79" s="246"/>
      <c r="K79" s="246"/>
      <c r="L79" s="246"/>
    </row>
    <row r="80" spans="2:13" ht="20.100000000000001" customHeight="1" x14ac:dyDescent="0.15">
      <c r="B80" s="68"/>
      <c r="C80" s="69"/>
      <c r="D80" s="68"/>
      <c r="E80" s="68"/>
      <c r="F80" s="68"/>
      <c r="G80" s="116" t="s">
        <v>86</v>
      </c>
      <c r="H80" s="247" t="s">
        <v>87</v>
      </c>
      <c r="I80" s="247"/>
      <c r="J80" s="247"/>
      <c r="K80" s="247"/>
      <c r="L80" s="247"/>
    </row>
    <row r="81" spans="2:12" ht="20.100000000000001" customHeight="1" thickBot="1" x14ac:dyDescent="0.2">
      <c r="B81" s="68"/>
      <c r="C81" s="68"/>
      <c r="D81" s="68"/>
      <c r="E81" s="68"/>
      <c r="F81" s="68"/>
      <c r="G81" s="68"/>
      <c r="H81" s="68"/>
      <c r="I81" s="68"/>
      <c r="J81" s="68"/>
      <c r="K81" s="68"/>
      <c r="L81" s="68"/>
    </row>
    <row r="82" spans="2:12" ht="138.75" customHeight="1" thickBot="1" x14ac:dyDescent="0.2">
      <c r="B82" s="239" t="s">
        <v>57</v>
      </c>
      <c r="C82" s="240"/>
      <c r="D82" s="240"/>
      <c r="E82" s="240"/>
      <c r="F82" s="240"/>
      <c r="G82" s="240"/>
      <c r="H82" s="240"/>
      <c r="I82" s="240"/>
      <c r="J82" s="240"/>
      <c r="K82" s="240"/>
      <c r="L82" s="241"/>
    </row>
    <row r="83" spans="2:12" x14ac:dyDescent="0.15">
      <c r="B83" s="4" t="s">
        <v>58</v>
      </c>
      <c r="C83" s="3" t="s">
        <v>59</v>
      </c>
    </row>
    <row r="85" spans="2:12" x14ac:dyDescent="0.15">
      <c r="C85" s="67"/>
    </row>
  </sheetData>
  <mergeCells count="111">
    <mergeCell ref="C2:J2"/>
    <mergeCell ref="C43:J43"/>
    <mergeCell ref="G75:H75"/>
    <mergeCell ref="J75:K75"/>
    <mergeCell ref="B76:J76"/>
    <mergeCell ref="K76:L76"/>
    <mergeCell ref="D61:E61"/>
    <mergeCell ref="G61:H61"/>
    <mergeCell ref="B63:G63"/>
    <mergeCell ref="C65:E65"/>
    <mergeCell ref="G65:H65"/>
    <mergeCell ref="J65:K65"/>
    <mergeCell ref="C57:C58"/>
    <mergeCell ref="D57:E58"/>
    <mergeCell ref="F57:F58"/>
    <mergeCell ref="G57:H58"/>
    <mergeCell ref="L57:L60"/>
    <mergeCell ref="D59:E59"/>
    <mergeCell ref="G59:H59"/>
    <mergeCell ref="D60:E60"/>
    <mergeCell ref="G60:H60"/>
    <mergeCell ref="C55:K55"/>
    <mergeCell ref="B56:F56"/>
    <mergeCell ref="C49:K49"/>
    <mergeCell ref="B82:L82"/>
    <mergeCell ref="C70:E70"/>
    <mergeCell ref="G70:H70"/>
    <mergeCell ref="C71:E71"/>
    <mergeCell ref="G71:H71"/>
    <mergeCell ref="C72:E72"/>
    <mergeCell ref="C66:E66"/>
    <mergeCell ref="G66:H66"/>
    <mergeCell ref="G72:H72"/>
    <mergeCell ref="C67:E67"/>
    <mergeCell ref="G67:H67"/>
    <mergeCell ref="C68:E68"/>
    <mergeCell ref="G68:H68"/>
    <mergeCell ref="C69:E69"/>
    <mergeCell ref="G69:H69"/>
    <mergeCell ref="H79:L79"/>
    <mergeCell ref="H80:L80"/>
    <mergeCell ref="B79:D79"/>
    <mergeCell ref="G74:H74"/>
    <mergeCell ref="C50:K50"/>
    <mergeCell ref="B52:F52"/>
    <mergeCell ref="D54:E54"/>
    <mergeCell ref="F54:G54"/>
    <mergeCell ref="H54:J54"/>
    <mergeCell ref="C48:J48"/>
    <mergeCell ref="D33:D34"/>
    <mergeCell ref="D53:E53"/>
    <mergeCell ref="F53:G53"/>
    <mergeCell ref="H53:J53"/>
    <mergeCell ref="J45:J47"/>
    <mergeCell ref="J33:J34"/>
    <mergeCell ref="K33:K34"/>
    <mergeCell ref="C33:C34"/>
    <mergeCell ref="E33:E34"/>
    <mergeCell ref="F33:F34"/>
    <mergeCell ref="G33:G34"/>
    <mergeCell ref="H33:I33"/>
    <mergeCell ref="K45:L47"/>
    <mergeCell ref="B46:I46"/>
    <mergeCell ref="B45:I45"/>
    <mergeCell ref="B47:C47"/>
    <mergeCell ref="D47:F47"/>
    <mergeCell ref="H47:I47"/>
    <mergeCell ref="H12:J12"/>
    <mergeCell ref="D13:E13"/>
    <mergeCell ref="F13:G13"/>
    <mergeCell ref="H13:J13"/>
    <mergeCell ref="L30:L32"/>
    <mergeCell ref="C32:K32"/>
    <mergeCell ref="C19:K19"/>
    <mergeCell ref="C20:C21"/>
    <mergeCell ref="D20:D21"/>
    <mergeCell ref="E20:E21"/>
    <mergeCell ref="F20:F21"/>
    <mergeCell ref="G20:G21"/>
    <mergeCell ref="H20:I20"/>
    <mergeCell ref="J20:J21"/>
    <mergeCell ref="K20:K21"/>
    <mergeCell ref="C28:K28"/>
    <mergeCell ref="C29:J29"/>
    <mergeCell ref="C30:K30"/>
    <mergeCell ref="H31:I31"/>
    <mergeCell ref="J31:K31"/>
    <mergeCell ref="B4:I4"/>
    <mergeCell ref="J4:J6"/>
    <mergeCell ref="K4:L6"/>
    <mergeCell ref="B5:I5"/>
    <mergeCell ref="H6:I6"/>
    <mergeCell ref="B6:C6"/>
    <mergeCell ref="D6:F6"/>
    <mergeCell ref="H18:I18"/>
    <mergeCell ref="J18:K18"/>
    <mergeCell ref="B8:K8"/>
    <mergeCell ref="C9:J9"/>
    <mergeCell ref="D10:E10"/>
    <mergeCell ref="F10:G10"/>
    <mergeCell ref="H10:J10"/>
    <mergeCell ref="D11:E11"/>
    <mergeCell ref="F11:G11"/>
    <mergeCell ref="H11:J11"/>
    <mergeCell ref="D14:E14"/>
    <mergeCell ref="F14:G14"/>
    <mergeCell ref="H14:J14"/>
    <mergeCell ref="C16:J16"/>
    <mergeCell ref="C17:K17"/>
    <mergeCell ref="D12:E12"/>
    <mergeCell ref="F12:G12"/>
  </mergeCells>
  <phoneticPr fontId="21"/>
  <printOptions horizontalCentered="1" verticalCentered="1"/>
  <pageMargins left="0.19685039370078741" right="0.19685039370078741" top="0.39370078740157483" bottom="0.39370078740157483" header="0.51181102362204722" footer="0.39370078740157483"/>
  <pageSetup paperSize="9" scale="70" orientation="portrait" r:id="rId1"/>
  <headerFooter alignWithMargins="0">
    <oddHeader>&amp;C&amp;F</oddHeader>
    <oddFooter>&amp;C
&amp;A</oddFooter>
    <firstFooter xml:space="preserve">&amp;C&amp;"-,太字"&amp;16 </firstFooter>
  </headerFooter>
  <rowBreaks count="1" manualBreakCount="1">
    <brk id="4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4B49-18D2-4E8E-9267-EADA932EE0AF}">
  <sheetPr>
    <tabColor rgb="FF00B0F0"/>
  </sheetPr>
  <dimension ref="A1:P85"/>
  <sheetViews>
    <sheetView showGridLines="0" view="pageBreakPreview" zoomScale="115" zoomScaleNormal="100" zoomScaleSheetLayoutView="115" workbookViewId="0">
      <selection activeCell="C44" sqref="C44"/>
    </sheetView>
  </sheetViews>
  <sheetFormatPr defaultRowHeight="14.25" x14ac:dyDescent="0.15"/>
  <cols>
    <col min="1" max="1" width="3" style="1" customWidth="1"/>
    <col min="2" max="2" width="3.625" style="1" customWidth="1"/>
    <col min="3" max="3" width="14.875" style="1" customWidth="1"/>
    <col min="4" max="4" width="10" style="1" customWidth="1"/>
    <col min="5" max="5" width="10.375" style="1" customWidth="1"/>
    <col min="6" max="6" width="19" style="1" customWidth="1"/>
    <col min="7" max="7" width="13.5" style="1" customWidth="1"/>
    <col min="8" max="8" width="5.125" style="1" customWidth="1"/>
    <col min="9" max="9" width="8.25" style="1" customWidth="1"/>
    <col min="10" max="10" width="13.75" style="1" customWidth="1"/>
    <col min="11" max="11" width="11.625" style="1" customWidth="1"/>
    <col min="12" max="12" width="18.25" style="2" customWidth="1"/>
    <col min="13" max="13" width="4.625" style="1" customWidth="1"/>
    <col min="14" max="15" width="9" style="1"/>
    <col min="16" max="16" width="9.5" style="1" bestFit="1" customWidth="1"/>
    <col min="17" max="16384" width="9" style="1"/>
  </cols>
  <sheetData>
    <row r="1" spans="1:13" ht="35.25" customHeight="1" x14ac:dyDescent="0.15">
      <c r="L1" s="75" t="s">
        <v>77</v>
      </c>
    </row>
    <row r="2" spans="1:13" ht="28.5" customHeight="1" x14ac:dyDescent="0.15">
      <c r="B2" s="58"/>
      <c r="C2" s="251" t="s">
        <v>92</v>
      </c>
      <c r="D2" s="251"/>
      <c r="E2" s="251"/>
      <c r="F2" s="251"/>
      <c r="G2" s="251"/>
      <c r="H2" s="251"/>
      <c r="I2" s="251"/>
      <c r="J2" s="251"/>
      <c r="K2" s="59" t="s">
        <v>0</v>
      </c>
      <c r="L2" s="59" t="s">
        <v>1</v>
      </c>
      <c r="M2" s="55"/>
    </row>
    <row r="3" spans="1:13" ht="34.5" customHeight="1" thickBot="1" x14ac:dyDescent="0.2">
      <c r="A3" s="72"/>
      <c r="B3" s="72"/>
      <c r="C3" s="72"/>
      <c r="D3" s="72"/>
      <c r="E3" s="72"/>
      <c r="F3" s="72"/>
      <c r="G3" s="72"/>
      <c r="H3" s="72"/>
      <c r="I3" s="72"/>
      <c r="J3" s="60"/>
      <c r="K3" s="78"/>
      <c r="L3" s="117"/>
      <c r="M3" s="55"/>
    </row>
    <row r="4" spans="1:13" ht="26.25" customHeight="1" thickBot="1" x14ac:dyDescent="0.2">
      <c r="A4" s="54"/>
      <c r="B4" s="144" t="s">
        <v>2</v>
      </c>
      <c r="C4" s="145"/>
      <c r="D4" s="145"/>
      <c r="E4" s="145"/>
      <c r="F4" s="145"/>
      <c r="G4" s="145"/>
      <c r="H4" s="145"/>
      <c r="I4" s="146"/>
      <c r="J4" s="147" t="s">
        <v>84</v>
      </c>
      <c r="K4" s="272"/>
      <c r="L4" s="273"/>
    </row>
    <row r="5" spans="1:13" ht="42" customHeight="1" thickBot="1" x14ac:dyDescent="0.2">
      <c r="A5" s="54"/>
      <c r="B5" s="278"/>
      <c r="C5" s="279"/>
      <c r="D5" s="279"/>
      <c r="E5" s="279"/>
      <c r="F5" s="279"/>
      <c r="G5" s="279"/>
      <c r="H5" s="279"/>
      <c r="I5" s="280"/>
      <c r="J5" s="148"/>
      <c r="K5" s="274"/>
      <c r="L5" s="275"/>
    </row>
    <row r="6" spans="1:13" ht="24.75" customHeight="1" thickBot="1" x14ac:dyDescent="0.2">
      <c r="A6" s="54"/>
      <c r="B6" s="161" t="s">
        <v>68</v>
      </c>
      <c r="C6" s="162"/>
      <c r="D6" s="281"/>
      <c r="E6" s="281"/>
      <c r="F6" s="282"/>
      <c r="G6" s="76" t="s">
        <v>69</v>
      </c>
      <c r="H6" s="283"/>
      <c r="I6" s="284"/>
      <c r="J6" s="149"/>
      <c r="K6" s="276"/>
      <c r="L6" s="277"/>
    </row>
    <row r="7" spans="1:13" ht="15.75" customHeight="1" x14ac:dyDescent="0.15">
      <c r="B7" s="53"/>
      <c r="C7" s="52"/>
      <c r="D7" s="52"/>
      <c r="E7" s="52"/>
      <c r="F7" s="52"/>
      <c r="G7" s="52"/>
      <c r="H7" s="52"/>
      <c r="I7" s="52"/>
      <c r="J7" s="52"/>
      <c r="K7" s="51"/>
      <c r="L7" s="50" t="s">
        <v>3</v>
      </c>
    </row>
    <row r="8" spans="1:13" s="29" customFormat="1" ht="30" customHeight="1" x14ac:dyDescent="0.15">
      <c r="B8" s="168" t="s">
        <v>76</v>
      </c>
      <c r="C8" s="169"/>
      <c r="D8" s="169"/>
      <c r="E8" s="169"/>
      <c r="F8" s="169"/>
      <c r="G8" s="169"/>
      <c r="H8" s="169"/>
      <c r="I8" s="169"/>
      <c r="J8" s="169"/>
      <c r="K8" s="170"/>
      <c r="L8" s="5"/>
    </row>
    <row r="9" spans="1:13" ht="20.100000000000001" customHeight="1" x14ac:dyDescent="0.15">
      <c r="B9" s="14" t="s">
        <v>4</v>
      </c>
      <c r="C9" s="171" t="s">
        <v>5</v>
      </c>
      <c r="D9" s="171"/>
      <c r="E9" s="171"/>
      <c r="F9" s="171"/>
      <c r="G9" s="171"/>
      <c r="H9" s="171"/>
      <c r="I9" s="171"/>
      <c r="J9" s="171"/>
      <c r="K9" s="19" t="s">
        <v>6</v>
      </c>
      <c r="L9" s="103">
        <f>K14</f>
        <v>0</v>
      </c>
    </row>
    <row r="10" spans="1:13" ht="33.75" customHeight="1" x14ac:dyDescent="0.15">
      <c r="B10" s="12"/>
      <c r="C10" s="49" t="s">
        <v>7</v>
      </c>
      <c r="D10" s="172" t="s">
        <v>8</v>
      </c>
      <c r="E10" s="173"/>
      <c r="F10" s="174" t="s">
        <v>9</v>
      </c>
      <c r="G10" s="175"/>
      <c r="H10" s="176" t="s">
        <v>10</v>
      </c>
      <c r="I10" s="176"/>
      <c r="J10" s="176"/>
      <c r="K10" s="30" t="s">
        <v>11</v>
      </c>
      <c r="L10" s="5"/>
    </row>
    <row r="11" spans="1:13" ht="30" customHeight="1" x14ac:dyDescent="0.15">
      <c r="B11" s="12"/>
      <c r="C11" s="118"/>
      <c r="D11" s="269"/>
      <c r="E11" s="270"/>
      <c r="F11" s="269"/>
      <c r="G11" s="270"/>
      <c r="H11" s="271"/>
      <c r="I11" s="271"/>
      <c r="J11" s="271"/>
      <c r="K11" s="119"/>
      <c r="L11" s="5"/>
      <c r="M11" s="29" t="str">
        <f>IF(K11&gt;H11,"NG","OK")</f>
        <v>OK</v>
      </c>
    </row>
    <row r="12" spans="1:13" ht="30" customHeight="1" x14ac:dyDescent="0.15">
      <c r="B12" s="12"/>
      <c r="C12" s="118"/>
      <c r="D12" s="269"/>
      <c r="E12" s="270"/>
      <c r="F12" s="269"/>
      <c r="G12" s="270"/>
      <c r="H12" s="271"/>
      <c r="I12" s="271"/>
      <c r="J12" s="271"/>
      <c r="K12" s="120"/>
      <c r="L12" s="5"/>
      <c r="M12" s="29" t="str">
        <f t="shared" ref="M12:M14" si="0">IF(K12&gt;H12,"NG","OK")</f>
        <v>OK</v>
      </c>
    </row>
    <row r="13" spans="1:13" ht="30" customHeight="1" thickBot="1" x14ac:dyDescent="0.2">
      <c r="B13" s="12"/>
      <c r="C13" s="118"/>
      <c r="D13" s="269"/>
      <c r="E13" s="270"/>
      <c r="F13" s="269"/>
      <c r="G13" s="270"/>
      <c r="H13" s="285"/>
      <c r="I13" s="285"/>
      <c r="J13" s="285"/>
      <c r="K13" s="120"/>
      <c r="L13" s="5"/>
      <c r="M13" s="29" t="str">
        <f t="shared" si="0"/>
        <v>OK</v>
      </c>
    </row>
    <row r="14" spans="1:13" ht="30" customHeight="1" thickTop="1" thickBot="1" x14ac:dyDescent="0.2">
      <c r="B14" s="12"/>
      <c r="C14" s="74" t="s">
        <v>12</v>
      </c>
      <c r="D14" s="180"/>
      <c r="E14" s="181"/>
      <c r="F14" s="182"/>
      <c r="G14" s="183"/>
      <c r="H14" s="184">
        <f>SUM(H11:J13)</f>
        <v>0</v>
      </c>
      <c r="I14" s="185"/>
      <c r="J14" s="186"/>
      <c r="K14" s="77">
        <f>SUM(K11:K13)</f>
        <v>0</v>
      </c>
      <c r="L14" s="5"/>
      <c r="M14" s="29" t="str">
        <f t="shared" si="0"/>
        <v>OK</v>
      </c>
    </row>
    <row r="15" spans="1:13" ht="15" customHeight="1" thickTop="1" x14ac:dyDescent="0.15">
      <c r="B15" s="12"/>
      <c r="C15" s="73"/>
      <c r="D15" s="8"/>
      <c r="E15" s="8"/>
      <c r="F15" s="48"/>
      <c r="G15" s="8"/>
      <c r="H15" s="8"/>
      <c r="I15" s="8"/>
      <c r="J15" s="8"/>
      <c r="K15" s="17"/>
      <c r="L15" s="5"/>
    </row>
    <row r="16" spans="1:13" ht="39.950000000000003" customHeight="1" x14ac:dyDescent="0.15">
      <c r="B16" s="34" t="s">
        <v>13</v>
      </c>
      <c r="C16" s="187" t="s">
        <v>14</v>
      </c>
      <c r="D16" s="187"/>
      <c r="E16" s="187"/>
      <c r="F16" s="187"/>
      <c r="G16" s="187"/>
      <c r="H16" s="187"/>
      <c r="I16" s="187"/>
      <c r="J16" s="187"/>
      <c r="K16" s="44" t="s">
        <v>15</v>
      </c>
      <c r="L16" s="102">
        <f>K27</f>
        <v>0</v>
      </c>
    </row>
    <row r="17" spans="2:16" ht="39.950000000000003" customHeight="1" x14ac:dyDescent="0.15">
      <c r="B17" s="47"/>
      <c r="C17" s="187" t="s">
        <v>80</v>
      </c>
      <c r="D17" s="187"/>
      <c r="E17" s="187"/>
      <c r="F17" s="187"/>
      <c r="G17" s="187"/>
      <c r="H17" s="187"/>
      <c r="I17" s="187"/>
      <c r="J17" s="187"/>
      <c r="K17" s="188"/>
      <c r="L17" s="5"/>
    </row>
    <row r="18" spans="2:16" ht="20.100000000000001" customHeight="1" x14ac:dyDescent="0.15">
      <c r="B18" s="47"/>
      <c r="C18" s="20" t="s">
        <v>71</v>
      </c>
      <c r="D18" s="79"/>
      <c r="E18" s="121"/>
      <c r="F18" s="80" t="s">
        <v>72</v>
      </c>
      <c r="G18" s="122"/>
      <c r="H18" s="165" t="s">
        <v>73</v>
      </c>
      <c r="I18" s="165"/>
      <c r="J18" s="166">
        <f>E18*G18/100</f>
        <v>0</v>
      </c>
      <c r="K18" s="167"/>
      <c r="L18" s="5"/>
      <c r="P18" s="46"/>
    </row>
    <row r="19" spans="2:16" s="3" customFormat="1" ht="20.100000000000001" customHeight="1" x14ac:dyDescent="0.15">
      <c r="B19" s="43"/>
      <c r="C19" s="191" t="s">
        <v>16</v>
      </c>
      <c r="D19" s="191"/>
      <c r="E19" s="191"/>
      <c r="F19" s="191"/>
      <c r="G19" s="191"/>
      <c r="H19" s="191"/>
      <c r="I19" s="191"/>
      <c r="J19" s="191"/>
      <c r="K19" s="192"/>
      <c r="L19" s="45"/>
    </row>
    <row r="20" spans="2:16" ht="18" customHeight="1" x14ac:dyDescent="0.15">
      <c r="B20" s="12"/>
      <c r="C20" s="193" t="s">
        <v>7</v>
      </c>
      <c r="D20" s="195" t="s">
        <v>17</v>
      </c>
      <c r="E20" s="197" t="s">
        <v>18</v>
      </c>
      <c r="F20" s="195" t="s">
        <v>19</v>
      </c>
      <c r="G20" s="199" t="s">
        <v>20</v>
      </c>
      <c r="H20" s="201">
        <f>J18</f>
        <v>0</v>
      </c>
      <c r="I20" s="202"/>
      <c r="J20" s="193" t="s">
        <v>21</v>
      </c>
      <c r="K20" s="203" t="s">
        <v>11</v>
      </c>
      <c r="L20" s="5"/>
    </row>
    <row r="21" spans="2:16" ht="14.25" customHeight="1" x14ac:dyDescent="0.15">
      <c r="B21" s="12"/>
      <c r="C21" s="194"/>
      <c r="D21" s="196"/>
      <c r="E21" s="198"/>
      <c r="F21" s="196"/>
      <c r="G21" s="200"/>
      <c r="H21" s="41" t="s">
        <v>22</v>
      </c>
      <c r="I21" s="40" t="s">
        <v>23</v>
      </c>
      <c r="J21" s="194"/>
      <c r="K21" s="204"/>
      <c r="L21" s="5"/>
    </row>
    <row r="22" spans="2:16" ht="30" customHeight="1" x14ac:dyDescent="0.15">
      <c r="B22" s="12"/>
      <c r="C22" s="123"/>
      <c r="D22" s="124"/>
      <c r="E22" s="124"/>
      <c r="F22" s="125"/>
      <c r="G22" s="126"/>
      <c r="H22" s="127"/>
      <c r="I22" s="128">
        <f>H22*$H$20</f>
        <v>0</v>
      </c>
      <c r="J22" s="129">
        <f>IFERROR(F22/G22*I22,0)</f>
        <v>0</v>
      </c>
      <c r="K22" s="130"/>
      <c r="L22" s="5"/>
      <c r="M22" s="29" t="str">
        <f>IF(K22&gt;J22,"NG","OK")</f>
        <v>OK</v>
      </c>
    </row>
    <row r="23" spans="2:16" ht="30" customHeight="1" x14ac:dyDescent="0.15">
      <c r="B23" s="12"/>
      <c r="C23" s="123"/>
      <c r="D23" s="124"/>
      <c r="E23" s="124"/>
      <c r="F23" s="125"/>
      <c r="G23" s="126"/>
      <c r="H23" s="127"/>
      <c r="I23" s="128">
        <f>H23*$H$20</f>
        <v>0</v>
      </c>
      <c r="J23" s="129">
        <f>IFERROR(F23/G23*I23,0)</f>
        <v>0</v>
      </c>
      <c r="K23" s="130"/>
      <c r="L23" s="5"/>
      <c r="M23" s="29" t="str">
        <f>IF(K23&gt;J23,"NG","OK")</f>
        <v>OK</v>
      </c>
    </row>
    <row r="24" spans="2:16" ht="30" customHeight="1" x14ac:dyDescent="0.15">
      <c r="B24" s="12"/>
      <c r="C24" s="123"/>
      <c r="D24" s="124"/>
      <c r="E24" s="124"/>
      <c r="F24" s="125"/>
      <c r="G24" s="126"/>
      <c r="H24" s="127"/>
      <c r="I24" s="128">
        <f>H24*$H$20</f>
        <v>0</v>
      </c>
      <c r="J24" s="129">
        <f>IFERROR(F24/G24*I24,0)</f>
        <v>0</v>
      </c>
      <c r="K24" s="130"/>
      <c r="L24" s="5"/>
      <c r="M24" s="29" t="str">
        <f t="shared" ref="M24:M27" si="1">IF(K24&gt;J24,"NG","OK")</f>
        <v>OK</v>
      </c>
    </row>
    <row r="25" spans="2:16" ht="30" customHeight="1" x14ac:dyDescent="0.15">
      <c r="B25" s="12"/>
      <c r="C25" s="123"/>
      <c r="D25" s="124"/>
      <c r="E25" s="124"/>
      <c r="F25" s="125"/>
      <c r="G25" s="126"/>
      <c r="H25" s="127"/>
      <c r="I25" s="128">
        <f t="shared" ref="I25:I26" si="2">H25*$H$20</f>
        <v>0</v>
      </c>
      <c r="J25" s="131">
        <f>IFERROR(F25/G25*I25,0)</f>
        <v>0</v>
      </c>
      <c r="K25" s="130"/>
      <c r="L25" s="5"/>
      <c r="M25" s="29" t="str">
        <f t="shared" si="1"/>
        <v>OK</v>
      </c>
    </row>
    <row r="26" spans="2:16" ht="30" customHeight="1" thickBot="1" x14ac:dyDescent="0.2">
      <c r="B26" s="12"/>
      <c r="C26" s="123"/>
      <c r="D26" s="124"/>
      <c r="E26" s="124"/>
      <c r="F26" s="125"/>
      <c r="G26" s="126"/>
      <c r="H26" s="127"/>
      <c r="I26" s="128">
        <f t="shared" si="2"/>
        <v>0</v>
      </c>
      <c r="J26" s="132">
        <f>IFERROR(F26/G26*I26,0)</f>
        <v>0</v>
      </c>
      <c r="K26" s="130"/>
      <c r="L26" s="5"/>
      <c r="M26" s="29" t="str">
        <f t="shared" si="1"/>
        <v>OK</v>
      </c>
    </row>
    <row r="27" spans="2:16" ht="30" customHeight="1" thickTop="1" thickBot="1" x14ac:dyDescent="0.2">
      <c r="B27" s="12"/>
      <c r="C27" s="133"/>
      <c r="D27" s="134"/>
      <c r="E27" s="134"/>
      <c r="F27" s="134"/>
      <c r="G27" s="134"/>
      <c r="H27" s="135" t="str">
        <f>IF(H22="","OK",IF(SUM(H22:H26)=1,"OK","NG"))</f>
        <v>OK</v>
      </c>
      <c r="I27" s="136"/>
      <c r="J27" s="137">
        <f>SUM(J22:J26)</f>
        <v>0</v>
      </c>
      <c r="K27" s="138">
        <f>SUM(K22:K26)</f>
        <v>0</v>
      </c>
      <c r="L27" s="5"/>
      <c r="M27" s="29" t="str">
        <f t="shared" si="1"/>
        <v>OK</v>
      </c>
    </row>
    <row r="28" spans="2:16" ht="15" customHeight="1" thickTop="1" x14ac:dyDescent="0.15">
      <c r="B28" s="12"/>
      <c r="C28" s="205"/>
      <c r="D28" s="205"/>
      <c r="E28" s="205"/>
      <c r="F28" s="205"/>
      <c r="G28" s="205"/>
      <c r="H28" s="205"/>
      <c r="I28" s="205"/>
      <c r="J28" s="205"/>
      <c r="K28" s="206"/>
      <c r="L28" s="5"/>
    </row>
    <row r="29" spans="2:16" ht="45" customHeight="1" x14ac:dyDescent="0.15">
      <c r="B29" s="34" t="s">
        <v>24</v>
      </c>
      <c r="C29" s="187" t="s">
        <v>25</v>
      </c>
      <c r="D29" s="187"/>
      <c r="E29" s="187"/>
      <c r="F29" s="187"/>
      <c r="G29" s="187"/>
      <c r="H29" s="187"/>
      <c r="I29" s="187"/>
      <c r="J29" s="187"/>
      <c r="K29" s="44" t="s">
        <v>26</v>
      </c>
      <c r="L29" s="102">
        <f>K40</f>
        <v>0</v>
      </c>
    </row>
    <row r="30" spans="2:16" ht="38.25" customHeight="1" x14ac:dyDescent="0.15">
      <c r="B30" s="12"/>
      <c r="C30" s="187" t="s">
        <v>79</v>
      </c>
      <c r="D30" s="187"/>
      <c r="E30" s="187"/>
      <c r="F30" s="187"/>
      <c r="G30" s="187"/>
      <c r="H30" s="187"/>
      <c r="I30" s="187"/>
      <c r="J30" s="187"/>
      <c r="K30" s="188"/>
      <c r="L30" s="190"/>
    </row>
    <row r="31" spans="2:16" ht="20.100000000000001" customHeight="1" x14ac:dyDescent="0.15">
      <c r="B31" s="47"/>
      <c r="C31" s="20" t="s">
        <v>71</v>
      </c>
      <c r="D31" s="79"/>
      <c r="E31" s="121"/>
      <c r="F31" s="80" t="s">
        <v>72</v>
      </c>
      <c r="G31" s="122"/>
      <c r="H31" s="165" t="s">
        <v>73</v>
      </c>
      <c r="I31" s="165"/>
      <c r="J31" s="166">
        <f>E31*G31/100</f>
        <v>0</v>
      </c>
      <c r="K31" s="167"/>
      <c r="L31" s="190"/>
      <c r="P31" s="46"/>
    </row>
    <row r="32" spans="2:16" s="42" customFormat="1" ht="20.100000000000001" customHeight="1" x14ac:dyDescent="0.15">
      <c r="B32" s="43"/>
      <c r="C32" s="191" t="s">
        <v>16</v>
      </c>
      <c r="D32" s="191"/>
      <c r="E32" s="191"/>
      <c r="F32" s="191"/>
      <c r="G32" s="191"/>
      <c r="H32" s="191"/>
      <c r="I32" s="191"/>
      <c r="J32" s="191"/>
      <c r="K32" s="192"/>
      <c r="L32" s="190"/>
    </row>
    <row r="33" spans="1:13" ht="18" customHeight="1" x14ac:dyDescent="0.15">
      <c r="B33" s="12"/>
      <c r="C33" s="193" t="s">
        <v>7</v>
      </c>
      <c r="D33" s="215" t="s">
        <v>17</v>
      </c>
      <c r="E33" s="197" t="s">
        <v>18</v>
      </c>
      <c r="F33" s="195" t="s">
        <v>27</v>
      </c>
      <c r="G33" s="221" t="s">
        <v>28</v>
      </c>
      <c r="H33" s="223" t="s">
        <v>29</v>
      </c>
      <c r="I33" s="224"/>
      <c r="J33" s="193" t="s">
        <v>30</v>
      </c>
      <c r="K33" s="203" t="s">
        <v>11</v>
      </c>
      <c r="L33" s="5"/>
    </row>
    <row r="34" spans="1:13" ht="14.25" customHeight="1" x14ac:dyDescent="0.15">
      <c r="B34" s="12"/>
      <c r="C34" s="194"/>
      <c r="D34" s="216"/>
      <c r="E34" s="198"/>
      <c r="F34" s="196"/>
      <c r="G34" s="222"/>
      <c r="H34" s="41" t="s">
        <v>22</v>
      </c>
      <c r="I34" s="40" t="s">
        <v>31</v>
      </c>
      <c r="J34" s="194"/>
      <c r="K34" s="204"/>
      <c r="L34" s="5"/>
    </row>
    <row r="35" spans="1:13" ht="30" customHeight="1" x14ac:dyDescent="0.15">
      <c r="B35" s="12"/>
      <c r="C35" s="123"/>
      <c r="D35" s="139"/>
      <c r="E35" s="139"/>
      <c r="F35" s="125"/>
      <c r="G35" s="126"/>
      <c r="H35" s="127"/>
      <c r="I35" s="128">
        <f t="shared" ref="I35:I39" si="3">H35*$H$20</f>
        <v>0</v>
      </c>
      <c r="J35" s="129">
        <f t="shared" ref="J35:J39" si="4">IFERROR(F35/G35*I35,0)</f>
        <v>0</v>
      </c>
      <c r="K35" s="130"/>
      <c r="L35" s="5"/>
      <c r="M35" s="29" t="str">
        <f>IF(K35&gt;J35,"NG","OK")</f>
        <v>OK</v>
      </c>
    </row>
    <row r="36" spans="1:13" ht="30" customHeight="1" x14ac:dyDescent="0.15">
      <c r="B36" s="12"/>
      <c r="C36" s="123"/>
      <c r="D36" s="139"/>
      <c r="E36" s="139"/>
      <c r="F36" s="125"/>
      <c r="G36" s="126"/>
      <c r="H36" s="127"/>
      <c r="I36" s="128">
        <f t="shared" si="3"/>
        <v>0</v>
      </c>
      <c r="J36" s="129">
        <f t="shared" si="4"/>
        <v>0</v>
      </c>
      <c r="K36" s="130"/>
      <c r="L36" s="5"/>
      <c r="M36" s="29" t="str">
        <f t="shared" ref="M36:M40" si="5">IF(K36&gt;J36,"NG","OK")</f>
        <v>OK</v>
      </c>
    </row>
    <row r="37" spans="1:13" ht="30" customHeight="1" x14ac:dyDescent="0.15">
      <c r="B37" s="12"/>
      <c r="C37" s="123"/>
      <c r="D37" s="139"/>
      <c r="E37" s="139"/>
      <c r="F37" s="125"/>
      <c r="G37" s="126"/>
      <c r="H37" s="127"/>
      <c r="I37" s="128">
        <f t="shared" si="3"/>
        <v>0</v>
      </c>
      <c r="J37" s="129">
        <f t="shared" si="4"/>
        <v>0</v>
      </c>
      <c r="K37" s="130"/>
      <c r="L37" s="5"/>
      <c r="M37" s="29" t="str">
        <f t="shared" si="5"/>
        <v>OK</v>
      </c>
    </row>
    <row r="38" spans="1:13" ht="30" customHeight="1" x14ac:dyDescent="0.15">
      <c r="B38" s="12"/>
      <c r="C38" s="123"/>
      <c r="D38" s="139"/>
      <c r="E38" s="139"/>
      <c r="F38" s="125"/>
      <c r="G38" s="126"/>
      <c r="H38" s="127"/>
      <c r="I38" s="128">
        <f t="shared" si="3"/>
        <v>0</v>
      </c>
      <c r="J38" s="129">
        <f t="shared" si="4"/>
        <v>0</v>
      </c>
      <c r="K38" s="130"/>
      <c r="L38" s="5"/>
      <c r="M38" s="29" t="str">
        <f t="shared" si="5"/>
        <v>OK</v>
      </c>
    </row>
    <row r="39" spans="1:13" ht="30" customHeight="1" thickBot="1" x14ac:dyDescent="0.2">
      <c r="B39" s="12"/>
      <c r="C39" s="123"/>
      <c r="D39" s="139"/>
      <c r="E39" s="139"/>
      <c r="F39" s="125"/>
      <c r="G39" s="126"/>
      <c r="H39" s="127"/>
      <c r="I39" s="128">
        <f t="shared" si="3"/>
        <v>0</v>
      </c>
      <c r="J39" s="129">
        <f t="shared" si="4"/>
        <v>0</v>
      </c>
      <c r="K39" s="130"/>
      <c r="L39" s="5"/>
      <c r="M39" s="29" t="str">
        <f t="shared" si="5"/>
        <v>OK</v>
      </c>
    </row>
    <row r="40" spans="1:13" ht="30" customHeight="1" thickTop="1" thickBot="1" x14ac:dyDescent="0.2">
      <c r="B40" s="12"/>
      <c r="C40" s="133"/>
      <c r="D40" s="134"/>
      <c r="E40" s="134"/>
      <c r="F40" s="134"/>
      <c r="G40" s="134"/>
      <c r="H40" s="135" t="str">
        <f>IF(H35="","OK",IF(SUM(H35:H39)=1,"OK","NG"))</f>
        <v>OK</v>
      </c>
      <c r="I40" s="136"/>
      <c r="J40" s="140">
        <f>SUM(J35:J39)</f>
        <v>0</v>
      </c>
      <c r="K40" s="138">
        <f>SUM(K35:K39)</f>
        <v>0</v>
      </c>
      <c r="L40" s="5"/>
      <c r="M40" s="29" t="str">
        <f t="shared" si="5"/>
        <v>OK</v>
      </c>
    </row>
    <row r="41" spans="1:13" ht="30" customHeight="1" thickTop="1" thickBot="1" x14ac:dyDescent="0.2">
      <c r="A41" s="54"/>
      <c r="B41" s="36"/>
      <c r="C41" s="61"/>
      <c r="D41" s="62"/>
      <c r="E41" s="62"/>
      <c r="F41" s="62"/>
      <c r="G41" s="62"/>
      <c r="H41" s="62"/>
      <c r="I41" s="62"/>
      <c r="J41" s="63"/>
      <c r="K41" s="64"/>
      <c r="L41" s="35"/>
    </row>
    <row r="42" spans="1:13" ht="27.75" customHeight="1" x14ac:dyDescent="0.15">
      <c r="B42" s="65"/>
      <c r="C42" s="71"/>
      <c r="D42" s="71"/>
      <c r="E42" s="71"/>
      <c r="F42" s="71"/>
      <c r="G42" s="71"/>
      <c r="H42" s="71"/>
      <c r="I42" s="71"/>
      <c r="J42" s="71"/>
      <c r="K42" s="71"/>
      <c r="L42" s="75" t="s">
        <v>77</v>
      </c>
    </row>
    <row r="43" spans="1:13" ht="28.5" customHeight="1" x14ac:dyDescent="0.15">
      <c r="B43" s="58"/>
      <c r="C43" s="251" t="str">
        <f>C2</f>
        <v>令和６年度報奨金の使途にかかる確認事項</v>
      </c>
      <c r="D43" s="251"/>
      <c r="E43" s="251"/>
      <c r="F43" s="251"/>
      <c r="G43" s="251"/>
      <c r="H43" s="251"/>
      <c r="I43" s="251"/>
      <c r="J43" s="251"/>
      <c r="K43" s="59" t="s">
        <v>0</v>
      </c>
      <c r="L43" s="59" t="s">
        <v>1</v>
      </c>
      <c r="M43" s="55"/>
    </row>
    <row r="44" spans="1:13" ht="34.5" customHeight="1" thickBot="1" x14ac:dyDescent="0.2">
      <c r="A44" s="72"/>
      <c r="B44" s="72"/>
      <c r="C44" s="72"/>
      <c r="D44" s="72"/>
      <c r="E44" s="72"/>
      <c r="F44" s="72"/>
      <c r="G44" s="72"/>
      <c r="H44" s="72"/>
      <c r="I44" s="72"/>
      <c r="J44" s="60"/>
      <c r="K44" s="104">
        <f>K3</f>
        <v>0</v>
      </c>
      <c r="L44" s="104">
        <f>L3</f>
        <v>0</v>
      </c>
      <c r="M44" s="55"/>
    </row>
    <row r="45" spans="1:13" ht="26.25" customHeight="1" thickBot="1" x14ac:dyDescent="0.2">
      <c r="A45" s="54"/>
      <c r="B45" s="144" t="s">
        <v>2</v>
      </c>
      <c r="C45" s="145"/>
      <c r="D45" s="145"/>
      <c r="E45" s="145"/>
      <c r="F45" s="145"/>
      <c r="G45" s="145"/>
      <c r="H45" s="145"/>
      <c r="I45" s="146"/>
      <c r="J45" s="147" t="s">
        <v>83</v>
      </c>
      <c r="K45" s="225">
        <f>K4</f>
        <v>0</v>
      </c>
      <c r="L45" s="226"/>
    </row>
    <row r="46" spans="1:13" ht="42" customHeight="1" thickBot="1" x14ac:dyDescent="0.2">
      <c r="A46" s="54"/>
      <c r="B46" s="231">
        <f>B5</f>
        <v>0</v>
      </c>
      <c r="C46" s="232"/>
      <c r="D46" s="232"/>
      <c r="E46" s="232"/>
      <c r="F46" s="232"/>
      <c r="G46" s="232"/>
      <c r="H46" s="232"/>
      <c r="I46" s="233"/>
      <c r="J46" s="148"/>
      <c r="K46" s="227"/>
      <c r="L46" s="228"/>
    </row>
    <row r="47" spans="1:13" ht="24.75" customHeight="1" thickBot="1" x14ac:dyDescent="0.2">
      <c r="A47" s="54"/>
      <c r="B47" s="161" t="s">
        <v>68</v>
      </c>
      <c r="C47" s="162"/>
      <c r="D47" s="286">
        <f>D6</f>
        <v>0</v>
      </c>
      <c r="E47" s="287"/>
      <c r="F47" s="288"/>
      <c r="G47" s="107" t="s">
        <v>69</v>
      </c>
      <c r="H47" s="289">
        <f>H6</f>
        <v>0</v>
      </c>
      <c r="I47" s="290"/>
      <c r="J47" s="149"/>
      <c r="K47" s="229"/>
      <c r="L47" s="230"/>
    </row>
    <row r="48" spans="1:13" ht="54.95" customHeight="1" x14ac:dyDescent="0.15">
      <c r="B48" s="66" t="s">
        <v>82</v>
      </c>
      <c r="C48" s="214" t="s">
        <v>81</v>
      </c>
      <c r="D48" s="214"/>
      <c r="E48" s="214"/>
      <c r="F48" s="214"/>
      <c r="G48" s="214"/>
      <c r="H48" s="214"/>
      <c r="I48" s="214"/>
      <c r="J48" s="214"/>
      <c r="K48" s="44" t="s">
        <v>26</v>
      </c>
      <c r="L48" s="110">
        <v>0</v>
      </c>
    </row>
    <row r="49" spans="2:12" ht="38.1" customHeight="1" x14ac:dyDescent="0.15">
      <c r="B49" s="12"/>
      <c r="C49" s="187" t="s">
        <v>78</v>
      </c>
      <c r="D49" s="187"/>
      <c r="E49" s="187"/>
      <c r="F49" s="187"/>
      <c r="G49" s="187"/>
      <c r="H49" s="187"/>
      <c r="I49" s="187"/>
      <c r="J49" s="187"/>
      <c r="K49" s="188"/>
      <c r="L49" s="5"/>
    </row>
    <row r="50" spans="2:12" ht="36.950000000000003" customHeight="1" x14ac:dyDescent="0.15">
      <c r="B50" s="12"/>
      <c r="C50" s="187" t="s">
        <v>32</v>
      </c>
      <c r="D50" s="187"/>
      <c r="E50" s="187"/>
      <c r="F50" s="187"/>
      <c r="G50" s="187"/>
      <c r="H50" s="187"/>
      <c r="I50" s="187"/>
      <c r="J50" s="187"/>
      <c r="K50" s="188"/>
      <c r="L50" s="5"/>
    </row>
    <row r="51" spans="2:12" x14ac:dyDescent="0.15">
      <c r="B51" s="12"/>
      <c r="C51" s="71"/>
      <c r="D51" s="71"/>
      <c r="E51" s="71"/>
      <c r="F51" s="71"/>
      <c r="G51" s="71"/>
      <c r="H51" s="71"/>
      <c r="I51" s="71"/>
      <c r="J51" s="71"/>
      <c r="K51" s="33"/>
      <c r="L51" s="5"/>
    </row>
    <row r="52" spans="2:12" s="3" customFormat="1" ht="30" customHeight="1" x14ac:dyDescent="0.15">
      <c r="B52" s="168" t="s">
        <v>33</v>
      </c>
      <c r="C52" s="169"/>
      <c r="D52" s="169"/>
      <c r="E52" s="169"/>
      <c r="F52" s="169"/>
      <c r="G52" s="20"/>
      <c r="H52" s="20"/>
      <c r="I52" s="20"/>
      <c r="J52" s="20"/>
      <c r="K52" s="19" t="s">
        <v>34</v>
      </c>
      <c r="L52" s="103">
        <f>K54</f>
        <v>0</v>
      </c>
    </row>
    <row r="53" spans="2:12" s="29" customFormat="1" ht="30" customHeight="1" thickBot="1" x14ac:dyDescent="0.2">
      <c r="B53" s="32"/>
      <c r="C53" s="74" t="s">
        <v>35</v>
      </c>
      <c r="D53" s="217" t="s">
        <v>36</v>
      </c>
      <c r="E53" s="218"/>
      <c r="F53" s="219" t="s">
        <v>37</v>
      </c>
      <c r="G53" s="219"/>
      <c r="H53" s="220" t="s">
        <v>38</v>
      </c>
      <c r="I53" s="220"/>
      <c r="J53" s="220"/>
      <c r="K53" s="30" t="s">
        <v>39</v>
      </c>
      <c r="L53" s="5"/>
    </row>
    <row r="54" spans="2:12" ht="50.25" customHeight="1" thickTop="1" thickBot="1" x14ac:dyDescent="0.2">
      <c r="B54" s="9"/>
      <c r="C54" s="141"/>
      <c r="D54" s="291">
        <v>0</v>
      </c>
      <c r="E54" s="292"/>
      <c r="F54" s="209" t="s">
        <v>40</v>
      </c>
      <c r="G54" s="210"/>
      <c r="H54" s="293">
        <v>0</v>
      </c>
      <c r="I54" s="212"/>
      <c r="J54" s="213"/>
      <c r="K54" s="142">
        <v>0</v>
      </c>
      <c r="L54" s="5"/>
    </row>
    <row r="55" spans="2:12" ht="15" thickTop="1" x14ac:dyDescent="0.15">
      <c r="B55" s="9"/>
      <c r="C55" s="205"/>
      <c r="D55" s="205"/>
      <c r="E55" s="205"/>
      <c r="F55" s="205"/>
      <c r="G55" s="205"/>
      <c r="H55" s="205"/>
      <c r="I55" s="205"/>
      <c r="J55" s="205"/>
      <c r="K55" s="206"/>
      <c r="L55" s="5"/>
    </row>
    <row r="56" spans="2:12" s="3" customFormat="1" ht="39.950000000000003" customHeight="1" x14ac:dyDescent="0.15">
      <c r="B56" s="168" t="s">
        <v>41</v>
      </c>
      <c r="C56" s="169"/>
      <c r="D56" s="169"/>
      <c r="E56" s="169"/>
      <c r="F56" s="169"/>
      <c r="G56" s="20"/>
      <c r="H56" s="20"/>
      <c r="I56" s="20"/>
      <c r="J56" s="20"/>
      <c r="K56" s="19" t="s">
        <v>42</v>
      </c>
      <c r="L56" s="103">
        <f>G61</f>
        <v>0</v>
      </c>
    </row>
    <row r="57" spans="2:12" ht="18" customHeight="1" x14ac:dyDescent="0.15">
      <c r="B57" s="12"/>
      <c r="C57" s="264" t="s">
        <v>7</v>
      </c>
      <c r="D57" s="266" t="s">
        <v>43</v>
      </c>
      <c r="E57" s="266"/>
      <c r="F57" s="264" t="s">
        <v>7</v>
      </c>
      <c r="G57" s="266" t="s">
        <v>43</v>
      </c>
      <c r="H57" s="266"/>
      <c r="I57" s="28"/>
      <c r="J57" s="26"/>
      <c r="K57" s="24"/>
      <c r="L57" s="190"/>
    </row>
    <row r="58" spans="2:12" ht="14.25" customHeight="1" x14ac:dyDescent="0.15">
      <c r="B58" s="12"/>
      <c r="C58" s="265"/>
      <c r="D58" s="266"/>
      <c r="E58" s="266"/>
      <c r="F58" s="265"/>
      <c r="G58" s="266"/>
      <c r="H58" s="266"/>
      <c r="I58" s="27"/>
      <c r="J58" s="26"/>
      <c r="K58" s="24"/>
      <c r="L58" s="190"/>
    </row>
    <row r="59" spans="2:12" ht="30" customHeight="1" x14ac:dyDescent="0.15">
      <c r="B59" s="12"/>
      <c r="C59" s="143"/>
      <c r="D59" s="258">
        <v>0</v>
      </c>
      <c r="E59" s="259"/>
      <c r="F59" s="143"/>
      <c r="G59" s="258">
        <v>0</v>
      </c>
      <c r="H59" s="259"/>
      <c r="I59" s="25"/>
      <c r="J59" s="25"/>
      <c r="K59" s="24"/>
      <c r="L59" s="190"/>
    </row>
    <row r="60" spans="2:12" ht="30" customHeight="1" thickBot="1" x14ac:dyDescent="0.2">
      <c r="B60" s="12"/>
      <c r="C60" s="143"/>
      <c r="D60" s="258">
        <v>0</v>
      </c>
      <c r="E60" s="259"/>
      <c r="F60" s="143"/>
      <c r="G60" s="267">
        <v>0</v>
      </c>
      <c r="H60" s="268"/>
      <c r="I60" s="25"/>
      <c r="J60" s="25"/>
      <c r="K60" s="24"/>
      <c r="L60" s="190"/>
    </row>
    <row r="61" spans="2:12" ht="30" customHeight="1" thickTop="1" thickBot="1" x14ac:dyDescent="0.2">
      <c r="B61" s="12"/>
      <c r="C61" s="143"/>
      <c r="D61" s="258">
        <v>0</v>
      </c>
      <c r="E61" s="259"/>
      <c r="F61" s="111" t="s">
        <v>44</v>
      </c>
      <c r="G61" s="260">
        <f>SUM(D59:E61,G59:H60)</f>
        <v>0</v>
      </c>
      <c r="H61" s="261"/>
      <c r="I61" s="25"/>
      <c r="J61" s="25"/>
      <c r="K61" s="24"/>
      <c r="L61" s="5"/>
    </row>
    <row r="62" spans="2:12" ht="15" thickTop="1" x14ac:dyDescent="0.15">
      <c r="B62" s="23"/>
      <c r="C62" s="11"/>
      <c r="D62" s="11"/>
      <c r="E62" s="11"/>
      <c r="F62" s="22"/>
      <c r="G62" s="22"/>
      <c r="H62" s="22"/>
      <c r="I62" s="22"/>
      <c r="J62" s="22"/>
      <c r="K62" s="21"/>
      <c r="L62" s="5"/>
    </row>
    <row r="63" spans="2:12" ht="39.950000000000003" customHeight="1" x14ac:dyDescent="0.15">
      <c r="B63" s="168" t="s">
        <v>45</v>
      </c>
      <c r="C63" s="169"/>
      <c r="D63" s="169"/>
      <c r="E63" s="169"/>
      <c r="F63" s="169"/>
      <c r="G63" s="169"/>
      <c r="H63" s="20"/>
      <c r="I63" s="20"/>
      <c r="J63" s="20"/>
      <c r="K63" s="19" t="s">
        <v>42</v>
      </c>
      <c r="L63" s="103">
        <f>G74</f>
        <v>0</v>
      </c>
    </row>
    <row r="64" spans="2:12" ht="20.100000000000001" customHeight="1" x14ac:dyDescent="0.15">
      <c r="B64" s="18"/>
      <c r="C64" s="8"/>
      <c r="D64" s="8"/>
      <c r="E64" s="8"/>
      <c r="F64" s="8"/>
      <c r="G64" s="8"/>
      <c r="H64" s="8"/>
      <c r="I64" s="8"/>
      <c r="J64" s="8"/>
      <c r="K64" s="17"/>
      <c r="L64" s="5"/>
    </row>
    <row r="65" spans="2:13" ht="24.95" customHeight="1" x14ac:dyDescent="0.15">
      <c r="B65" s="114" t="s">
        <v>46</v>
      </c>
      <c r="C65" s="171" t="s">
        <v>47</v>
      </c>
      <c r="D65" s="171"/>
      <c r="E65" s="171"/>
      <c r="F65" s="71" t="s">
        <v>48</v>
      </c>
      <c r="G65" s="294">
        <v>0</v>
      </c>
      <c r="H65" s="294"/>
      <c r="I65" s="73"/>
      <c r="J65" s="262"/>
      <c r="K65" s="263"/>
      <c r="L65" s="5"/>
    </row>
    <row r="66" spans="2:13" ht="24.95" customHeight="1" x14ac:dyDescent="0.15">
      <c r="B66" s="114" t="s">
        <v>46</v>
      </c>
      <c r="C66" s="171" t="s">
        <v>49</v>
      </c>
      <c r="D66" s="171"/>
      <c r="E66" s="171"/>
      <c r="F66" s="71" t="s">
        <v>48</v>
      </c>
      <c r="G66" s="294">
        <v>0</v>
      </c>
      <c r="H66" s="294"/>
      <c r="I66" s="73"/>
      <c r="J66" s="11"/>
      <c r="K66" s="10"/>
      <c r="L66" s="5"/>
    </row>
    <row r="67" spans="2:13" ht="24.95" customHeight="1" x14ac:dyDescent="0.15">
      <c r="B67" s="114" t="s">
        <v>46</v>
      </c>
      <c r="C67" s="242" t="s">
        <v>50</v>
      </c>
      <c r="D67" s="242"/>
      <c r="E67" s="242"/>
      <c r="F67" s="71" t="s">
        <v>48</v>
      </c>
      <c r="G67" s="294">
        <v>0</v>
      </c>
      <c r="H67" s="294"/>
      <c r="I67" s="73"/>
      <c r="J67" s="16"/>
      <c r="K67" s="15"/>
      <c r="L67" s="5"/>
    </row>
    <row r="68" spans="2:13" ht="24.95" customHeight="1" x14ac:dyDescent="0.15">
      <c r="B68" s="114" t="s">
        <v>46</v>
      </c>
      <c r="C68" s="171" t="s">
        <v>51</v>
      </c>
      <c r="D68" s="171"/>
      <c r="E68" s="171"/>
      <c r="F68" s="71" t="s">
        <v>48</v>
      </c>
      <c r="G68" s="294">
        <v>0</v>
      </c>
      <c r="H68" s="294"/>
      <c r="I68" s="73"/>
      <c r="J68" s="11"/>
      <c r="K68" s="10"/>
      <c r="L68" s="5"/>
    </row>
    <row r="69" spans="2:13" ht="24.95" customHeight="1" x14ac:dyDescent="0.15">
      <c r="B69" s="114" t="s">
        <v>46</v>
      </c>
      <c r="C69" s="242" t="s">
        <v>52</v>
      </c>
      <c r="D69" s="242"/>
      <c r="E69" s="242"/>
      <c r="F69" s="71" t="s">
        <v>48</v>
      </c>
      <c r="G69" s="294">
        <v>0</v>
      </c>
      <c r="H69" s="294"/>
      <c r="I69" s="73"/>
      <c r="J69" s="16"/>
      <c r="K69" s="15"/>
      <c r="L69" s="5"/>
    </row>
    <row r="70" spans="2:13" ht="24.95" customHeight="1" x14ac:dyDescent="0.15">
      <c r="B70" s="114" t="s">
        <v>46</v>
      </c>
      <c r="C70" s="242" t="s">
        <v>53</v>
      </c>
      <c r="D70" s="242"/>
      <c r="E70" s="242"/>
      <c r="F70" s="71" t="s">
        <v>48</v>
      </c>
      <c r="G70" s="294">
        <v>0</v>
      </c>
      <c r="H70" s="294"/>
      <c r="I70" s="73"/>
      <c r="J70" s="16"/>
      <c r="K70" s="15"/>
      <c r="L70" s="5"/>
    </row>
    <row r="71" spans="2:13" ht="24.95" customHeight="1" x14ac:dyDescent="0.15">
      <c r="B71" s="114" t="s">
        <v>46</v>
      </c>
      <c r="C71" s="171" t="s">
        <v>54</v>
      </c>
      <c r="D71" s="171"/>
      <c r="E71" s="171"/>
      <c r="F71" s="71" t="s">
        <v>48</v>
      </c>
      <c r="G71" s="294">
        <v>0</v>
      </c>
      <c r="H71" s="294"/>
      <c r="I71" s="73"/>
      <c r="J71" s="11"/>
      <c r="K71" s="10"/>
      <c r="L71" s="5"/>
    </row>
    <row r="72" spans="2:13" ht="24.95" customHeight="1" x14ac:dyDescent="0.15">
      <c r="B72" s="114" t="s">
        <v>46</v>
      </c>
      <c r="C72" s="244" t="s">
        <v>91</v>
      </c>
      <c r="D72" s="244"/>
      <c r="E72" s="244"/>
      <c r="F72" s="71" t="s">
        <v>48</v>
      </c>
      <c r="G72" s="294">
        <v>0</v>
      </c>
      <c r="H72" s="294"/>
      <c r="I72" s="73"/>
      <c r="J72" s="11"/>
      <c r="K72" s="10"/>
      <c r="L72" s="5"/>
    </row>
    <row r="73" spans="2:13" ht="24.95" customHeight="1" thickBot="1" x14ac:dyDescent="0.2">
      <c r="B73" s="12"/>
      <c r="C73" s="8"/>
      <c r="D73" s="8"/>
      <c r="E73" s="8"/>
      <c r="F73" s="11"/>
      <c r="G73" s="73"/>
      <c r="H73" s="73"/>
      <c r="I73" s="73"/>
      <c r="J73" s="11"/>
      <c r="K73" s="10"/>
      <c r="L73" s="5"/>
    </row>
    <row r="74" spans="2:13" ht="24.95" customHeight="1" thickTop="1" thickBot="1" x14ac:dyDescent="0.2">
      <c r="B74" s="12"/>
      <c r="C74" s="8"/>
      <c r="D74" s="8"/>
      <c r="E74" s="8"/>
      <c r="F74" s="7" t="s">
        <v>55</v>
      </c>
      <c r="G74" s="296">
        <f>SUM(G65:H72)</f>
        <v>0</v>
      </c>
      <c r="H74" s="297"/>
      <c r="I74" s="73"/>
      <c r="J74" s="11"/>
      <c r="K74" s="10"/>
      <c r="L74" s="5"/>
    </row>
    <row r="75" spans="2:13" ht="20.100000000000001" customHeight="1" thickTop="1" thickBot="1" x14ac:dyDescent="0.25">
      <c r="B75" s="9"/>
      <c r="C75" s="8"/>
      <c r="D75" s="8"/>
      <c r="E75" s="8"/>
      <c r="F75" s="7"/>
      <c r="G75" s="252"/>
      <c r="H75" s="253"/>
      <c r="I75" s="73"/>
      <c r="J75" s="205"/>
      <c r="K75" s="206"/>
      <c r="L75" s="5"/>
    </row>
    <row r="76" spans="2:13" ht="21.75" customHeight="1" thickBot="1" x14ac:dyDescent="0.2">
      <c r="B76" s="254" t="s">
        <v>56</v>
      </c>
      <c r="C76" s="255"/>
      <c r="D76" s="255"/>
      <c r="E76" s="255"/>
      <c r="F76" s="255"/>
      <c r="G76" s="255"/>
      <c r="H76" s="255"/>
      <c r="I76" s="255"/>
      <c r="J76" s="255"/>
      <c r="K76" s="298">
        <f>SUM(L8:L41,L48:L75)</f>
        <v>0</v>
      </c>
      <c r="L76" s="299"/>
      <c r="M76" s="29" t="str">
        <f>IF($K$76=$K$4,"NG","OK")</f>
        <v>NG</v>
      </c>
    </row>
    <row r="77" spans="2:13" ht="20.100000000000001" customHeight="1" x14ac:dyDescent="0.15">
      <c r="B77" s="70"/>
      <c r="C77" s="70"/>
      <c r="D77" s="70"/>
      <c r="E77" s="70"/>
      <c r="F77" s="70"/>
      <c r="G77" s="70"/>
      <c r="H77" s="70"/>
      <c r="I77" s="70"/>
      <c r="J77" s="70"/>
      <c r="K77" s="70"/>
      <c r="L77" s="70"/>
    </row>
    <row r="78" spans="2:13" ht="20.100000000000001" customHeight="1" x14ac:dyDescent="0.15">
      <c r="B78" s="69" t="s">
        <v>66</v>
      </c>
      <c r="C78" s="68"/>
      <c r="D78" s="68"/>
      <c r="E78" s="68"/>
      <c r="F78" s="68"/>
      <c r="G78" s="68"/>
      <c r="H78" s="68"/>
      <c r="I78" s="68"/>
      <c r="J78" s="68"/>
      <c r="K78" s="68"/>
      <c r="L78" s="68"/>
    </row>
    <row r="79" spans="2:13" ht="20.100000000000001" customHeight="1" x14ac:dyDescent="0.15">
      <c r="B79" s="300" t="s">
        <v>89</v>
      </c>
      <c r="C79" s="300"/>
      <c r="D79" s="300"/>
      <c r="E79" s="68"/>
      <c r="F79" s="68" t="s">
        <v>88</v>
      </c>
      <c r="G79" s="116" t="s">
        <v>85</v>
      </c>
      <c r="H79" s="246">
        <f>B5</f>
        <v>0</v>
      </c>
      <c r="I79" s="246"/>
      <c r="J79" s="246"/>
      <c r="K79" s="246"/>
      <c r="L79" s="246"/>
    </row>
    <row r="80" spans="2:13" ht="20.100000000000001" customHeight="1" x14ac:dyDescent="0.15">
      <c r="B80" s="68"/>
      <c r="C80" s="69"/>
      <c r="D80" s="68"/>
      <c r="E80" s="68"/>
      <c r="F80" s="68"/>
      <c r="G80" s="116" t="s">
        <v>86</v>
      </c>
      <c r="H80" s="295"/>
      <c r="I80" s="295"/>
      <c r="J80" s="295"/>
      <c r="K80" s="295"/>
      <c r="L80" s="295"/>
    </row>
    <row r="81" spans="2:12" ht="20.100000000000001" customHeight="1" thickBot="1" x14ac:dyDescent="0.2">
      <c r="B81" s="68"/>
      <c r="C81" s="68"/>
      <c r="D81" s="68"/>
      <c r="E81" s="68"/>
      <c r="F81" s="68"/>
      <c r="G81" s="68"/>
      <c r="H81" s="68"/>
      <c r="I81" s="68"/>
      <c r="J81" s="68"/>
      <c r="K81" s="68"/>
      <c r="L81" s="68"/>
    </row>
    <row r="82" spans="2:12" ht="138.75" customHeight="1" thickBot="1" x14ac:dyDescent="0.2">
      <c r="B82" s="239" t="s">
        <v>57</v>
      </c>
      <c r="C82" s="240"/>
      <c r="D82" s="240"/>
      <c r="E82" s="240"/>
      <c r="F82" s="240"/>
      <c r="G82" s="240"/>
      <c r="H82" s="240"/>
      <c r="I82" s="240"/>
      <c r="J82" s="240"/>
      <c r="K82" s="240"/>
      <c r="L82" s="241"/>
    </row>
    <row r="83" spans="2:12" x14ac:dyDescent="0.15">
      <c r="B83" s="4" t="s">
        <v>58</v>
      </c>
      <c r="C83" s="3" t="s">
        <v>59</v>
      </c>
    </row>
    <row r="85" spans="2:12" x14ac:dyDescent="0.15">
      <c r="C85" s="67"/>
    </row>
  </sheetData>
  <mergeCells count="111">
    <mergeCell ref="H80:L80"/>
    <mergeCell ref="B82:L82"/>
    <mergeCell ref="G74:H74"/>
    <mergeCell ref="G75:H75"/>
    <mergeCell ref="J75:K75"/>
    <mergeCell ref="B76:J76"/>
    <mergeCell ref="K76:L76"/>
    <mergeCell ref="B79:D79"/>
    <mergeCell ref="H79:L79"/>
    <mergeCell ref="C70:E70"/>
    <mergeCell ref="G70:H70"/>
    <mergeCell ref="C71:E71"/>
    <mergeCell ref="G71:H71"/>
    <mergeCell ref="C72:E72"/>
    <mergeCell ref="G72:H72"/>
    <mergeCell ref="C67:E67"/>
    <mergeCell ref="G67:H67"/>
    <mergeCell ref="C68:E68"/>
    <mergeCell ref="G68:H68"/>
    <mergeCell ref="C69:E69"/>
    <mergeCell ref="G69:H69"/>
    <mergeCell ref="B63:G63"/>
    <mergeCell ref="C65:E65"/>
    <mergeCell ref="G65:H65"/>
    <mergeCell ref="J65:K65"/>
    <mergeCell ref="C66:E66"/>
    <mergeCell ref="G66:H66"/>
    <mergeCell ref="L57:L60"/>
    <mergeCell ref="D59:E59"/>
    <mergeCell ref="G59:H59"/>
    <mergeCell ref="D60:E60"/>
    <mergeCell ref="G60:H60"/>
    <mergeCell ref="D61:E61"/>
    <mergeCell ref="G61:H61"/>
    <mergeCell ref="D54:E54"/>
    <mergeCell ref="F54:G54"/>
    <mergeCell ref="H54:J54"/>
    <mergeCell ref="C55:K55"/>
    <mergeCell ref="B56:F56"/>
    <mergeCell ref="C57:C58"/>
    <mergeCell ref="D57:E58"/>
    <mergeCell ref="F57:F58"/>
    <mergeCell ref="G57:H58"/>
    <mergeCell ref="C48:J48"/>
    <mergeCell ref="C49:K49"/>
    <mergeCell ref="C50:K50"/>
    <mergeCell ref="B52:F52"/>
    <mergeCell ref="D53:E53"/>
    <mergeCell ref="F53:G53"/>
    <mergeCell ref="H53:J53"/>
    <mergeCell ref="J33:J34"/>
    <mergeCell ref="K33:K34"/>
    <mergeCell ref="C43:J43"/>
    <mergeCell ref="B45:I45"/>
    <mergeCell ref="J45:J47"/>
    <mergeCell ref="K45:L47"/>
    <mergeCell ref="B46:I46"/>
    <mergeCell ref="B47:C47"/>
    <mergeCell ref="D47:F47"/>
    <mergeCell ref="H47:I47"/>
    <mergeCell ref="C33:C34"/>
    <mergeCell ref="D33:D34"/>
    <mergeCell ref="E33:E34"/>
    <mergeCell ref="F33:F34"/>
    <mergeCell ref="G33:G34"/>
    <mergeCell ref="H33:I33"/>
    <mergeCell ref="C28:K28"/>
    <mergeCell ref="C29:J29"/>
    <mergeCell ref="C30:K30"/>
    <mergeCell ref="L30:L32"/>
    <mergeCell ref="H31:I31"/>
    <mergeCell ref="J31:K31"/>
    <mergeCell ref="C32:K32"/>
    <mergeCell ref="C19:K19"/>
    <mergeCell ref="C20:C21"/>
    <mergeCell ref="D20:D21"/>
    <mergeCell ref="E20:E21"/>
    <mergeCell ref="F20:F21"/>
    <mergeCell ref="G20:G21"/>
    <mergeCell ref="H20:I20"/>
    <mergeCell ref="J20:J21"/>
    <mergeCell ref="K20:K21"/>
    <mergeCell ref="D14:E14"/>
    <mergeCell ref="F14:G14"/>
    <mergeCell ref="H14:J14"/>
    <mergeCell ref="C16:J16"/>
    <mergeCell ref="C17:K17"/>
    <mergeCell ref="H18:I18"/>
    <mergeCell ref="J18:K18"/>
    <mergeCell ref="D12:E12"/>
    <mergeCell ref="F12:G12"/>
    <mergeCell ref="H12:J12"/>
    <mergeCell ref="D13:E13"/>
    <mergeCell ref="F13:G13"/>
    <mergeCell ref="H13:J13"/>
    <mergeCell ref="B8:K8"/>
    <mergeCell ref="C9:J9"/>
    <mergeCell ref="D10:E10"/>
    <mergeCell ref="F10:G10"/>
    <mergeCell ref="H10:J10"/>
    <mergeCell ref="D11:E11"/>
    <mergeCell ref="F11:G11"/>
    <mergeCell ref="H11:J11"/>
    <mergeCell ref="C2:J2"/>
    <mergeCell ref="B4:I4"/>
    <mergeCell ref="J4:J6"/>
    <mergeCell ref="K4:L6"/>
    <mergeCell ref="B5:I5"/>
    <mergeCell ref="B6:C6"/>
    <mergeCell ref="D6:F6"/>
    <mergeCell ref="H6:I6"/>
  </mergeCells>
  <phoneticPr fontId="45"/>
  <printOptions horizontalCentered="1" verticalCentered="1"/>
  <pageMargins left="0.19685039370078741" right="0.19685039370078741" top="0.39370078740157483" bottom="0.39370078740157483" header="0.51181102362204722" footer="0.39370078740157483"/>
  <pageSetup paperSize="9" scale="70" orientation="portrait" r:id="rId1"/>
  <headerFooter alignWithMargins="0">
    <oddHeader>&amp;C&amp;F</oddHeader>
    <oddFooter>&amp;C
&amp;A</oddFooter>
    <firstFooter xml:space="preserve">&amp;C&amp;"-,太字"&amp;16 </firstFooter>
  </headerFooter>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令和６年度報奨金の使途にかかる確認事項 (記載例)</vt:lpstr>
      <vt:lpstr>令和６年度報奨金の使途にかかる確認事項 </vt:lpstr>
      <vt:lpstr>'令和６年度報奨金の使途にかかる確認事項 '!Print_Area</vt:lpstr>
      <vt:lpstr>'令和６年度報奨金の使途にかかる確認事項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