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② 適用指導官\★令和６年度用\★令和６年度用\05滋賀労働局ＨＰ用\R7年度第2種「申告書の書き方」・申告書内訳様式\（仮）\"/>
    </mc:Choice>
  </mc:AlternateContent>
  <xr:revisionPtr revIDLastSave="0" documentId="13_ncr:1_{64FEEC46-32D6-49D8-9B81-B7E5E58A856D}" xr6:coauthVersionLast="47" xr6:coauthVersionMax="47" xr10:uidLastSave="{00000000-0000-0000-0000-000000000000}"/>
  <bookViews>
    <workbookView xWindow="3375" yWindow="735" windowWidth="24405" windowHeight="14175" xr2:uid="{DE737704-6902-4EB5-BB28-B6D8BB59FCA3}"/>
  </bookViews>
  <sheets>
    <sheet name="１枚目" sheetId="1" r:id="rId1"/>
    <sheet name="２枚目" sheetId="2" r:id="rId2"/>
    <sheet name="３枚目" sheetId="3" r:id="rId3"/>
    <sheet name="４枚目" sheetId="4" r:id="rId4"/>
    <sheet name="５枚目" sheetId="5" r:id="rId5"/>
  </sheets>
  <definedNames>
    <definedName name="_xlnm.Print_Area" localSheetId="0">'１枚目'!$A$1:$V$43</definedName>
    <definedName name="_xlnm.Print_Area" localSheetId="1">'２枚目'!$A$1:$V$43</definedName>
    <definedName name="_xlnm.Print_Area" localSheetId="2">'３枚目'!$A$1:$V$43</definedName>
    <definedName name="_xlnm.Print_Area" localSheetId="3">'４枚目'!$A$1:$V$43</definedName>
    <definedName name="_xlnm.Print_Area" localSheetId="4">'５枚目'!$A$1:$V$43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5" l="1"/>
  <c r="T30" i="5"/>
  <c r="V30" i="5" s="1"/>
  <c r="T28" i="5"/>
  <c r="V28" i="5" s="1"/>
  <c r="U26" i="5"/>
  <c r="T26" i="5"/>
  <c r="V26" i="5" s="1"/>
  <c r="T24" i="5"/>
  <c r="V24" i="5" s="1"/>
  <c r="U22" i="5"/>
  <c r="T22" i="5"/>
  <c r="V22" i="5" s="1"/>
  <c r="V20" i="5"/>
  <c r="U20" i="5"/>
  <c r="T20" i="5"/>
  <c r="V18" i="5"/>
  <c r="U18" i="5"/>
  <c r="T18" i="5"/>
  <c r="V16" i="5"/>
  <c r="T16" i="5"/>
  <c r="U16" i="5" s="1"/>
  <c r="T14" i="5"/>
  <c r="V14" i="5" s="1"/>
  <c r="T12" i="5"/>
  <c r="V12" i="5" s="1"/>
  <c r="D32" i="4"/>
  <c r="T30" i="4"/>
  <c r="V30" i="4" s="1"/>
  <c r="T28" i="4"/>
  <c r="V28" i="4" s="1"/>
  <c r="U26" i="4"/>
  <c r="T26" i="4"/>
  <c r="V26" i="4" s="1"/>
  <c r="U24" i="4"/>
  <c r="T24" i="4"/>
  <c r="V24" i="4" s="1"/>
  <c r="U22" i="4"/>
  <c r="T22" i="4"/>
  <c r="V22" i="4" s="1"/>
  <c r="V20" i="4"/>
  <c r="T20" i="4"/>
  <c r="U20" i="4" s="1"/>
  <c r="V18" i="4"/>
  <c r="U18" i="4"/>
  <c r="T18" i="4"/>
  <c r="V16" i="4"/>
  <c r="T16" i="4"/>
  <c r="U16" i="4" s="1"/>
  <c r="T14" i="4"/>
  <c r="V14" i="4" s="1"/>
  <c r="T12" i="4"/>
  <c r="V12" i="4" s="1"/>
  <c r="D32" i="3"/>
  <c r="T30" i="3"/>
  <c r="V30" i="3" s="1"/>
  <c r="T28" i="3"/>
  <c r="V28" i="3" s="1"/>
  <c r="U26" i="3"/>
  <c r="T26" i="3"/>
  <c r="V26" i="3" s="1"/>
  <c r="T24" i="3"/>
  <c r="V24" i="3" s="1"/>
  <c r="U22" i="3"/>
  <c r="T22" i="3"/>
  <c r="V22" i="3" s="1"/>
  <c r="V20" i="3"/>
  <c r="U20" i="3"/>
  <c r="T20" i="3"/>
  <c r="V18" i="3"/>
  <c r="U18" i="3"/>
  <c r="T18" i="3"/>
  <c r="V16" i="3"/>
  <c r="T16" i="3"/>
  <c r="U16" i="3" s="1"/>
  <c r="T14" i="3"/>
  <c r="V14" i="3" s="1"/>
  <c r="T12" i="3"/>
  <c r="V12" i="3" s="1"/>
  <c r="D32" i="2"/>
  <c r="T30" i="2"/>
  <c r="V30" i="2" s="1"/>
  <c r="T28" i="2"/>
  <c r="V28" i="2" s="1"/>
  <c r="V26" i="2"/>
  <c r="U26" i="2"/>
  <c r="T26" i="2"/>
  <c r="T24" i="2"/>
  <c r="V24" i="2" s="1"/>
  <c r="T22" i="2"/>
  <c r="V22" i="2" s="1"/>
  <c r="V20" i="2"/>
  <c r="T20" i="2"/>
  <c r="U20" i="2" s="1"/>
  <c r="V18" i="2"/>
  <c r="U18" i="2"/>
  <c r="T18" i="2"/>
  <c r="T16" i="2"/>
  <c r="U16" i="2" s="1"/>
  <c r="T14" i="2"/>
  <c r="V14" i="2" s="1"/>
  <c r="T12" i="2"/>
  <c r="V12" i="2" s="1"/>
  <c r="A35" i="2"/>
  <c r="V32" i="5" l="1"/>
  <c r="U12" i="5"/>
  <c r="U28" i="5"/>
  <c r="U24" i="5"/>
  <c r="U14" i="5"/>
  <c r="U30" i="5"/>
  <c r="V32" i="4"/>
  <c r="U12" i="4"/>
  <c r="U28" i="4"/>
  <c r="U14" i="4"/>
  <c r="U30" i="4"/>
  <c r="V32" i="3"/>
  <c r="U12" i="3"/>
  <c r="U28" i="3"/>
  <c r="U24" i="3"/>
  <c r="U14" i="3"/>
  <c r="U30" i="3"/>
  <c r="V16" i="2"/>
  <c r="V32" i="2" s="1"/>
  <c r="U22" i="2"/>
  <c r="U12" i="2"/>
  <c r="U28" i="2"/>
  <c r="U24" i="2"/>
  <c r="U14" i="2"/>
  <c r="U30" i="2"/>
  <c r="Y4" i="5"/>
  <c r="Y4" i="4"/>
  <c r="Y4" i="3"/>
  <c r="V42" i="5"/>
  <c r="U42" i="5"/>
  <c r="T42" i="5"/>
  <c r="O42" i="5"/>
  <c r="N42" i="5"/>
  <c r="M42" i="5"/>
  <c r="L42" i="5"/>
  <c r="K42" i="5"/>
  <c r="J42" i="5"/>
  <c r="I42" i="5"/>
  <c r="H42" i="5"/>
  <c r="G42" i="5"/>
  <c r="V39" i="5"/>
  <c r="U39" i="5"/>
  <c r="T39" i="5"/>
  <c r="S39" i="5"/>
  <c r="V36" i="5"/>
  <c r="U36" i="5"/>
  <c r="U35" i="5"/>
  <c r="H35" i="5"/>
  <c r="G35" i="5"/>
  <c r="E35" i="5"/>
  <c r="C35" i="5"/>
  <c r="B35" i="5"/>
  <c r="R9" i="5"/>
  <c r="P9" i="5"/>
  <c r="O9" i="5"/>
  <c r="N9" i="5"/>
  <c r="M9" i="5"/>
  <c r="J9" i="5"/>
  <c r="G9" i="5"/>
  <c r="U6" i="5"/>
  <c r="U6" i="2"/>
  <c r="U6" i="3"/>
  <c r="U6" i="4"/>
  <c r="Z5" i="1"/>
  <c r="Z5" i="4" s="1"/>
  <c r="Y5" i="1"/>
  <c r="Y5" i="2" s="1"/>
  <c r="Z4" i="1"/>
  <c r="Z4" i="5" s="1"/>
  <c r="N6" i="1"/>
  <c r="N6" i="4" s="1"/>
  <c r="V42" i="4"/>
  <c r="U42" i="4"/>
  <c r="T42" i="4"/>
  <c r="O42" i="4"/>
  <c r="N42" i="4"/>
  <c r="M42" i="4"/>
  <c r="L42" i="4"/>
  <c r="K42" i="4"/>
  <c r="J42" i="4"/>
  <c r="I42" i="4"/>
  <c r="H42" i="4"/>
  <c r="G42" i="4"/>
  <c r="V39" i="4"/>
  <c r="U39" i="4"/>
  <c r="T39" i="4"/>
  <c r="S39" i="4"/>
  <c r="V36" i="4"/>
  <c r="U36" i="4"/>
  <c r="U35" i="4"/>
  <c r="H35" i="4"/>
  <c r="G35" i="4"/>
  <c r="E35" i="4"/>
  <c r="C35" i="4"/>
  <c r="B35" i="4"/>
  <c r="R9" i="4"/>
  <c r="P9" i="4"/>
  <c r="O9" i="4"/>
  <c r="N9" i="4"/>
  <c r="M9" i="4"/>
  <c r="J9" i="4"/>
  <c r="G9" i="4"/>
  <c r="V42" i="3"/>
  <c r="U42" i="3"/>
  <c r="T42" i="3"/>
  <c r="O42" i="3"/>
  <c r="N42" i="3"/>
  <c r="M42" i="3"/>
  <c r="L42" i="3"/>
  <c r="K42" i="3"/>
  <c r="J42" i="3"/>
  <c r="I42" i="3"/>
  <c r="H42" i="3"/>
  <c r="G42" i="3"/>
  <c r="V39" i="3"/>
  <c r="U39" i="3"/>
  <c r="T39" i="3"/>
  <c r="S39" i="3"/>
  <c r="V36" i="3"/>
  <c r="U36" i="3"/>
  <c r="U35" i="3"/>
  <c r="H35" i="3"/>
  <c r="G35" i="3"/>
  <c r="E35" i="3"/>
  <c r="C35" i="3"/>
  <c r="B35" i="3"/>
  <c r="R9" i="3"/>
  <c r="P9" i="3"/>
  <c r="O9" i="3"/>
  <c r="N9" i="3"/>
  <c r="M9" i="3"/>
  <c r="J9" i="3"/>
  <c r="G9" i="3"/>
  <c r="S39" i="2"/>
  <c r="T42" i="2"/>
  <c r="G42" i="2"/>
  <c r="U36" i="2"/>
  <c r="U35" i="2"/>
  <c r="R9" i="2"/>
  <c r="P9" i="2"/>
  <c r="O9" i="2"/>
  <c r="N9" i="2"/>
  <c r="M9" i="2"/>
  <c r="J9" i="2"/>
  <c r="G9" i="2"/>
  <c r="O42" i="2"/>
  <c r="N42" i="2"/>
  <c r="M42" i="2"/>
  <c r="L42" i="2"/>
  <c r="K42" i="2"/>
  <c r="J42" i="2"/>
  <c r="I42" i="2"/>
  <c r="H42" i="2"/>
  <c r="V42" i="2"/>
  <c r="U42" i="2"/>
  <c r="V39" i="2"/>
  <c r="U39" i="2"/>
  <c r="T39" i="2"/>
  <c r="V36" i="2"/>
  <c r="Y4" i="2"/>
  <c r="D32" i="1"/>
  <c r="T30" i="1"/>
  <c r="V30" i="1" s="1"/>
  <c r="T28" i="1"/>
  <c r="V28" i="1" s="1"/>
  <c r="T26" i="1"/>
  <c r="V26" i="1" s="1"/>
  <c r="T24" i="1"/>
  <c r="V24" i="1" s="1"/>
  <c r="T22" i="1"/>
  <c r="V22" i="1" s="1"/>
  <c r="T20" i="1"/>
  <c r="U20" i="1" s="1"/>
  <c r="T18" i="1"/>
  <c r="V18" i="1" s="1"/>
  <c r="T16" i="1"/>
  <c r="V16" i="1" s="1"/>
  <c r="T14" i="1"/>
  <c r="V14" i="1" s="1"/>
  <c r="T12" i="1"/>
  <c r="U12" i="1" s="1"/>
  <c r="Z5" i="3" l="1"/>
  <c r="Z5" i="5"/>
  <c r="Z4" i="4"/>
  <c r="Y5" i="4"/>
  <c r="N6" i="5"/>
  <c r="N6" i="2"/>
  <c r="Z4" i="3"/>
  <c r="Y5" i="3"/>
  <c r="Y5" i="5"/>
  <c r="N6" i="3"/>
  <c r="Z5" i="2"/>
  <c r="Z4" i="2"/>
  <c r="U30" i="1"/>
  <c r="U28" i="1"/>
  <c r="U26" i="1"/>
  <c r="U24" i="1"/>
  <c r="U22" i="1"/>
  <c r="V20" i="1"/>
  <c r="U18" i="1"/>
  <c r="U16" i="1"/>
  <c r="U14" i="1"/>
  <c r="V12" i="1"/>
  <c r="V32" i="1" s="1"/>
</calcChain>
</file>

<file path=xl/sharedStrings.xml><?xml version="1.0" encoding="utf-8"?>
<sst xmlns="http://schemas.openxmlformats.org/spreadsheetml/2006/main" count="541" uniqueCount="45">
  <si>
    <t>特別加入保険料算定基礎額特例計算対象者内訳</t>
    <rPh sb="0" eb="7">
      <t>トクベツカニュウホケンリョウ</t>
    </rPh>
    <rPh sb="7" eb="12">
      <t>サンテイキソガク</t>
    </rPh>
    <rPh sb="12" eb="16">
      <t>トクレイケイサン</t>
    </rPh>
    <rPh sb="16" eb="19">
      <t>タイショウシャ</t>
    </rPh>
    <rPh sb="19" eb="21">
      <t>ウチワケ</t>
    </rPh>
    <phoneticPr fontId="2"/>
  </si>
  <si>
    <t>(労働保険事務組合用)</t>
    <rPh sb="1" eb="10">
      <t>ロウドウホケンジムクミアイヨウ</t>
    </rPh>
    <phoneticPr fontId="2"/>
  </si>
  <si>
    <t>別紙様式第２号</t>
    <rPh sb="0" eb="5">
      <t>ベッシヨウシキダイ</t>
    </rPh>
    <rPh sb="6" eb="7">
      <t>ゴウ</t>
    </rPh>
    <phoneticPr fontId="2"/>
  </si>
  <si>
    <t>所掌</t>
    <rPh sb="0" eb="2">
      <t>ショショウ</t>
    </rPh>
    <phoneticPr fontId="2"/>
  </si>
  <si>
    <t>基幹番号</t>
    <rPh sb="0" eb="4">
      <t>キカンバンゴウ</t>
    </rPh>
    <phoneticPr fontId="2"/>
  </si>
  <si>
    <t>枝
番号</t>
    <rPh sb="0" eb="1">
      <t>エダ</t>
    </rPh>
    <rPh sb="2" eb="4">
      <t>バンゴウ</t>
    </rPh>
    <phoneticPr fontId="2"/>
  </si>
  <si>
    <t>計</t>
    <rPh sb="0" eb="1">
      <t>ケイ</t>
    </rPh>
    <phoneticPr fontId="2"/>
  </si>
  <si>
    <t>特例による保険
料算定基礎額</t>
    <rPh sb="0" eb="2">
      <t>トクレイ</t>
    </rPh>
    <rPh sb="5" eb="7">
      <t>ホケン</t>
    </rPh>
    <rPh sb="8" eb="9">
      <t>リョウ</t>
    </rPh>
    <rPh sb="9" eb="14">
      <t>サンテイキソガク</t>
    </rPh>
    <phoneticPr fontId="2"/>
  </si>
  <si>
    <t>加入
月数</t>
    <rPh sb="0" eb="2">
      <t>カニュウ</t>
    </rPh>
    <rPh sb="3" eb="4">
      <t>ガツ</t>
    </rPh>
    <rPh sb="4" eb="5">
      <t>スウ</t>
    </rPh>
    <phoneticPr fontId="2"/>
  </si>
  <si>
    <t>特例に
よる理由</t>
    <rPh sb="0" eb="2">
      <t>トクレイ</t>
    </rPh>
    <rPh sb="6" eb="8">
      <t>リユウ</t>
    </rPh>
    <phoneticPr fontId="2"/>
  </si>
  <si>
    <t>当該保険料算定期間に
おける特別加入期間</t>
    <rPh sb="0" eb="4">
      <t>トウガイホケン</t>
    </rPh>
    <rPh sb="4" eb="5">
      <t>リョウ</t>
    </rPh>
    <rPh sb="5" eb="9">
      <t>サンテイキカン</t>
    </rPh>
    <rPh sb="14" eb="20">
      <t>トクベツカニュウキカン</t>
    </rPh>
    <phoneticPr fontId="2"/>
  </si>
  <si>
    <t>１月分の保険
料算定基礎額</t>
    <rPh sb="1" eb="2">
      <t>ツキ</t>
    </rPh>
    <rPh sb="2" eb="3">
      <t>ブン</t>
    </rPh>
    <rPh sb="4" eb="6">
      <t>ホケン</t>
    </rPh>
    <rPh sb="7" eb="8">
      <t>リョウ</t>
    </rPh>
    <rPh sb="8" eb="13">
      <t>サンテイキソガク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</si>
  <si>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</si>
  <si>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</si>
  <si>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</si>
  <si>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</si>
  <si>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</si>
  <si>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労働局労働保険特別会計歳入徴収官　殿</t>
    <rPh sb="0" eb="3">
      <t>ロウドウキョク</t>
    </rPh>
    <rPh sb="3" eb="7">
      <t>ロウドウホケン</t>
    </rPh>
    <rPh sb="7" eb="11">
      <t>トクベツカイケイ</t>
    </rPh>
    <rPh sb="11" eb="16">
      <t>サイニュウチョウシュウカン</t>
    </rPh>
    <rPh sb="17" eb="18">
      <t>トノ</t>
    </rPh>
    <phoneticPr fontId="2"/>
  </si>
  <si>
    <t>労働保険</t>
    <rPh sb="0" eb="4">
      <t>ロウドウホケン</t>
    </rPh>
    <phoneticPr fontId="2"/>
  </si>
  <si>
    <t>事務組合</t>
    <rPh sb="0" eb="4">
      <t>ジムクミアイ</t>
    </rPh>
    <phoneticPr fontId="2"/>
  </si>
  <si>
    <t>の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</si>
  <si>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</si>
  <si>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</si>
  <si>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代表者氏名</t>
    <rPh sb="0" eb="5">
      <t>ダイヒョウシャシメイ</t>
    </rPh>
    <phoneticPr fontId="2"/>
  </si>
  <si>
    <t>郵便番号</t>
    <rPh sb="0" eb="4">
      <t>ユウビンバンゴウ</t>
    </rPh>
    <phoneticPr fontId="2"/>
  </si>
  <si>
    <t>労働保険
番号</t>
    <rPh sb="0" eb="2">
      <t>ロウドウ</t>
    </rPh>
    <rPh sb="2" eb="4">
      <t>ホケン</t>
    </rPh>
    <rPh sb="5" eb="7">
      <t>バンゴウ</t>
    </rPh>
    <phoneticPr fontId="2"/>
  </si>
  <si>
    <t>年度分</t>
    <rPh sb="0" eb="3">
      <t>ネンドブン</t>
    </rPh>
    <phoneticPr fontId="2"/>
  </si>
  <si>
    <t>加入</t>
    <rPh sb="0" eb="2">
      <t>カニュウ</t>
    </rPh>
    <phoneticPr fontId="2"/>
  </si>
  <si>
    <t>脱退、自然消滅等</t>
    <rPh sb="0" eb="2">
      <t>ダッタイ</t>
    </rPh>
    <rPh sb="3" eb="7">
      <t>シゼンショウメツ</t>
    </rPh>
    <rPh sb="7" eb="8">
      <t>トウ</t>
    </rPh>
    <phoneticPr fontId="2"/>
  </si>
  <si>
    <t>～</t>
    <phoneticPr fontId="2"/>
  </si>
  <si>
    <t>加入月数計算に使用するため、太枠内を入力してください</t>
    <rPh sb="0" eb="4">
      <t>カニュウツキスウ</t>
    </rPh>
    <rPh sb="4" eb="6">
      <t>ケイサン</t>
    </rPh>
    <rPh sb="7" eb="9">
      <t>シヨウ</t>
    </rPh>
    <rPh sb="14" eb="16">
      <t>フトワク</t>
    </rPh>
    <rPh sb="16" eb="17">
      <t>ナイ</t>
    </rPh>
    <rPh sb="18" eb="20">
      <t>ニュウリョク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</si>
  <si>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</si>
  <si>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</si>
  <si>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滋賀</t>
    <rPh sb="0" eb="2">
      <t>シガ</t>
    </rPh>
    <phoneticPr fontId="2"/>
  </si>
  <si>
    <t>人</t>
    <rPh sb="0" eb="1">
      <t>ヒト</t>
    </rPh>
    <phoneticPr fontId="2"/>
  </si>
  <si>
    <t>電　　話</t>
    <rPh sb="0" eb="1">
      <t>デン</t>
    </rPh>
    <rPh sb="3" eb="4">
      <t>ハナシ</t>
    </rPh>
    <phoneticPr fontId="2"/>
  </si>
  <si>
    <t>加入月数計算に使用します</t>
    <rPh sb="0" eb="4">
      <t>カニュウツキスウ</t>
    </rPh>
    <rPh sb="4" eb="6">
      <t>ケイサン</t>
    </rPh>
    <rPh sb="7" eb="9">
      <t>シヨウ</t>
    </rPh>
    <phoneticPr fontId="2"/>
  </si>
  <si>
    <t>労働局用と事務組合控の２部印刷してください</t>
    <rPh sb="0" eb="4">
      <t>ロウドウキョクヨウ</t>
    </rPh>
    <rPh sb="5" eb="10">
      <t>ジムクミアイヒカエ</t>
    </rPh>
    <rPh sb="12" eb="13">
      <t>ブ</t>
    </rPh>
    <rPh sb="13" eb="15">
      <t>インサツ</t>
    </rPh>
    <phoneticPr fontId="2"/>
  </si>
  <si>
    <t>(監督署用は提出不要です)</t>
    <rPh sb="1" eb="5">
      <t>カントクショヨウ</t>
    </rPh>
    <rPh sb="6" eb="10">
      <t>テイシュツフヨウ</t>
    </rPh>
    <phoneticPr fontId="2"/>
  </si>
  <si>
    <t>確定年度</t>
    <rPh sb="2" eb="4">
      <t>ネンド</t>
    </rPh>
    <phoneticPr fontId="2"/>
  </si>
  <si>
    <t>概算年度</t>
    <rPh sb="2" eb="4">
      <t>ネンド</t>
    </rPh>
    <phoneticPr fontId="2"/>
  </si>
  <si>
    <t>府　県</t>
    <rPh sb="0" eb="1">
      <t>フ</t>
    </rPh>
    <rPh sb="2" eb="3">
      <t>ケン</t>
    </rPh>
    <phoneticPr fontId="2"/>
  </si>
  <si>
    <t>管　轄</t>
    <rPh sb="0" eb="1">
      <t>カン</t>
    </rPh>
    <rPh sb="2" eb="3">
      <t>カツ</t>
    </rPh>
    <phoneticPr fontId="2"/>
  </si>
  <si>
    <t>特別加入者
氏名</t>
    <rPh sb="0" eb="2">
      <t>トクベツ</t>
    </rPh>
    <rPh sb="2" eb="5">
      <t>カニュウシャ</t>
    </rPh>
    <rPh sb="6" eb="8">
      <t>シメイ</t>
    </rPh>
    <phoneticPr fontId="2"/>
  </si>
  <si>
    <t>給付基礎
日額</t>
    <rPh sb="0" eb="2">
      <t>キュウフ</t>
    </rPh>
    <rPh sb="2" eb="4">
      <t>キソ</t>
    </rPh>
    <rPh sb="5" eb="7">
      <t>ニチガク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</si>
</sst>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e&quot;年&quot;m&quot;月&quot;d&quot;日&quot;;e&quot;年&quot;m&quot;月&quot;d&quot;日&quot;;&quot;　年　月　日&quot;"/>
    <numFmt numFmtId="177" formatCode="[DBNum3]ggge"/>
    <numFmt numFmtId="178" formatCode="[$-411]ggge&quot;年&quot;m&quot;月&quot;d&quot;日&quot;;@"/>
    <numFmt numFmtId="179" formatCode="[DBNum3]##&quot;枚目&quot;"/>
    <numFmt numFmtId="180" formatCode="[DBNum3]##&quot;枚のうち&quot;"/>
    <numFmt numFmtId="181" formatCode="[DBNum3]ggge&quot;年&quot;m&quot;月&quot;d&quot;日&quot;;ggge&quot;年&quot;m&quot;月&quot;d&quot;日&quot;;&quot;　年　月　日&quot;"/>
  </numFmts>
  <fonts count="10" x14ac:knownFonts="1">
    <font>
      <sz val="11"/>
      <color theme="1"/>
      <name val="HGPｺﾞｼｯｸM"/>
      <family val="2"/>
      <charset val="128"/>
    </font>
    <font>
      <sz val="11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sz val="9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4" fillId="0" borderId="19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9" fillId="0" borderId="21" xfId="0" applyFont="1" applyBorder="1" applyAlignment="1" applyProtection="1">
      <alignment horizontal="right" vertical="top"/>
    </xf>
    <xf numFmtId="0" fontId="4" fillId="0" borderId="21" xfId="0" applyNumberFormat="1" applyFont="1" applyBorder="1" applyProtection="1">
      <alignment vertical="center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right" vertical="top"/>
    </xf>
    <xf numFmtId="0" fontId="4" fillId="0" borderId="9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top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9" fillId="0" borderId="4" xfId="0" applyFont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right" vertical="top"/>
    </xf>
    <xf numFmtId="0" fontId="4" fillId="0" borderId="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9" fillId="0" borderId="6" xfId="0" applyFont="1" applyBorder="1" applyAlignment="1" applyProtection="1">
      <alignment horizontal="right" vertical="top"/>
    </xf>
    <xf numFmtId="0" fontId="4" fillId="0" borderId="6" xfId="0" applyFont="1" applyBorder="1" applyProtection="1">
      <alignment vertical="center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Protection="1">
      <alignment vertical="center"/>
    </xf>
    <xf numFmtId="0" fontId="4" fillId="0" borderId="11" xfId="0" applyFont="1" applyFill="1" applyBorder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top"/>
    </xf>
    <xf numFmtId="38" fontId="4" fillId="0" borderId="12" xfId="1" applyFont="1" applyFill="1" applyBorder="1" applyAlignment="1" applyProtection="1">
      <alignment horizontal="right" vertical="top" indent="1" shrinkToFit="1"/>
    </xf>
    <xf numFmtId="38" fontId="4" fillId="0" borderId="11" xfId="1" applyFont="1" applyFill="1" applyBorder="1" applyAlignment="1" applyProtection="1">
      <alignment horizontal="right" vertical="top" indent="1" shrinkToFit="1"/>
    </xf>
    <xf numFmtId="0" fontId="4" fillId="0" borderId="4" xfId="0" applyNumberFormat="1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4" fillId="0" borderId="41" xfId="0" applyFont="1" applyFill="1" applyBorder="1" applyAlignment="1" applyProtection="1">
      <alignment horizontal="center" vertical="top"/>
    </xf>
    <xf numFmtId="38" fontId="4" fillId="0" borderId="41" xfId="1" applyFont="1" applyFill="1" applyBorder="1" applyAlignment="1" applyProtection="1">
      <alignment horizontal="right" vertical="top" indent="1" shrinkToFit="1"/>
    </xf>
    <xf numFmtId="0" fontId="3" fillId="0" borderId="0" xfId="0" applyFont="1" applyFill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8" xfId="0" applyFont="1" applyFill="1" applyBorder="1" applyProtection="1">
      <alignment vertical="center"/>
    </xf>
    <xf numFmtId="0" fontId="8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vertical="top"/>
    </xf>
    <xf numFmtId="0" fontId="8" fillId="0" borderId="8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178" fontId="7" fillId="2" borderId="15" xfId="0" applyNumberFormat="1" applyFont="1" applyFill="1" applyBorder="1" applyAlignment="1" applyProtection="1">
      <alignment horizontal="center" vertical="center"/>
      <protection locked="0"/>
    </xf>
    <xf numFmtId="178" fontId="7" fillId="0" borderId="14" xfId="0" applyNumberFormat="1" applyFont="1" applyBorder="1" applyAlignment="1" applyProtection="1">
      <alignment horizontal="center" vertical="center"/>
    </xf>
    <xf numFmtId="178" fontId="7" fillId="0" borderId="12" xfId="0" applyNumberFormat="1" applyFont="1" applyBorder="1" applyAlignment="1" applyProtection="1">
      <alignment horizontal="center" vertical="center"/>
    </xf>
    <xf numFmtId="180" fontId="8" fillId="2" borderId="16" xfId="0" applyNumberFormat="1" applyFont="1" applyFill="1" applyBorder="1" applyProtection="1">
      <alignment vertical="center"/>
      <protection locked="0"/>
    </xf>
    <xf numFmtId="180" fontId="8" fillId="0" borderId="16" xfId="0" applyNumberFormat="1" applyFont="1" applyFill="1" applyBorder="1" applyProtection="1">
      <alignment vertical="center"/>
    </xf>
    <xf numFmtId="179" fontId="8" fillId="0" borderId="17" xfId="0" applyNumberFormat="1" applyFont="1" applyFill="1" applyBorder="1" applyAlignment="1" applyProtection="1">
      <alignment horizontal="right" vertical="center" indent="1"/>
    </xf>
    <xf numFmtId="180" fontId="8" fillId="0" borderId="16" xfId="0" applyNumberFormat="1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178" fontId="7" fillId="0" borderId="15" xfId="0" applyNumberFormat="1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 applyProtection="1">
      <alignment horizontal="center" vertical="center"/>
    </xf>
    <xf numFmtId="178" fontId="7" fillId="0" borderId="12" xfId="0" applyNumberFormat="1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distributed" vertical="center" wrapText="1"/>
    </xf>
    <xf numFmtId="0" fontId="3" fillId="0" borderId="65" xfId="0" applyFont="1" applyBorder="1" applyAlignment="1" applyProtection="1">
      <alignment horizontal="distributed" vertical="center" wrapText="1"/>
    </xf>
    <xf numFmtId="0" fontId="9" fillId="0" borderId="66" xfId="0" applyFont="1" applyFill="1" applyBorder="1" applyAlignment="1" applyProtection="1">
      <alignment horizontal="right" vertical="top"/>
    </xf>
    <xf numFmtId="38" fontId="4" fillId="0" borderId="67" xfId="1" applyFont="1" applyFill="1" applyBorder="1" applyAlignment="1" applyProtection="1">
      <alignment horizontal="right" vertical="top" indent="1" shrinkToFit="1"/>
    </xf>
    <xf numFmtId="0" fontId="9" fillId="0" borderId="69" xfId="0" applyFont="1" applyFill="1" applyBorder="1" applyAlignment="1" applyProtection="1">
      <alignment horizontal="right" vertical="top"/>
    </xf>
    <xf numFmtId="38" fontId="4" fillId="0" borderId="70" xfId="1" applyFont="1" applyFill="1" applyBorder="1" applyAlignment="1" applyProtection="1">
      <alignment horizontal="right" vertical="top" indent="1" shrinkToFit="1"/>
    </xf>
    <xf numFmtId="38" fontId="4" fillId="0" borderId="73" xfId="1" applyFont="1" applyFill="1" applyBorder="1" applyAlignment="1" applyProtection="1">
      <alignment horizontal="right" vertical="top" indent="1" shrinkToFit="1"/>
    </xf>
    <xf numFmtId="0" fontId="9" fillId="0" borderId="66" xfId="0" applyFont="1" applyBorder="1" applyAlignment="1" applyProtection="1">
      <alignment horizontal="right" vertical="top"/>
    </xf>
    <xf numFmtId="38" fontId="4" fillId="0" borderId="75" xfId="1" applyFont="1" applyBorder="1" applyAlignment="1" applyProtection="1">
      <alignment horizontal="right" vertical="top" indent="1" shrinkToFit="1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4" fillId="2" borderId="55" xfId="0" applyFont="1" applyFill="1" applyBorder="1" applyProtection="1">
      <alignment vertical="center"/>
      <protection locked="0"/>
    </xf>
    <xf numFmtId="0" fontId="4" fillId="2" borderId="35" xfId="0" applyFont="1" applyFill="1" applyBorder="1" applyProtection="1">
      <alignment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34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distributed" vertical="center"/>
      <protection locked="0"/>
    </xf>
    <xf numFmtId="176" fontId="7" fillId="2" borderId="3" xfId="0" applyNumberFormat="1" applyFont="1" applyFill="1" applyBorder="1" applyAlignment="1" applyProtection="1">
      <alignment horizontal="distributed" vertical="center"/>
      <protection locked="0"/>
    </xf>
    <xf numFmtId="0" fontId="9" fillId="0" borderId="3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38" fontId="4" fillId="2" borderId="7" xfId="1" applyFont="1" applyFill="1" applyBorder="1" applyAlignment="1" applyProtection="1">
      <alignment horizontal="right" vertical="top"/>
      <protection locked="0"/>
    </xf>
    <xf numFmtId="38" fontId="4" fillId="2" borderId="8" xfId="1" applyFont="1" applyFill="1" applyBorder="1" applyAlignment="1" applyProtection="1">
      <alignment horizontal="right" vertical="top"/>
      <protection locked="0"/>
    </xf>
    <xf numFmtId="176" fontId="7" fillId="2" borderId="8" xfId="0" applyNumberFormat="1" applyFont="1" applyFill="1" applyBorder="1" applyAlignment="1" applyProtection="1">
      <alignment horizontal="distributed" vertical="center"/>
      <protection locked="0"/>
    </xf>
    <xf numFmtId="176" fontId="7" fillId="2" borderId="9" xfId="0" applyNumberFormat="1" applyFont="1" applyFill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 shrinkToFit="1"/>
    </xf>
    <xf numFmtId="0" fontId="9" fillId="0" borderId="21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176" fontId="7" fillId="2" borderId="19" xfId="0" applyNumberFormat="1" applyFont="1" applyFill="1" applyBorder="1" applyAlignment="1" applyProtection="1">
      <alignment horizontal="distributed" vertical="center"/>
      <protection locked="0"/>
    </xf>
    <xf numFmtId="176" fontId="7" fillId="2" borderId="20" xfId="0" applyNumberFormat="1" applyFont="1" applyFill="1" applyBorder="1" applyAlignment="1" applyProtection="1">
      <alignment horizontal="distributed" vertical="center"/>
      <protection locked="0"/>
    </xf>
    <xf numFmtId="176" fontId="7" fillId="2" borderId="0" xfId="0" applyNumberFormat="1" applyFont="1" applyFill="1" applyBorder="1" applyAlignment="1" applyProtection="1">
      <alignment horizontal="distributed" vertical="center"/>
      <protection locked="0"/>
    </xf>
    <xf numFmtId="176" fontId="7" fillId="2" borderId="6" xfId="0" applyNumberFormat="1" applyFont="1" applyFill="1" applyBorder="1" applyAlignment="1" applyProtection="1">
      <alignment horizontal="distributed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distributed" vertical="center" indent="1"/>
    </xf>
    <xf numFmtId="0" fontId="3" fillId="0" borderId="47" xfId="0" applyFont="1" applyFill="1" applyBorder="1" applyAlignment="1" applyProtection="1">
      <alignment horizontal="distributed" vertical="center" indent="1"/>
    </xf>
    <xf numFmtId="0" fontId="3" fillId="0" borderId="48" xfId="0" applyFont="1" applyFill="1" applyBorder="1" applyAlignment="1" applyProtection="1">
      <alignment horizontal="distributed" vertical="center" indent="1"/>
    </xf>
    <xf numFmtId="0" fontId="3" fillId="0" borderId="45" xfId="0" applyFont="1" applyFill="1" applyBorder="1" applyAlignment="1" applyProtection="1">
      <alignment horizontal="distributed" vertical="center"/>
    </xf>
    <xf numFmtId="0" fontId="3" fillId="0" borderId="46" xfId="0" applyFont="1" applyFill="1" applyBorder="1" applyAlignment="1" applyProtection="1">
      <alignment horizontal="distributed" vertical="center"/>
    </xf>
    <xf numFmtId="0" fontId="7" fillId="0" borderId="43" xfId="0" applyFont="1" applyBorder="1" applyAlignment="1" applyProtection="1">
      <alignment horizontal="distributed" vertical="center" wrapText="1"/>
    </xf>
    <xf numFmtId="0" fontId="7" fillId="0" borderId="61" xfId="0" applyFont="1" applyBorder="1" applyAlignment="1" applyProtection="1">
      <alignment horizontal="distributed" vertical="center"/>
    </xf>
    <xf numFmtId="0" fontId="7" fillId="0" borderId="44" xfId="0" applyFont="1" applyBorder="1" applyAlignment="1" applyProtection="1">
      <alignment horizontal="distributed" vertical="center"/>
    </xf>
    <xf numFmtId="0" fontId="7" fillId="0" borderId="42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6" xfId="0" applyFont="1" applyBorder="1" applyAlignment="1" applyProtection="1">
      <alignment horizontal="distributed" vertical="center"/>
    </xf>
    <xf numFmtId="0" fontId="3" fillId="0" borderId="51" xfId="0" applyFont="1" applyBorder="1" applyAlignment="1" applyProtection="1">
      <alignment horizontal="distributed" vertical="center" wrapText="1"/>
    </xf>
    <xf numFmtId="0" fontId="3" fillId="0" borderId="53" xfId="0" applyFont="1" applyBorder="1" applyAlignment="1" applyProtection="1">
      <alignment horizontal="distributed" vertical="center" wrapText="1"/>
    </xf>
    <xf numFmtId="0" fontId="3" fillId="0" borderId="52" xfId="0" applyFont="1" applyBorder="1" applyAlignment="1" applyProtection="1">
      <alignment horizontal="distributed" vertical="center" wrapText="1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53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distributed" vertical="center" wrapText="1"/>
    </xf>
    <xf numFmtId="0" fontId="9" fillId="0" borderId="53" xfId="0" applyFont="1" applyBorder="1" applyAlignment="1" applyProtection="1">
      <alignment horizontal="distributed" vertical="center" wrapText="1"/>
    </xf>
    <xf numFmtId="0" fontId="9" fillId="0" borderId="52" xfId="0" applyFont="1" applyBorder="1" applyAlignment="1" applyProtection="1">
      <alignment horizontal="distributed" vertical="center" wrapText="1"/>
    </xf>
    <xf numFmtId="0" fontId="4" fillId="2" borderId="54" xfId="0" applyFont="1" applyFill="1" applyBorder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4" fillId="2" borderId="71" xfId="0" applyFont="1" applyFill="1" applyBorder="1" applyProtection="1">
      <alignment vertical="center"/>
      <protection locked="0"/>
    </xf>
    <xf numFmtId="0" fontId="4" fillId="2" borderId="72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4" fillId="2" borderId="31" xfId="0" applyFont="1" applyFill="1" applyBorder="1" applyProtection="1">
      <alignment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32" xfId="0" applyFont="1" applyFill="1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38" fontId="4" fillId="2" borderId="5" xfId="1" applyFont="1" applyFill="1" applyBorder="1" applyAlignment="1" applyProtection="1">
      <alignment horizontal="right" vertical="top"/>
      <protection locked="0"/>
    </xf>
    <xf numFmtId="38" fontId="4" fillId="2" borderId="0" xfId="1" applyFont="1" applyFill="1" applyBorder="1" applyAlignment="1" applyProtection="1">
      <alignment horizontal="right" vertical="top"/>
      <protection locked="0"/>
    </xf>
    <xf numFmtId="176" fontId="7" fillId="2" borderId="39" xfId="0" applyNumberFormat="1" applyFont="1" applyFill="1" applyBorder="1" applyAlignment="1" applyProtection="1">
      <alignment horizontal="distributed" vertical="center"/>
      <protection locked="0"/>
    </xf>
    <xf numFmtId="176" fontId="7" fillId="2" borderId="40" xfId="0" applyNumberFormat="1" applyFont="1" applyFill="1" applyBorder="1" applyAlignment="1" applyProtection="1">
      <alignment horizontal="distributed" vertical="center"/>
      <protection locked="0"/>
    </xf>
    <xf numFmtId="0" fontId="3" fillId="0" borderId="39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vertical="center" shrinkToFit="1"/>
    </xf>
    <xf numFmtId="0" fontId="4" fillId="2" borderId="8" xfId="0" applyFont="1" applyFill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/>
    </xf>
    <xf numFmtId="0" fontId="4" fillId="0" borderId="59" xfId="0" applyFont="1" applyBorder="1" applyAlignment="1" applyProtection="1">
      <alignment horizontal="center" vertical="top"/>
    </xf>
    <xf numFmtId="0" fontId="4" fillId="0" borderId="60" xfId="0" applyFont="1" applyBorder="1" applyAlignment="1" applyProtection="1">
      <alignment horizontal="center" vertical="top"/>
    </xf>
    <xf numFmtId="0" fontId="4" fillId="0" borderId="63" xfId="0" applyFont="1" applyBorder="1" applyAlignment="1" applyProtection="1">
      <alignment horizontal="center" vertical="top"/>
    </xf>
    <xf numFmtId="0" fontId="4" fillId="0" borderId="23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56" xfId="0" applyFont="1" applyBorder="1" applyProtection="1">
      <alignment vertical="center"/>
    </xf>
    <xf numFmtId="0" fontId="4" fillId="0" borderId="58" xfId="0" applyFont="1" applyBorder="1" applyProtection="1">
      <alignment vertical="center"/>
    </xf>
    <xf numFmtId="0" fontId="4" fillId="0" borderId="57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76" xfId="0" applyFont="1" applyBorder="1" applyProtection="1">
      <alignment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181" fontId="8" fillId="2" borderId="8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distributed"/>
    </xf>
    <xf numFmtId="0" fontId="4" fillId="0" borderId="0" xfId="0" applyFont="1" applyFill="1" applyProtection="1">
      <alignment vertical="center"/>
    </xf>
    <xf numFmtId="0" fontId="8" fillId="0" borderId="8" xfId="0" applyFont="1" applyFill="1" applyBorder="1" applyAlignment="1" applyProtection="1">
      <alignment horizontal="center" vertical="center"/>
    </xf>
    <xf numFmtId="181" fontId="8" fillId="0" borderId="8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8" fillId="0" borderId="8" xfId="0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4C97-B9CA-4D9B-9201-8DB43FE34796}">
  <dimension ref="A1:Z42"/>
  <sheetViews>
    <sheetView showGridLines="0" tabSelected="1" zoomScale="90" zoomScaleNormal="90" zoomScaleSheetLayoutView="80" workbookViewId="0">
      <pane ySplit="6" topLeftCell="A7" activePane="bottomLeft" state="frozen"/>
      <selection activeCell="X12" sqref="X12"/>
      <selection pane="bottomLeft" activeCell="A13" sqref="A13:A14"/>
    </sheetView>
  </sheetViews>
  <sheetFormatPr defaultRowHeight="13.5" x14ac:dyDescent="0.15"/>
  <cols>
    <col min="1" max="3" width="1.5546875" style="6" customWidth="1"/>
    <col min="4" max="4" width="2.77734375" style="6" customWidth="1"/>
    <col min="5" max="6" width="3.5546875" style="6" customWidth="1"/>
    <col min="7" max="8" width="1.77734375" style="6" customWidth="1"/>
    <col min="9" max="10" width="3.5546875" style="6" customWidth="1"/>
    <col min="11" max="11" width="1.5546875" style="6" customWidth="1"/>
    <col min="12" max="12" width="1.88671875" style="6" customWidth="1"/>
    <col min="13" max="15" width="3.5546875" style="6" customWidth="1"/>
    <col min="16" max="16" width="1.33203125" style="6" customWidth="1"/>
    <col min="17" max="17" width="2.33203125" style="6" customWidth="1"/>
    <col min="18" max="18" width="3.5546875" style="6" customWidth="1"/>
    <col min="19" max="19" width="2.77734375" style="6" customWidth="1"/>
    <col min="20" max="20" width="4.77734375" style="6" customWidth="1"/>
    <col min="21" max="22" width="12.77734375" style="6" customWidth="1"/>
    <col min="23" max="23" width="5.77734375" style="6" customWidth="1"/>
    <col min="24" max="24" width="8.77734375" style="6" customWidth="1"/>
    <col min="25" max="26" width="12.77734375" style="6" customWidth="1"/>
    <col min="27" max="16384" width="8.88671875" style="6"/>
  </cols>
  <sheetData>
    <row r="1" spans="1:26" ht="15" customHeight="1" x14ac:dyDescent="0.15">
      <c r="A1" s="6" t="s">
        <v>2</v>
      </c>
    </row>
    <row r="2" spans="1:26" x14ac:dyDescent="0.15">
      <c r="X2" s="1" t="s">
        <v>30</v>
      </c>
      <c r="Y2" s="1"/>
      <c r="Z2" s="1"/>
    </row>
    <row r="3" spans="1:26" ht="21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2"/>
      <c r="Y3" s="3" t="s">
        <v>31</v>
      </c>
      <c r="Z3" s="4" t="s">
        <v>32</v>
      </c>
    </row>
    <row r="4" spans="1:26" ht="21" customHeight="1" thickBot="1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5" t="s">
        <v>39</v>
      </c>
      <c r="Y4" s="61">
        <v>45383</v>
      </c>
      <c r="Z4" s="62">
        <f>EDATE($Y$4,12)-1</f>
        <v>45747</v>
      </c>
    </row>
    <row r="5" spans="1:26" ht="15.95" customHeight="1" thickBot="1" x14ac:dyDescent="0.2">
      <c r="X5" s="5" t="s">
        <v>40</v>
      </c>
      <c r="Y5" s="63">
        <f>EDATE($Y$4,12)</f>
        <v>45748</v>
      </c>
      <c r="Z5" s="62">
        <f>EDATE($Y$4,24)-1</f>
        <v>46112</v>
      </c>
    </row>
    <row r="6" spans="1:26" ht="20.100000000000001" customHeight="1" thickBot="1" x14ac:dyDescent="0.2">
      <c r="M6" s="7"/>
      <c r="N6" s="145">
        <f>$Y$4</f>
        <v>45383</v>
      </c>
      <c r="O6" s="145"/>
      <c r="P6" s="145"/>
      <c r="Q6" s="7"/>
      <c r="R6" s="7"/>
      <c r="S6" s="60" t="s">
        <v>26</v>
      </c>
      <c r="U6" s="64">
        <v>5</v>
      </c>
      <c r="V6" s="66">
        <v>1</v>
      </c>
      <c r="X6" s="68"/>
    </row>
    <row r="7" spans="1:26" ht="14.25" thickBot="1" x14ac:dyDescent="0.2">
      <c r="X7" s="68" t="s">
        <v>37</v>
      </c>
    </row>
    <row r="8" spans="1:26" ht="15" customHeight="1" x14ac:dyDescent="0.15">
      <c r="A8" s="136" t="s">
        <v>25</v>
      </c>
      <c r="B8" s="137"/>
      <c r="C8" s="137"/>
      <c r="D8" s="138"/>
      <c r="E8" s="128" t="s">
        <v>41</v>
      </c>
      <c r="F8" s="129"/>
      <c r="G8" s="134" t="s">
        <v>3</v>
      </c>
      <c r="H8" s="135"/>
      <c r="I8" s="128" t="s">
        <v>42</v>
      </c>
      <c r="J8" s="130"/>
      <c r="K8" s="131" t="s">
        <v>4</v>
      </c>
      <c r="L8" s="132"/>
      <c r="M8" s="132"/>
      <c r="N8" s="132"/>
      <c r="O8" s="132"/>
      <c r="P8" s="132"/>
      <c r="Q8" s="132"/>
      <c r="R8" s="133"/>
      <c r="X8" s="68" t="s">
        <v>38</v>
      </c>
    </row>
    <row r="9" spans="1:26" ht="30" customHeight="1" thickBot="1" x14ac:dyDescent="0.2">
      <c r="A9" s="139"/>
      <c r="B9" s="140"/>
      <c r="C9" s="140"/>
      <c r="D9" s="141"/>
      <c r="E9" s="74">
        <v>2</v>
      </c>
      <c r="F9" s="75">
        <v>5</v>
      </c>
      <c r="G9" s="123"/>
      <c r="H9" s="124"/>
      <c r="I9" s="74">
        <v>0</v>
      </c>
      <c r="J9" s="73"/>
      <c r="K9" s="125">
        <v>9</v>
      </c>
      <c r="L9" s="126"/>
      <c r="M9" s="72"/>
      <c r="N9" s="72"/>
      <c r="O9" s="72"/>
      <c r="P9" s="127"/>
      <c r="Q9" s="127"/>
      <c r="R9" s="76"/>
    </row>
    <row r="10" spans="1:26" ht="30" customHeight="1" thickBot="1" x14ac:dyDescent="0.2">
      <c r="A10" s="146" t="s">
        <v>5</v>
      </c>
      <c r="B10" s="147"/>
      <c r="C10" s="148"/>
      <c r="D10" s="142" t="s">
        <v>43</v>
      </c>
      <c r="E10" s="143"/>
      <c r="F10" s="143"/>
      <c r="G10" s="144"/>
      <c r="H10" s="142" t="s">
        <v>44</v>
      </c>
      <c r="I10" s="143"/>
      <c r="J10" s="143"/>
      <c r="K10" s="144"/>
      <c r="L10" s="149" t="s">
        <v>10</v>
      </c>
      <c r="M10" s="150"/>
      <c r="N10" s="150"/>
      <c r="O10" s="150"/>
      <c r="P10" s="151"/>
      <c r="Q10" s="142" t="s">
        <v>9</v>
      </c>
      <c r="R10" s="143"/>
      <c r="S10" s="144"/>
      <c r="T10" s="79" t="s">
        <v>8</v>
      </c>
      <c r="U10" s="80" t="s">
        <v>11</v>
      </c>
      <c r="V10" s="81" t="s">
        <v>7</v>
      </c>
      <c r="W10" s="8"/>
      <c r="Y10" s="8"/>
    </row>
    <row r="11" spans="1:26" ht="20.100000000000001" customHeight="1" thickTop="1" x14ac:dyDescent="0.15">
      <c r="A11" s="152"/>
      <c r="B11" s="153"/>
      <c r="C11" s="154"/>
      <c r="D11" s="89"/>
      <c r="E11" s="90"/>
      <c r="F11" s="90"/>
      <c r="G11" s="91"/>
      <c r="H11" s="9"/>
      <c r="I11" s="10"/>
      <c r="J11" s="10"/>
      <c r="K11" s="11" t="s">
        <v>12</v>
      </c>
      <c r="L11" s="119">
        <v>0</v>
      </c>
      <c r="M11" s="120"/>
      <c r="N11" s="120"/>
      <c r="O11" s="120"/>
      <c r="P11" s="12"/>
      <c r="Q11" s="13">
        <v>1</v>
      </c>
      <c r="R11" s="115" t="s">
        <v>27</v>
      </c>
      <c r="S11" s="116"/>
      <c r="T11" s="14" t="s">
        <v>13</v>
      </c>
      <c r="U11" s="14" t="s">
        <v>12</v>
      </c>
      <c r="V11" s="82" t="s">
        <v>12</v>
      </c>
    </row>
    <row r="12" spans="1:26" ht="20.100000000000001" customHeight="1" x14ac:dyDescent="0.15">
      <c r="A12" s="96"/>
      <c r="B12" s="98"/>
      <c r="C12" s="100"/>
      <c r="D12" s="92"/>
      <c r="E12" s="93"/>
      <c r="F12" s="93"/>
      <c r="G12" s="94"/>
      <c r="H12" s="108"/>
      <c r="I12" s="109"/>
      <c r="J12" s="109"/>
      <c r="K12" s="15"/>
      <c r="L12" s="29" t="s">
        <v>29</v>
      </c>
      <c r="M12" s="121">
        <v>0</v>
      </c>
      <c r="N12" s="121"/>
      <c r="O12" s="121"/>
      <c r="P12" s="122"/>
      <c r="Q12" s="28">
        <v>2</v>
      </c>
      <c r="R12" s="117" t="s">
        <v>28</v>
      </c>
      <c r="S12" s="118"/>
      <c r="T12" s="30" t="str">
        <f>IFERROR(IF(AND(L11=0,M12=0),"",IF(L11&gt;$Z$4,"",IF(OR(M12="",M12&gt;$Z$4),MIN(12,IFERROR(DATEDIF(EOMONTH(L11,-1),EOMONTH($Z$4,0)+1,"M"),12)),IF(L11&lt;$Y$4,DATEDIF(EOMONTH($Y$4,-1),EOMONTH(M12,0)+1,"M"),DATEDIF(EOMONTH(L11,-1),EOMONTH(M12,0)+1,"M"))))),"")</f>
        <v/>
      </c>
      <c r="U12" s="38" t="str">
        <f>IFERROR(IF(T12="","",ROUNDUP(H12*365/12,0)),"")</f>
        <v/>
      </c>
      <c r="V12" s="83" t="str">
        <f>IFERROR(IF(T12="","",T12*U12),"")</f>
        <v/>
      </c>
    </row>
    <row r="13" spans="1:26" ht="20.100000000000001" customHeight="1" x14ac:dyDescent="0.15">
      <c r="A13" s="95"/>
      <c r="B13" s="97"/>
      <c r="C13" s="99"/>
      <c r="D13" s="101"/>
      <c r="E13" s="102"/>
      <c r="F13" s="102"/>
      <c r="G13" s="103"/>
      <c r="H13" s="19"/>
      <c r="I13" s="20"/>
      <c r="J13" s="20"/>
      <c r="K13" s="21" t="s">
        <v>12</v>
      </c>
      <c r="L13" s="104">
        <v>0</v>
      </c>
      <c r="M13" s="105"/>
      <c r="N13" s="105"/>
      <c r="O13" s="105"/>
      <c r="P13" s="39"/>
      <c r="Q13" s="22">
        <v>1</v>
      </c>
      <c r="R13" s="106" t="s">
        <v>27</v>
      </c>
      <c r="S13" s="107"/>
      <c r="T13" s="23" t="s">
        <v>13</v>
      </c>
      <c r="U13" s="23" t="s">
        <v>12</v>
      </c>
      <c r="V13" s="84" t="s">
        <v>12</v>
      </c>
    </row>
    <row r="14" spans="1:26" ht="20.100000000000001" customHeight="1" x14ac:dyDescent="0.15">
      <c r="A14" s="96"/>
      <c r="B14" s="98"/>
      <c r="C14" s="100"/>
      <c r="D14" s="92"/>
      <c r="E14" s="93"/>
      <c r="F14" s="93"/>
      <c r="G14" s="94"/>
      <c r="H14" s="108"/>
      <c r="I14" s="109"/>
      <c r="J14" s="109"/>
      <c r="K14" s="15"/>
      <c r="L14" s="16" t="s">
        <v>29</v>
      </c>
      <c r="M14" s="110">
        <v>0</v>
      </c>
      <c r="N14" s="110"/>
      <c r="O14" s="110"/>
      <c r="P14" s="111"/>
      <c r="Q14" s="17">
        <v>2</v>
      </c>
      <c r="R14" s="112" t="s">
        <v>28</v>
      </c>
      <c r="S14" s="113"/>
      <c r="T14" s="18" t="str">
        <f>IFERROR(IF(AND(L13=0,M14=0),"",IF(L13&gt;$Z$4,"",IF(OR(M14="",M14&gt;$Z$4),MIN(12,IFERROR(DATEDIF(EOMONTH(L13,-1),EOMONTH($Z$4,0)+1,"M"),12)),IF(L13&lt;$Y$4,DATEDIF(EOMONTH($Y$4,-1),EOMONTH(M14,0)+1,"M"),DATEDIF(EOMONTH(L13,-1),EOMONTH(M14,0)+1,"M"))))),"")</f>
        <v/>
      </c>
      <c r="U14" s="37" t="str">
        <f>IFERROR(IF(T14="","",ROUNDUP(H14*365/12,0)),"")</f>
        <v/>
      </c>
      <c r="V14" s="85" t="str">
        <f>IFERROR(IF(T14="","",T14*U14),"")</f>
        <v/>
      </c>
    </row>
    <row r="15" spans="1:26" ht="20.100000000000001" customHeight="1" x14ac:dyDescent="0.15">
      <c r="A15" s="95"/>
      <c r="B15" s="97"/>
      <c r="C15" s="99"/>
      <c r="D15" s="101"/>
      <c r="E15" s="102"/>
      <c r="F15" s="102"/>
      <c r="G15" s="103"/>
      <c r="H15" s="19"/>
      <c r="I15" s="20"/>
      <c r="J15" s="20"/>
      <c r="K15" s="21" t="s">
        <v>12</v>
      </c>
      <c r="L15" s="104">
        <v>0</v>
      </c>
      <c r="M15" s="105"/>
      <c r="N15" s="105"/>
      <c r="O15" s="105"/>
      <c r="P15" s="39"/>
      <c r="Q15" s="22">
        <v>1</v>
      </c>
      <c r="R15" s="106" t="s">
        <v>27</v>
      </c>
      <c r="S15" s="107"/>
      <c r="T15" s="23" t="s">
        <v>13</v>
      </c>
      <c r="U15" s="23" t="s">
        <v>12</v>
      </c>
      <c r="V15" s="84" t="s">
        <v>12</v>
      </c>
    </row>
    <row r="16" spans="1:26" ht="20.100000000000001" customHeight="1" x14ac:dyDescent="0.15">
      <c r="A16" s="96"/>
      <c r="B16" s="98"/>
      <c r="C16" s="100"/>
      <c r="D16" s="92"/>
      <c r="E16" s="93"/>
      <c r="F16" s="93"/>
      <c r="G16" s="94"/>
      <c r="H16" s="108"/>
      <c r="I16" s="109"/>
      <c r="J16" s="109"/>
      <c r="K16" s="15"/>
      <c r="L16" s="16" t="s">
        <v>29</v>
      </c>
      <c r="M16" s="110">
        <v>0</v>
      </c>
      <c r="N16" s="110"/>
      <c r="O16" s="110"/>
      <c r="P16" s="111"/>
      <c r="Q16" s="17">
        <v>2</v>
      </c>
      <c r="R16" s="112" t="s">
        <v>28</v>
      </c>
      <c r="S16" s="113"/>
      <c r="T16" s="18" t="str">
        <f>IFERROR(IF(AND(L15=0,M16=0),"",IF(L15&gt;$Z$4,"",IF(OR(M16="",M16&gt;$Z$4),MIN(12,IFERROR(DATEDIF(EOMONTH(L15,-1),EOMONTH($Z$4,0)+1,"M"),12)),IF(L15&lt;$Y$4,DATEDIF(EOMONTH($Y$4,-1),EOMONTH(M16,0)+1,"M"),DATEDIF(EOMONTH(L15,-1),EOMONTH(M16,0)+1,"M"))))),"")</f>
        <v/>
      </c>
      <c r="U16" s="37" t="str">
        <f>IFERROR(IF(T16="","",ROUNDUP(H16*365/12,0)),"")</f>
        <v/>
      </c>
      <c r="V16" s="85" t="str">
        <f>IFERROR(IF(T16="","",T16*U16),"")</f>
        <v/>
      </c>
    </row>
    <row r="17" spans="1:22" ht="20.100000000000001" customHeight="1" x14ac:dyDescent="0.15">
      <c r="A17" s="95"/>
      <c r="B17" s="97"/>
      <c r="C17" s="99"/>
      <c r="D17" s="101"/>
      <c r="E17" s="102"/>
      <c r="F17" s="102"/>
      <c r="G17" s="103"/>
      <c r="H17" s="19"/>
      <c r="I17" s="20"/>
      <c r="J17" s="20"/>
      <c r="K17" s="21" t="s">
        <v>12</v>
      </c>
      <c r="L17" s="104">
        <v>0</v>
      </c>
      <c r="M17" s="105"/>
      <c r="N17" s="105"/>
      <c r="O17" s="105"/>
      <c r="P17" s="39"/>
      <c r="Q17" s="22">
        <v>1</v>
      </c>
      <c r="R17" s="106" t="s">
        <v>27</v>
      </c>
      <c r="S17" s="107"/>
      <c r="T17" s="23" t="s">
        <v>13</v>
      </c>
      <c r="U17" s="23" t="s">
        <v>12</v>
      </c>
      <c r="V17" s="84" t="s">
        <v>12</v>
      </c>
    </row>
    <row r="18" spans="1:22" ht="20.100000000000001" customHeight="1" x14ac:dyDescent="0.15">
      <c r="A18" s="96"/>
      <c r="B18" s="98"/>
      <c r="C18" s="100"/>
      <c r="D18" s="92"/>
      <c r="E18" s="93"/>
      <c r="F18" s="93"/>
      <c r="G18" s="94"/>
      <c r="H18" s="108"/>
      <c r="I18" s="109"/>
      <c r="J18" s="109"/>
      <c r="K18" s="15"/>
      <c r="L18" s="16" t="s">
        <v>29</v>
      </c>
      <c r="M18" s="110">
        <v>0</v>
      </c>
      <c r="N18" s="110"/>
      <c r="O18" s="110"/>
      <c r="P18" s="111"/>
      <c r="Q18" s="17">
        <v>2</v>
      </c>
      <c r="R18" s="112" t="s">
        <v>28</v>
      </c>
      <c r="S18" s="113"/>
      <c r="T18" s="18" t="str">
        <f>IFERROR(IF(AND(L17=0,M18=0),"",IF(L17&gt;$Z$4,"",IF(OR(M18="",M18&gt;$Z$4),MIN(12,IFERROR(DATEDIF(EOMONTH(L17,-1),EOMONTH($Z$4,0)+1,"M"),12)),IF(L17&lt;$Y$4,DATEDIF(EOMONTH($Y$4,-1),EOMONTH(M18,0)+1,"M"),DATEDIF(EOMONTH(L17,-1),EOMONTH(M18,0)+1,"M"))))),"")</f>
        <v/>
      </c>
      <c r="U18" s="37" t="str">
        <f>IFERROR(IF(T18="","",ROUNDUP(H18*365/12,0)),"")</f>
        <v/>
      </c>
      <c r="V18" s="85" t="str">
        <f>IFERROR(IF(T18="","",T18*U18),"")</f>
        <v/>
      </c>
    </row>
    <row r="19" spans="1:22" ht="20.100000000000001" customHeight="1" x14ac:dyDescent="0.15">
      <c r="A19" s="95"/>
      <c r="B19" s="97"/>
      <c r="C19" s="99"/>
      <c r="D19" s="101"/>
      <c r="E19" s="102"/>
      <c r="F19" s="102"/>
      <c r="G19" s="103"/>
      <c r="H19" s="19"/>
      <c r="I19" s="20"/>
      <c r="J19" s="20"/>
      <c r="K19" s="21" t="s">
        <v>12</v>
      </c>
      <c r="L19" s="104">
        <v>0</v>
      </c>
      <c r="M19" s="105"/>
      <c r="N19" s="105"/>
      <c r="O19" s="105"/>
      <c r="P19" s="39"/>
      <c r="Q19" s="22">
        <v>1</v>
      </c>
      <c r="R19" s="106" t="s">
        <v>27</v>
      </c>
      <c r="S19" s="107"/>
      <c r="T19" s="23" t="s">
        <v>13</v>
      </c>
      <c r="U19" s="23" t="s">
        <v>12</v>
      </c>
      <c r="V19" s="84" t="s">
        <v>12</v>
      </c>
    </row>
    <row r="20" spans="1:22" ht="20.100000000000001" customHeight="1" x14ac:dyDescent="0.15">
      <c r="A20" s="96"/>
      <c r="B20" s="98"/>
      <c r="C20" s="100"/>
      <c r="D20" s="92"/>
      <c r="E20" s="93"/>
      <c r="F20" s="93"/>
      <c r="G20" s="94"/>
      <c r="H20" s="108"/>
      <c r="I20" s="109"/>
      <c r="J20" s="109"/>
      <c r="K20" s="15"/>
      <c r="L20" s="16" t="s">
        <v>29</v>
      </c>
      <c r="M20" s="110">
        <v>0</v>
      </c>
      <c r="N20" s="110"/>
      <c r="O20" s="110"/>
      <c r="P20" s="111"/>
      <c r="Q20" s="17">
        <v>2</v>
      </c>
      <c r="R20" s="112" t="s">
        <v>28</v>
      </c>
      <c r="S20" s="113"/>
      <c r="T20" s="18" t="str">
        <f>IFERROR(IF(AND(L19=0,M20=0),"",IF(L19&gt;$Z$4,"",IF(OR(M20="",M20&gt;$Z$4),MIN(12,IFERROR(DATEDIF(EOMONTH(L19,-1),EOMONTH($Z$4,0)+1,"M"),12)),IF(L19&lt;$Y$4,DATEDIF(EOMONTH($Y$4,-1),EOMONTH(M20,0)+1,"M"),DATEDIF(EOMONTH(L19,-1),EOMONTH(M20,0)+1,"M"))))),"")</f>
        <v/>
      </c>
      <c r="U20" s="37" t="str">
        <f>IFERROR(IF(T20="","",ROUNDUP(H20*365/12,0)),"")</f>
        <v/>
      </c>
      <c r="V20" s="85" t="str">
        <f>IFERROR(IF(T20="","",T20*U20),"")</f>
        <v/>
      </c>
    </row>
    <row r="21" spans="1:22" ht="20.100000000000001" customHeight="1" x14ac:dyDescent="0.15">
      <c r="A21" s="95"/>
      <c r="B21" s="97"/>
      <c r="C21" s="99"/>
      <c r="D21" s="101"/>
      <c r="E21" s="102"/>
      <c r="F21" s="102"/>
      <c r="G21" s="103"/>
      <c r="H21" s="19"/>
      <c r="I21" s="20"/>
      <c r="J21" s="20"/>
      <c r="K21" s="21" t="s">
        <v>12</v>
      </c>
      <c r="L21" s="104">
        <v>0</v>
      </c>
      <c r="M21" s="105"/>
      <c r="N21" s="105"/>
      <c r="O21" s="105"/>
      <c r="P21" s="39"/>
      <c r="Q21" s="22">
        <v>1</v>
      </c>
      <c r="R21" s="106" t="s">
        <v>27</v>
      </c>
      <c r="S21" s="107"/>
      <c r="T21" s="23" t="s">
        <v>13</v>
      </c>
      <c r="U21" s="23" t="s">
        <v>12</v>
      </c>
      <c r="V21" s="84" t="s">
        <v>12</v>
      </c>
    </row>
    <row r="22" spans="1:22" ht="20.100000000000001" customHeight="1" x14ac:dyDescent="0.15">
      <c r="A22" s="96"/>
      <c r="B22" s="98"/>
      <c r="C22" s="100"/>
      <c r="D22" s="92"/>
      <c r="E22" s="93"/>
      <c r="F22" s="93"/>
      <c r="G22" s="94"/>
      <c r="H22" s="108"/>
      <c r="I22" s="109"/>
      <c r="J22" s="109"/>
      <c r="K22" s="15"/>
      <c r="L22" s="16" t="s">
        <v>29</v>
      </c>
      <c r="M22" s="110">
        <v>0</v>
      </c>
      <c r="N22" s="110"/>
      <c r="O22" s="110"/>
      <c r="P22" s="111"/>
      <c r="Q22" s="17">
        <v>2</v>
      </c>
      <c r="R22" s="112" t="s">
        <v>28</v>
      </c>
      <c r="S22" s="113"/>
      <c r="T22" s="18" t="str">
        <f>IFERROR(IF(AND(L21=0,M22=0),"",IF(L21&gt;$Z$4,"",IF(OR(M22="",M22&gt;$Z$4),MIN(12,IFERROR(DATEDIF(EOMONTH(L21,-1),EOMONTH($Z$4,0)+1,"M"),12)),IF(L21&lt;$Y$4,DATEDIF(EOMONTH($Y$4,-1),EOMONTH(M22,0)+1,"M"),DATEDIF(EOMONTH(L21,-1),EOMONTH(M22,0)+1,"M"))))),"")</f>
        <v/>
      </c>
      <c r="U22" s="37" t="str">
        <f>IFERROR(IF(T22="","",ROUNDUP(H22*365/12,0)),"")</f>
        <v/>
      </c>
      <c r="V22" s="85" t="str">
        <f>IFERROR(IF(T22="","",T22*U22),"")</f>
        <v/>
      </c>
    </row>
    <row r="23" spans="1:22" ht="20.100000000000001" customHeight="1" x14ac:dyDescent="0.15">
      <c r="A23" s="95"/>
      <c r="B23" s="97"/>
      <c r="C23" s="99"/>
      <c r="D23" s="101"/>
      <c r="E23" s="102"/>
      <c r="F23" s="102"/>
      <c r="G23" s="103"/>
      <c r="H23" s="19"/>
      <c r="I23" s="20"/>
      <c r="J23" s="20"/>
      <c r="K23" s="21" t="s">
        <v>12</v>
      </c>
      <c r="L23" s="104">
        <v>0</v>
      </c>
      <c r="M23" s="105"/>
      <c r="N23" s="105"/>
      <c r="O23" s="105"/>
      <c r="P23" s="39"/>
      <c r="Q23" s="22">
        <v>1</v>
      </c>
      <c r="R23" s="106" t="s">
        <v>27</v>
      </c>
      <c r="S23" s="107"/>
      <c r="T23" s="23" t="s">
        <v>13</v>
      </c>
      <c r="U23" s="23" t="s">
        <v>12</v>
      </c>
      <c r="V23" s="84" t="s">
        <v>12</v>
      </c>
    </row>
    <row r="24" spans="1:22" ht="20.100000000000001" customHeight="1" x14ac:dyDescent="0.15">
      <c r="A24" s="96"/>
      <c r="B24" s="98"/>
      <c r="C24" s="100"/>
      <c r="D24" s="92"/>
      <c r="E24" s="93"/>
      <c r="F24" s="93"/>
      <c r="G24" s="94"/>
      <c r="H24" s="108"/>
      <c r="I24" s="109"/>
      <c r="J24" s="109"/>
      <c r="K24" s="15"/>
      <c r="L24" s="16" t="s">
        <v>29</v>
      </c>
      <c r="M24" s="110">
        <v>0</v>
      </c>
      <c r="N24" s="110"/>
      <c r="O24" s="110"/>
      <c r="P24" s="111"/>
      <c r="Q24" s="17">
        <v>2</v>
      </c>
      <c r="R24" s="112" t="s">
        <v>28</v>
      </c>
      <c r="S24" s="113"/>
      <c r="T24" s="18" t="str">
        <f>IFERROR(IF(AND(L23=0,M24=0),"",IF(L23&gt;$Z$4,"",IF(OR(M24="",M24&gt;$Z$4),MIN(12,IFERROR(DATEDIF(EOMONTH(L23,-1),EOMONTH($Z$4,0)+1,"M"),12)),IF(L23&lt;$Y$4,DATEDIF(EOMONTH($Y$4,-1),EOMONTH(M24,0)+1,"M"),DATEDIF(EOMONTH(L23,-1),EOMONTH(M24,0)+1,"M"))))),"")</f>
        <v/>
      </c>
      <c r="U24" s="37" t="str">
        <f>IFERROR(IF(T24="","",ROUNDUP(H24*365/12,0)),"")</f>
        <v/>
      </c>
      <c r="V24" s="85" t="str">
        <f>IFERROR(IF(T24="","",T24*U24),"")</f>
        <v/>
      </c>
    </row>
    <row r="25" spans="1:22" ht="20.100000000000001" customHeight="1" x14ac:dyDescent="0.15">
      <c r="A25" s="95"/>
      <c r="B25" s="97"/>
      <c r="C25" s="99"/>
      <c r="D25" s="101"/>
      <c r="E25" s="102"/>
      <c r="F25" s="102"/>
      <c r="G25" s="103"/>
      <c r="H25" s="19"/>
      <c r="I25" s="20"/>
      <c r="J25" s="20"/>
      <c r="K25" s="21" t="s">
        <v>12</v>
      </c>
      <c r="L25" s="104">
        <v>0</v>
      </c>
      <c r="M25" s="105"/>
      <c r="N25" s="105"/>
      <c r="O25" s="105"/>
      <c r="P25" s="39"/>
      <c r="Q25" s="22">
        <v>1</v>
      </c>
      <c r="R25" s="106" t="s">
        <v>27</v>
      </c>
      <c r="S25" s="107"/>
      <c r="T25" s="23" t="s">
        <v>13</v>
      </c>
      <c r="U25" s="23" t="s">
        <v>12</v>
      </c>
      <c r="V25" s="84" t="s">
        <v>12</v>
      </c>
    </row>
    <row r="26" spans="1:22" ht="20.100000000000001" customHeight="1" x14ac:dyDescent="0.15">
      <c r="A26" s="96"/>
      <c r="B26" s="98"/>
      <c r="C26" s="100"/>
      <c r="D26" s="92"/>
      <c r="E26" s="93"/>
      <c r="F26" s="93"/>
      <c r="G26" s="94"/>
      <c r="H26" s="108"/>
      <c r="I26" s="109"/>
      <c r="J26" s="109"/>
      <c r="K26" s="15"/>
      <c r="L26" s="16" t="s">
        <v>29</v>
      </c>
      <c r="M26" s="110">
        <v>0</v>
      </c>
      <c r="N26" s="110"/>
      <c r="O26" s="110"/>
      <c r="P26" s="111"/>
      <c r="Q26" s="17">
        <v>2</v>
      </c>
      <c r="R26" s="112" t="s">
        <v>28</v>
      </c>
      <c r="S26" s="113"/>
      <c r="T26" s="18" t="str">
        <f>IFERROR(IF(AND(L25=0,M26=0),"",IF(L25&gt;$Z$4,"",IF(OR(M26="",M26&gt;$Z$4),MIN(12,IFERROR(DATEDIF(EOMONTH(L25,-1),EOMONTH($Z$4,0)+1,"M"),12)),IF(L25&lt;$Y$4,DATEDIF(EOMONTH($Y$4,-1),EOMONTH(M26,0)+1,"M"),DATEDIF(EOMONTH(L25,-1),EOMONTH(M26,0)+1,"M"))))),"")</f>
        <v/>
      </c>
      <c r="U26" s="37" t="str">
        <f>IFERROR(IF(T26="","",ROUNDUP(H26*365/12,0)),"")</f>
        <v/>
      </c>
      <c r="V26" s="85" t="str">
        <f>IFERROR(IF(T26="","",T26*U26),"")</f>
        <v/>
      </c>
    </row>
    <row r="27" spans="1:22" ht="20.100000000000001" customHeight="1" x14ac:dyDescent="0.15">
      <c r="A27" s="95"/>
      <c r="B27" s="97"/>
      <c r="C27" s="99"/>
      <c r="D27" s="101"/>
      <c r="E27" s="102"/>
      <c r="F27" s="102"/>
      <c r="G27" s="103"/>
      <c r="H27" s="19"/>
      <c r="I27" s="20"/>
      <c r="J27" s="20"/>
      <c r="K27" s="21" t="s">
        <v>12</v>
      </c>
      <c r="L27" s="104">
        <v>0</v>
      </c>
      <c r="M27" s="105"/>
      <c r="N27" s="105"/>
      <c r="O27" s="105"/>
      <c r="P27" s="39"/>
      <c r="Q27" s="22">
        <v>1</v>
      </c>
      <c r="R27" s="106" t="s">
        <v>27</v>
      </c>
      <c r="S27" s="107"/>
      <c r="T27" s="23" t="s">
        <v>13</v>
      </c>
      <c r="U27" s="23" t="s">
        <v>12</v>
      </c>
      <c r="V27" s="84" t="s">
        <v>12</v>
      </c>
    </row>
    <row r="28" spans="1:22" ht="20.100000000000001" customHeight="1" x14ac:dyDescent="0.15">
      <c r="A28" s="96"/>
      <c r="B28" s="98"/>
      <c r="C28" s="100"/>
      <c r="D28" s="92"/>
      <c r="E28" s="93"/>
      <c r="F28" s="93"/>
      <c r="G28" s="94"/>
      <c r="H28" s="108"/>
      <c r="I28" s="109"/>
      <c r="J28" s="109"/>
      <c r="K28" s="15"/>
      <c r="L28" s="16" t="s">
        <v>29</v>
      </c>
      <c r="M28" s="110">
        <v>0</v>
      </c>
      <c r="N28" s="110"/>
      <c r="O28" s="110"/>
      <c r="P28" s="111"/>
      <c r="Q28" s="17">
        <v>2</v>
      </c>
      <c r="R28" s="112" t="s">
        <v>28</v>
      </c>
      <c r="S28" s="113"/>
      <c r="T28" s="18" t="str">
        <f>IFERROR(IF(AND(L27=0,M28=0),"",IF(L27&gt;$Z$4,"",IF(OR(M28="",M28&gt;$Z$4),MIN(12,IFERROR(DATEDIF(EOMONTH(L27,-1),EOMONTH($Z$4,0)+1,"M"),12)),IF(L27&lt;$Y$4,DATEDIF(EOMONTH($Y$4,-1),EOMONTH(M28,0)+1,"M"),DATEDIF(EOMONTH(L27,-1),EOMONTH(M28,0)+1,"M"))))),"")</f>
        <v/>
      </c>
      <c r="U28" s="37" t="str">
        <f>IFERROR(IF(T28="","",ROUNDUP(H28*365/12,0)),"")</f>
        <v/>
      </c>
      <c r="V28" s="85" t="str">
        <f>IFERROR(IF(T28="","",T28*U28),"")</f>
        <v/>
      </c>
    </row>
    <row r="29" spans="1:22" ht="20.100000000000001" customHeight="1" x14ac:dyDescent="0.15">
      <c r="A29" s="155"/>
      <c r="B29" s="157"/>
      <c r="C29" s="159"/>
      <c r="D29" s="161"/>
      <c r="E29" s="162"/>
      <c r="F29" s="162"/>
      <c r="G29" s="163"/>
      <c r="H29" s="24"/>
      <c r="I29" s="25"/>
      <c r="J29" s="25"/>
      <c r="K29" s="26" t="s">
        <v>12</v>
      </c>
      <c r="L29" s="104">
        <v>0</v>
      </c>
      <c r="M29" s="105"/>
      <c r="N29" s="105"/>
      <c r="O29" s="105"/>
      <c r="P29" s="39"/>
      <c r="Q29" s="22">
        <v>1</v>
      </c>
      <c r="R29" s="106" t="s">
        <v>27</v>
      </c>
      <c r="S29" s="107"/>
      <c r="T29" s="23" t="s">
        <v>13</v>
      </c>
      <c r="U29" s="23" t="s">
        <v>12</v>
      </c>
      <c r="V29" s="84" t="s">
        <v>12</v>
      </c>
    </row>
    <row r="30" spans="1:22" ht="20.100000000000001" customHeight="1" thickBot="1" x14ac:dyDescent="0.2">
      <c r="A30" s="156"/>
      <c r="B30" s="158"/>
      <c r="C30" s="160"/>
      <c r="D30" s="161"/>
      <c r="E30" s="162"/>
      <c r="F30" s="162"/>
      <c r="G30" s="163"/>
      <c r="H30" s="164"/>
      <c r="I30" s="165"/>
      <c r="J30" s="165"/>
      <c r="K30" s="27"/>
      <c r="L30" s="40" t="s">
        <v>29</v>
      </c>
      <c r="M30" s="166">
        <v>0</v>
      </c>
      <c r="N30" s="166"/>
      <c r="O30" s="166"/>
      <c r="P30" s="167"/>
      <c r="Q30" s="17">
        <v>2</v>
      </c>
      <c r="R30" s="168" t="s">
        <v>28</v>
      </c>
      <c r="S30" s="169"/>
      <c r="T30" s="41" t="str">
        <f>IFERROR(IF(AND(L29=0,M30=0),"",IF(L29&gt;$Z$4,"",IF(OR(M30="",M30&gt;$Z$4),MIN(12,IFERROR(DATEDIF(EOMONTH(L29,-1),EOMONTH($Z$4,0)+1,"M"),12)),IF(L29&lt;$Y$4,DATEDIF(EOMONTH($Y$4,-1),EOMONTH(M30,0)+1,"M"),DATEDIF(EOMONTH(L29,-1),EOMONTH(M30,0)+1,"M"))))),"")</f>
        <v/>
      </c>
      <c r="U30" s="42" t="str">
        <f>IFERROR(IF(T30="","",ROUNDUP(H30*365/12,0)),"")</f>
        <v/>
      </c>
      <c r="V30" s="86" t="str">
        <f>IFERROR(IF(T30="","",T30*U30),"")</f>
        <v/>
      </c>
    </row>
    <row r="31" spans="1:22" ht="15" customHeight="1" thickTop="1" x14ac:dyDescent="0.15">
      <c r="A31" s="184" t="s">
        <v>6</v>
      </c>
      <c r="B31" s="185"/>
      <c r="C31" s="186"/>
      <c r="D31" s="9"/>
      <c r="E31" s="10"/>
      <c r="F31" s="10"/>
      <c r="G31" s="11" t="s">
        <v>34</v>
      </c>
      <c r="H31" s="176"/>
      <c r="I31" s="177"/>
      <c r="J31" s="177"/>
      <c r="K31" s="178"/>
      <c r="L31" s="176"/>
      <c r="M31" s="177"/>
      <c r="N31" s="177"/>
      <c r="O31" s="177"/>
      <c r="P31" s="178"/>
      <c r="Q31" s="176"/>
      <c r="R31" s="177"/>
      <c r="S31" s="178"/>
      <c r="T31" s="182"/>
      <c r="U31" s="182"/>
      <c r="V31" s="87" t="s">
        <v>12</v>
      </c>
    </row>
    <row r="32" spans="1:22" ht="18" customHeight="1" thickBot="1" x14ac:dyDescent="0.2">
      <c r="A32" s="187"/>
      <c r="B32" s="188"/>
      <c r="C32" s="189"/>
      <c r="D32" s="173" t="str">
        <f>IF(COUNTA(D11:G30)=0,"",COUNTA(D11:G30))</f>
        <v/>
      </c>
      <c r="E32" s="174"/>
      <c r="F32" s="174"/>
      <c r="G32" s="175"/>
      <c r="H32" s="179"/>
      <c r="I32" s="180"/>
      <c r="J32" s="180"/>
      <c r="K32" s="181"/>
      <c r="L32" s="179"/>
      <c r="M32" s="180"/>
      <c r="N32" s="180"/>
      <c r="O32" s="180"/>
      <c r="P32" s="181"/>
      <c r="Q32" s="179"/>
      <c r="R32" s="180"/>
      <c r="S32" s="181"/>
      <c r="T32" s="183"/>
      <c r="U32" s="183"/>
      <c r="V32" s="88" t="str">
        <f>IF(SUM(V11:V30)=0,"",SUM(V11:V30))</f>
        <v/>
      </c>
    </row>
    <row r="33" spans="1:22" ht="24.95" customHeight="1" x14ac:dyDescent="0.15">
      <c r="A33" s="172" t="s">
        <v>14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</row>
    <row r="34" spans="1:22" ht="15" customHeight="1" x14ac:dyDescent="0.15"/>
    <row r="35" spans="1:22" ht="20.100000000000001" customHeight="1" x14ac:dyDescent="0.15">
      <c r="A35" s="190">
        <v>0</v>
      </c>
      <c r="B35" s="190"/>
      <c r="C35" s="190"/>
      <c r="D35" s="190"/>
      <c r="E35" s="190"/>
      <c r="F35" s="190"/>
      <c r="G35" s="190"/>
      <c r="H35" s="190"/>
      <c r="S35" s="31" t="s">
        <v>24</v>
      </c>
      <c r="U35" s="59"/>
    </row>
    <row r="36" spans="1:22" ht="20.100000000000001" customHeight="1" x14ac:dyDescent="0.15">
      <c r="S36" s="31" t="s">
        <v>35</v>
      </c>
      <c r="U36" s="191"/>
      <c r="V36" s="191"/>
    </row>
    <row r="37" spans="1:22" ht="20.100000000000001" customHeight="1" x14ac:dyDescent="0.15">
      <c r="A37" s="171" t="s">
        <v>33</v>
      </c>
      <c r="B37" s="171"/>
      <c r="C37" s="171"/>
      <c r="D37" s="171"/>
      <c r="E37" s="32" t="s">
        <v>17</v>
      </c>
      <c r="F37" s="33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V37" s="34"/>
    </row>
    <row r="38" spans="1:22" ht="20.100000000000001" customHeight="1" x14ac:dyDescent="0.15"/>
    <row r="39" spans="1:22" ht="18" customHeight="1" x14ac:dyDescent="0.15">
      <c r="D39" s="35" t="s">
        <v>18</v>
      </c>
      <c r="R39" s="34" t="s">
        <v>22</v>
      </c>
      <c r="S39" s="170"/>
      <c r="T39" s="170"/>
      <c r="U39" s="170"/>
      <c r="V39" s="170"/>
    </row>
    <row r="40" spans="1:22" ht="12" customHeight="1" x14ac:dyDescent="0.15">
      <c r="E40" s="6" t="s">
        <v>20</v>
      </c>
    </row>
    <row r="41" spans="1:22" ht="18" customHeight="1" x14ac:dyDescent="0.15">
      <c r="D41" s="36" t="s">
        <v>19</v>
      </c>
    </row>
    <row r="42" spans="1:22" ht="18" customHeight="1" x14ac:dyDescent="0.15">
      <c r="F42" s="34" t="s">
        <v>21</v>
      </c>
      <c r="G42" s="170"/>
      <c r="H42" s="170"/>
      <c r="I42" s="170"/>
      <c r="J42" s="170"/>
      <c r="K42" s="170"/>
      <c r="L42" s="170"/>
      <c r="M42" s="170"/>
      <c r="N42" s="170"/>
      <c r="O42" s="170"/>
      <c r="P42" s="25"/>
      <c r="S42" s="34" t="s">
        <v>23</v>
      </c>
      <c r="T42" s="170"/>
      <c r="U42" s="170"/>
      <c r="V42" s="170"/>
    </row>
  </sheetData>
  <sheetProtection sheet="1" selectLockedCells="1"/>
  <mergeCells count="120">
    <mergeCell ref="T42:V42"/>
    <mergeCell ref="S39:V39"/>
    <mergeCell ref="A37:D37"/>
    <mergeCell ref="A33:K33"/>
    <mergeCell ref="D32:G32"/>
    <mergeCell ref="G42:O42"/>
    <mergeCell ref="H31:K32"/>
    <mergeCell ref="L31:P32"/>
    <mergeCell ref="Q31:S32"/>
    <mergeCell ref="T31:T32"/>
    <mergeCell ref="U31:U32"/>
    <mergeCell ref="A31:C32"/>
    <mergeCell ref="A35:H35"/>
    <mergeCell ref="U36:V36"/>
    <mergeCell ref="A29:A30"/>
    <mergeCell ref="B29:B30"/>
    <mergeCell ref="C29:C30"/>
    <mergeCell ref="D29:G30"/>
    <mergeCell ref="L29:O29"/>
    <mergeCell ref="R29:S29"/>
    <mergeCell ref="H30:J30"/>
    <mergeCell ref="M30:P30"/>
    <mergeCell ref="R30:S30"/>
    <mergeCell ref="A27:A28"/>
    <mergeCell ref="B27:B28"/>
    <mergeCell ref="C27:C28"/>
    <mergeCell ref="D27:G28"/>
    <mergeCell ref="L27:O27"/>
    <mergeCell ref="R27:S27"/>
    <mergeCell ref="H28:J28"/>
    <mergeCell ref="M28:P28"/>
    <mergeCell ref="R28:S28"/>
    <mergeCell ref="A25:A26"/>
    <mergeCell ref="B25:B26"/>
    <mergeCell ref="C25:C26"/>
    <mergeCell ref="D25:G26"/>
    <mergeCell ref="L25:O25"/>
    <mergeCell ref="R25:S25"/>
    <mergeCell ref="H26:J26"/>
    <mergeCell ref="M26:P26"/>
    <mergeCell ref="R26:S26"/>
    <mergeCell ref="A23:A24"/>
    <mergeCell ref="B23:B24"/>
    <mergeCell ref="C23:C24"/>
    <mergeCell ref="D23:G24"/>
    <mergeCell ref="L23:O23"/>
    <mergeCell ref="R23:S23"/>
    <mergeCell ref="H24:J24"/>
    <mergeCell ref="M24:P24"/>
    <mergeCell ref="R24:S24"/>
    <mergeCell ref="A21:A22"/>
    <mergeCell ref="B21:B22"/>
    <mergeCell ref="C21:C22"/>
    <mergeCell ref="D21:G22"/>
    <mergeCell ref="L21:O21"/>
    <mergeCell ref="R21:S21"/>
    <mergeCell ref="H22:J22"/>
    <mergeCell ref="M22:P22"/>
    <mergeCell ref="R22:S22"/>
    <mergeCell ref="A19:A20"/>
    <mergeCell ref="B19:B20"/>
    <mergeCell ref="C19:C20"/>
    <mergeCell ref="D19:G20"/>
    <mergeCell ref="L19:O19"/>
    <mergeCell ref="R19:S19"/>
    <mergeCell ref="H20:J20"/>
    <mergeCell ref="M20:P20"/>
    <mergeCell ref="R20:S20"/>
    <mergeCell ref="R15:S15"/>
    <mergeCell ref="H16:J16"/>
    <mergeCell ref="M16:P16"/>
    <mergeCell ref="R16:S16"/>
    <mergeCell ref="A17:A18"/>
    <mergeCell ref="B17:B18"/>
    <mergeCell ref="C17:C18"/>
    <mergeCell ref="D17:G18"/>
    <mergeCell ref="L17:O17"/>
    <mergeCell ref="R17:S17"/>
    <mergeCell ref="H18:J18"/>
    <mergeCell ref="M18:P18"/>
    <mergeCell ref="R18:S18"/>
    <mergeCell ref="A15:A16"/>
    <mergeCell ref="B15:B16"/>
    <mergeCell ref="C15:C16"/>
    <mergeCell ref="D15:G16"/>
    <mergeCell ref="L15:O15"/>
    <mergeCell ref="A3:V3"/>
    <mergeCell ref="A4:V4"/>
    <mergeCell ref="H12:J12"/>
    <mergeCell ref="R11:S11"/>
    <mergeCell ref="R12:S12"/>
    <mergeCell ref="L11:O11"/>
    <mergeCell ref="M12:P12"/>
    <mergeCell ref="G9:H9"/>
    <mergeCell ref="K9:L9"/>
    <mergeCell ref="P9:Q9"/>
    <mergeCell ref="E8:F8"/>
    <mergeCell ref="I8:J8"/>
    <mergeCell ref="K8:R8"/>
    <mergeCell ref="G8:H8"/>
    <mergeCell ref="A8:D9"/>
    <mergeCell ref="D10:G10"/>
    <mergeCell ref="N6:P6"/>
    <mergeCell ref="A10:C10"/>
    <mergeCell ref="H10:K10"/>
    <mergeCell ref="L10:P10"/>
    <mergeCell ref="Q10:S10"/>
    <mergeCell ref="A11:A12"/>
    <mergeCell ref="B11:B12"/>
    <mergeCell ref="C11:C12"/>
    <mergeCell ref="D11:G12"/>
    <mergeCell ref="A13:A14"/>
    <mergeCell ref="B13:B14"/>
    <mergeCell ref="C13:C14"/>
    <mergeCell ref="D13:G14"/>
    <mergeCell ref="L13:O13"/>
    <mergeCell ref="R13:S13"/>
    <mergeCell ref="H14:J14"/>
    <mergeCell ref="M14:P14"/>
    <mergeCell ref="R14:S14"/>
  </mergeCells>
  <phoneticPr fontId="2"/>
  <dataValidations count="3">
    <dataValidation imeMode="disabled" allowBlank="1" showInputMessage="1" showErrorMessage="1" sqref="D32:G32 A11:C30 Y4:Z5 A35:H35 U36:V36 U6:V6 T12:V12 E9:R9 D31:G31 U35 A31:C32 T14:V14 V31 T16:V16 T18:V18 T20:V20 T22:V22 T24:V24 T26:V26 T28:V28 T30:V30 V32 H12:J12 H14:J14 H16:J16 H18:J18 H20:J20 H22:J22 H24:J24 H26:J26 H28:J28 H30:J30 L11:O11 M12:P12 L13:O13 M14:P14 L15:O15 M16:P16 L17:O17 L19:O19 M18:P18 M20:P20 L21:O21 M22:P22 L23:O23 M24:P24 L25:O25 M26:P26 L27:O27 M28:P28 L29:O29 M30:P30" xr:uid="{15B12A45-9748-40AF-A79E-388F882EDBED}"/>
    <dataValidation type="list" allowBlank="1" showInputMessage="1" showErrorMessage="1" sqref="Q12 Q16 Q18 Q20 Q24 Q22 Q28 Q26 Q14 Q30" xr:uid="{136E0EDD-E12C-48AB-99B6-A6F26F61BA47}">
      <formula1>"２,②"</formula1>
    </dataValidation>
    <dataValidation type="list" allowBlank="1" showInputMessage="1" showErrorMessage="1" sqref="Q11 Q15 Q17 Q19 Q23 Q21 Q27 Q25 Q13 Q29" xr:uid="{2E980E29-ED0C-4F2A-9C1C-6A48B3E8F157}">
      <formula1>"１,①"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DFAF-639D-4EFF-829C-E4A440B7CD30}">
  <dimension ref="A1:Z43"/>
  <sheetViews>
    <sheetView showGridLines="0" zoomScale="90" zoomScaleNormal="90" zoomScaleSheetLayoutView="90" workbookViewId="0">
      <pane ySplit="6" topLeftCell="A7" activePane="bottomLeft" state="frozen"/>
      <selection activeCell="X12" sqref="X12"/>
      <selection pane="bottomLeft" activeCell="A11" sqref="A11:A12"/>
    </sheetView>
  </sheetViews>
  <sheetFormatPr defaultRowHeight="13.5" x14ac:dyDescent="0.15"/>
  <cols>
    <col min="1" max="3" width="1.5546875" style="6" customWidth="1"/>
    <col min="4" max="4" width="2.77734375" style="6" customWidth="1"/>
    <col min="5" max="6" width="3.5546875" style="6" customWidth="1"/>
    <col min="7" max="8" width="1.77734375" style="6" customWidth="1"/>
    <col min="9" max="10" width="3.5546875" style="6" customWidth="1"/>
    <col min="11" max="11" width="1.5546875" style="6" customWidth="1"/>
    <col min="12" max="12" width="1.88671875" style="6" customWidth="1"/>
    <col min="13" max="15" width="3.5546875" style="6" customWidth="1"/>
    <col min="16" max="16" width="1.33203125" style="6" customWidth="1"/>
    <col min="17" max="17" width="2.33203125" style="6" customWidth="1"/>
    <col min="18" max="18" width="3.5546875" style="6" customWidth="1"/>
    <col min="19" max="19" width="2.77734375" style="6" customWidth="1"/>
    <col min="20" max="20" width="4.77734375" style="6" customWidth="1"/>
    <col min="21" max="22" width="12.77734375" style="6" customWidth="1"/>
    <col min="23" max="23" width="5.77734375" style="6" customWidth="1"/>
    <col min="24" max="24" width="8.77734375" style="6" customWidth="1"/>
    <col min="25" max="26" width="12.77734375" style="6" customWidth="1"/>
    <col min="27" max="16384" width="8.88671875" style="6"/>
  </cols>
  <sheetData>
    <row r="1" spans="1:26" ht="15" customHeight="1" x14ac:dyDescent="0.15">
      <c r="A1" s="6" t="s">
        <v>2</v>
      </c>
    </row>
    <row r="2" spans="1:26" x14ac:dyDescent="0.15">
      <c r="X2" s="43" t="s">
        <v>36</v>
      </c>
      <c r="Y2" s="43"/>
      <c r="Z2" s="43"/>
    </row>
    <row r="3" spans="1:26" ht="21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44"/>
      <c r="Y3" s="45" t="s">
        <v>31</v>
      </c>
      <c r="Z3" s="46" t="s">
        <v>32</v>
      </c>
    </row>
    <row r="4" spans="1:26" ht="21" customHeight="1" thickBot="1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5" t="s">
        <v>39</v>
      </c>
      <c r="Y4" s="69">
        <f>'１枚目'!Y4</f>
        <v>45383</v>
      </c>
      <c r="Z4" s="70">
        <f>'１枚目'!Z4</f>
        <v>45747</v>
      </c>
    </row>
    <row r="5" spans="1:26" ht="15.95" customHeight="1" thickBot="1" x14ac:dyDescent="0.2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X5" s="5" t="s">
        <v>40</v>
      </c>
      <c r="Y5" s="71">
        <f>'１枚目'!Y5</f>
        <v>45748</v>
      </c>
      <c r="Z5" s="70">
        <f>'１枚目'!Z5</f>
        <v>46112</v>
      </c>
    </row>
    <row r="6" spans="1:26" ht="20.100000000000001" customHeight="1" thickBot="1" x14ac:dyDescent="0.2">
      <c r="M6" s="7"/>
      <c r="N6" s="145">
        <f>IF('１枚目'!N6="","",'１枚目'!N6)</f>
        <v>45383</v>
      </c>
      <c r="O6" s="145"/>
      <c r="P6" s="145"/>
      <c r="Q6" s="7"/>
      <c r="R6" s="7"/>
      <c r="S6" s="60" t="s">
        <v>26</v>
      </c>
      <c r="U6" s="65">
        <f>IF('１枚目'!U6="","",'１枚目'!U6)</f>
        <v>5</v>
      </c>
      <c r="V6" s="66">
        <v>2</v>
      </c>
    </row>
    <row r="7" spans="1:26" ht="14.25" thickBot="1" x14ac:dyDescent="0.2"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26" ht="15" customHeight="1" x14ac:dyDescent="0.15">
      <c r="A8" s="136" t="s">
        <v>25</v>
      </c>
      <c r="B8" s="137"/>
      <c r="C8" s="137"/>
      <c r="D8" s="138"/>
      <c r="E8" s="128" t="s">
        <v>41</v>
      </c>
      <c r="F8" s="129"/>
      <c r="G8" s="134" t="s">
        <v>3</v>
      </c>
      <c r="H8" s="135"/>
      <c r="I8" s="128" t="s">
        <v>42</v>
      </c>
      <c r="J8" s="130"/>
      <c r="K8" s="131" t="s">
        <v>4</v>
      </c>
      <c r="L8" s="132"/>
      <c r="M8" s="132"/>
      <c r="N8" s="132"/>
      <c r="O8" s="132"/>
      <c r="P8" s="132"/>
      <c r="Q8" s="132"/>
      <c r="R8" s="133"/>
      <c r="S8" s="58"/>
    </row>
    <row r="9" spans="1:26" ht="30" customHeight="1" thickBot="1" x14ac:dyDescent="0.2">
      <c r="A9" s="139"/>
      <c r="B9" s="140"/>
      <c r="C9" s="140"/>
      <c r="D9" s="141"/>
      <c r="E9" s="74">
        <v>2</v>
      </c>
      <c r="F9" s="75">
        <v>5</v>
      </c>
      <c r="G9" s="197" t="str">
        <f>IF('１枚目'!G9="","",'１枚目'!G9)</f>
        <v/>
      </c>
      <c r="H9" s="198"/>
      <c r="I9" s="74">
        <v>0</v>
      </c>
      <c r="J9" s="75" t="str">
        <f>IF('１枚目'!J9="","",'１枚目'!J9)</f>
        <v/>
      </c>
      <c r="K9" s="125">
        <v>9</v>
      </c>
      <c r="L9" s="126"/>
      <c r="M9" s="77" t="str">
        <f>IF('１枚目'!M9="","",'１枚目'!M9)</f>
        <v/>
      </c>
      <c r="N9" s="77" t="str">
        <f>IF('１枚目'!N9="","",'１枚目'!N9)</f>
        <v/>
      </c>
      <c r="O9" s="77" t="str">
        <f>IF('１枚目'!O9="","",'１枚目'!O9)</f>
        <v/>
      </c>
      <c r="P9" s="126" t="str">
        <f>IF('１枚目'!P9="","",'１枚目'!P9)</f>
        <v/>
      </c>
      <c r="Q9" s="126"/>
      <c r="R9" s="78" t="str">
        <f>IF('１枚目'!R9="","",'１枚目'!R9)</f>
        <v/>
      </c>
      <c r="S9" s="58"/>
    </row>
    <row r="10" spans="1:26" ht="30" customHeight="1" thickBot="1" x14ac:dyDescent="0.2">
      <c r="A10" s="146" t="s">
        <v>5</v>
      </c>
      <c r="B10" s="147"/>
      <c r="C10" s="148"/>
      <c r="D10" s="142" t="s">
        <v>43</v>
      </c>
      <c r="E10" s="143"/>
      <c r="F10" s="143"/>
      <c r="G10" s="144"/>
      <c r="H10" s="142" t="s">
        <v>44</v>
      </c>
      <c r="I10" s="143"/>
      <c r="J10" s="143"/>
      <c r="K10" s="144"/>
      <c r="L10" s="149" t="s">
        <v>10</v>
      </c>
      <c r="M10" s="150"/>
      <c r="N10" s="150"/>
      <c r="O10" s="150"/>
      <c r="P10" s="151"/>
      <c r="Q10" s="142" t="s">
        <v>9</v>
      </c>
      <c r="R10" s="143"/>
      <c r="S10" s="144"/>
      <c r="T10" s="79" t="s">
        <v>8</v>
      </c>
      <c r="U10" s="80" t="s">
        <v>11</v>
      </c>
      <c r="V10" s="81" t="s">
        <v>7</v>
      </c>
      <c r="W10" s="8"/>
      <c r="Y10" s="8"/>
    </row>
    <row r="11" spans="1:26" ht="20.100000000000001" customHeight="1" thickTop="1" x14ac:dyDescent="0.15">
      <c r="A11" s="152"/>
      <c r="B11" s="153"/>
      <c r="C11" s="154"/>
      <c r="D11" s="89"/>
      <c r="E11" s="90"/>
      <c r="F11" s="90"/>
      <c r="G11" s="91"/>
      <c r="H11" s="9"/>
      <c r="I11" s="10"/>
      <c r="J11" s="10"/>
      <c r="K11" s="11" t="s">
        <v>12</v>
      </c>
      <c r="L11" s="119">
        <v>0</v>
      </c>
      <c r="M11" s="120"/>
      <c r="N11" s="120"/>
      <c r="O11" s="120"/>
      <c r="P11" s="12"/>
      <c r="Q11" s="13">
        <v>1</v>
      </c>
      <c r="R11" s="115" t="s">
        <v>27</v>
      </c>
      <c r="S11" s="116"/>
      <c r="T11" s="14" t="s">
        <v>13</v>
      </c>
      <c r="U11" s="14" t="s">
        <v>12</v>
      </c>
      <c r="V11" s="82" t="s">
        <v>12</v>
      </c>
    </row>
    <row r="12" spans="1:26" ht="20.100000000000001" customHeight="1" x14ac:dyDescent="0.15">
      <c r="A12" s="96"/>
      <c r="B12" s="98"/>
      <c r="C12" s="100"/>
      <c r="D12" s="92"/>
      <c r="E12" s="93"/>
      <c r="F12" s="93"/>
      <c r="G12" s="94"/>
      <c r="H12" s="108"/>
      <c r="I12" s="109"/>
      <c r="J12" s="109"/>
      <c r="K12" s="15"/>
      <c r="L12" s="29" t="s">
        <v>29</v>
      </c>
      <c r="M12" s="121">
        <v>0</v>
      </c>
      <c r="N12" s="121"/>
      <c r="O12" s="121"/>
      <c r="P12" s="122"/>
      <c r="Q12" s="28">
        <v>2</v>
      </c>
      <c r="R12" s="117" t="s">
        <v>28</v>
      </c>
      <c r="S12" s="118"/>
      <c r="T12" s="30" t="str">
        <f>IFERROR(IF(AND(L11=0,M12=0),"",IF(L11&gt;$Z$4,"",IF(OR(M12="",M12&gt;$Z$4),MIN(12,IFERROR(DATEDIF(EOMONTH(L11,-1),EOMONTH($Z$4,0)+1,"M"),12)),IF(L11&lt;$Y$4,DATEDIF(EOMONTH($Y$4,-1),EOMONTH(M12,0)+1,"M"),DATEDIF(EOMONTH(L11,-1),EOMONTH(M12,0)+1,"M"))))),"")</f>
        <v/>
      </c>
      <c r="U12" s="38" t="str">
        <f>IFERROR(IF(T12="","",ROUNDUP(H12*365/12,0)),"")</f>
        <v/>
      </c>
      <c r="V12" s="83" t="str">
        <f>IFERROR(IF(T12="","",T12*U12),"")</f>
        <v/>
      </c>
    </row>
    <row r="13" spans="1:26" ht="20.100000000000001" customHeight="1" x14ac:dyDescent="0.15">
      <c r="A13" s="95"/>
      <c r="B13" s="97"/>
      <c r="C13" s="99"/>
      <c r="D13" s="101"/>
      <c r="E13" s="102"/>
      <c r="F13" s="102"/>
      <c r="G13" s="103"/>
      <c r="H13" s="19"/>
      <c r="I13" s="20"/>
      <c r="J13" s="20"/>
      <c r="K13" s="21" t="s">
        <v>12</v>
      </c>
      <c r="L13" s="104">
        <v>0</v>
      </c>
      <c r="M13" s="105"/>
      <c r="N13" s="105"/>
      <c r="O13" s="105"/>
      <c r="P13" s="39"/>
      <c r="Q13" s="22">
        <v>1</v>
      </c>
      <c r="R13" s="106" t="s">
        <v>27</v>
      </c>
      <c r="S13" s="107"/>
      <c r="T13" s="23" t="s">
        <v>13</v>
      </c>
      <c r="U13" s="23" t="s">
        <v>12</v>
      </c>
      <c r="V13" s="84" t="s">
        <v>12</v>
      </c>
    </row>
    <row r="14" spans="1:26" ht="20.100000000000001" customHeight="1" x14ac:dyDescent="0.15">
      <c r="A14" s="96"/>
      <c r="B14" s="98"/>
      <c r="C14" s="100"/>
      <c r="D14" s="92"/>
      <c r="E14" s="93"/>
      <c r="F14" s="93"/>
      <c r="G14" s="94"/>
      <c r="H14" s="108"/>
      <c r="I14" s="109"/>
      <c r="J14" s="109"/>
      <c r="K14" s="15"/>
      <c r="L14" s="16" t="s">
        <v>29</v>
      </c>
      <c r="M14" s="110">
        <v>0</v>
      </c>
      <c r="N14" s="110"/>
      <c r="O14" s="110"/>
      <c r="P14" s="111"/>
      <c r="Q14" s="17">
        <v>2</v>
      </c>
      <c r="R14" s="112" t="s">
        <v>28</v>
      </c>
      <c r="S14" s="113"/>
      <c r="T14" s="18" t="str">
        <f>IFERROR(IF(AND(L13=0,M14=0),"",IF(L13&gt;$Z$4,"",IF(OR(M14="",M14&gt;$Z$4),MIN(12,IFERROR(DATEDIF(EOMONTH(L13,-1),EOMONTH($Z$4,0)+1,"M"),12)),IF(L13&lt;$Y$4,DATEDIF(EOMONTH($Y$4,-1),EOMONTH(M14,0)+1,"M"),DATEDIF(EOMONTH(L13,-1),EOMONTH(M14,0)+1,"M"))))),"")</f>
        <v/>
      </c>
      <c r="U14" s="37" t="str">
        <f>IFERROR(IF(T14="","",ROUNDUP(H14*365/12,0)),"")</f>
        <v/>
      </c>
      <c r="V14" s="85" t="str">
        <f>IFERROR(IF(T14="","",T14*U14),"")</f>
        <v/>
      </c>
    </row>
    <row r="15" spans="1:26" ht="20.100000000000001" customHeight="1" x14ac:dyDescent="0.15">
      <c r="A15" s="95"/>
      <c r="B15" s="97"/>
      <c r="C15" s="99"/>
      <c r="D15" s="101"/>
      <c r="E15" s="102"/>
      <c r="F15" s="102"/>
      <c r="G15" s="103"/>
      <c r="H15" s="19"/>
      <c r="I15" s="20"/>
      <c r="J15" s="20"/>
      <c r="K15" s="21" t="s">
        <v>12</v>
      </c>
      <c r="L15" s="104">
        <v>0</v>
      </c>
      <c r="M15" s="105"/>
      <c r="N15" s="105"/>
      <c r="O15" s="105"/>
      <c r="P15" s="39"/>
      <c r="Q15" s="22">
        <v>1</v>
      </c>
      <c r="R15" s="106" t="s">
        <v>27</v>
      </c>
      <c r="S15" s="107"/>
      <c r="T15" s="23" t="s">
        <v>13</v>
      </c>
      <c r="U15" s="23" t="s">
        <v>12</v>
      </c>
      <c r="V15" s="84" t="s">
        <v>12</v>
      </c>
    </row>
    <row r="16" spans="1:26" ht="20.100000000000001" customHeight="1" x14ac:dyDescent="0.15">
      <c r="A16" s="96"/>
      <c r="B16" s="98"/>
      <c r="C16" s="100"/>
      <c r="D16" s="92"/>
      <c r="E16" s="93"/>
      <c r="F16" s="93"/>
      <c r="G16" s="94"/>
      <c r="H16" s="108"/>
      <c r="I16" s="109"/>
      <c r="J16" s="109"/>
      <c r="K16" s="15"/>
      <c r="L16" s="16" t="s">
        <v>29</v>
      </c>
      <c r="M16" s="110">
        <v>0</v>
      </c>
      <c r="N16" s="110"/>
      <c r="O16" s="110"/>
      <c r="P16" s="111"/>
      <c r="Q16" s="17">
        <v>2</v>
      </c>
      <c r="R16" s="112" t="s">
        <v>28</v>
      </c>
      <c r="S16" s="113"/>
      <c r="T16" s="18" t="str">
        <f>IFERROR(IF(AND(L15=0,M16=0),"",IF(L15&gt;$Z$4,"",IF(OR(M16="",M16&gt;$Z$4),MIN(12,IFERROR(DATEDIF(EOMONTH(L15,-1),EOMONTH($Z$4,0)+1,"M"),12)),IF(L15&lt;$Y$4,DATEDIF(EOMONTH($Y$4,-1),EOMONTH(M16,0)+1,"M"),DATEDIF(EOMONTH(L15,-1),EOMONTH(M16,0)+1,"M"))))),"")</f>
        <v/>
      </c>
      <c r="U16" s="37" t="str">
        <f>IFERROR(IF(T16="","",ROUNDUP(H16*365/12,0)),"")</f>
        <v/>
      </c>
      <c r="V16" s="85" t="str">
        <f>IFERROR(IF(T16="","",T16*U16),"")</f>
        <v/>
      </c>
    </row>
    <row r="17" spans="1:22" ht="20.100000000000001" customHeight="1" x14ac:dyDescent="0.15">
      <c r="A17" s="95"/>
      <c r="B17" s="97"/>
      <c r="C17" s="99"/>
      <c r="D17" s="101"/>
      <c r="E17" s="102"/>
      <c r="F17" s="102"/>
      <c r="G17" s="103"/>
      <c r="H17" s="19"/>
      <c r="I17" s="20"/>
      <c r="J17" s="20"/>
      <c r="K17" s="21" t="s">
        <v>12</v>
      </c>
      <c r="L17" s="104">
        <v>0</v>
      </c>
      <c r="M17" s="105"/>
      <c r="N17" s="105"/>
      <c r="O17" s="105"/>
      <c r="P17" s="39"/>
      <c r="Q17" s="22">
        <v>1</v>
      </c>
      <c r="R17" s="106" t="s">
        <v>27</v>
      </c>
      <c r="S17" s="107"/>
      <c r="T17" s="23" t="s">
        <v>13</v>
      </c>
      <c r="U17" s="23" t="s">
        <v>12</v>
      </c>
      <c r="V17" s="84" t="s">
        <v>12</v>
      </c>
    </row>
    <row r="18" spans="1:22" ht="20.100000000000001" customHeight="1" x14ac:dyDescent="0.15">
      <c r="A18" s="96"/>
      <c r="B18" s="98"/>
      <c r="C18" s="100"/>
      <c r="D18" s="92"/>
      <c r="E18" s="93"/>
      <c r="F18" s="93"/>
      <c r="G18" s="94"/>
      <c r="H18" s="108"/>
      <c r="I18" s="109"/>
      <c r="J18" s="109"/>
      <c r="K18" s="15"/>
      <c r="L18" s="16" t="s">
        <v>29</v>
      </c>
      <c r="M18" s="110">
        <v>0</v>
      </c>
      <c r="N18" s="110"/>
      <c r="O18" s="110"/>
      <c r="P18" s="111"/>
      <c r="Q18" s="17">
        <v>2</v>
      </c>
      <c r="R18" s="112" t="s">
        <v>28</v>
      </c>
      <c r="S18" s="113"/>
      <c r="T18" s="18" t="str">
        <f>IFERROR(IF(AND(L17=0,M18=0),"",IF(L17&gt;$Z$4,"",IF(OR(M18="",M18&gt;$Z$4),MIN(12,IFERROR(DATEDIF(EOMONTH(L17,-1),EOMONTH($Z$4,0)+1,"M"),12)),IF(L17&lt;$Y$4,DATEDIF(EOMONTH($Y$4,-1),EOMONTH(M18,0)+1,"M"),DATEDIF(EOMONTH(L17,-1),EOMONTH(M18,0)+1,"M"))))),"")</f>
        <v/>
      </c>
      <c r="U18" s="37" t="str">
        <f>IFERROR(IF(T18="","",ROUNDUP(H18*365/12,0)),"")</f>
        <v/>
      </c>
      <c r="V18" s="85" t="str">
        <f>IFERROR(IF(T18="","",T18*U18),"")</f>
        <v/>
      </c>
    </row>
    <row r="19" spans="1:22" ht="20.100000000000001" customHeight="1" x14ac:dyDescent="0.15">
      <c r="A19" s="95"/>
      <c r="B19" s="97"/>
      <c r="C19" s="99"/>
      <c r="D19" s="101"/>
      <c r="E19" s="102"/>
      <c r="F19" s="102"/>
      <c r="G19" s="103"/>
      <c r="H19" s="19"/>
      <c r="I19" s="20"/>
      <c r="J19" s="20"/>
      <c r="K19" s="21" t="s">
        <v>12</v>
      </c>
      <c r="L19" s="104">
        <v>0</v>
      </c>
      <c r="M19" s="105"/>
      <c r="N19" s="105"/>
      <c r="O19" s="105"/>
      <c r="P19" s="39"/>
      <c r="Q19" s="22">
        <v>1</v>
      </c>
      <c r="R19" s="106" t="s">
        <v>27</v>
      </c>
      <c r="S19" s="107"/>
      <c r="T19" s="23" t="s">
        <v>13</v>
      </c>
      <c r="U19" s="23" t="s">
        <v>12</v>
      </c>
      <c r="V19" s="84" t="s">
        <v>12</v>
      </c>
    </row>
    <row r="20" spans="1:22" ht="20.100000000000001" customHeight="1" x14ac:dyDescent="0.15">
      <c r="A20" s="96"/>
      <c r="B20" s="98"/>
      <c r="C20" s="100"/>
      <c r="D20" s="92"/>
      <c r="E20" s="93"/>
      <c r="F20" s="93"/>
      <c r="G20" s="94"/>
      <c r="H20" s="108"/>
      <c r="I20" s="109"/>
      <c r="J20" s="109"/>
      <c r="K20" s="15"/>
      <c r="L20" s="16" t="s">
        <v>29</v>
      </c>
      <c r="M20" s="110">
        <v>0</v>
      </c>
      <c r="N20" s="110"/>
      <c r="O20" s="110"/>
      <c r="P20" s="111"/>
      <c r="Q20" s="17">
        <v>2</v>
      </c>
      <c r="R20" s="112" t="s">
        <v>28</v>
      </c>
      <c r="S20" s="113"/>
      <c r="T20" s="18" t="str">
        <f>IFERROR(IF(AND(L19=0,M20=0),"",IF(L19&gt;$Z$4,"",IF(OR(M20="",M20&gt;$Z$4),MIN(12,IFERROR(DATEDIF(EOMONTH(L19,-1),EOMONTH($Z$4,0)+1,"M"),12)),IF(L19&lt;$Y$4,DATEDIF(EOMONTH($Y$4,-1),EOMONTH(M20,0)+1,"M"),DATEDIF(EOMONTH(L19,-1),EOMONTH(M20,0)+1,"M"))))),"")</f>
        <v/>
      </c>
      <c r="U20" s="37" t="str">
        <f>IFERROR(IF(T20="","",ROUNDUP(H20*365/12,0)),"")</f>
        <v/>
      </c>
      <c r="V20" s="85" t="str">
        <f>IFERROR(IF(T20="","",T20*U20),"")</f>
        <v/>
      </c>
    </row>
    <row r="21" spans="1:22" ht="20.100000000000001" customHeight="1" x14ac:dyDescent="0.15">
      <c r="A21" s="95"/>
      <c r="B21" s="97"/>
      <c r="C21" s="99"/>
      <c r="D21" s="101"/>
      <c r="E21" s="102"/>
      <c r="F21" s="102"/>
      <c r="G21" s="103"/>
      <c r="H21" s="19"/>
      <c r="I21" s="20"/>
      <c r="J21" s="20"/>
      <c r="K21" s="21" t="s">
        <v>12</v>
      </c>
      <c r="L21" s="104">
        <v>0</v>
      </c>
      <c r="M21" s="105"/>
      <c r="N21" s="105"/>
      <c r="O21" s="105"/>
      <c r="P21" s="39"/>
      <c r="Q21" s="22">
        <v>1</v>
      </c>
      <c r="R21" s="106" t="s">
        <v>27</v>
      </c>
      <c r="S21" s="107"/>
      <c r="T21" s="23" t="s">
        <v>13</v>
      </c>
      <c r="U21" s="23" t="s">
        <v>12</v>
      </c>
      <c r="V21" s="84" t="s">
        <v>12</v>
      </c>
    </row>
    <row r="22" spans="1:22" ht="20.100000000000001" customHeight="1" x14ac:dyDescent="0.15">
      <c r="A22" s="96"/>
      <c r="B22" s="98"/>
      <c r="C22" s="100"/>
      <c r="D22" s="92"/>
      <c r="E22" s="93"/>
      <c r="F22" s="93"/>
      <c r="G22" s="94"/>
      <c r="H22" s="108"/>
      <c r="I22" s="109"/>
      <c r="J22" s="109"/>
      <c r="K22" s="15"/>
      <c r="L22" s="16" t="s">
        <v>29</v>
      </c>
      <c r="M22" s="110">
        <v>0</v>
      </c>
      <c r="N22" s="110"/>
      <c r="O22" s="110"/>
      <c r="P22" s="111"/>
      <c r="Q22" s="17">
        <v>2</v>
      </c>
      <c r="R22" s="112" t="s">
        <v>28</v>
      </c>
      <c r="S22" s="113"/>
      <c r="T22" s="18" t="str">
        <f>IFERROR(IF(AND(L21=0,M22=0),"",IF(L21&gt;$Z$4,"",IF(OR(M22="",M22&gt;$Z$4),MIN(12,IFERROR(DATEDIF(EOMONTH(L21,-1),EOMONTH($Z$4,0)+1,"M"),12)),IF(L21&lt;$Y$4,DATEDIF(EOMONTH($Y$4,-1),EOMONTH(M22,0)+1,"M"),DATEDIF(EOMONTH(L21,-1),EOMONTH(M22,0)+1,"M"))))),"")</f>
        <v/>
      </c>
      <c r="U22" s="37" t="str">
        <f>IFERROR(IF(T22="","",ROUNDUP(H22*365/12,0)),"")</f>
        <v/>
      </c>
      <c r="V22" s="85" t="str">
        <f>IFERROR(IF(T22="","",T22*U22),"")</f>
        <v/>
      </c>
    </row>
    <row r="23" spans="1:22" ht="20.100000000000001" customHeight="1" x14ac:dyDescent="0.15">
      <c r="A23" s="95"/>
      <c r="B23" s="97"/>
      <c r="C23" s="99"/>
      <c r="D23" s="101"/>
      <c r="E23" s="102"/>
      <c r="F23" s="102"/>
      <c r="G23" s="103"/>
      <c r="H23" s="19"/>
      <c r="I23" s="20"/>
      <c r="J23" s="20"/>
      <c r="K23" s="21" t="s">
        <v>12</v>
      </c>
      <c r="L23" s="104">
        <v>0</v>
      </c>
      <c r="M23" s="105"/>
      <c r="N23" s="105"/>
      <c r="O23" s="105"/>
      <c r="P23" s="39"/>
      <c r="Q23" s="22">
        <v>1</v>
      </c>
      <c r="R23" s="106" t="s">
        <v>27</v>
      </c>
      <c r="S23" s="107"/>
      <c r="T23" s="23" t="s">
        <v>13</v>
      </c>
      <c r="U23" s="23" t="s">
        <v>12</v>
      </c>
      <c r="V23" s="84" t="s">
        <v>12</v>
      </c>
    </row>
    <row r="24" spans="1:22" ht="20.100000000000001" customHeight="1" x14ac:dyDescent="0.15">
      <c r="A24" s="96"/>
      <c r="B24" s="98"/>
      <c r="C24" s="100"/>
      <c r="D24" s="92"/>
      <c r="E24" s="93"/>
      <c r="F24" s="93"/>
      <c r="G24" s="94"/>
      <c r="H24" s="108"/>
      <c r="I24" s="109"/>
      <c r="J24" s="109"/>
      <c r="K24" s="15"/>
      <c r="L24" s="16" t="s">
        <v>29</v>
      </c>
      <c r="M24" s="110">
        <v>0</v>
      </c>
      <c r="N24" s="110"/>
      <c r="O24" s="110"/>
      <c r="P24" s="111"/>
      <c r="Q24" s="17">
        <v>2</v>
      </c>
      <c r="R24" s="112" t="s">
        <v>28</v>
      </c>
      <c r="S24" s="113"/>
      <c r="T24" s="18" t="str">
        <f>IFERROR(IF(AND(L23=0,M24=0),"",IF(L23&gt;$Z$4,"",IF(OR(M24="",M24&gt;$Z$4),MIN(12,IFERROR(DATEDIF(EOMONTH(L23,-1),EOMONTH($Z$4,0)+1,"M"),12)),IF(L23&lt;$Y$4,DATEDIF(EOMONTH($Y$4,-1),EOMONTH(M24,0)+1,"M"),DATEDIF(EOMONTH(L23,-1),EOMONTH(M24,0)+1,"M"))))),"")</f>
        <v/>
      </c>
      <c r="U24" s="37" t="str">
        <f>IFERROR(IF(T24="","",ROUNDUP(H24*365/12,0)),"")</f>
        <v/>
      </c>
      <c r="V24" s="85" t="str">
        <f>IFERROR(IF(T24="","",T24*U24),"")</f>
        <v/>
      </c>
    </row>
    <row r="25" spans="1:22" ht="20.100000000000001" customHeight="1" x14ac:dyDescent="0.15">
      <c r="A25" s="95"/>
      <c r="B25" s="97"/>
      <c r="C25" s="99"/>
      <c r="D25" s="101"/>
      <c r="E25" s="102"/>
      <c r="F25" s="102"/>
      <c r="G25" s="103"/>
      <c r="H25" s="19"/>
      <c r="I25" s="20"/>
      <c r="J25" s="20"/>
      <c r="K25" s="21" t="s">
        <v>12</v>
      </c>
      <c r="L25" s="104">
        <v>0</v>
      </c>
      <c r="M25" s="105"/>
      <c r="N25" s="105"/>
      <c r="O25" s="105"/>
      <c r="P25" s="39"/>
      <c r="Q25" s="22">
        <v>1</v>
      </c>
      <c r="R25" s="106" t="s">
        <v>27</v>
      </c>
      <c r="S25" s="107"/>
      <c r="T25" s="23" t="s">
        <v>13</v>
      </c>
      <c r="U25" s="23" t="s">
        <v>12</v>
      </c>
      <c r="V25" s="84" t="s">
        <v>12</v>
      </c>
    </row>
    <row r="26" spans="1:22" ht="20.100000000000001" customHeight="1" x14ac:dyDescent="0.15">
      <c r="A26" s="96"/>
      <c r="B26" s="98"/>
      <c r="C26" s="100"/>
      <c r="D26" s="92"/>
      <c r="E26" s="93"/>
      <c r="F26" s="93"/>
      <c r="G26" s="94"/>
      <c r="H26" s="108"/>
      <c r="I26" s="109"/>
      <c r="J26" s="109"/>
      <c r="K26" s="15"/>
      <c r="L26" s="16" t="s">
        <v>29</v>
      </c>
      <c r="M26" s="110">
        <v>0</v>
      </c>
      <c r="N26" s="110"/>
      <c r="O26" s="110"/>
      <c r="P26" s="111"/>
      <c r="Q26" s="17">
        <v>2</v>
      </c>
      <c r="R26" s="112" t="s">
        <v>28</v>
      </c>
      <c r="S26" s="113"/>
      <c r="T26" s="18" t="str">
        <f>IFERROR(IF(AND(L25=0,M26=0),"",IF(L25&gt;$Z$4,"",IF(OR(M26="",M26&gt;$Z$4),MIN(12,IFERROR(DATEDIF(EOMONTH(L25,-1),EOMONTH($Z$4,0)+1,"M"),12)),IF(L25&lt;$Y$4,DATEDIF(EOMONTH($Y$4,-1),EOMONTH(M26,0)+1,"M"),DATEDIF(EOMONTH(L25,-1),EOMONTH(M26,0)+1,"M"))))),"")</f>
        <v/>
      </c>
      <c r="U26" s="37" t="str">
        <f>IFERROR(IF(T26="","",ROUNDUP(H26*365/12,0)),"")</f>
        <v/>
      </c>
      <c r="V26" s="85" t="str">
        <f>IFERROR(IF(T26="","",T26*U26),"")</f>
        <v/>
      </c>
    </row>
    <row r="27" spans="1:22" ht="20.100000000000001" customHeight="1" x14ac:dyDescent="0.15">
      <c r="A27" s="95"/>
      <c r="B27" s="97"/>
      <c r="C27" s="99"/>
      <c r="D27" s="101"/>
      <c r="E27" s="102"/>
      <c r="F27" s="102"/>
      <c r="G27" s="103"/>
      <c r="H27" s="19"/>
      <c r="I27" s="20"/>
      <c r="J27" s="20"/>
      <c r="K27" s="21" t="s">
        <v>12</v>
      </c>
      <c r="L27" s="104">
        <v>0</v>
      </c>
      <c r="M27" s="105"/>
      <c r="N27" s="105"/>
      <c r="O27" s="105"/>
      <c r="P27" s="39"/>
      <c r="Q27" s="22">
        <v>1</v>
      </c>
      <c r="R27" s="106" t="s">
        <v>27</v>
      </c>
      <c r="S27" s="107"/>
      <c r="T27" s="23" t="s">
        <v>13</v>
      </c>
      <c r="U27" s="23" t="s">
        <v>12</v>
      </c>
      <c r="V27" s="84" t="s">
        <v>12</v>
      </c>
    </row>
    <row r="28" spans="1:22" ht="20.100000000000001" customHeight="1" x14ac:dyDescent="0.15">
      <c r="A28" s="96"/>
      <c r="B28" s="98"/>
      <c r="C28" s="100"/>
      <c r="D28" s="92"/>
      <c r="E28" s="93"/>
      <c r="F28" s="93"/>
      <c r="G28" s="94"/>
      <c r="H28" s="108"/>
      <c r="I28" s="109"/>
      <c r="J28" s="109"/>
      <c r="K28" s="15"/>
      <c r="L28" s="16" t="s">
        <v>29</v>
      </c>
      <c r="M28" s="110">
        <v>0</v>
      </c>
      <c r="N28" s="110"/>
      <c r="O28" s="110"/>
      <c r="P28" s="111"/>
      <c r="Q28" s="17">
        <v>2</v>
      </c>
      <c r="R28" s="112" t="s">
        <v>28</v>
      </c>
      <c r="S28" s="113"/>
      <c r="T28" s="18" t="str">
        <f>IFERROR(IF(AND(L27=0,M28=0),"",IF(L27&gt;$Z$4,"",IF(OR(M28="",M28&gt;$Z$4),MIN(12,IFERROR(DATEDIF(EOMONTH(L27,-1),EOMONTH($Z$4,0)+1,"M"),12)),IF(L27&lt;$Y$4,DATEDIF(EOMONTH($Y$4,-1),EOMONTH(M28,0)+1,"M"),DATEDIF(EOMONTH(L27,-1),EOMONTH(M28,0)+1,"M"))))),"")</f>
        <v/>
      </c>
      <c r="U28" s="37" t="str">
        <f>IFERROR(IF(T28="","",ROUNDUP(H28*365/12,0)),"")</f>
        <v/>
      </c>
      <c r="V28" s="85" t="str">
        <f>IFERROR(IF(T28="","",T28*U28),"")</f>
        <v/>
      </c>
    </row>
    <row r="29" spans="1:22" ht="20.100000000000001" customHeight="1" x14ac:dyDescent="0.15">
      <c r="A29" s="155"/>
      <c r="B29" s="157"/>
      <c r="C29" s="159"/>
      <c r="D29" s="161"/>
      <c r="E29" s="162"/>
      <c r="F29" s="162"/>
      <c r="G29" s="163"/>
      <c r="H29" s="24"/>
      <c r="I29" s="25"/>
      <c r="J29" s="25"/>
      <c r="K29" s="26" t="s">
        <v>12</v>
      </c>
      <c r="L29" s="104">
        <v>0</v>
      </c>
      <c r="M29" s="105"/>
      <c r="N29" s="105"/>
      <c r="O29" s="105"/>
      <c r="P29" s="39"/>
      <c r="Q29" s="22">
        <v>1</v>
      </c>
      <c r="R29" s="106" t="s">
        <v>27</v>
      </c>
      <c r="S29" s="107"/>
      <c r="T29" s="23" t="s">
        <v>13</v>
      </c>
      <c r="U29" s="23" t="s">
        <v>12</v>
      </c>
      <c r="V29" s="84" t="s">
        <v>12</v>
      </c>
    </row>
    <row r="30" spans="1:22" ht="20.100000000000001" customHeight="1" thickBot="1" x14ac:dyDescent="0.2">
      <c r="A30" s="156"/>
      <c r="B30" s="158"/>
      <c r="C30" s="160"/>
      <c r="D30" s="161"/>
      <c r="E30" s="162"/>
      <c r="F30" s="162"/>
      <c r="G30" s="163"/>
      <c r="H30" s="164"/>
      <c r="I30" s="165"/>
      <c r="J30" s="165"/>
      <c r="K30" s="27"/>
      <c r="L30" s="40" t="s">
        <v>29</v>
      </c>
      <c r="M30" s="166">
        <v>0</v>
      </c>
      <c r="N30" s="166"/>
      <c r="O30" s="166"/>
      <c r="P30" s="167"/>
      <c r="Q30" s="17">
        <v>2</v>
      </c>
      <c r="R30" s="168" t="s">
        <v>28</v>
      </c>
      <c r="S30" s="169"/>
      <c r="T30" s="41" t="str">
        <f>IFERROR(IF(AND(L29=0,M30=0),"",IF(L29&gt;$Z$4,"",IF(OR(M30="",M30&gt;$Z$4),MIN(12,IFERROR(DATEDIF(EOMONTH(L29,-1),EOMONTH($Z$4,0)+1,"M"),12)),IF(L29&lt;$Y$4,DATEDIF(EOMONTH($Y$4,-1),EOMONTH(M30,0)+1,"M"),DATEDIF(EOMONTH(L29,-1),EOMONTH(M30,0)+1,"M"))))),"")</f>
        <v/>
      </c>
      <c r="U30" s="42" t="str">
        <f>IFERROR(IF(T30="","",ROUNDUP(H30*365/12,0)),"")</f>
        <v/>
      </c>
      <c r="V30" s="86" t="str">
        <f>IFERROR(IF(T30="","",T30*U30),"")</f>
        <v/>
      </c>
    </row>
    <row r="31" spans="1:22" ht="15" customHeight="1" thickTop="1" x14ac:dyDescent="0.15">
      <c r="A31" s="184" t="s">
        <v>6</v>
      </c>
      <c r="B31" s="185"/>
      <c r="C31" s="186"/>
      <c r="D31" s="9"/>
      <c r="E31" s="10"/>
      <c r="F31" s="10"/>
      <c r="G31" s="11" t="s">
        <v>34</v>
      </c>
      <c r="H31" s="176"/>
      <c r="I31" s="177"/>
      <c r="J31" s="177"/>
      <c r="K31" s="178"/>
      <c r="L31" s="176"/>
      <c r="M31" s="177"/>
      <c r="N31" s="177"/>
      <c r="O31" s="177"/>
      <c r="P31" s="178"/>
      <c r="Q31" s="176"/>
      <c r="R31" s="177"/>
      <c r="S31" s="178"/>
      <c r="T31" s="182"/>
      <c r="U31" s="182"/>
      <c r="V31" s="87" t="s">
        <v>12</v>
      </c>
    </row>
    <row r="32" spans="1:22" ht="18" customHeight="1" thickBot="1" x14ac:dyDescent="0.2">
      <c r="A32" s="187"/>
      <c r="B32" s="188"/>
      <c r="C32" s="189"/>
      <c r="D32" s="173" t="str">
        <f>IF(COUNTA(D11:G30)=0,"",COUNTA(D11:G30))</f>
        <v/>
      </c>
      <c r="E32" s="174"/>
      <c r="F32" s="174"/>
      <c r="G32" s="175"/>
      <c r="H32" s="179"/>
      <c r="I32" s="180"/>
      <c r="J32" s="180"/>
      <c r="K32" s="181"/>
      <c r="L32" s="179"/>
      <c r="M32" s="180"/>
      <c r="N32" s="180"/>
      <c r="O32" s="180"/>
      <c r="P32" s="181"/>
      <c r="Q32" s="179"/>
      <c r="R32" s="180"/>
      <c r="S32" s="181"/>
      <c r="T32" s="183"/>
      <c r="U32" s="183"/>
      <c r="V32" s="88" t="str">
        <f>IF(SUM(V11:V30)=0,"",SUM(V11:V30))</f>
        <v/>
      </c>
    </row>
    <row r="33" spans="1:22" ht="24.95" customHeight="1" x14ac:dyDescent="0.15">
      <c r="A33" s="193" t="s">
        <v>14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15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20.100000000000001" customHeight="1" x14ac:dyDescent="0.15">
      <c r="A35" s="196">
        <f>IF('１枚目'!A35="","",'１枚目'!A35)</f>
        <v>0</v>
      </c>
      <c r="B35" s="196"/>
      <c r="C35" s="196"/>
      <c r="D35" s="196"/>
      <c r="E35" s="196"/>
      <c r="F35" s="196"/>
      <c r="G35" s="196"/>
      <c r="H35" s="196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0" t="s">
        <v>24</v>
      </c>
      <c r="T35" s="58"/>
      <c r="U35" s="58" t="str">
        <f>IF('１枚目'!U35="","",'１枚目'!U35)</f>
        <v/>
      </c>
      <c r="V35" s="58"/>
    </row>
    <row r="36" spans="1:22" ht="20.100000000000001" customHeight="1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0" t="s">
        <v>35</v>
      </c>
      <c r="T36" s="58"/>
      <c r="U36" s="194" t="str">
        <f>IF('１枚目'!U36="","",'１枚目'!U36)</f>
        <v/>
      </c>
      <c r="V36" s="194">
        <f>'１枚目'!V36</f>
        <v>0</v>
      </c>
    </row>
    <row r="37" spans="1:22" ht="20.100000000000001" customHeight="1" x14ac:dyDescent="0.15">
      <c r="A37" s="195" t="s">
        <v>33</v>
      </c>
      <c r="B37" s="195"/>
      <c r="C37" s="195"/>
      <c r="D37" s="195"/>
      <c r="E37" s="51" t="s">
        <v>17</v>
      </c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8"/>
      <c r="S37" s="58"/>
      <c r="T37" s="58"/>
      <c r="U37" s="58"/>
      <c r="V37" s="54"/>
    </row>
    <row r="38" spans="1:22" ht="20.100000000000001" customHeight="1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ht="18" customHeight="1" x14ac:dyDescent="0.15">
      <c r="A39" s="58"/>
      <c r="B39" s="58"/>
      <c r="C39" s="58"/>
      <c r="D39" s="55" t="s">
        <v>18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4" t="s">
        <v>22</v>
      </c>
      <c r="S39" s="192" t="str">
        <f>IF('１枚目'!S39="","",'１枚目'!S39)</f>
        <v/>
      </c>
      <c r="T39" s="192">
        <f>'１枚目'!T39</f>
        <v>0</v>
      </c>
      <c r="U39" s="192">
        <f>'１枚目'!U39</f>
        <v>0</v>
      </c>
      <c r="V39" s="192">
        <f>'１枚目'!V39</f>
        <v>0</v>
      </c>
    </row>
    <row r="40" spans="1:22" ht="12" customHeight="1" x14ac:dyDescent="0.15">
      <c r="A40" s="58"/>
      <c r="B40" s="58"/>
      <c r="C40" s="58"/>
      <c r="D40" s="58"/>
      <c r="E40" s="58" t="s">
        <v>20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ht="18" customHeight="1" x14ac:dyDescent="0.15">
      <c r="A41" s="58"/>
      <c r="B41" s="58"/>
      <c r="C41" s="58"/>
      <c r="D41" s="56" t="s">
        <v>19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8" customHeight="1" x14ac:dyDescent="0.15">
      <c r="A42" s="58"/>
      <c r="B42" s="58"/>
      <c r="C42" s="58"/>
      <c r="D42" s="58"/>
      <c r="E42" s="58"/>
      <c r="F42" s="54" t="s">
        <v>21</v>
      </c>
      <c r="G42" s="192" t="str">
        <f>IF('１枚目'!G42="","",'１枚目'!G42)</f>
        <v/>
      </c>
      <c r="H42" s="192">
        <f>'１枚目'!H42</f>
        <v>0</v>
      </c>
      <c r="I42" s="192">
        <f>'１枚目'!I42</f>
        <v>0</v>
      </c>
      <c r="J42" s="192">
        <f>'１枚目'!J42</f>
        <v>0</v>
      </c>
      <c r="K42" s="192">
        <f>'１枚目'!K42</f>
        <v>0</v>
      </c>
      <c r="L42" s="192">
        <f>'１枚目'!L42</f>
        <v>0</v>
      </c>
      <c r="M42" s="192">
        <f>'１枚目'!M42</f>
        <v>0</v>
      </c>
      <c r="N42" s="192">
        <f>'１枚目'!N42</f>
        <v>0</v>
      </c>
      <c r="O42" s="192">
        <f>'１枚目'!O42</f>
        <v>0</v>
      </c>
      <c r="P42" s="53"/>
      <c r="Q42" s="58"/>
      <c r="R42" s="58"/>
      <c r="S42" s="54" t="s">
        <v>23</v>
      </c>
      <c r="T42" s="192" t="str">
        <f>IF('１枚目'!T42="","",'１枚目'!T42)</f>
        <v/>
      </c>
      <c r="U42" s="192">
        <f>'１枚目'!U42</f>
        <v>0</v>
      </c>
      <c r="V42" s="192">
        <f>'１枚目'!V42</f>
        <v>0</v>
      </c>
    </row>
    <row r="43" spans="1:22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</sheetData>
  <sheetProtection sheet="1" selectLockedCells="1"/>
  <mergeCells count="120">
    <mergeCell ref="P9:Q9"/>
    <mergeCell ref="A10:C10"/>
    <mergeCell ref="D10:G10"/>
    <mergeCell ref="H10:K10"/>
    <mergeCell ref="L10:P10"/>
    <mergeCell ref="Q10:S10"/>
    <mergeCell ref="A3:V3"/>
    <mergeCell ref="A4:V4"/>
    <mergeCell ref="N6:P6"/>
    <mergeCell ref="A8:D9"/>
    <mergeCell ref="E8:F8"/>
    <mergeCell ref="G8:H8"/>
    <mergeCell ref="I8:J8"/>
    <mergeCell ref="K8:R8"/>
    <mergeCell ref="G9:H9"/>
    <mergeCell ref="K9:L9"/>
    <mergeCell ref="A11:A12"/>
    <mergeCell ref="B11:B12"/>
    <mergeCell ref="C11:C12"/>
    <mergeCell ref="D11:G12"/>
    <mergeCell ref="L11:O11"/>
    <mergeCell ref="R11:S11"/>
    <mergeCell ref="H12:J12"/>
    <mergeCell ref="M12:P12"/>
    <mergeCell ref="R12:S12"/>
    <mergeCell ref="A13:A14"/>
    <mergeCell ref="B13:B14"/>
    <mergeCell ref="C13:C14"/>
    <mergeCell ref="D13:G14"/>
    <mergeCell ref="L13:O13"/>
    <mergeCell ref="R13:S13"/>
    <mergeCell ref="H14:J14"/>
    <mergeCell ref="M14:P14"/>
    <mergeCell ref="R14:S14"/>
    <mergeCell ref="A15:A16"/>
    <mergeCell ref="B15:B16"/>
    <mergeCell ref="C15:C16"/>
    <mergeCell ref="D15:G16"/>
    <mergeCell ref="L15:O15"/>
    <mergeCell ref="R15:S15"/>
    <mergeCell ref="H16:J16"/>
    <mergeCell ref="M16:P16"/>
    <mergeCell ref="R16:S16"/>
    <mergeCell ref="A17:A18"/>
    <mergeCell ref="B17:B18"/>
    <mergeCell ref="C17:C18"/>
    <mergeCell ref="D17:G18"/>
    <mergeCell ref="L17:O17"/>
    <mergeCell ref="R17:S17"/>
    <mergeCell ref="H18:J18"/>
    <mergeCell ref="M18:P18"/>
    <mergeCell ref="R18:S18"/>
    <mergeCell ref="A19:A20"/>
    <mergeCell ref="B19:B20"/>
    <mergeCell ref="C19:C20"/>
    <mergeCell ref="D19:G20"/>
    <mergeCell ref="L19:O19"/>
    <mergeCell ref="R19:S19"/>
    <mergeCell ref="H20:J20"/>
    <mergeCell ref="M20:P20"/>
    <mergeCell ref="R20:S20"/>
    <mergeCell ref="A21:A22"/>
    <mergeCell ref="B21:B22"/>
    <mergeCell ref="C21:C22"/>
    <mergeCell ref="D21:G22"/>
    <mergeCell ref="L21:O21"/>
    <mergeCell ref="R21:S21"/>
    <mergeCell ref="H22:J22"/>
    <mergeCell ref="M22:P22"/>
    <mergeCell ref="R22:S22"/>
    <mergeCell ref="A23:A24"/>
    <mergeCell ref="B23:B24"/>
    <mergeCell ref="C23:C24"/>
    <mergeCell ref="D23:G24"/>
    <mergeCell ref="L23:O23"/>
    <mergeCell ref="R23:S23"/>
    <mergeCell ref="H24:J24"/>
    <mergeCell ref="M24:P24"/>
    <mergeCell ref="R24:S24"/>
    <mergeCell ref="A25:A26"/>
    <mergeCell ref="B25:B26"/>
    <mergeCell ref="C25:C26"/>
    <mergeCell ref="D25:G26"/>
    <mergeCell ref="L25:O25"/>
    <mergeCell ref="R25:S25"/>
    <mergeCell ref="H26:J26"/>
    <mergeCell ref="M26:P26"/>
    <mergeCell ref="R26:S26"/>
    <mergeCell ref="A27:A28"/>
    <mergeCell ref="B27:B28"/>
    <mergeCell ref="C27:C28"/>
    <mergeCell ref="D27:G28"/>
    <mergeCell ref="L27:O27"/>
    <mergeCell ref="R27:S27"/>
    <mergeCell ref="H28:J28"/>
    <mergeCell ref="M28:P28"/>
    <mergeCell ref="R28:S28"/>
    <mergeCell ref="A29:A30"/>
    <mergeCell ref="B29:B30"/>
    <mergeCell ref="C29:C30"/>
    <mergeCell ref="D29:G30"/>
    <mergeCell ref="L29:O29"/>
    <mergeCell ref="R29:S29"/>
    <mergeCell ref="H30:J30"/>
    <mergeCell ref="M30:P30"/>
    <mergeCell ref="R30:S30"/>
    <mergeCell ref="G42:O42"/>
    <mergeCell ref="T42:V42"/>
    <mergeCell ref="A33:K33"/>
    <mergeCell ref="U36:V36"/>
    <mergeCell ref="A37:D37"/>
    <mergeCell ref="S39:V39"/>
    <mergeCell ref="A31:C32"/>
    <mergeCell ref="H31:K32"/>
    <mergeCell ref="L31:P32"/>
    <mergeCell ref="Q31:S32"/>
    <mergeCell ref="T31:T32"/>
    <mergeCell ref="U31:U32"/>
    <mergeCell ref="D32:G32"/>
    <mergeCell ref="A35:H35"/>
  </mergeCells>
  <phoneticPr fontId="2"/>
  <dataValidations count="3">
    <dataValidation imeMode="disabled" allowBlank="1" showInputMessage="1" showErrorMessage="1" sqref="A31:G32 A11:C30 T12:V12 T14:V14 V31:V32 T16:V16 T18:V18 T20:V20 T22:V22 T24:V24 T26:V26 T28:V28 T30:V30 H12:J12 H14:J14 H16:J16 H18:J18 H20:J20 H22:J22 H24:J24 H26:J26 H28:J28 H30:J30 L11:O11 M12:P12 L13:O13 M14:P14 L15:O15 M16:P16 L17:O17 L19:O19 M18:P18 M20:P20 L21:O21 M22:P22 L23:O23 M24:P24 L25:O25 M26:P26 L27:O27 M28:P28 L29:O29 M30:P30" xr:uid="{FD2B71B6-4593-4280-943C-8A0A030B04CE}"/>
    <dataValidation type="list" allowBlank="1" showInputMessage="1" showErrorMessage="1" sqref="Q11 Q15 Q17 Q19 Q23 Q21 Q27 Q25 Q13 Q29" xr:uid="{E164A557-2455-4B90-B66B-9813A4AE9B1F}">
      <formula1>"１,①"</formula1>
    </dataValidation>
    <dataValidation type="list" allowBlank="1" showInputMessage="1" showErrorMessage="1" sqref="Q12 Q16 Q18 Q20 Q24 Q22 Q28 Q26 Q14 Q30" xr:uid="{82490B64-DD4C-4527-9889-646EE152D386}">
      <formula1>"２,②"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737F-986C-4F67-AF0E-0DD2D8005852}">
  <dimension ref="A1:Z43"/>
  <sheetViews>
    <sheetView showGridLines="0" zoomScale="90" zoomScaleNormal="90" zoomScaleSheetLayoutView="90" workbookViewId="0">
      <pane ySplit="6" topLeftCell="A7" activePane="bottomLeft" state="frozen"/>
      <selection activeCell="X12" sqref="X12"/>
      <selection pane="bottomLeft" activeCell="A11" sqref="A11:A12"/>
    </sheetView>
  </sheetViews>
  <sheetFormatPr defaultRowHeight="13.5" x14ac:dyDescent="0.15"/>
  <cols>
    <col min="1" max="3" width="1.5546875" style="6" customWidth="1"/>
    <col min="4" max="4" width="2.77734375" style="6" customWidth="1"/>
    <col min="5" max="6" width="3.5546875" style="6" customWidth="1"/>
    <col min="7" max="8" width="1.77734375" style="6" customWidth="1"/>
    <col min="9" max="10" width="3.5546875" style="6" customWidth="1"/>
    <col min="11" max="11" width="1.5546875" style="6" customWidth="1"/>
    <col min="12" max="12" width="1.88671875" style="6" customWidth="1"/>
    <col min="13" max="15" width="3.5546875" style="6" customWidth="1"/>
    <col min="16" max="16" width="1.33203125" style="6" customWidth="1"/>
    <col min="17" max="17" width="2.33203125" style="6" customWidth="1"/>
    <col min="18" max="18" width="3.5546875" style="6" customWidth="1"/>
    <col min="19" max="19" width="2.77734375" style="6" customWidth="1"/>
    <col min="20" max="20" width="4.77734375" style="6" customWidth="1"/>
    <col min="21" max="22" width="12.77734375" style="6" customWidth="1"/>
    <col min="23" max="23" width="5.77734375" style="6" customWidth="1"/>
    <col min="24" max="24" width="8.77734375" style="6" customWidth="1"/>
    <col min="25" max="26" width="12.77734375" style="6" customWidth="1"/>
    <col min="27" max="16384" width="8.88671875" style="6"/>
  </cols>
  <sheetData>
    <row r="1" spans="1:26" ht="15" customHeight="1" x14ac:dyDescent="0.15">
      <c r="A1" s="6" t="s">
        <v>2</v>
      </c>
    </row>
    <row r="2" spans="1:26" x14ac:dyDescent="0.15">
      <c r="X2" s="43" t="s">
        <v>36</v>
      </c>
      <c r="Y2" s="43"/>
      <c r="Z2" s="43"/>
    </row>
    <row r="3" spans="1:26" ht="21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44"/>
      <c r="Y3" s="45" t="s">
        <v>31</v>
      </c>
      <c r="Z3" s="46" t="s">
        <v>32</v>
      </c>
    </row>
    <row r="4" spans="1:26" ht="21" customHeight="1" thickBot="1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5" t="s">
        <v>39</v>
      </c>
      <c r="Y4" s="69">
        <f>'１枚目'!Y4</f>
        <v>45383</v>
      </c>
      <c r="Z4" s="70">
        <f>'１枚目'!Z4</f>
        <v>45747</v>
      </c>
    </row>
    <row r="5" spans="1:26" ht="15.95" customHeight="1" thickBot="1" x14ac:dyDescent="0.2"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X5" s="5" t="s">
        <v>40</v>
      </c>
      <c r="Y5" s="71">
        <f>'１枚目'!Y5</f>
        <v>45748</v>
      </c>
      <c r="Z5" s="70">
        <f>'１枚目'!Z5</f>
        <v>46112</v>
      </c>
    </row>
    <row r="6" spans="1:26" ht="20.100000000000001" customHeight="1" thickBot="1" x14ac:dyDescent="0.2">
      <c r="M6" s="7"/>
      <c r="N6" s="145">
        <f>IF('１枚目'!N6="","",'１枚目'!N6)</f>
        <v>45383</v>
      </c>
      <c r="O6" s="145"/>
      <c r="P6" s="145"/>
      <c r="Q6" s="7"/>
      <c r="R6" s="7"/>
      <c r="S6" s="60" t="s">
        <v>26</v>
      </c>
      <c r="U6" s="67">
        <f>IF('１枚目'!U6="","",'１枚目'!U6)</f>
        <v>5</v>
      </c>
      <c r="V6" s="66">
        <v>3</v>
      </c>
    </row>
    <row r="7" spans="1:26" ht="14.25" thickBot="1" x14ac:dyDescent="0.2"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6" ht="15" customHeight="1" x14ac:dyDescent="0.15">
      <c r="A8" s="136" t="s">
        <v>25</v>
      </c>
      <c r="B8" s="137"/>
      <c r="C8" s="137"/>
      <c r="D8" s="138"/>
      <c r="E8" s="128" t="s">
        <v>41</v>
      </c>
      <c r="F8" s="129"/>
      <c r="G8" s="134" t="s">
        <v>3</v>
      </c>
      <c r="H8" s="135"/>
      <c r="I8" s="128" t="s">
        <v>42</v>
      </c>
      <c r="J8" s="130"/>
      <c r="K8" s="131" t="s">
        <v>4</v>
      </c>
      <c r="L8" s="132"/>
      <c r="M8" s="132"/>
      <c r="N8" s="132"/>
      <c r="O8" s="132"/>
      <c r="P8" s="132"/>
      <c r="Q8" s="132"/>
      <c r="R8" s="133"/>
      <c r="S8" s="47"/>
    </row>
    <row r="9" spans="1:26" ht="30" customHeight="1" thickBot="1" x14ac:dyDescent="0.2">
      <c r="A9" s="139"/>
      <c r="B9" s="140"/>
      <c r="C9" s="140"/>
      <c r="D9" s="141"/>
      <c r="E9" s="74">
        <v>2</v>
      </c>
      <c r="F9" s="75">
        <v>5</v>
      </c>
      <c r="G9" s="197" t="str">
        <f>IF('１枚目'!G9="","",'１枚目'!G9)</f>
        <v/>
      </c>
      <c r="H9" s="198"/>
      <c r="I9" s="74">
        <v>0</v>
      </c>
      <c r="J9" s="75" t="str">
        <f>IF('１枚目'!J9="","",'１枚目'!J9)</f>
        <v/>
      </c>
      <c r="K9" s="125">
        <v>9</v>
      </c>
      <c r="L9" s="126"/>
      <c r="M9" s="77" t="str">
        <f>IF('１枚目'!M9="","",'１枚目'!M9)</f>
        <v/>
      </c>
      <c r="N9" s="77" t="str">
        <f>IF('１枚目'!N9="","",'１枚目'!N9)</f>
        <v/>
      </c>
      <c r="O9" s="77" t="str">
        <f>IF('１枚目'!O9="","",'１枚目'!O9)</f>
        <v/>
      </c>
      <c r="P9" s="126" t="str">
        <f>IF('１枚目'!P9="","",'１枚目'!P9)</f>
        <v/>
      </c>
      <c r="Q9" s="126"/>
      <c r="R9" s="78" t="str">
        <f>IF('１枚目'!R9="","",'１枚目'!R9)</f>
        <v/>
      </c>
      <c r="S9" s="47"/>
    </row>
    <row r="10" spans="1:26" ht="30" customHeight="1" thickBot="1" x14ac:dyDescent="0.2">
      <c r="A10" s="146" t="s">
        <v>5</v>
      </c>
      <c r="B10" s="147"/>
      <c r="C10" s="148"/>
      <c r="D10" s="142" t="s">
        <v>43</v>
      </c>
      <c r="E10" s="143"/>
      <c r="F10" s="143"/>
      <c r="G10" s="144"/>
      <c r="H10" s="142" t="s">
        <v>44</v>
      </c>
      <c r="I10" s="143"/>
      <c r="J10" s="143"/>
      <c r="K10" s="144"/>
      <c r="L10" s="149" t="s">
        <v>10</v>
      </c>
      <c r="M10" s="150"/>
      <c r="N10" s="150"/>
      <c r="O10" s="150"/>
      <c r="P10" s="151"/>
      <c r="Q10" s="142" t="s">
        <v>9</v>
      </c>
      <c r="R10" s="143"/>
      <c r="S10" s="144"/>
      <c r="T10" s="79" t="s">
        <v>8</v>
      </c>
      <c r="U10" s="80" t="s">
        <v>11</v>
      </c>
      <c r="V10" s="81" t="s">
        <v>7</v>
      </c>
      <c r="W10" s="8"/>
      <c r="Y10" s="8"/>
    </row>
    <row r="11" spans="1:26" ht="20.100000000000001" customHeight="1" thickTop="1" x14ac:dyDescent="0.15">
      <c r="A11" s="152"/>
      <c r="B11" s="153"/>
      <c r="C11" s="154"/>
      <c r="D11" s="89"/>
      <c r="E11" s="90"/>
      <c r="F11" s="90"/>
      <c r="G11" s="91"/>
      <c r="H11" s="9"/>
      <c r="I11" s="10"/>
      <c r="J11" s="10"/>
      <c r="K11" s="11" t="s">
        <v>12</v>
      </c>
      <c r="L11" s="119">
        <v>0</v>
      </c>
      <c r="M11" s="120"/>
      <c r="N11" s="120"/>
      <c r="O11" s="120"/>
      <c r="P11" s="12"/>
      <c r="Q11" s="13">
        <v>1</v>
      </c>
      <c r="R11" s="115" t="s">
        <v>27</v>
      </c>
      <c r="S11" s="116"/>
      <c r="T11" s="14" t="s">
        <v>13</v>
      </c>
      <c r="U11" s="14" t="s">
        <v>12</v>
      </c>
      <c r="V11" s="82" t="s">
        <v>12</v>
      </c>
    </row>
    <row r="12" spans="1:26" ht="20.100000000000001" customHeight="1" x14ac:dyDescent="0.15">
      <c r="A12" s="96"/>
      <c r="B12" s="98"/>
      <c r="C12" s="100"/>
      <c r="D12" s="92"/>
      <c r="E12" s="93"/>
      <c r="F12" s="93"/>
      <c r="G12" s="94"/>
      <c r="H12" s="108"/>
      <c r="I12" s="109"/>
      <c r="J12" s="109"/>
      <c r="K12" s="15"/>
      <c r="L12" s="29" t="s">
        <v>29</v>
      </c>
      <c r="M12" s="121">
        <v>0</v>
      </c>
      <c r="N12" s="121"/>
      <c r="O12" s="121"/>
      <c r="P12" s="122"/>
      <c r="Q12" s="28">
        <v>2</v>
      </c>
      <c r="R12" s="117" t="s">
        <v>28</v>
      </c>
      <c r="S12" s="118"/>
      <c r="T12" s="30" t="str">
        <f>IFERROR(IF(AND(L11=0,M12=0),"",IF(L11&gt;$Z$4,"",IF(OR(M12="",M12&gt;$Z$4),MIN(12,IFERROR(DATEDIF(EOMONTH(L11,-1),EOMONTH($Z$4,0)+1,"M"),12)),IF(L11&lt;$Y$4,DATEDIF(EOMONTH($Y$4,-1),EOMONTH(M12,0)+1,"M"),DATEDIF(EOMONTH(L11,-1),EOMONTH(M12,0)+1,"M"))))),"")</f>
        <v/>
      </c>
      <c r="U12" s="38" t="str">
        <f>IFERROR(IF(T12="","",ROUNDUP(H12*365/12,0)),"")</f>
        <v/>
      </c>
      <c r="V12" s="83" t="str">
        <f>IFERROR(IF(T12="","",T12*U12),"")</f>
        <v/>
      </c>
    </row>
    <row r="13" spans="1:26" ht="20.100000000000001" customHeight="1" x14ac:dyDescent="0.15">
      <c r="A13" s="95"/>
      <c r="B13" s="97"/>
      <c r="C13" s="99"/>
      <c r="D13" s="101"/>
      <c r="E13" s="102"/>
      <c r="F13" s="102"/>
      <c r="G13" s="103"/>
      <c r="H13" s="19"/>
      <c r="I13" s="20"/>
      <c r="J13" s="20"/>
      <c r="K13" s="21" t="s">
        <v>12</v>
      </c>
      <c r="L13" s="104">
        <v>0</v>
      </c>
      <c r="M13" s="105"/>
      <c r="N13" s="105"/>
      <c r="O13" s="105"/>
      <c r="P13" s="39"/>
      <c r="Q13" s="22">
        <v>1</v>
      </c>
      <c r="R13" s="106" t="s">
        <v>27</v>
      </c>
      <c r="S13" s="107"/>
      <c r="T13" s="23" t="s">
        <v>13</v>
      </c>
      <c r="U13" s="23" t="s">
        <v>12</v>
      </c>
      <c r="V13" s="84" t="s">
        <v>12</v>
      </c>
    </row>
    <row r="14" spans="1:26" ht="20.100000000000001" customHeight="1" x14ac:dyDescent="0.15">
      <c r="A14" s="96"/>
      <c r="B14" s="98"/>
      <c r="C14" s="100"/>
      <c r="D14" s="92"/>
      <c r="E14" s="93"/>
      <c r="F14" s="93"/>
      <c r="G14" s="94"/>
      <c r="H14" s="108"/>
      <c r="I14" s="109"/>
      <c r="J14" s="109"/>
      <c r="K14" s="15"/>
      <c r="L14" s="16" t="s">
        <v>29</v>
      </c>
      <c r="M14" s="110">
        <v>0</v>
      </c>
      <c r="N14" s="110"/>
      <c r="O14" s="110"/>
      <c r="P14" s="111"/>
      <c r="Q14" s="17">
        <v>2</v>
      </c>
      <c r="R14" s="112" t="s">
        <v>28</v>
      </c>
      <c r="S14" s="113"/>
      <c r="T14" s="18" t="str">
        <f>IFERROR(IF(AND(L13=0,M14=0),"",IF(L13&gt;$Z$4,"",IF(OR(M14="",M14&gt;$Z$4),MIN(12,IFERROR(DATEDIF(EOMONTH(L13,-1),EOMONTH($Z$4,0)+1,"M"),12)),IF(L13&lt;$Y$4,DATEDIF(EOMONTH($Y$4,-1),EOMONTH(M14,0)+1,"M"),DATEDIF(EOMONTH(L13,-1),EOMONTH(M14,0)+1,"M"))))),"")</f>
        <v/>
      </c>
      <c r="U14" s="37" t="str">
        <f>IFERROR(IF(T14="","",ROUNDUP(H14*365/12,0)),"")</f>
        <v/>
      </c>
      <c r="V14" s="85" t="str">
        <f>IFERROR(IF(T14="","",T14*U14),"")</f>
        <v/>
      </c>
    </row>
    <row r="15" spans="1:26" ht="20.100000000000001" customHeight="1" x14ac:dyDescent="0.15">
      <c r="A15" s="95"/>
      <c r="B15" s="97"/>
      <c r="C15" s="99"/>
      <c r="D15" s="101"/>
      <c r="E15" s="102"/>
      <c r="F15" s="102"/>
      <c r="G15" s="103"/>
      <c r="H15" s="19"/>
      <c r="I15" s="20"/>
      <c r="J15" s="20"/>
      <c r="K15" s="21" t="s">
        <v>12</v>
      </c>
      <c r="L15" s="104">
        <v>0</v>
      </c>
      <c r="M15" s="105"/>
      <c r="N15" s="105"/>
      <c r="O15" s="105"/>
      <c r="P15" s="39"/>
      <c r="Q15" s="22">
        <v>1</v>
      </c>
      <c r="R15" s="106" t="s">
        <v>27</v>
      </c>
      <c r="S15" s="107"/>
      <c r="T15" s="23" t="s">
        <v>13</v>
      </c>
      <c r="U15" s="23" t="s">
        <v>12</v>
      </c>
      <c r="V15" s="84" t="s">
        <v>12</v>
      </c>
    </row>
    <row r="16" spans="1:26" ht="20.100000000000001" customHeight="1" x14ac:dyDescent="0.15">
      <c r="A16" s="96"/>
      <c r="B16" s="98"/>
      <c r="C16" s="100"/>
      <c r="D16" s="92"/>
      <c r="E16" s="93"/>
      <c r="F16" s="93"/>
      <c r="G16" s="94"/>
      <c r="H16" s="108"/>
      <c r="I16" s="109"/>
      <c r="J16" s="109"/>
      <c r="K16" s="15"/>
      <c r="L16" s="16" t="s">
        <v>29</v>
      </c>
      <c r="M16" s="110">
        <v>0</v>
      </c>
      <c r="N16" s="110"/>
      <c r="O16" s="110"/>
      <c r="P16" s="111"/>
      <c r="Q16" s="17">
        <v>2</v>
      </c>
      <c r="R16" s="112" t="s">
        <v>28</v>
      </c>
      <c r="S16" s="113"/>
      <c r="T16" s="18" t="str">
        <f>IFERROR(IF(AND(L15=0,M16=0),"",IF(L15&gt;$Z$4,"",IF(OR(M16="",M16&gt;$Z$4),MIN(12,IFERROR(DATEDIF(EOMONTH(L15,-1),EOMONTH($Z$4,0)+1,"M"),12)),IF(L15&lt;$Y$4,DATEDIF(EOMONTH($Y$4,-1),EOMONTH(M16,0)+1,"M"),DATEDIF(EOMONTH(L15,-1),EOMONTH(M16,0)+1,"M"))))),"")</f>
        <v/>
      </c>
      <c r="U16" s="37" t="str">
        <f>IFERROR(IF(T16="","",ROUNDUP(H16*365/12,0)),"")</f>
        <v/>
      </c>
      <c r="V16" s="85" t="str">
        <f>IFERROR(IF(T16="","",T16*U16),"")</f>
        <v/>
      </c>
    </row>
    <row r="17" spans="1:22" ht="20.100000000000001" customHeight="1" x14ac:dyDescent="0.15">
      <c r="A17" s="95"/>
      <c r="B17" s="97"/>
      <c r="C17" s="99"/>
      <c r="D17" s="101"/>
      <c r="E17" s="102"/>
      <c r="F17" s="102"/>
      <c r="G17" s="103"/>
      <c r="H17" s="19"/>
      <c r="I17" s="20"/>
      <c r="J17" s="20"/>
      <c r="K17" s="21" t="s">
        <v>12</v>
      </c>
      <c r="L17" s="104">
        <v>0</v>
      </c>
      <c r="M17" s="105"/>
      <c r="N17" s="105"/>
      <c r="O17" s="105"/>
      <c r="P17" s="39"/>
      <c r="Q17" s="22">
        <v>1</v>
      </c>
      <c r="R17" s="106" t="s">
        <v>27</v>
      </c>
      <c r="S17" s="107"/>
      <c r="T17" s="23" t="s">
        <v>13</v>
      </c>
      <c r="U17" s="23" t="s">
        <v>12</v>
      </c>
      <c r="V17" s="84" t="s">
        <v>12</v>
      </c>
    </row>
    <row r="18" spans="1:22" ht="20.100000000000001" customHeight="1" x14ac:dyDescent="0.15">
      <c r="A18" s="96"/>
      <c r="B18" s="98"/>
      <c r="C18" s="100"/>
      <c r="D18" s="92"/>
      <c r="E18" s="93"/>
      <c r="F18" s="93"/>
      <c r="G18" s="94"/>
      <c r="H18" s="108"/>
      <c r="I18" s="109"/>
      <c r="J18" s="109"/>
      <c r="K18" s="15"/>
      <c r="L18" s="16" t="s">
        <v>29</v>
      </c>
      <c r="M18" s="110">
        <v>0</v>
      </c>
      <c r="N18" s="110"/>
      <c r="O18" s="110"/>
      <c r="P18" s="111"/>
      <c r="Q18" s="17">
        <v>2</v>
      </c>
      <c r="R18" s="112" t="s">
        <v>28</v>
      </c>
      <c r="S18" s="113"/>
      <c r="T18" s="18" t="str">
        <f>IFERROR(IF(AND(L17=0,M18=0),"",IF(L17&gt;$Z$4,"",IF(OR(M18="",M18&gt;$Z$4),MIN(12,IFERROR(DATEDIF(EOMONTH(L17,-1),EOMONTH($Z$4,0)+1,"M"),12)),IF(L17&lt;$Y$4,DATEDIF(EOMONTH($Y$4,-1),EOMONTH(M18,0)+1,"M"),DATEDIF(EOMONTH(L17,-1),EOMONTH(M18,0)+1,"M"))))),"")</f>
        <v/>
      </c>
      <c r="U18" s="37" t="str">
        <f>IFERROR(IF(T18="","",ROUNDUP(H18*365/12,0)),"")</f>
        <v/>
      </c>
      <c r="V18" s="85" t="str">
        <f>IFERROR(IF(T18="","",T18*U18),"")</f>
        <v/>
      </c>
    </row>
    <row r="19" spans="1:22" ht="20.100000000000001" customHeight="1" x14ac:dyDescent="0.15">
      <c r="A19" s="95"/>
      <c r="B19" s="97"/>
      <c r="C19" s="99"/>
      <c r="D19" s="101"/>
      <c r="E19" s="102"/>
      <c r="F19" s="102"/>
      <c r="G19" s="103"/>
      <c r="H19" s="19"/>
      <c r="I19" s="20"/>
      <c r="J19" s="20"/>
      <c r="K19" s="21" t="s">
        <v>12</v>
      </c>
      <c r="L19" s="104">
        <v>0</v>
      </c>
      <c r="M19" s="105"/>
      <c r="N19" s="105"/>
      <c r="O19" s="105"/>
      <c r="P19" s="39"/>
      <c r="Q19" s="22">
        <v>1</v>
      </c>
      <c r="R19" s="106" t="s">
        <v>27</v>
      </c>
      <c r="S19" s="107"/>
      <c r="T19" s="23" t="s">
        <v>13</v>
      </c>
      <c r="U19" s="23" t="s">
        <v>12</v>
      </c>
      <c r="V19" s="84" t="s">
        <v>12</v>
      </c>
    </row>
    <row r="20" spans="1:22" ht="20.100000000000001" customHeight="1" x14ac:dyDescent="0.15">
      <c r="A20" s="96"/>
      <c r="B20" s="98"/>
      <c r="C20" s="100"/>
      <c r="D20" s="92"/>
      <c r="E20" s="93"/>
      <c r="F20" s="93"/>
      <c r="G20" s="94"/>
      <c r="H20" s="108"/>
      <c r="I20" s="109"/>
      <c r="J20" s="109"/>
      <c r="K20" s="15"/>
      <c r="L20" s="16" t="s">
        <v>29</v>
      </c>
      <c r="M20" s="110">
        <v>0</v>
      </c>
      <c r="N20" s="110"/>
      <c r="O20" s="110"/>
      <c r="P20" s="111"/>
      <c r="Q20" s="17">
        <v>2</v>
      </c>
      <c r="R20" s="112" t="s">
        <v>28</v>
      </c>
      <c r="S20" s="113"/>
      <c r="T20" s="18" t="str">
        <f>IFERROR(IF(AND(L19=0,M20=0),"",IF(L19&gt;$Z$4,"",IF(OR(M20="",M20&gt;$Z$4),MIN(12,IFERROR(DATEDIF(EOMONTH(L19,-1),EOMONTH($Z$4,0)+1,"M"),12)),IF(L19&lt;$Y$4,DATEDIF(EOMONTH($Y$4,-1),EOMONTH(M20,0)+1,"M"),DATEDIF(EOMONTH(L19,-1),EOMONTH(M20,0)+1,"M"))))),"")</f>
        <v/>
      </c>
      <c r="U20" s="37" t="str">
        <f>IFERROR(IF(T20="","",ROUNDUP(H20*365/12,0)),"")</f>
        <v/>
      </c>
      <c r="V20" s="85" t="str">
        <f>IFERROR(IF(T20="","",T20*U20),"")</f>
        <v/>
      </c>
    </row>
    <row r="21" spans="1:22" ht="20.100000000000001" customHeight="1" x14ac:dyDescent="0.15">
      <c r="A21" s="95"/>
      <c r="B21" s="97"/>
      <c r="C21" s="99"/>
      <c r="D21" s="101"/>
      <c r="E21" s="102"/>
      <c r="F21" s="102"/>
      <c r="G21" s="103"/>
      <c r="H21" s="19"/>
      <c r="I21" s="20"/>
      <c r="J21" s="20"/>
      <c r="K21" s="21" t="s">
        <v>12</v>
      </c>
      <c r="L21" s="104">
        <v>0</v>
      </c>
      <c r="M21" s="105"/>
      <c r="N21" s="105"/>
      <c r="O21" s="105"/>
      <c r="P21" s="39"/>
      <c r="Q21" s="22">
        <v>1</v>
      </c>
      <c r="R21" s="106" t="s">
        <v>27</v>
      </c>
      <c r="S21" s="107"/>
      <c r="T21" s="23" t="s">
        <v>13</v>
      </c>
      <c r="U21" s="23" t="s">
        <v>12</v>
      </c>
      <c r="V21" s="84" t="s">
        <v>12</v>
      </c>
    </row>
    <row r="22" spans="1:22" ht="20.100000000000001" customHeight="1" x14ac:dyDescent="0.15">
      <c r="A22" s="96"/>
      <c r="B22" s="98"/>
      <c r="C22" s="100"/>
      <c r="D22" s="92"/>
      <c r="E22" s="93"/>
      <c r="F22" s="93"/>
      <c r="G22" s="94"/>
      <c r="H22" s="108"/>
      <c r="I22" s="109"/>
      <c r="J22" s="109"/>
      <c r="K22" s="15"/>
      <c r="L22" s="16" t="s">
        <v>29</v>
      </c>
      <c r="M22" s="110">
        <v>0</v>
      </c>
      <c r="N22" s="110"/>
      <c r="O22" s="110"/>
      <c r="P22" s="111"/>
      <c r="Q22" s="17">
        <v>2</v>
      </c>
      <c r="R22" s="112" t="s">
        <v>28</v>
      </c>
      <c r="S22" s="113"/>
      <c r="T22" s="18" t="str">
        <f>IFERROR(IF(AND(L21=0,M22=0),"",IF(L21&gt;$Z$4,"",IF(OR(M22="",M22&gt;$Z$4),MIN(12,IFERROR(DATEDIF(EOMONTH(L21,-1),EOMONTH($Z$4,0)+1,"M"),12)),IF(L21&lt;$Y$4,DATEDIF(EOMONTH($Y$4,-1),EOMONTH(M22,0)+1,"M"),DATEDIF(EOMONTH(L21,-1),EOMONTH(M22,0)+1,"M"))))),"")</f>
        <v/>
      </c>
      <c r="U22" s="37" t="str">
        <f>IFERROR(IF(T22="","",ROUNDUP(H22*365/12,0)),"")</f>
        <v/>
      </c>
      <c r="V22" s="85" t="str">
        <f>IFERROR(IF(T22="","",T22*U22),"")</f>
        <v/>
      </c>
    </row>
    <row r="23" spans="1:22" ht="20.100000000000001" customHeight="1" x14ac:dyDescent="0.15">
      <c r="A23" s="95"/>
      <c r="B23" s="97"/>
      <c r="C23" s="99"/>
      <c r="D23" s="101"/>
      <c r="E23" s="102"/>
      <c r="F23" s="102"/>
      <c r="G23" s="103"/>
      <c r="H23" s="19"/>
      <c r="I23" s="20"/>
      <c r="J23" s="20"/>
      <c r="K23" s="21" t="s">
        <v>12</v>
      </c>
      <c r="L23" s="104">
        <v>0</v>
      </c>
      <c r="M23" s="105"/>
      <c r="N23" s="105"/>
      <c r="O23" s="105"/>
      <c r="P23" s="39"/>
      <c r="Q23" s="22">
        <v>1</v>
      </c>
      <c r="R23" s="106" t="s">
        <v>27</v>
      </c>
      <c r="S23" s="107"/>
      <c r="T23" s="23" t="s">
        <v>13</v>
      </c>
      <c r="U23" s="23" t="s">
        <v>12</v>
      </c>
      <c r="V23" s="84" t="s">
        <v>12</v>
      </c>
    </row>
    <row r="24" spans="1:22" ht="20.100000000000001" customHeight="1" x14ac:dyDescent="0.15">
      <c r="A24" s="96"/>
      <c r="B24" s="98"/>
      <c r="C24" s="100"/>
      <c r="D24" s="92"/>
      <c r="E24" s="93"/>
      <c r="F24" s="93"/>
      <c r="G24" s="94"/>
      <c r="H24" s="108"/>
      <c r="I24" s="109"/>
      <c r="J24" s="109"/>
      <c r="K24" s="15"/>
      <c r="L24" s="16" t="s">
        <v>29</v>
      </c>
      <c r="M24" s="110">
        <v>0</v>
      </c>
      <c r="N24" s="110"/>
      <c r="O24" s="110"/>
      <c r="P24" s="111"/>
      <c r="Q24" s="17">
        <v>2</v>
      </c>
      <c r="R24" s="112" t="s">
        <v>28</v>
      </c>
      <c r="S24" s="113"/>
      <c r="T24" s="18" t="str">
        <f>IFERROR(IF(AND(L23=0,M24=0),"",IF(L23&gt;$Z$4,"",IF(OR(M24="",M24&gt;$Z$4),MIN(12,IFERROR(DATEDIF(EOMONTH(L23,-1),EOMONTH($Z$4,0)+1,"M"),12)),IF(L23&lt;$Y$4,DATEDIF(EOMONTH($Y$4,-1),EOMONTH(M24,0)+1,"M"),DATEDIF(EOMONTH(L23,-1),EOMONTH(M24,0)+1,"M"))))),"")</f>
        <v/>
      </c>
      <c r="U24" s="37" t="str">
        <f>IFERROR(IF(T24="","",ROUNDUP(H24*365/12,0)),"")</f>
        <v/>
      </c>
      <c r="V24" s="85" t="str">
        <f>IFERROR(IF(T24="","",T24*U24),"")</f>
        <v/>
      </c>
    </row>
    <row r="25" spans="1:22" ht="20.100000000000001" customHeight="1" x14ac:dyDescent="0.15">
      <c r="A25" s="95"/>
      <c r="B25" s="97"/>
      <c r="C25" s="99"/>
      <c r="D25" s="101"/>
      <c r="E25" s="102"/>
      <c r="F25" s="102"/>
      <c r="G25" s="103"/>
      <c r="H25" s="19"/>
      <c r="I25" s="20"/>
      <c r="J25" s="20"/>
      <c r="K25" s="21" t="s">
        <v>12</v>
      </c>
      <c r="L25" s="104">
        <v>0</v>
      </c>
      <c r="M25" s="105"/>
      <c r="N25" s="105"/>
      <c r="O25" s="105"/>
      <c r="P25" s="39"/>
      <c r="Q25" s="22">
        <v>1</v>
      </c>
      <c r="R25" s="106" t="s">
        <v>27</v>
      </c>
      <c r="S25" s="107"/>
      <c r="T25" s="23" t="s">
        <v>13</v>
      </c>
      <c r="U25" s="23" t="s">
        <v>12</v>
      </c>
      <c r="V25" s="84" t="s">
        <v>12</v>
      </c>
    </row>
    <row r="26" spans="1:22" ht="20.100000000000001" customHeight="1" x14ac:dyDescent="0.15">
      <c r="A26" s="96"/>
      <c r="B26" s="98"/>
      <c r="C26" s="100"/>
      <c r="D26" s="92"/>
      <c r="E26" s="93"/>
      <c r="F26" s="93"/>
      <c r="G26" s="94"/>
      <c r="H26" s="108"/>
      <c r="I26" s="109"/>
      <c r="J26" s="109"/>
      <c r="K26" s="15"/>
      <c r="L26" s="16" t="s">
        <v>29</v>
      </c>
      <c r="M26" s="110">
        <v>0</v>
      </c>
      <c r="N26" s="110"/>
      <c r="O26" s="110"/>
      <c r="P26" s="111"/>
      <c r="Q26" s="17">
        <v>2</v>
      </c>
      <c r="R26" s="112" t="s">
        <v>28</v>
      </c>
      <c r="S26" s="113"/>
      <c r="T26" s="18" t="str">
        <f>IFERROR(IF(AND(L25=0,M26=0),"",IF(L25&gt;$Z$4,"",IF(OR(M26="",M26&gt;$Z$4),MIN(12,IFERROR(DATEDIF(EOMONTH(L25,-1),EOMONTH($Z$4,0)+1,"M"),12)),IF(L25&lt;$Y$4,DATEDIF(EOMONTH($Y$4,-1),EOMONTH(M26,0)+1,"M"),DATEDIF(EOMONTH(L25,-1),EOMONTH(M26,0)+1,"M"))))),"")</f>
        <v/>
      </c>
      <c r="U26" s="37" t="str">
        <f>IFERROR(IF(T26="","",ROUNDUP(H26*365/12,0)),"")</f>
        <v/>
      </c>
      <c r="V26" s="85" t="str">
        <f>IFERROR(IF(T26="","",T26*U26),"")</f>
        <v/>
      </c>
    </row>
    <row r="27" spans="1:22" ht="20.100000000000001" customHeight="1" x14ac:dyDescent="0.15">
      <c r="A27" s="95"/>
      <c r="B27" s="97"/>
      <c r="C27" s="99"/>
      <c r="D27" s="101"/>
      <c r="E27" s="102"/>
      <c r="F27" s="102"/>
      <c r="G27" s="103"/>
      <c r="H27" s="19"/>
      <c r="I27" s="20"/>
      <c r="J27" s="20"/>
      <c r="K27" s="21" t="s">
        <v>12</v>
      </c>
      <c r="L27" s="104">
        <v>0</v>
      </c>
      <c r="M27" s="105"/>
      <c r="N27" s="105"/>
      <c r="O27" s="105"/>
      <c r="P27" s="39"/>
      <c r="Q27" s="22">
        <v>1</v>
      </c>
      <c r="R27" s="106" t="s">
        <v>27</v>
      </c>
      <c r="S27" s="107"/>
      <c r="T27" s="23" t="s">
        <v>13</v>
      </c>
      <c r="U27" s="23" t="s">
        <v>12</v>
      </c>
      <c r="V27" s="84" t="s">
        <v>12</v>
      </c>
    </row>
    <row r="28" spans="1:22" ht="20.100000000000001" customHeight="1" x14ac:dyDescent="0.15">
      <c r="A28" s="96"/>
      <c r="B28" s="98"/>
      <c r="C28" s="100"/>
      <c r="D28" s="92"/>
      <c r="E28" s="93"/>
      <c r="F28" s="93"/>
      <c r="G28" s="94"/>
      <c r="H28" s="108"/>
      <c r="I28" s="109"/>
      <c r="J28" s="109"/>
      <c r="K28" s="15"/>
      <c r="L28" s="16" t="s">
        <v>29</v>
      </c>
      <c r="M28" s="110">
        <v>0</v>
      </c>
      <c r="N28" s="110"/>
      <c r="O28" s="110"/>
      <c r="P28" s="111"/>
      <c r="Q28" s="17">
        <v>2</v>
      </c>
      <c r="R28" s="112" t="s">
        <v>28</v>
      </c>
      <c r="S28" s="113"/>
      <c r="T28" s="18" t="str">
        <f>IFERROR(IF(AND(L27=0,M28=0),"",IF(L27&gt;$Z$4,"",IF(OR(M28="",M28&gt;$Z$4),MIN(12,IFERROR(DATEDIF(EOMONTH(L27,-1),EOMONTH($Z$4,0)+1,"M"),12)),IF(L27&lt;$Y$4,DATEDIF(EOMONTH($Y$4,-1),EOMONTH(M28,0)+1,"M"),DATEDIF(EOMONTH(L27,-1),EOMONTH(M28,0)+1,"M"))))),"")</f>
        <v/>
      </c>
      <c r="U28" s="37" t="str">
        <f>IFERROR(IF(T28="","",ROUNDUP(H28*365/12,0)),"")</f>
        <v/>
      </c>
      <c r="V28" s="85" t="str">
        <f>IFERROR(IF(T28="","",T28*U28),"")</f>
        <v/>
      </c>
    </row>
    <row r="29" spans="1:22" ht="20.100000000000001" customHeight="1" x14ac:dyDescent="0.15">
      <c r="A29" s="155"/>
      <c r="B29" s="157"/>
      <c r="C29" s="159"/>
      <c r="D29" s="161"/>
      <c r="E29" s="162"/>
      <c r="F29" s="162"/>
      <c r="G29" s="163"/>
      <c r="H29" s="24"/>
      <c r="I29" s="25"/>
      <c r="J29" s="25"/>
      <c r="K29" s="26" t="s">
        <v>12</v>
      </c>
      <c r="L29" s="104">
        <v>0</v>
      </c>
      <c r="M29" s="105"/>
      <c r="N29" s="105"/>
      <c r="O29" s="105"/>
      <c r="P29" s="39"/>
      <c r="Q29" s="22">
        <v>1</v>
      </c>
      <c r="R29" s="106" t="s">
        <v>27</v>
      </c>
      <c r="S29" s="107"/>
      <c r="T29" s="23" t="s">
        <v>13</v>
      </c>
      <c r="U29" s="23" t="s">
        <v>12</v>
      </c>
      <c r="V29" s="84" t="s">
        <v>12</v>
      </c>
    </row>
    <row r="30" spans="1:22" ht="20.100000000000001" customHeight="1" thickBot="1" x14ac:dyDescent="0.2">
      <c r="A30" s="156"/>
      <c r="B30" s="158"/>
      <c r="C30" s="160"/>
      <c r="D30" s="161"/>
      <c r="E30" s="162"/>
      <c r="F30" s="162"/>
      <c r="G30" s="163"/>
      <c r="H30" s="164"/>
      <c r="I30" s="165"/>
      <c r="J30" s="165"/>
      <c r="K30" s="27"/>
      <c r="L30" s="40" t="s">
        <v>29</v>
      </c>
      <c r="M30" s="166">
        <v>0</v>
      </c>
      <c r="N30" s="166"/>
      <c r="O30" s="166"/>
      <c r="P30" s="167"/>
      <c r="Q30" s="17">
        <v>2</v>
      </c>
      <c r="R30" s="168" t="s">
        <v>28</v>
      </c>
      <c r="S30" s="169"/>
      <c r="T30" s="41" t="str">
        <f>IFERROR(IF(AND(L29=0,M30=0),"",IF(L29&gt;$Z$4,"",IF(OR(M30="",M30&gt;$Z$4),MIN(12,IFERROR(DATEDIF(EOMONTH(L29,-1),EOMONTH($Z$4,0)+1,"M"),12)),IF(L29&lt;$Y$4,DATEDIF(EOMONTH($Y$4,-1),EOMONTH(M30,0)+1,"M"),DATEDIF(EOMONTH(L29,-1),EOMONTH(M30,0)+1,"M"))))),"")</f>
        <v/>
      </c>
      <c r="U30" s="42" t="str">
        <f>IFERROR(IF(T30="","",ROUNDUP(H30*365/12,0)),"")</f>
        <v/>
      </c>
      <c r="V30" s="86" t="str">
        <f>IFERROR(IF(T30="","",T30*U30),"")</f>
        <v/>
      </c>
    </row>
    <row r="31" spans="1:22" ht="15" customHeight="1" thickTop="1" x14ac:dyDescent="0.15">
      <c r="A31" s="184" t="s">
        <v>6</v>
      </c>
      <c r="B31" s="185"/>
      <c r="C31" s="186"/>
      <c r="D31" s="9"/>
      <c r="E31" s="10"/>
      <c r="F31" s="10"/>
      <c r="G31" s="11" t="s">
        <v>34</v>
      </c>
      <c r="H31" s="176"/>
      <c r="I31" s="177"/>
      <c r="J31" s="177"/>
      <c r="K31" s="178"/>
      <c r="L31" s="176"/>
      <c r="M31" s="177"/>
      <c r="N31" s="177"/>
      <c r="O31" s="177"/>
      <c r="P31" s="178"/>
      <c r="Q31" s="176"/>
      <c r="R31" s="177"/>
      <c r="S31" s="178"/>
      <c r="T31" s="182"/>
      <c r="U31" s="182"/>
      <c r="V31" s="87" t="s">
        <v>12</v>
      </c>
    </row>
    <row r="32" spans="1:22" ht="18" customHeight="1" thickBot="1" x14ac:dyDescent="0.2">
      <c r="A32" s="187"/>
      <c r="B32" s="188"/>
      <c r="C32" s="189"/>
      <c r="D32" s="173" t="str">
        <f>IF(COUNTA(D11:G30)=0,"",COUNTA(D11:G30))</f>
        <v/>
      </c>
      <c r="E32" s="174"/>
      <c r="F32" s="174"/>
      <c r="G32" s="175"/>
      <c r="H32" s="179"/>
      <c r="I32" s="180"/>
      <c r="J32" s="180"/>
      <c r="K32" s="181"/>
      <c r="L32" s="179"/>
      <c r="M32" s="180"/>
      <c r="N32" s="180"/>
      <c r="O32" s="180"/>
      <c r="P32" s="181"/>
      <c r="Q32" s="179"/>
      <c r="R32" s="180"/>
      <c r="S32" s="181"/>
      <c r="T32" s="183"/>
      <c r="U32" s="183"/>
      <c r="V32" s="88" t="str">
        <f>IF(SUM(V11:V30)=0,"",SUM(V11:V30))</f>
        <v/>
      </c>
    </row>
    <row r="33" spans="1:22" ht="24.95" customHeight="1" x14ac:dyDescent="0.15">
      <c r="A33" s="193" t="s">
        <v>14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spans="1:22" ht="15" customHeigh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1:22" ht="20.100000000000001" customHeight="1" x14ac:dyDescent="0.15">
      <c r="A35" s="48"/>
      <c r="B35" s="199" t="str">
        <f>IF('１枚目'!B35="","",'１枚目'!B35)</f>
        <v/>
      </c>
      <c r="C35" s="199">
        <f>'１枚目'!C35</f>
        <v>0</v>
      </c>
      <c r="D35" s="49" t="s">
        <v>15</v>
      </c>
      <c r="E35" s="57" t="str">
        <f>IF('１枚目'!E35="","",'１枚目'!E35)</f>
        <v/>
      </c>
      <c r="F35" s="49" t="s">
        <v>13</v>
      </c>
      <c r="G35" s="199" t="str">
        <f>IF('１枚目'!G35="","",'１枚目'!G35)</f>
        <v/>
      </c>
      <c r="H35" s="199">
        <f>'１枚目'!H35</f>
        <v>0</v>
      </c>
      <c r="I35" s="49" t="s">
        <v>16</v>
      </c>
      <c r="J35" s="47"/>
      <c r="K35" s="47"/>
      <c r="L35" s="47"/>
      <c r="M35" s="47"/>
      <c r="N35" s="47"/>
      <c r="O35" s="47"/>
      <c r="P35" s="47"/>
      <c r="Q35" s="47"/>
      <c r="R35" s="47"/>
      <c r="S35" s="50" t="s">
        <v>24</v>
      </c>
      <c r="T35" s="47"/>
      <c r="U35" s="47" t="str">
        <f>IF('１枚目'!U35="","",'１枚目'!U35)</f>
        <v/>
      </c>
      <c r="V35" s="47"/>
    </row>
    <row r="36" spans="1:22" ht="20.100000000000001" customHeigh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0" t="s">
        <v>35</v>
      </c>
      <c r="T36" s="47"/>
      <c r="U36" s="194" t="str">
        <f>IF('１枚目'!U36="","",'１枚目'!U36)</f>
        <v/>
      </c>
      <c r="V36" s="194">
        <f>'１枚目'!V36</f>
        <v>0</v>
      </c>
    </row>
    <row r="37" spans="1:22" ht="20.100000000000001" customHeight="1" x14ac:dyDescent="0.15">
      <c r="A37" s="195" t="s">
        <v>33</v>
      </c>
      <c r="B37" s="195"/>
      <c r="C37" s="195"/>
      <c r="D37" s="195"/>
      <c r="E37" s="51" t="s">
        <v>17</v>
      </c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7"/>
      <c r="S37" s="47"/>
      <c r="T37" s="47"/>
      <c r="U37" s="47"/>
      <c r="V37" s="54"/>
    </row>
    <row r="38" spans="1:22" ht="20.100000000000001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8" customHeight="1" x14ac:dyDescent="0.15">
      <c r="A39" s="47"/>
      <c r="B39" s="47"/>
      <c r="C39" s="47"/>
      <c r="D39" s="55" t="s">
        <v>18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54" t="s">
        <v>22</v>
      </c>
      <c r="S39" s="192" t="str">
        <f>IF('１枚目'!S39="","",'１枚目'!S39)</f>
        <v/>
      </c>
      <c r="T39" s="192">
        <f>'１枚目'!T39</f>
        <v>0</v>
      </c>
      <c r="U39" s="192">
        <f>'１枚目'!U39</f>
        <v>0</v>
      </c>
      <c r="V39" s="192">
        <f>'１枚目'!V39</f>
        <v>0</v>
      </c>
    </row>
    <row r="40" spans="1:22" ht="12" customHeight="1" x14ac:dyDescent="0.15">
      <c r="A40" s="47"/>
      <c r="B40" s="47"/>
      <c r="C40" s="47"/>
      <c r="D40" s="47"/>
      <c r="E40" s="47" t="s">
        <v>20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spans="1:22" ht="18" customHeight="1" x14ac:dyDescent="0.15">
      <c r="A41" s="47"/>
      <c r="B41" s="47"/>
      <c r="C41" s="47"/>
      <c r="D41" s="56" t="s">
        <v>19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</row>
    <row r="42" spans="1:22" ht="18" customHeight="1" x14ac:dyDescent="0.15">
      <c r="A42" s="47"/>
      <c r="B42" s="47"/>
      <c r="C42" s="47"/>
      <c r="D42" s="47"/>
      <c r="E42" s="47"/>
      <c r="F42" s="54" t="s">
        <v>21</v>
      </c>
      <c r="G42" s="192" t="str">
        <f>IF('１枚目'!G42="","",'１枚目'!G42)</f>
        <v/>
      </c>
      <c r="H42" s="192">
        <f>'１枚目'!H42</f>
        <v>0</v>
      </c>
      <c r="I42" s="192">
        <f>'１枚目'!I42</f>
        <v>0</v>
      </c>
      <c r="J42" s="192">
        <f>'１枚目'!J42</f>
        <v>0</v>
      </c>
      <c r="K42" s="192">
        <f>'１枚目'!K42</f>
        <v>0</v>
      </c>
      <c r="L42" s="192">
        <f>'１枚目'!L42</f>
        <v>0</v>
      </c>
      <c r="M42" s="192">
        <f>'１枚目'!M42</f>
        <v>0</v>
      </c>
      <c r="N42" s="192">
        <f>'１枚目'!N42</f>
        <v>0</v>
      </c>
      <c r="O42" s="192">
        <f>'１枚目'!O42</f>
        <v>0</v>
      </c>
      <c r="P42" s="53"/>
      <c r="Q42" s="47"/>
      <c r="R42" s="47"/>
      <c r="S42" s="54" t="s">
        <v>23</v>
      </c>
      <c r="T42" s="192" t="str">
        <f>IF('１枚目'!T42="","",'１枚目'!T42)</f>
        <v/>
      </c>
      <c r="U42" s="192">
        <f>'１枚目'!U42</f>
        <v>0</v>
      </c>
      <c r="V42" s="192">
        <f>'１枚目'!V42</f>
        <v>0</v>
      </c>
    </row>
    <row r="43" spans="1:22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</sheetData>
  <sheetProtection sheet="1" selectLockedCells="1"/>
  <mergeCells count="121">
    <mergeCell ref="P9:Q9"/>
    <mergeCell ref="A10:C10"/>
    <mergeCell ref="D10:G10"/>
    <mergeCell ref="H10:K10"/>
    <mergeCell ref="L10:P10"/>
    <mergeCell ref="Q10:S10"/>
    <mergeCell ref="A3:V3"/>
    <mergeCell ref="A4:V4"/>
    <mergeCell ref="N6:P6"/>
    <mergeCell ref="A8:D9"/>
    <mergeCell ref="E8:F8"/>
    <mergeCell ref="G8:H8"/>
    <mergeCell ref="I8:J8"/>
    <mergeCell ref="K8:R8"/>
    <mergeCell ref="G9:H9"/>
    <mergeCell ref="K9:L9"/>
    <mergeCell ref="A11:A12"/>
    <mergeCell ref="B11:B12"/>
    <mergeCell ref="C11:C12"/>
    <mergeCell ref="D11:G12"/>
    <mergeCell ref="L11:O11"/>
    <mergeCell ref="R11:S11"/>
    <mergeCell ref="H12:J12"/>
    <mergeCell ref="M12:P12"/>
    <mergeCell ref="R12:S12"/>
    <mergeCell ref="A13:A14"/>
    <mergeCell ref="B13:B14"/>
    <mergeCell ref="C13:C14"/>
    <mergeCell ref="D13:G14"/>
    <mergeCell ref="L13:O13"/>
    <mergeCell ref="R13:S13"/>
    <mergeCell ref="H14:J14"/>
    <mergeCell ref="M14:P14"/>
    <mergeCell ref="R14:S14"/>
    <mergeCell ref="A15:A16"/>
    <mergeCell ref="B15:B16"/>
    <mergeCell ref="C15:C16"/>
    <mergeCell ref="D15:G16"/>
    <mergeCell ref="L15:O15"/>
    <mergeCell ref="R15:S15"/>
    <mergeCell ref="H16:J16"/>
    <mergeCell ref="M16:P16"/>
    <mergeCell ref="R16:S16"/>
    <mergeCell ref="A17:A18"/>
    <mergeCell ref="B17:B18"/>
    <mergeCell ref="C17:C18"/>
    <mergeCell ref="D17:G18"/>
    <mergeCell ref="L17:O17"/>
    <mergeCell ref="R17:S17"/>
    <mergeCell ref="H18:J18"/>
    <mergeCell ref="M18:P18"/>
    <mergeCell ref="R18:S18"/>
    <mergeCell ref="A19:A20"/>
    <mergeCell ref="B19:B20"/>
    <mergeCell ref="C19:C20"/>
    <mergeCell ref="D19:G20"/>
    <mergeCell ref="L19:O19"/>
    <mergeCell ref="R19:S19"/>
    <mergeCell ref="H20:J20"/>
    <mergeCell ref="M20:P20"/>
    <mergeCell ref="R20:S20"/>
    <mergeCell ref="A21:A22"/>
    <mergeCell ref="B21:B22"/>
    <mergeCell ref="C21:C22"/>
    <mergeCell ref="D21:G22"/>
    <mergeCell ref="L21:O21"/>
    <mergeCell ref="R21:S21"/>
    <mergeCell ref="H22:J22"/>
    <mergeCell ref="M22:P22"/>
    <mergeCell ref="R22:S22"/>
    <mergeCell ref="A23:A24"/>
    <mergeCell ref="B23:B24"/>
    <mergeCell ref="C23:C24"/>
    <mergeCell ref="D23:G24"/>
    <mergeCell ref="L23:O23"/>
    <mergeCell ref="R23:S23"/>
    <mergeCell ref="H24:J24"/>
    <mergeCell ref="M24:P24"/>
    <mergeCell ref="R24:S24"/>
    <mergeCell ref="A25:A26"/>
    <mergeCell ref="B25:B26"/>
    <mergeCell ref="C25:C26"/>
    <mergeCell ref="D25:G26"/>
    <mergeCell ref="L25:O25"/>
    <mergeCell ref="R25:S25"/>
    <mergeCell ref="H26:J26"/>
    <mergeCell ref="M26:P26"/>
    <mergeCell ref="R26:S26"/>
    <mergeCell ref="A27:A28"/>
    <mergeCell ref="B27:B28"/>
    <mergeCell ref="C27:C28"/>
    <mergeCell ref="D27:G28"/>
    <mergeCell ref="L27:O27"/>
    <mergeCell ref="R27:S27"/>
    <mergeCell ref="H28:J28"/>
    <mergeCell ref="M28:P28"/>
    <mergeCell ref="R28:S28"/>
    <mergeCell ref="A29:A30"/>
    <mergeCell ref="B29:B30"/>
    <mergeCell ref="C29:C30"/>
    <mergeCell ref="D29:G30"/>
    <mergeCell ref="L29:O29"/>
    <mergeCell ref="R29:S29"/>
    <mergeCell ref="H30:J30"/>
    <mergeCell ref="M30:P30"/>
    <mergeCell ref="R30:S30"/>
    <mergeCell ref="G42:O42"/>
    <mergeCell ref="T42:V42"/>
    <mergeCell ref="A33:K33"/>
    <mergeCell ref="B35:C35"/>
    <mergeCell ref="G35:H35"/>
    <mergeCell ref="U36:V36"/>
    <mergeCell ref="A37:D37"/>
    <mergeCell ref="S39:V39"/>
    <mergeCell ref="A31:C32"/>
    <mergeCell ref="H31:K32"/>
    <mergeCell ref="L31:P32"/>
    <mergeCell ref="Q31:S32"/>
    <mergeCell ref="T31:T32"/>
    <mergeCell ref="U31:U32"/>
    <mergeCell ref="D32:G32"/>
  </mergeCells>
  <phoneticPr fontId="2"/>
  <dataValidations count="3">
    <dataValidation imeMode="disabled" allowBlank="1" showInputMessage="1" showErrorMessage="1" sqref="U6:V6 Y4:Z5 B35:C35 E35 G35:H35 U35 U36:V36 E9:R9 A31:G32 A11:C30 T12:V12 T14:V14 V31:V32 T16:V16 T18:V18 T20:V20 T22:V22 T24:V24 T26:V26 T28:V28 T30:V30 H12:J12 H14:J14 H16:J16 H18:J18 H20:J20 H22:J22 H24:J24 H26:J26 H28:J28 H30:J30 L11:O11 M12:P12 L13:O13 M14:P14 L15:O15 M16:P16 L17:O17 L19:O19 M18:P18 M20:P20 L21:O21 M22:P22 L23:O23 M24:P24 L25:O25 M26:P26 L27:O27 M28:P28 L29:O29 M30:P30" xr:uid="{185A47A6-48BF-4FC2-BE5A-3391629CD98D}"/>
    <dataValidation type="list" allowBlank="1" showInputMessage="1" showErrorMessage="1" sqref="Q11 Q15 Q17 Q19 Q23 Q21 Q27 Q25 Q13 Q29" xr:uid="{81BB056B-45BA-4154-954F-A854BF25964F}">
      <formula1>"１,①"</formula1>
    </dataValidation>
    <dataValidation type="list" allowBlank="1" showInputMessage="1" showErrorMessage="1" sqref="Q12 Q16 Q18 Q20 Q24 Q22 Q28 Q26 Q14 Q30" xr:uid="{D1E9F2CA-D3DD-4F75-9765-F620D771325C}">
      <formula1>"２,②"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69C9-D12A-44AA-BE9A-0A95754ADFD7}">
  <dimension ref="A1:Z43"/>
  <sheetViews>
    <sheetView showGridLines="0" zoomScale="90" zoomScaleNormal="90" zoomScaleSheetLayoutView="90" workbookViewId="0">
      <pane ySplit="6" topLeftCell="A7" activePane="bottomLeft" state="frozen"/>
      <selection activeCell="X12" sqref="X12"/>
      <selection pane="bottomLeft" activeCell="A11" sqref="A11:A12"/>
    </sheetView>
  </sheetViews>
  <sheetFormatPr defaultRowHeight="13.5" x14ac:dyDescent="0.15"/>
  <cols>
    <col min="1" max="3" width="1.5546875" style="6" customWidth="1"/>
    <col min="4" max="4" width="2.77734375" style="6" customWidth="1"/>
    <col min="5" max="6" width="3.5546875" style="6" customWidth="1"/>
    <col min="7" max="8" width="1.77734375" style="6" customWidth="1"/>
    <col min="9" max="10" width="3.5546875" style="6" customWidth="1"/>
    <col min="11" max="11" width="1.5546875" style="6" customWidth="1"/>
    <col min="12" max="12" width="1.88671875" style="6" customWidth="1"/>
    <col min="13" max="15" width="3.5546875" style="6" customWidth="1"/>
    <col min="16" max="16" width="1.33203125" style="6" customWidth="1"/>
    <col min="17" max="17" width="2.33203125" style="6" customWidth="1"/>
    <col min="18" max="18" width="3.5546875" style="6" customWidth="1"/>
    <col min="19" max="19" width="2.77734375" style="6" customWidth="1"/>
    <col min="20" max="20" width="4.77734375" style="6" customWidth="1"/>
    <col min="21" max="22" width="12.77734375" style="6" customWidth="1"/>
    <col min="23" max="23" width="5.77734375" style="6" customWidth="1"/>
    <col min="24" max="24" width="8.77734375" style="6" customWidth="1"/>
    <col min="25" max="26" width="12.77734375" style="6" customWidth="1"/>
    <col min="27" max="16384" width="8.88671875" style="6"/>
  </cols>
  <sheetData>
    <row r="1" spans="1:26" ht="15" customHeight="1" x14ac:dyDescent="0.15">
      <c r="A1" s="6" t="s">
        <v>2</v>
      </c>
    </row>
    <row r="2" spans="1:26" x14ac:dyDescent="0.15">
      <c r="X2" s="43" t="s">
        <v>36</v>
      </c>
      <c r="Y2" s="43"/>
      <c r="Z2" s="43"/>
    </row>
    <row r="3" spans="1:26" ht="21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44"/>
      <c r="Y3" s="45" t="s">
        <v>31</v>
      </c>
      <c r="Z3" s="46" t="s">
        <v>32</v>
      </c>
    </row>
    <row r="4" spans="1:26" ht="21" customHeight="1" thickBot="1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5" t="s">
        <v>39</v>
      </c>
      <c r="Y4" s="69">
        <f>'１枚目'!Y4</f>
        <v>45383</v>
      </c>
      <c r="Z4" s="70">
        <f>'１枚目'!Z4</f>
        <v>45747</v>
      </c>
    </row>
    <row r="5" spans="1:26" ht="15.95" customHeight="1" thickBot="1" x14ac:dyDescent="0.2"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X5" s="5" t="s">
        <v>40</v>
      </c>
      <c r="Y5" s="71">
        <f>'１枚目'!Y5</f>
        <v>45748</v>
      </c>
      <c r="Z5" s="70">
        <f>'１枚目'!Z5</f>
        <v>46112</v>
      </c>
    </row>
    <row r="6" spans="1:26" ht="20.100000000000001" customHeight="1" thickBot="1" x14ac:dyDescent="0.2">
      <c r="M6" s="7"/>
      <c r="N6" s="145">
        <f>IF('１枚目'!N6="","",'１枚目'!N6)</f>
        <v>45383</v>
      </c>
      <c r="O6" s="145"/>
      <c r="P6" s="145"/>
      <c r="Q6" s="7"/>
      <c r="R6" s="7"/>
      <c r="S6" s="60" t="s">
        <v>26</v>
      </c>
      <c r="U6" s="65">
        <f>IF('１枚目'!U6="","",'１枚目'!U6)</f>
        <v>5</v>
      </c>
      <c r="V6" s="66">
        <v>4</v>
      </c>
    </row>
    <row r="7" spans="1:26" ht="14.25" thickBot="1" x14ac:dyDescent="0.2"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6" ht="15" customHeight="1" x14ac:dyDescent="0.15">
      <c r="A8" s="136" t="s">
        <v>25</v>
      </c>
      <c r="B8" s="137"/>
      <c r="C8" s="137"/>
      <c r="D8" s="138"/>
      <c r="E8" s="128" t="s">
        <v>41</v>
      </c>
      <c r="F8" s="129"/>
      <c r="G8" s="134" t="s">
        <v>3</v>
      </c>
      <c r="H8" s="135"/>
      <c r="I8" s="128" t="s">
        <v>42</v>
      </c>
      <c r="J8" s="130"/>
      <c r="K8" s="131" t="s">
        <v>4</v>
      </c>
      <c r="L8" s="132"/>
      <c r="M8" s="132"/>
      <c r="N8" s="132"/>
      <c r="O8" s="132"/>
      <c r="P8" s="132"/>
      <c r="Q8" s="132"/>
      <c r="R8" s="133"/>
      <c r="S8" s="47"/>
    </row>
    <row r="9" spans="1:26" ht="30" customHeight="1" thickBot="1" x14ac:dyDescent="0.2">
      <c r="A9" s="139"/>
      <c r="B9" s="140"/>
      <c r="C9" s="140"/>
      <c r="D9" s="141"/>
      <c r="E9" s="74">
        <v>2</v>
      </c>
      <c r="F9" s="75">
        <v>5</v>
      </c>
      <c r="G9" s="197" t="str">
        <f>IF('１枚目'!G9="","",'１枚目'!G9)</f>
        <v/>
      </c>
      <c r="H9" s="198"/>
      <c r="I9" s="74">
        <v>0</v>
      </c>
      <c r="J9" s="75" t="str">
        <f>IF('１枚目'!J9="","",'１枚目'!J9)</f>
        <v/>
      </c>
      <c r="K9" s="125">
        <v>9</v>
      </c>
      <c r="L9" s="126"/>
      <c r="M9" s="77" t="str">
        <f>IF('１枚目'!M9="","",'１枚目'!M9)</f>
        <v/>
      </c>
      <c r="N9" s="77" t="str">
        <f>IF('１枚目'!N9="","",'１枚目'!N9)</f>
        <v/>
      </c>
      <c r="O9" s="77" t="str">
        <f>IF('１枚目'!O9="","",'１枚目'!O9)</f>
        <v/>
      </c>
      <c r="P9" s="126" t="str">
        <f>IF('１枚目'!P9="","",'１枚目'!P9)</f>
        <v/>
      </c>
      <c r="Q9" s="126"/>
      <c r="R9" s="78" t="str">
        <f>IF('１枚目'!R9="","",'１枚目'!R9)</f>
        <v/>
      </c>
      <c r="S9" s="47"/>
    </row>
    <row r="10" spans="1:26" ht="30" customHeight="1" thickBot="1" x14ac:dyDescent="0.2">
      <c r="A10" s="146" t="s">
        <v>5</v>
      </c>
      <c r="B10" s="147"/>
      <c r="C10" s="148"/>
      <c r="D10" s="142" t="s">
        <v>43</v>
      </c>
      <c r="E10" s="143"/>
      <c r="F10" s="143"/>
      <c r="G10" s="144"/>
      <c r="H10" s="142" t="s">
        <v>44</v>
      </c>
      <c r="I10" s="143"/>
      <c r="J10" s="143"/>
      <c r="K10" s="144"/>
      <c r="L10" s="149" t="s">
        <v>10</v>
      </c>
      <c r="M10" s="150"/>
      <c r="N10" s="150"/>
      <c r="O10" s="150"/>
      <c r="P10" s="151"/>
      <c r="Q10" s="142" t="s">
        <v>9</v>
      </c>
      <c r="R10" s="143"/>
      <c r="S10" s="144"/>
      <c r="T10" s="79" t="s">
        <v>8</v>
      </c>
      <c r="U10" s="80" t="s">
        <v>11</v>
      </c>
      <c r="V10" s="81" t="s">
        <v>7</v>
      </c>
      <c r="W10" s="8"/>
      <c r="Y10" s="8"/>
    </row>
    <row r="11" spans="1:26" ht="20.100000000000001" customHeight="1" thickTop="1" x14ac:dyDescent="0.15">
      <c r="A11" s="152"/>
      <c r="B11" s="153"/>
      <c r="C11" s="154"/>
      <c r="D11" s="89"/>
      <c r="E11" s="90"/>
      <c r="F11" s="90"/>
      <c r="G11" s="91"/>
      <c r="H11" s="9"/>
      <c r="I11" s="10"/>
      <c r="J11" s="10"/>
      <c r="K11" s="11" t="s">
        <v>12</v>
      </c>
      <c r="L11" s="119">
        <v>0</v>
      </c>
      <c r="M11" s="120"/>
      <c r="N11" s="120"/>
      <c r="O11" s="120"/>
      <c r="P11" s="12"/>
      <c r="Q11" s="13">
        <v>1</v>
      </c>
      <c r="R11" s="115" t="s">
        <v>27</v>
      </c>
      <c r="S11" s="116"/>
      <c r="T11" s="14" t="s">
        <v>13</v>
      </c>
      <c r="U11" s="14" t="s">
        <v>12</v>
      </c>
      <c r="V11" s="82" t="s">
        <v>12</v>
      </c>
    </row>
    <row r="12" spans="1:26" ht="20.100000000000001" customHeight="1" x14ac:dyDescent="0.15">
      <c r="A12" s="96"/>
      <c r="B12" s="98"/>
      <c r="C12" s="100"/>
      <c r="D12" s="92"/>
      <c r="E12" s="93"/>
      <c r="F12" s="93"/>
      <c r="G12" s="94"/>
      <c r="H12" s="108"/>
      <c r="I12" s="109"/>
      <c r="J12" s="109"/>
      <c r="K12" s="15"/>
      <c r="L12" s="29" t="s">
        <v>29</v>
      </c>
      <c r="M12" s="121">
        <v>0</v>
      </c>
      <c r="N12" s="121"/>
      <c r="O12" s="121"/>
      <c r="P12" s="122"/>
      <c r="Q12" s="28">
        <v>2</v>
      </c>
      <c r="R12" s="117" t="s">
        <v>28</v>
      </c>
      <c r="S12" s="118"/>
      <c r="T12" s="30" t="str">
        <f>IFERROR(IF(AND(L11=0,M12=0),"",IF(L11&gt;$Z$4,"",IF(OR(M12="",M12&gt;$Z$4),MIN(12,IFERROR(DATEDIF(EOMONTH(L11,-1),EOMONTH($Z$4,0)+1,"M"),12)),IF(L11&lt;$Y$4,DATEDIF(EOMONTH($Y$4,-1),EOMONTH(M12,0)+1,"M"),DATEDIF(EOMONTH(L11,-1),EOMONTH(M12,0)+1,"M"))))),"")</f>
        <v/>
      </c>
      <c r="U12" s="38" t="str">
        <f>IFERROR(IF(T12="","",ROUNDUP(H12*365/12,0)),"")</f>
        <v/>
      </c>
      <c r="V12" s="83" t="str">
        <f>IFERROR(IF(T12="","",T12*U12),"")</f>
        <v/>
      </c>
    </row>
    <row r="13" spans="1:26" ht="20.100000000000001" customHeight="1" x14ac:dyDescent="0.15">
      <c r="A13" s="95"/>
      <c r="B13" s="97"/>
      <c r="C13" s="99"/>
      <c r="D13" s="101"/>
      <c r="E13" s="102"/>
      <c r="F13" s="102"/>
      <c r="G13" s="103"/>
      <c r="H13" s="19"/>
      <c r="I13" s="20"/>
      <c r="J13" s="20"/>
      <c r="K13" s="21" t="s">
        <v>12</v>
      </c>
      <c r="L13" s="104">
        <v>0</v>
      </c>
      <c r="M13" s="105"/>
      <c r="N13" s="105"/>
      <c r="O13" s="105"/>
      <c r="P13" s="39"/>
      <c r="Q13" s="22">
        <v>1</v>
      </c>
      <c r="R13" s="106" t="s">
        <v>27</v>
      </c>
      <c r="S13" s="107"/>
      <c r="T13" s="23" t="s">
        <v>13</v>
      </c>
      <c r="U13" s="23" t="s">
        <v>12</v>
      </c>
      <c r="V13" s="84" t="s">
        <v>12</v>
      </c>
    </row>
    <row r="14" spans="1:26" ht="20.100000000000001" customHeight="1" x14ac:dyDescent="0.15">
      <c r="A14" s="96"/>
      <c r="B14" s="98"/>
      <c r="C14" s="100"/>
      <c r="D14" s="92"/>
      <c r="E14" s="93"/>
      <c r="F14" s="93"/>
      <c r="G14" s="94"/>
      <c r="H14" s="108"/>
      <c r="I14" s="109"/>
      <c r="J14" s="109"/>
      <c r="K14" s="15"/>
      <c r="L14" s="16" t="s">
        <v>29</v>
      </c>
      <c r="M14" s="110">
        <v>0</v>
      </c>
      <c r="N14" s="110"/>
      <c r="O14" s="110"/>
      <c r="P14" s="111"/>
      <c r="Q14" s="17">
        <v>2</v>
      </c>
      <c r="R14" s="112" t="s">
        <v>28</v>
      </c>
      <c r="S14" s="113"/>
      <c r="T14" s="18" t="str">
        <f>IFERROR(IF(AND(L13=0,M14=0),"",IF(L13&gt;$Z$4,"",IF(OR(M14="",M14&gt;$Z$4),MIN(12,IFERROR(DATEDIF(EOMONTH(L13,-1),EOMONTH($Z$4,0)+1,"M"),12)),IF(L13&lt;$Y$4,DATEDIF(EOMONTH($Y$4,-1),EOMONTH(M14,0)+1,"M"),DATEDIF(EOMONTH(L13,-1),EOMONTH(M14,0)+1,"M"))))),"")</f>
        <v/>
      </c>
      <c r="U14" s="37" t="str">
        <f>IFERROR(IF(T14="","",ROUNDUP(H14*365/12,0)),"")</f>
        <v/>
      </c>
      <c r="V14" s="85" t="str">
        <f>IFERROR(IF(T14="","",T14*U14),"")</f>
        <v/>
      </c>
    </row>
    <row r="15" spans="1:26" ht="20.100000000000001" customHeight="1" x14ac:dyDescent="0.15">
      <c r="A15" s="95"/>
      <c r="B15" s="97"/>
      <c r="C15" s="99"/>
      <c r="D15" s="101"/>
      <c r="E15" s="102"/>
      <c r="F15" s="102"/>
      <c r="G15" s="103"/>
      <c r="H15" s="19"/>
      <c r="I15" s="20"/>
      <c r="J15" s="20"/>
      <c r="K15" s="21" t="s">
        <v>12</v>
      </c>
      <c r="L15" s="104">
        <v>0</v>
      </c>
      <c r="M15" s="105"/>
      <c r="N15" s="105"/>
      <c r="O15" s="105"/>
      <c r="P15" s="39"/>
      <c r="Q15" s="22">
        <v>1</v>
      </c>
      <c r="R15" s="106" t="s">
        <v>27</v>
      </c>
      <c r="S15" s="107"/>
      <c r="T15" s="23" t="s">
        <v>13</v>
      </c>
      <c r="U15" s="23" t="s">
        <v>12</v>
      </c>
      <c r="V15" s="84" t="s">
        <v>12</v>
      </c>
    </row>
    <row r="16" spans="1:26" ht="20.100000000000001" customHeight="1" x14ac:dyDescent="0.15">
      <c r="A16" s="96"/>
      <c r="B16" s="98"/>
      <c r="C16" s="100"/>
      <c r="D16" s="92"/>
      <c r="E16" s="93"/>
      <c r="F16" s="93"/>
      <c r="G16" s="94"/>
      <c r="H16" s="108"/>
      <c r="I16" s="109"/>
      <c r="J16" s="109"/>
      <c r="K16" s="15"/>
      <c r="L16" s="16" t="s">
        <v>29</v>
      </c>
      <c r="M16" s="110">
        <v>0</v>
      </c>
      <c r="N16" s="110"/>
      <c r="O16" s="110"/>
      <c r="P16" s="111"/>
      <c r="Q16" s="17">
        <v>2</v>
      </c>
      <c r="R16" s="112" t="s">
        <v>28</v>
      </c>
      <c r="S16" s="113"/>
      <c r="T16" s="18" t="str">
        <f>IFERROR(IF(AND(L15=0,M16=0),"",IF(L15&gt;$Z$4,"",IF(OR(M16="",M16&gt;$Z$4),MIN(12,IFERROR(DATEDIF(EOMONTH(L15,-1),EOMONTH($Z$4,0)+1,"M"),12)),IF(L15&lt;$Y$4,DATEDIF(EOMONTH($Y$4,-1),EOMONTH(M16,0)+1,"M"),DATEDIF(EOMONTH(L15,-1),EOMONTH(M16,0)+1,"M"))))),"")</f>
        <v/>
      </c>
      <c r="U16" s="37" t="str">
        <f>IFERROR(IF(T16="","",ROUNDUP(H16*365/12,0)),"")</f>
        <v/>
      </c>
      <c r="V16" s="85" t="str">
        <f>IFERROR(IF(T16="","",T16*U16),"")</f>
        <v/>
      </c>
    </row>
    <row r="17" spans="1:22" ht="20.100000000000001" customHeight="1" x14ac:dyDescent="0.15">
      <c r="A17" s="95"/>
      <c r="B17" s="97"/>
      <c r="C17" s="99"/>
      <c r="D17" s="101"/>
      <c r="E17" s="102"/>
      <c r="F17" s="102"/>
      <c r="G17" s="103"/>
      <c r="H17" s="19"/>
      <c r="I17" s="20"/>
      <c r="J17" s="20"/>
      <c r="K17" s="21" t="s">
        <v>12</v>
      </c>
      <c r="L17" s="104">
        <v>0</v>
      </c>
      <c r="M17" s="105"/>
      <c r="N17" s="105"/>
      <c r="O17" s="105"/>
      <c r="P17" s="39"/>
      <c r="Q17" s="22">
        <v>1</v>
      </c>
      <c r="R17" s="106" t="s">
        <v>27</v>
      </c>
      <c r="S17" s="107"/>
      <c r="T17" s="23" t="s">
        <v>13</v>
      </c>
      <c r="U17" s="23" t="s">
        <v>12</v>
      </c>
      <c r="V17" s="84" t="s">
        <v>12</v>
      </c>
    </row>
    <row r="18" spans="1:22" ht="20.100000000000001" customHeight="1" x14ac:dyDescent="0.15">
      <c r="A18" s="96"/>
      <c r="B18" s="98"/>
      <c r="C18" s="100"/>
      <c r="D18" s="92"/>
      <c r="E18" s="93"/>
      <c r="F18" s="93"/>
      <c r="G18" s="94"/>
      <c r="H18" s="108"/>
      <c r="I18" s="109"/>
      <c r="J18" s="109"/>
      <c r="K18" s="15"/>
      <c r="L18" s="16" t="s">
        <v>29</v>
      </c>
      <c r="M18" s="110">
        <v>0</v>
      </c>
      <c r="N18" s="110"/>
      <c r="O18" s="110"/>
      <c r="P18" s="111"/>
      <c r="Q18" s="17">
        <v>2</v>
      </c>
      <c r="R18" s="112" t="s">
        <v>28</v>
      </c>
      <c r="S18" s="113"/>
      <c r="T18" s="18" t="str">
        <f>IFERROR(IF(AND(L17=0,M18=0),"",IF(L17&gt;$Z$4,"",IF(OR(M18="",M18&gt;$Z$4),MIN(12,IFERROR(DATEDIF(EOMONTH(L17,-1),EOMONTH($Z$4,0)+1,"M"),12)),IF(L17&lt;$Y$4,DATEDIF(EOMONTH($Y$4,-1),EOMONTH(M18,0)+1,"M"),DATEDIF(EOMONTH(L17,-1),EOMONTH(M18,0)+1,"M"))))),"")</f>
        <v/>
      </c>
      <c r="U18" s="37" t="str">
        <f>IFERROR(IF(T18="","",ROUNDUP(H18*365/12,0)),"")</f>
        <v/>
      </c>
      <c r="V18" s="85" t="str">
        <f>IFERROR(IF(T18="","",T18*U18),"")</f>
        <v/>
      </c>
    </row>
    <row r="19" spans="1:22" ht="20.100000000000001" customHeight="1" x14ac:dyDescent="0.15">
      <c r="A19" s="95"/>
      <c r="B19" s="97"/>
      <c r="C19" s="99"/>
      <c r="D19" s="101"/>
      <c r="E19" s="102"/>
      <c r="F19" s="102"/>
      <c r="G19" s="103"/>
      <c r="H19" s="19"/>
      <c r="I19" s="20"/>
      <c r="J19" s="20"/>
      <c r="K19" s="21" t="s">
        <v>12</v>
      </c>
      <c r="L19" s="104">
        <v>0</v>
      </c>
      <c r="M19" s="105"/>
      <c r="N19" s="105"/>
      <c r="O19" s="105"/>
      <c r="P19" s="39"/>
      <c r="Q19" s="22">
        <v>1</v>
      </c>
      <c r="R19" s="106" t="s">
        <v>27</v>
      </c>
      <c r="S19" s="107"/>
      <c r="T19" s="23" t="s">
        <v>13</v>
      </c>
      <c r="U19" s="23" t="s">
        <v>12</v>
      </c>
      <c r="V19" s="84" t="s">
        <v>12</v>
      </c>
    </row>
    <row r="20" spans="1:22" ht="20.100000000000001" customHeight="1" x14ac:dyDescent="0.15">
      <c r="A20" s="96"/>
      <c r="B20" s="98"/>
      <c r="C20" s="100"/>
      <c r="D20" s="92"/>
      <c r="E20" s="93"/>
      <c r="F20" s="93"/>
      <c r="G20" s="94"/>
      <c r="H20" s="108"/>
      <c r="I20" s="109"/>
      <c r="J20" s="109"/>
      <c r="K20" s="15"/>
      <c r="L20" s="16" t="s">
        <v>29</v>
      </c>
      <c r="M20" s="110">
        <v>0</v>
      </c>
      <c r="N20" s="110"/>
      <c r="O20" s="110"/>
      <c r="P20" s="111"/>
      <c r="Q20" s="17">
        <v>2</v>
      </c>
      <c r="R20" s="112" t="s">
        <v>28</v>
      </c>
      <c r="S20" s="113"/>
      <c r="T20" s="18" t="str">
        <f>IFERROR(IF(AND(L19=0,M20=0),"",IF(L19&gt;$Z$4,"",IF(OR(M20="",M20&gt;$Z$4),MIN(12,IFERROR(DATEDIF(EOMONTH(L19,-1),EOMONTH($Z$4,0)+1,"M"),12)),IF(L19&lt;$Y$4,DATEDIF(EOMONTH($Y$4,-1),EOMONTH(M20,0)+1,"M"),DATEDIF(EOMONTH(L19,-1),EOMONTH(M20,0)+1,"M"))))),"")</f>
        <v/>
      </c>
      <c r="U20" s="37" t="str">
        <f>IFERROR(IF(T20="","",ROUNDUP(H20*365/12,0)),"")</f>
        <v/>
      </c>
      <c r="V20" s="85" t="str">
        <f>IFERROR(IF(T20="","",T20*U20),"")</f>
        <v/>
      </c>
    </row>
    <row r="21" spans="1:22" ht="20.100000000000001" customHeight="1" x14ac:dyDescent="0.15">
      <c r="A21" s="95"/>
      <c r="B21" s="97"/>
      <c r="C21" s="99"/>
      <c r="D21" s="101"/>
      <c r="E21" s="102"/>
      <c r="F21" s="102"/>
      <c r="G21" s="103"/>
      <c r="H21" s="19"/>
      <c r="I21" s="20"/>
      <c r="J21" s="20"/>
      <c r="K21" s="21" t="s">
        <v>12</v>
      </c>
      <c r="L21" s="104">
        <v>0</v>
      </c>
      <c r="M21" s="105"/>
      <c r="N21" s="105"/>
      <c r="O21" s="105"/>
      <c r="P21" s="39"/>
      <c r="Q21" s="22">
        <v>1</v>
      </c>
      <c r="R21" s="106" t="s">
        <v>27</v>
      </c>
      <c r="S21" s="107"/>
      <c r="T21" s="23" t="s">
        <v>13</v>
      </c>
      <c r="U21" s="23" t="s">
        <v>12</v>
      </c>
      <c r="V21" s="84" t="s">
        <v>12</v>
      </c>
    </row>
    <row r="22" spans="1:22" ht="20.100000000000001" customHeight="1" x14ac:dyDescent="0.15">
      <c r="A22" s="96"/>
      <c r="B22" s="98"/>
      <c r="C22" s="100"/>
      <c r="D22" s="92"/>
      <c r="E22" s="93"/>
      <c r="F22" s="93"/>
      <c r="G22" s="94"/>
      <c r="H22" s="108"/>
      <c r="I22" s="109"/>
      <c r="J22" s="109"/>
      <c r="K22" s="15"/>
      <c r="L22" s="16" t="s">
        <v>29</v>
      </c>
      <c r="M22" s="110">
        <v>0</v>
      </c>
      <c r="N22" s="110"/>
      <c r="O22" s="110"/>
      <c r="P22" s="111"/>
      <c r="Q22" s="17">
        <v>2</v>
      </c>
      <c r="R22" s="112" t="s">
        <v>28</v>
      </c>
      <c r="S22" s="113"/>
      <c r="T22" s="18" t="str">
        <f>IFERROR(IF(AND(L21=0,M22=0),"",IF(L21&gt;$Z$4,"",IF(OR(M22="",M22&gt;$Z$4),MIN(12,IFERROR(DATEDIF(EOMONTH(L21,-1),EOMONTH($Z$4,0)+1,"M"),12)),IF(L21&lt;$Y$4,DATEDIF(EOMONTH($Y$4,-1),EOMONTH(M22,0)+1,"M"),DATEDIF(EOMONTH(L21,-1),EOMONTH(M22,0)+1,"M"))))),"")</f>
        <v/>
      </c>
      <c r="U22" s="37" t="str">
        <f>IFERROR(IF(T22="","",ROUNDUP(H22*365/12,0)),"")</f>
        <v/>
      </c>
      <c r="V22" s="85" t="str">
        <f>IFERROR(IF(T22="","",T22*U22),"")</f>
        <v/>
      </c>
    </row>
    <row r="23" spans="1:22" ht="20.100000000000001" customHeight="1" x14ac:dyDescent="0.15">
      <c r="A23" s="95"/>
      <c r="B23" s="97"/>
      <c r="C23" s="99"/>
      <c r="D23" s="101"/>
      <c r="E23" s="102"/>
      <c r="F23" s="102"/>
      <c r="G23" s="103"/>
      <c r="H23" s="19"/>
      <c r="I23" s="20"/>
      <c r="J23" s="20"/>
      <c r="K23" s="21" t="s">
        <v>12</v>
      </c>
      <c r="L23" s="104">
        <v>0</v>
      </c>
      <c r="M23" s="105"/>
      <c r="N23" s="105"/>
      <c r="O23" s="105"/>
      <c r="P23" s="39"/>
      <c r="Q23" s="22">
        <v>1</v>
      </c>
      <c r="R23" s="106" t="s">
        <v>27</v>
      </c>
      <c r="S23" s="107"/>
      <c r="T23" s="23" t="s">
        <v>13</v>
      </c>
      <c r="U23" s="23" t="s">
        <v>12</v>
      </c>
      <c r="V23" s="84" t="s">
        <v>12</v>
      </c>
    </row>
    <row r="24" spans="1:22" ht="20.100000000000001" customHeight="1" x14ac:dyDescent="0.15">
      <c r="A24" s="96"/>
      <c r="B24" s="98"/>
      <c r="C24" s="100"/>
      <c r="D24" s="92"/>
      <c r="E24" s="93"/>
      <c r="F24" s="93"/>
      <c r="G24" s="94"/>
      <c r="H24" s="108"/>
      <c r="I24" s="109"/>
      <c r="J24" s="109"/>
      <c r="K24" s="15"/>
      <c r="L24" s="16" t="s">
        <v>29</v>
      </c>
      <c r="M24" s="110">
        <v>0</v>
      </c>
      <c r="N24" s="110"/>
      <c r="O24" s="110"/>
      <c r="P24" s="111"/>
      <c r="Q24" s="17">
        <v>2</v>
      </c>
      <c r="R24" s="112" t="s">
        <v>28</v>
      </c>
      <c r="S24" s="113"/>
      <c r="T24" s="18" t="str">
        <f>IFERROR(IF(AND(L23=0,M24=0),"",IF(L23&gt;$Z$4,"",IF(OR(M24="",M24&gt;$Z$4),MIN(12,IFERROR(DATEDIF(EOMONTH(L23,-1),EOMONTH($Z$4,0)+1,"M"),12)),IF(L23&lt;$Y$4,DATEDIF(EOMONTH($Y$4,-1),EOMONTH(M24,0)+1,"M"),DATEDIF(EOMONTH(L23,-1),EOMONTH(M24,0)+1,"M"))))),"")</f>
        <v/>
      </c>
      <c r="U24" s="37" t="str">
        <f>IFERROR(IF(T24="","",ROUNDUP(H24*365/12,0)),"")</f>
        <v/>
      </c>
      <c r="V24" s="85" t="str">
        <f>IFERROR(IF(T24="","",T24*U24),"")</f>
        <v/>
      </c>
    </row>
    <row r="25" spans="1:22" ht="20.100000000000001" customHeight="1" x14ac:dyDescent="0.15">
      <c r="A25" s="95"/>
      <c r="B25" s="97"/>
      <c r="C25" s="99"/>
      <c r="D25" s="101"/>
      <c r="E25" s="102"/>
      <c r="F25" s="102"/>
      <c r="G25" s="103"/>
      <c r="H25" s="19"/>
      <c r="I25" s="20"/>
      <c r="J25" s="20"/>
      <c r="K25" s="21" t="s">
        <v>12</v>
      </c>
      <c r="L25" s="104">
        <v>0</v>
      </c>
      <c r="M25" s="105"/>
      <c r="N25" s="105"/>
      <c r="O25" s="105"/>
      <c r="P25" s="39"/>
      <c r="Q25" s="22">
        <v>1</v>
      </c>
      <c r="R25" s="106" t="s">
        <v>27</v>
      </c>
      <c r="S25" s="107"/>
      <c r="T25" s="23" t="s">
        <v>13</v>
      </c>
      <c r="U25" s="23" t="s">
        <v>12</v>
      </c>
      <c r="V25" s="84" t="s">
        <v>12</v>
      </c>
    </row>
    <row r="26" spans="1:22" ht="20.100000000000001" customHeight="1" x14ac:dyDescent="0.15">
      <c r="A26" s="96"/>
      <c r="B26" s="98"/>
      <c r="C26" s="100"/>
      <c r="D26" s="92"/>
      <c r="E26" s="93"/>
      <c r="F26" s="93"/>
      <c r="G26" s="94"/>
      <c r="H26" s="108"/>
      <c r="I26" s="109"/>
      <c r="J26" s="109"/>
      <c r="K26" s="15"/>
      <c r="L26" s="16" t="s">
        <v>29</v>
      </c>
      <c r="M26" s="110">
        <v>0</v>
      </c>
      <c r="N26" s="110"/>
      <c r="O26" s="110"/>
      <c r="P26" s="111"/>
      <c r="Q26" s="17">
        <v>2</v>
      </c>
      <c r="R26" s="112" t="s">
        <v>28</v>
      </c>
      <c r="S26" s="113"/>
      <c r="T26" s="18" t="str">
        <f>IFERROR(IF(AND(L25=0,M26=0),"",IF(L25&gt;$Z$4,"",IF(OR(M26="",M26&gt;$Z$4),MIN(12,IFERROR(DATEDIF(EOMONTH(L25,-1),EOMONTH($Z$4,0)+1,"M"),12)),IF(L25&lt;$Y$4,DATEDIF(EOMONTH($Y$4,-1),EOMONTH(M26,0)+1,"M"),DATEDIF(EOMONTH(L25,-1),EOMONTH(M26,0)+1,"M"))))),"")</f>
        <v/>
      </c>
      <c r="U26" s="37" t="str">
        <f>IFERROR(IF(T26="","",ROUNDUP(H26*365/12,0)),"")</f>
        <v/>
      </c>
      <c r="V26" s="85" t="str">
        <f>IFERROR(IF(T26="","",T26*U26),"")</f>
        <v/>
      </c>
    </row>
    <row r="27" spans="1:22" ht="20.100000000000001" customHeight="1" x14ac:dyDescent="0.15">
      <c r="A27" s="95"/>
      <c r="B27" s="97"/>
      <c r="C27" s="99"/>
      <c r="D27" s="101"/>
      <c r="E27" s="102"/>
      <c r="F27" s="102"/>
      <c r="G27" s="103"/>
      <c r="H27" s="19"/>
      <c r="I27" s="20"/>
      <c r="J27" s="20"/>
      <c r="K27" s="21" t="s">
        <v>12</v>
      </c>
      <c r="L27" s="104">
        <v>0</v>
      </c>
      <c r="M27" s="105"/>
      <c r="N27" s="105"/>
      <c r="O27" s="105"/>
      <c r="P27" s="39"/>
      <c r="Q27" s="22">
        <v>1</v>
      </c>
      <c r="R27" s="106" t="s">
        <v>27</v>
      </c>
      <c r="S27" s="107"/>
      <c r="T27" s="23" t="s">
        <v>13</v>
      </c>
      <c r="U27" s="23" t="s">
        <v>12</v>
      </c>
      <c r="V27" s="84" t="s">
        <v>12</v>
      </c>
    </row>
    <row r="28" spans="1:22" ht="20.100000000000001" customHeight="1" x14ac:dyDescent="0.15">
      <c r="A28" s="96"/>
      <c r="B28" s="98"/>
      <c r="C28" s="100"/>
      <c r="D28" s="92"/>
      <c r="E28" s="93"/>
      <c r="F28" s="93"/>
      <c r="G28" s="94"/>
      <c r="H28" s="108"/>
      <c r="I28" s="109"/>
      <c r="J28" s="109"/>
      <c r="K28" s="15"/>
      <c r="L28" s="16" t="s">
        <v>29</v>
      </c>
      <c r="M28" s="110">
        <v>0</v>
      </c>
      <c r="N28" s="110"/>
      <c r="O28" s="110"/>
      <c r="P28" s="111"/>
      <c r="Q28" s="17">
        <v>2</v>
      </c>
      <c r="R28" s="112" t="s">
        <v>28</v>
      </c>
      <c r="S28" s="113"/>
      <c r="T28" s="18" t="str">
        <f>IFERROR(IF(AND(L27=0,M28=0),"",IF(L27&gt;$Z$4,"",IF(OR(M28="",M28&gt;$Z$4),MIN(12,IFERROR(DATEDIF(EOMONTH(L27,-1),EOMONTH($Z$4,0)+1,"M"),12)),IF(L27&lt;$Y$4,DATEDIF(EOMONTH($Y$4,-1),EOMONTH(M28,0)+1,"M"),DATEDIF(EOMONTH(L27,-1),EOMONTH(M28,0)+1,"M"))))),"")</f>
        <v/>
      </c>
      <c r="U28" s="37" t="str">
        <f>IFERROR(IF(T28="","",ROUNDUP(H28*365/12,0)),"")</f>
        <v/>
      </c>
      <c r="V28" s="85" t="str">
        <f>IFERROR(IF(T28="","",T28*U28),"")</f>
        <v/>
      </c>
    </row>
    <row r="29" spans="1:22" ht="20.100000000000001" customHeight="1" x14ac:dyDescent="0.15">
      <c r="A29" s="155"/>
      <c r="B29" s="157"/>
      <c r="C29" s="159"/>
      <c r="D29" s="161"/>
      <c r="E29" s="162"/>
      <c r="F29" s="162"/>
      <c r="G29" s="163"/>
      <c r="H29" s="24"/>
      <c r="I29" s="25"/>
      <c r="J29" s="25"/>
      <c r="K29" s="26" t="s">
        <v>12</v>
      </c>
      <c r="L29" s="104">
        <v>0</v>
      </c>
      <c r="M29" s="105"/>
      <c r="N29" s="105"/>
      <c r="O29" s="105"/>
      <c r="P29" s="39"/>
      <c r="Q29" s="22">
        <v>1</v>
      </c>
      <c r="R29" s="106" t="s">
        <v>27</v>
      </c>
      <c r="S29" s="107"/>
      <c r="T29" s="23" t="s">
        <v>13</v>
      </c>
      <c r="U29" s="23" t="s">
        <v>12</v>
      </c>
      <c r="V29" s="84" t="s">
        <v>12</v>
      </c>
    </row>
    <row r="30" spans="1:22" ht="20.100000000000001" customHeight="1" thickBot="1" x14ac:dyDescent="0.2">
      <c r="A30" s="156"/>
      <c r="B30" s="158"/>
      <c r="C30" s="160"/>
      <c r="D30" s="161"/>
      <c r="E30" s="162"/>
      <c r="F30" s="162"/>
      <c r="G30" s="163"/>
      <c r="H30" s="164"/>
      <c r="I30" s="165"/>
      <c r="J30" s="165"/>
      <c r="K30" s="27"/>
      <c r="L30" s="40" t="s">
        <v>29</v>
      </c>
      <c r="M30" s="166">
        <v>0</v>
      </c>
      <c r="N30" s="166"/>
      <c r="O30" s="166"/>
      <c r="P30" s="167"/>
      <c r="Q30" s="17">
        <v>2</v>
      </c>
      <c r="R30" s="168" t="s">
        <v>28</v>
      </c>
      <c r="S30" s="169"/>
      <c r="T30" s="41" t="str">
        <f>IFERROR(IF(AND(L29=0,M30=0),"",IF(L29&gt;$Z$4,"",IF(OR(M30="",M30&gt;$Z$4),MIN(12,IFERROR(DATEDIF(EOMONTH(L29,-1),EOMONTH($Z$4,0)+1,"M"),12)),IF(L29&lt;$Y$4,DATEDIF(EOMONTH($Y$4,-1),EOMONTH(M30,0)+1,"M"),DATEDIF(EOMONTH(L29,-1),EOMONTH(M30,0)+1,"M"))))),"")</f>
        <v/>
      </c>
      <c r="U30" s="42" t="str">
        <f>IFERROR(IF(T30="","",ROUNDUP(H30*365/12,0)),"")</f>
        <v/>
      </c>
      <c r="V30" s="86" t="str">
        <f>IFERROR(IF(T30="","",T30*U30),"")</f>
        <v/>
      </c>
    </row>
    <row r="31" spans="1:22" ht="15" customHeight="1" thickTop="1" x14ac:dyDescent="0.15">
      <c r="A31" s="184" t="s">
        <v>6</v>
      </c>
      <c r="B31" s="185"/>
      <c r="C31" s="186"/>
      <c r="D31" s="9"/>
      <c r="E31" s="10"/>
      <c r="F31" s="10"/>
      <c r="G31" s="11" t="s">
        <v>34</v>
      </c>
      <c r="H31" s="176"/>
      <c r="I31" s="177"/>
      <c r="J31" s="177"/>
      <c r="K31" s="178"/>
      <c r="L31" s="176"/>
      <c r="M31" s="177"/>
      <c r="N31" s="177"/>
      <c r="O31" s="177"/>
      <c r="P31" s="178"/>
      <c r="Q31" s="176"/>
      <c r="R31" s="177"/>
      <c r="S31" s="178"/>
      <c r="T31" s="182"/>
      <c r="U31" s="182"/>
      <c r="V31" s="87" t="s">
        <v>12</v>
      </c>
    </row>
    <row r="32" spans="1:22" ht="18" customHeight="1" thickBot="1" x14ac:dyDescent="0.2">
      <c r="A32" s="187"/>
      <c r="B32" s="188"/>
      <c r="C32" s="189"/>
      <c r="D32" s="173" t="str">
        <f>IF(COUNTA(D11:G30)=0,"",COUNTA(D11:G30))</f>
        <v/>
      </c>
      <c r="E32" s="174"/>
      <c r="F32" s="174"/>
      <c r="G32" s="175"/>
      <c r="H32" s="179"/>
      <c r="I32" s="180"/>
      <c r="J32" s="180"/>
      <c r="K32" s="181"/>
      <c r="L32" s="179"/>
      <c r="M32" s="180"/>
      <c r="N32" s="180"/>
      <c r="O32" s="180"/>
      <c r="P32" s="181"/>
      <c r="Q32" s="179"/>
      <c r="R32" s="180"/>
      <c r="S32" s="181"/>
      <c r="T32" s="183"/>
      <c r="U32" s="183"/>
      <c r="V32" s="88" t="str">
        <f>IF(SUM(V11:V30)=0,"",SUM(V11:V30))</f>
        <v/>
      </c>
    </row>
    <row r="33" spans="1:22" ht="24.95" customHeight="1" x14ac:dyDescent="0.15">
      <c r="A33" s="193" t="s">
        <v>14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spans="1:22" ht="15" customHeigh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1:22" ht="20.100000000000001" customHeight="1" x14ac:dyDescent="0.15">
      <c r="A35" s="48"/>
      <c r="B35" s="199" t="str">
        <f>IF('１枚目'!B35="","",'１枚目'!B35)</f>
        <v/>
      </c>
      <c r="C35" s="199">
        <f>'１枚目'!C35</f>
        <v>0</v>
      </c>
      <c r="D35" s="49" t="s">
        <v>15</v>
      </c>
      <c r="E35" s="57" t="str">
        <f>IF('１枚目'!E35="","",'１枚目'!E35)</f>
        <v/>
      </c>
      <c r="F35" s="49" t="s">
        <v>13</v>
      </c>
      <c r="G35" s="199" t="str">
        <f>IF('１枚目'!G35="","",'１枚目'!G35)</f>
        <v/>
      </c>
      <c r="H35" s="199">
        <f>'１枚目'!H35</f>
        <v>0</v>
      </c>
      <c r="I35" s="49" t="s">
        <v>16</v>
      </c>
      <c r="J35" s="47"/>
      <c r="K35" s="47"/>
      <c r="L35" s="47"/>
      <c r="M35" s="47"/>
      <c r="N35" s="47"/>
      <c r="O35" s="47"/>
      <c r="P35" s="47"/>
      <c r="Q35" s="47"/>
      <c r="R35" s="47"/>
      <c r="S35" s="50" t="s">
        <v>24</v>
      </c>
      <c r="T35" s="47"/>
      <c r="U35" s="47" t="str">
        <f>IF('１枚目'!U35="","",'１枚目'!U35)</f>
        <v/>
      </c>
      <c r="V35" s="47"/>
    </row>
    <row r="36" spans="1:22" ht="20.100000000000001" customHeigh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0" t="s">
        <v>35</v>
      </c>
      <c r="T36" s="47"/>
      <c r="U36" s="194" t="str">
        <f>IF('１枚目'!U36="","",'１枚目'!U36)</f>
        <v/>
      </c>
      <c r="V36" s="194">
        <f>'１枚目'!V36</f>
        <v>0</v>
      </c>
    </row>
    <row r="37" spans="1:22" ht="20.100000000000001" customHeight="1" x14ac:dyDescent="0.15">
      <c r="A37" s="195" t="s">
        <v>33</v>
      </c>
      <c r="B37" s="195"/>
      <c r="C37" s="195"/>
      <c r="D37" s="195"/>
      <c r="E37" s="51" t="s">
        <v>17</v>
      </c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47"/>
      <c r="S37" s="47"/>
      <c r="T37" s="47"/>
      <c r="U37" s="47"/>
      <c r="V37" s="54"/>
    </row>
    <row r="38" spans="1:22" ht="20.100000000000001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8" customHeight="1" x14ac:dyDescent="0.15">
      <c r="A39" s="47"/>
      <c r="B39" s="47"/>
      <c r="C39" s="47"/>
      <c r="D39" s="55" t="s">
        <v>18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54" t="s">
        <v>22</v>
      </c>
      <c r="S39" s="192" t="str">
        <f>IF('１枚目'!S39="","",'１枚目'!S39)</f>
        <v/>
      </c>
      <c r="T39" s="192">
        <f>'１枚目'!T39</f>
        <v>0</v>
      </c>
      <c r="U39" s="192">
        <f>'１枚目'!U39</f>
        <v>0</v>
      </c>
      <c r="V39" s="192">
        <f>'１枚目'!V39</f>
        <v>0</v>
      </c>
    </row>
    <row r="40" spans="1:22" ht="12" customHeight="1" x14ac:dyDescent="0.15">
      <c r="A40" s="47"/>
      <c r="B40" s="47"/>
      <c r="C40" s="47"/>
      <c r="D40" s="47"/>
      <c r="E40" s="47" t="s">
        <v>20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spans="1:22" ht="18" customHeight="1" x14ac:dyDescent="0.15">
      <c r="A41" s="47"/>
      <c r="B41" s="47"/>
      <c r="C41" s="47"/>
      <c r="D41" s="56" t="s">
        <v>19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</row>
    <row r="42" spans="1:22" ht="18" customHeight="1" x14ac:dyDescent="0.15">
      <c r="A42" s="47"/>
      <c r="B42" s="47"/>
      <c r="C42" s="47"/>
      <c r="D42" s="47"/>
      <c r="E42" s="47"/>
      <c r="F42" s="54" t="s">
        <v>21</v>
      </c>
      <c r="G42" s="192" t="str">
        <f>IF('１枚目'!G42="","",'１枚目'!G42)</f>
        <v/>
      </c>
      <c r="H42" s="192">
        <f>'１枚目'!H42</f>
        <v>0</v>
      </c>
      <c r="I42" s="192">
        <f>'１枚目'!I42</f>
        <v>0</v>
      </c>
      <c r="J42" s="192">
        <f>'１枚目'!J42</f>
        <v>0</v>
      </c>
      <c r="K42" s="192">
        <f>'１枚目'!K42</f>
        <v>0</v>
      </c>
      <c r="L42" s="192">
        <f>'１枚目'!L42</f>
        <v>0</v>
      </c>
      <c r="M42" s="192">
        <f>'１枚目'!M42</f>
        <v>0</v>
      </c>
      <c r="N42" s="192">
        <f>'１枚目'!N42</f>
        <v>0</v>
      </c>
      <c r="O42" s="192">
        <f>'１枚目'!O42</f>
        <v>0</v>
      </c>
      <c r="P42" s="53"/>
      <c r="Q42" s="47"/>
      <c r="R42" s="47"/>
      <c r="S42" s="54" t="s">
        <v>23</v>
      </c>
      <c r="T42" s="192" t="str">
        <f>IF('１枚目'!T42="","",'１枚目'!T42)</f>
        <v/>
      </c>
      <c r="U42" s="192">
        <f>'１枚目'!U42</f>
        <v>0</v>
      </c>
      <c r="V42" s="192">
        <f>'１枚目'!V42</f>
        <v>0</v>
      </c>
    </row>
    <row r="43" spans="1:22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</sheetData>
  <sheetProtection sheet="1" selectLockedCells="1"/>
  <mergeCells count="121">
    <mergeCell ref="P9:Q9"/>
    <mergeCell ref="A10:C10"/>
    <mergeCell ref="D10:G10"/>
    <mergeCell ref="H10:K10"/>
    <mergeCell ref="L10:P10"/>
    <mergeCell ref="Q10:S10"/>
    <mergeCell ref="A3:V3"/>
    <mergeCell ref="A4:V4"/>
    <mergeCell ref="N6:P6"/>
    <mergeCell ref="A8:D9"/>
    <mergeCell ref="E8:F8"/>
    <mergeCell ref="G8:H8"/>
    <mergeCell ref="I8:J8"/>
    <mergeCell ref="K8:R8"/>
    <mergeCell ref="G9:H9"/>
    <mergeCell ref="K9:L9"/>
    <mergeCell ref="A11:A12"/>
    <mergeCell ref="B11:B12"/>
    <mergeCell ref="C11:C12"/>
    <mergeCell ref="D11:G12"/>
    <mergeCell ref="L11:O11"/>
    <mergeCell ref="R11:S11"/>
    <mergeCell ref="H12:J12"/>
    <mergeCell ref="M12:P12"/>
    <mergeCell ref="R12:S12"/>
    <mergeCell ref="A13:A14"/>
    <mergeCell ref="B13:B14"/>
    <mergeCell ref="C13:C14"/>
    <mergeCell ref="D13:G14"/>
    <mergeCell ref="L13:O13"/>
    <mergeCell ref="R13:S13"/>
    <mergeCell ref="H14:J14"/>
    <mergeCell ref="M14:P14"/>
    <mergeCell ref="R14:S14"/>
    <mergeCell ref="A15:A16"/>
    <mergeCell ref="B15:B16"/>
    <mergeCell ref="C15:C16"/>
    <mergeCell ref="D15:G16"/>
    <mergeCell ref="L15:O15"/>
    <mergeCell ref="R15:S15"/>
    <mergeCell ref="H16:J16"/>
    <mergeCell ref="M16:P16"/>
    <mergeCell ref="R16:S16"/>
    <mergeCell ref="A17:A18"/>
    <mergeCell ref="B17:B18"/>
    <mergeCell ref="C17:C18"/>
    <mergeCell ref="D17:G18"/>
    <mergeCell ref="L17:O17"/>
    <mergeCell ref="R17:S17"/>
    <mergeCell ref="H18:J18"/>
    <mergeCell ref="M18:P18"/>
    <mergeCell ref="R18:S18"/>
    <mergeCell ref="A19:A20"/>
    <mergeCell ref="B19:B20"/>
    <mergeCell ref="C19:C20"/>
    <mergeCell ref="D19:G20"/>
    <mergeCell ref="L19:O19"/>
    <mergeCell ref="R19:S19"/>
    <mergeCell ref="H20:J20"/>
    <mergeCell ref="M20:P20"/>
    <mergeCell ref="R20:S20"/>
    <mergeCell ref="A21:A22"/>
    <mergeCell ref="B21:B22"/>
    <mergeCell ref="C21:C22"/>
    <mergeCell ref="D21:G22"/>
    <mergeCell ref="L21:O21"/>
    <mergeCell ref="R21:S21"/>
    <mergeCell ref="H22:J22"/>
    <mergeCell ref="M22:P22"/>
    <mergeCell ref="R22:S22"/>
    <mergeCell ref="A23:A24"/>
    <mergeCell ref="B23:B24"/>
    <mergeCell ref="C23:C24"/>
    <mergeCell ref="D23:G24"/>
    <mergeCell ref="L23:O23"/>
    <mergeCell ref="R23:S23"/>
    <mergeCell ref="H24:J24"/>
    <mergeCell ref="M24:P24"/>
    <mergeCell ref="R24:S24"/>
    <mergeCell ref="A25:A26"/>
    <mergeCell ref="B25:B26"/>
    <mergeCell ref="C25:C26"/>
    <mergeCell ref="D25:G26"/>
    <mergeCell ref="L25:O25"/>
    <mergeCell ref="R25:S25"/>
    <mergeCell ref="H26:J26"/>
    <mergeCell ref="M26:P26"/>
    <mergeCell ref="R26:S26"/>
    <mergeCell ref="A27:A28"/>
    <mergeCell ref="B27:B28"/>
    <mergeCell ref="C27:C28"/>
    <mergeCell ref="D27:G28"/>
    <mergeCell ref="L27:O27"/>
    <mergeCell ref="R27:S27"/>
    <mergeCell ref="H28:J28"/>
    <mergeCell ref="M28:P28"/>
    <mergeCell ref="R28:S28"/>
    <mergeCell ref="A29:A30"/>
    <mergeCell ref="B29:B30"/>
    <mergeCell ref="C29:C30"/>
    <mergeCell ref="D29:G30"/>
    <mergeCell ref="L29:O29"/>
    <mergeCell ref="R29:S29"/>
    <mergeCell ref="H30:J30"/>
    <mergeCell ref="M30:P30"/>
    <mergeCell ref="R30:S30"/>
    <mergeCell ref="G42:O42"/>
    <mergeCell ref="T42:V42"/>
    <mergeCell ref="A33:K33"/>
    <mergeCell ref="B35:C35"/>
    <mergeCell ref="G35:H35"/>
    <mergeCell ref="U36:V36"/>
    <mergeCell ref="A37:D37"/>
    <mergeCell ref="S39:V39"/>
    <mergeCell ref="A31:C32"/>
    <mergeCell ref="H31:K32"/>
    <mergeCell ref="L31:P32"/>
    <mergeCell ref="Q31:S32"/>
    <mergeCell ref="T31:T32"/>
    <mergeCell ref="U31:U32"/>
    <mergeCell ref="D32:G32"/>
  </mergeCells>
  <phoneticPr fontId="2"/>
  <dataValidations count="3">
    <dataValidation imeMode="disabled" allowBlank="1" showInputMessage="1" showErrorMessage="1" sqref="U6:V6 Y4:Z5 B35:C35 E35 G35:H35 U35 U36:V36 E9:R9 A31:G32 A11:C30 T12:V12 T14:V14 V31:V32 T16:V16 T18:V18 T20:V20 T22:V22 T24:V24 T26:V26 T28:V28 T30:V30 H12:J12 H14:J14 H16:J16 H18:J18 H20:J20 H22:J22 H24:J24 H26:J26 H28:J28 H30:J30 L11:O11 M12:P12 L13:O13 M14:P14 L15:O15 M16:P16 L17:O17 L19:O19 M18:P18 M20:P20 L21:O21 M22:P22 L23:O23 M24:P24 L25:O25 M26:P26 L27:O27 M28:P28 L29:O29 M30:P30" xr:uid="{33478C45-A9E8-4970-A9B0-84DC2F16C3A9}"/>
    <dataValidation type="list" allowBlank="1" showInputMessage="1" showErrorMessage="1" sqref="Q11 Q15 Q17 Q19 Q23 Q21 Q27 Q25 Q13 Q29" xr:uid="{28A2732C-2DE4-4B6C-BFFA-4F647F1AB414}">
      <formula1>"１,①"</formula1>
    </dataValidation>
    <dataValidation type="list" allowBlank="1" showInputMessage="1" showErrorMessage="1" sqref="Q12 Q16 Q18 Q20 Q24 Q22 Q28 Q26 Q14 Q30" xr:uid="{78A94488-9C8E-4E5D-94B4-9A3803300667}">
      <formula1>"２,②"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0A49-A346-4AEC-A435-EF5DB633561B}">
  <dimension ref="A1:Z43"/>
  <sheetViews>
    <sheetView showGridLines="0" zoomScale="90" zoomScaleNormal="90" zoomScaleSheetLayoutView="100" workbookViewId="0">
      <pane ySplit="6" topLeftCell="A7" activePane="bottomLeft" state="frozen"/>
      <selection activeCell="A11" sqref="A11:A12"/>
      <selection pane="bottomLeft" activeCell="A11" sqref="A11:A12"/>
    </sheetView>
  </sheetViews>
  <sheetFormatPr defaultRowHeight="13.5" x14ac:dyDescent="0.15"/>
  <cols>
    <col min="1" max="3" width="1.5546875" style="6" customWidth="1"/>
    <col min="4" max="4" width="2.77734375" style="6" customWidth="1"/>
    <col min="5" max="6" width="3.5546875" style="6" customWidth="1"/>
    <col min="7" max="8" width="1.77734375" style="6" customWidth="1"/>
    <col min="9" max="10" width="3.5546875" style="6" customWidth="1"/>
    <col min="11" max="11" width="1.5546875" style="6" customWidth="1"/>
    <col min="12" max="12" width="1.88671875" style="6" customWidth="1"/>
    <col min="13" max="15" width="3.5546875" style="6" customWidth="1"/>
    <col min="16" max="16" width="1.33203125" style="6" customWidth="1"/>
    <col min="17" max="17" width="2.33203125" style="6" customWidth="1"/>
    <col min="18" max="18" width="3.5546875" style="6" customWidth="1"/>
    <col min="19" max="19" width="2.77734375" style="6" customWidth="1"/>
    <col min="20" max="20" width="4.77734375" style="6" customWidth="1"/>
    <col min="21" max="22" width="12.77734375" style="6" customWidth="1"/>
    <col min="23" max="23" width="5.77734375" style="6" customWidth="1"/>
    <col min="24" max="24" width="8.77734375" style="6" customWidth="1"/>
    <col min="25" max="26" width="12.77734375" style="6" customWidth="1"/>
    <col min="27" max="16384" width="8.88671875" style="6"/>
  </cols>
  <sheetData>
    <row r="1" spans="1:26" ht="15" customHeight="1" x14ac:dyDescent="0.15">
      <c r="A1" s="6" t="s">
        <v>2</v>
      </c>
    </row>
    <row r="2" spans="1:26" x14ac:dyDescent="0.15">
      <c r="X2" s="43" t="s">
        <v>36</v>
      </c>
      <c r="Y2" s="43"/>
      <c r="Z2" s="43"/>
    </row>
    <row r="3" spans="1:26" ht="21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44"/>
      <c r="Y3" s="45" t="s">
        <v>31</v>
      </c>
      <c r="Z3" s="46" t="s">
        <v>32</v>
      </c>
    </row>
    <row r="4" spans="1:26" ht="21" customHeight="1" thickBot="1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5" t="s">
        <v>39</v>
      </c>
      <c r="Y4" s="69">
        <f>'１枚目'!Y4</f>
        <v>45383</v>
      </c>
      <c r="Z4" s="70">
        <f>'１枚目'!Z4</f>
        <v>45747</v>
      </c>
    </row>
    <row r="5" spans="1:26" ht="15.95" customHeight="1" thickBot="1" x14ac:dyDescent="0.2"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X5" s="5" t="s">
        <v>40</v>
      </c>
      <c r="Y5" s="71">
        <f>'１枚目'!Y5</f>
        <v>45748</v>
      </c>
      <c r="Z5" s="70">
        <f>'１枚目'!Z5</f>
        <v>46112</v>
      </c>
    </row>
    <row r="6" spans="1:26" ht="20.100000000000001" customHeight="1" thickBot="1" x14ac:dyDescent="0.2">
      <c r="M6" s="7"/>
      <c r="N6" s="145">
        <f>IF('１枚目'!N6="","",'１枚目'!N6)</f>
        <v>45383</v>
      </c>
      <c r="O6" s="145"/>
      <c r="P6" s="145"/>
      <c r="Q6" s="7"/>
      <c r="R6" s="7"/>
      <c r="S6" s="60" t="s">
        <v>26</v>
      </c>
      <c r="U6" s="65">
        <f>IF('１枚目'!U6="","",'１枚目'!U6)</f>
        <v>5</v>
      </c>
      <c r="V6" s="66">
        <v>5</v>
      </c>
    </row>
    <row r="7" spans="1:26" ht="14.25" thickBot="1" x14ac:dyDescent="0.2"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26" ht="15" customHeight="1" x14ac:dyDescent="0.15">
      <c r="A8" s="136" t="s">
        <v>25</v>
      </c>
      <c r="B8" s="137"/>
      <c r="C8" s="137"/>
      <c r="D8" s="138"/>
      <c r="E8" s="128" t="s">
        <v>41</v>
      </c>
      <c r="F8" s="129"/>
      <c r="G8" s="134" t="s">
        <v>3</v>
      </c>
      <c r="H8" s="135"/>
      <c r="I8" s="128" t="s">
        <v>42</v>
      </c>
      <c r="J8" s="130"/>
      <c r="K8" s="131" t="s">
        <v>4</v>
      </c>
      <c r="L8" s="132"/>
      <c r="M8" s="132"/>
      <c r="N8" s="132"/>
      <c r="O8" s="132"/>
      <c r="P8" s="132"/>
      <c r="Q8" s="132"/>
      <c r="R8" s="133"/>
      <c r="S8" s="58"/>
    </row>
    <row r="9" spans="1:26" ht="30" customHeight="1" thickBot="1" x14ac:dyDescent="0.2">
      <c r="A9" s="139"/>
      <c r="B9" s="140"/>
      <c r="C9" s="140"/>
      <c r="D9" s="141"/>
      <c r="E9" s="74">
        <v>2</v>
      </c>
      <c r="F9" s="75">
        <v>5</v>
      </c>
      <c r="G9" s="197" t="str">
        <f>IF('１枚目'!G9="","",'１枚目'!G9)</f>
        <v/>
      </c>
      <c r="H9" s="198"/>
      <c r="I9" s="74">
        <v>0</v>
      </c>
      <c r="J9" s="75" t="str">
        <f>IF('１枚目'!J9="","",'１枚目'!J9)</f>
        <v/>
      </c>
      <c r="K9" s="125">
        <v>9</v>
      </c>
      <c r="L9" s="126"/>
      <c r="M9" s="77" t="str">
        <f>IF('１枚目'!M9="","",'１枚目'!M9)</f>
        <v/>
      </c>
      <c r="N9" s="77" t="str">
        <f>IF('１枚目'!N9="","",'１枚目'!N9)</f>
        <v/>
      </c>
      <c r="O9" s="77" t="str">
        <f>IF('１枚目'!O9="","",'１枚目'!O9)</f>
        <v/>
      </c>
      <c r="P9" s="126" t="str">
        <f>IF('１枚目'!P9="","",'１枚目'!P9)</f>
        <v/>
      </c>
      <c r="Q9" s="126"/>
      <c r="R9" s="78" t="str">
        <f>IF('１枚目'!R9="","",'１枚目'!R9)</f>
        <v/>
      </c>
      <c r="S9" s="58"/>
    </row>
    <row r="10" spans="1:26" ht="30" customHeight="1" thickBot="1" x14ac:dyDescent="0.2">
      <c r="A10" s="146" t="s">
        <v>5</v>
      </c>
      <c r="B10" s="147"/>
      <c r="C10" s="148"/>
      <c r="D10" s="142" t="s">
        <v>43</v>
      </c>
      <c r="E10" s="143"/>
      <c r="F10" s="143"/>
      <c r="G10" s="144"/>
      <c r="H10" s="142" t="s">
        <v>44</v>
      </c>
      <c r="I10" s="143"/>
      <c r="J10" s="143"/>
      <c r="K10" s="144"/>
      <c r="L10" s="149" t="s">
        <v>10</v>
      </c>
      <c r="M10" s="150"/>
      <c r="N10" s="150"/>
      <c r="O10" s="150"/>
      <c r="P10" s="151"/>
      <c r="Q10" s="142" t="s">
        <v>9</v>
      </c>
      <c r="R10" s="143"/>
      <c r="S10" s="144"/>
      <c r="T10" s="79" t="s">
        <v>8</v>
      </c>
      <c r="U10" s="80" t="s">
        <v>11</v>
      </c>
      <c r="V10" s="81" t="s">
        <v>7</v>
      </c>
      <c r="W10" s="8"/>
      <c r="Y10" s="8"/>
    </row>
    <row r="11" spans="1:26" ht="20.100000000000001" customHeight="1" thickTop="1" x14ac:dyDescent="0.15">
      <c r="A11" s="152"/>
      <c r="B11" s="153"/>
      <c r="C11" s="154"/>
      <c r="D11" s="89"/>
      <c r="E11" s="90"/>
      <c r="F11" s="90"/>
      <c r="G11" s="91"/>
      <c r="H11" s="9"/>
      <c r="I11" s="10"/>
      <c r="J11" s="10"/>
      <c r="K11" s="11" t="s">
        <v>12</v>
      </c>
      <c r="L11" s="119">
        <v>0</v>
      </c>
      <c r="M11" s="120"/>
      <c r="N11" s="120"/>
      <c r="O11" s="120"/>
      <c r="P11" s="12"/>
      <c r="Q11" s="13">
        <v>1</v>
      </c>
      <c r="R11" s="115" t="s">
        <v>27</v>
      </c>
      <c r="S11" s="116"/>
      <c r="T11" s="14" t="s">
        <v>13</v>
      </c>
      <c r="U11" s="14" t="s">
        <v>12</v>
      </c>
      <c r="V11" s="82" t="s">
        <v>12</v>
      </c>
    </row>
    <row r="12" spans="1:26" ht="20.100000000000001" customHeight="1" x14ac:dyDescent="0.15">
      <c r="A12" s="96"/>
      <c r="B12" s="98"/>
      <c r="C12" s="100"/>
      <c r="D12" s="92"/>
      <c r="E12" s="93"/>
      <c r="F12" s="93"/>
      <c r="G12" s="94"/>
      <c r="H12" s="108"/>
      <c r="I12" s="109"/>
      <c r="J12" s="109"/>
      <c r="K12" s="15"/>
      <c r="L12" s="29" t="s">
        <v>29</v>
      </c>
      <c r="M12" s="121">
        <v>0</v>
      </c>
      <c r="N12" s="121"/>
      <c r="O12" s="121"/>
      <c r="P12" s="122"/>
      <c r="Q12" s="28">
        <v>2</v>
      </c>
      <c r="R12" s="117" t="s">
        <v>28</v>
      </c>
      <c r="S12" s="118"/>
      <c r="T12" s="30" t="str">
        <f>IFERROR(IF(AND(L11=0,M12=0),"",IF(L11&gt;$Z$4,"",IF(OR(M12="",M12&gt;$Z$4),MIN(12,IFERROR(DATEDIF(EOMONTH(L11,-1),EOMONTH($Z$4,0)+1,"M"),12)),IF(L11&lt;$Y$4,DATEDIF(EOMONTH($Y$4,-1),EOMONTH(M12,0)+1,"M"),DATEDIF(EOMONTH(L11,-1),EOMONTH(M12,0)+1,"M"))))),"")</f>
        <v/>
      </c>
      <c r="U12" s="38" t="str">
        <f>IFERROR(IF(T12="","",ROUNDUP(H12*365/12,0)),"")</f>
        <v/>
      </c>
      <c r="V12" s="83" t="str">
        <f>IFERROR(IF(T12="","",T12*U12),"")</f>
        <v/>
      </c>
    </row>
    <row r="13" spans="1:26" ht="20.100000000000001" customHeight="1" x14ac:dyDescent="0.15">
      <c r="A13" s="95"/>
      <c r="B13" s="97"/>
      <c r="C13" s="99"/>
      <c r="D13" s="101"/>
      <c r="E13" s="102"/>
      <c r="F13" s="102"/>
      <c r="G13" s="103"/>
      <c r="H13" s="19"/>
      <c r="I13" s="20"/>
      <c r="J13" s="20"/>
      <c r="K13" s="21" t="s">
        <v>12</v>
      </c>
      <c r="L13" s="104">
        <v>0</v>
      </c>
      <c r="M13" s="105"/>
      <c r="N13" s="105"/>
      <c r="O13" s="105"/>
      <c r="P13" s="39"/>
      <c r="Q13" s="22">
        <v>1</v>
      </c>
      <c r="R13" s="106" t="s">
        <v>27</v>
      </c>
      <c r="S13" s="107"/>
      <c r="T13" s="23" t="s">
        <v>13</v>
      </c>
      <c r="U13" s="23" t="s">
        <v>12</v>
      </c>
      <c r="V13" s="84" t="s">
        <v>12</v>
      </c>
    </row>
    <row r="14" spans="1:26" ht="20.100000000000001" customHeight="1" x14ac:dyDescent="0.15">
      <c r="A14" s="96"/>
      <c r="B14" s="98"/>
      <c r="C14" s="100"/>
      <c r="D14" s="92"/>
      <c r="E14" s="93"/>
      <c r="F14" s="93"/>
      <c r="G14" s="94"/>
      <c r="H14" s="108"/>
      <c r="I14" s="109"/>
      <c r="J14" s="109"/>
      <c r="K14" s="15"/>
      <c r="L14" s="16" t="s">
        <v>29</v>
      </c>
      <c r="M14" s="110">
        <v>0</v>
      </c>
      <c r="N14" s="110"/>
      <c r="O14" s="110"/>
      <c r="P14" s="111"/>
      <c r="Q14" s="17">
        <v>2</v>
      </c>
      <c r="R14" s="112" t="s">
        <v>28</v>
      </c>
      <c r="S14" s="113"/>
      <c r="T14" s="18" t="str">
        <f>IFERROR(IF(AND(L13=0,M14=0),"",IF(L13&gt;$Z$4,"",IF(OR(M14="",M14&gt;$Z$4),MIN(12,IFERROR(DATEDIF(EOMONTH(L13,-1),EOMONTH($Z$4,0)+1,"M"),12)),IF(L13&lt;$Y$4,DATEDIF(EOMONTH($Y$4,-1),EOMONTH(M14,0)+1,"M"),DATEDIF(EOMONTH(L13,-1),EOMONTH(M14,0)+1,"M"))))),"")</f>
        <v/>
      </c>
      <c r="U14" s="37" t="str">
        <f>IFERROR(IF(T14="","",ROUNDUP(H14*365/12,0)),"")</f>
        <v/>
      </c>
      <c r="V14" s="85" t="str">
        <f>IFERROR(IF(T14="","",T14*U14),"")</f>
        <v/>
      </c>
    </row>
    <row r="15" spans="1:26" ht="20.100000000000001" customHeight="1" x14ac:dyDescent="0.15">
      <c r="A15" s="95"/>
      <c r="B15" s="97"/>
      <c r="C15" s="99"/>
      <c r="D15" s="101"/>
      <c r="E15" s="102"/>
      <c r="F15" s="102"/>
      <c r="G15" s="103"/>
      <c r="H15" s="19"/>
      <c r="I15" s="20"/>
      <c r="J15" s="20"/>
      <c r="K15" s="21" t="s">
        <v>12</v>
      </c>
      <c r="L15" s="104">
        <v>0</v>
      </c>
      <c r="M15" s="105"/>
      <c r="N15" s="105"/>
      <c r="O15" s="105"/>
      <c r="P15" s="39"/>
      <c r="Q15" s="22">
        <v>1</v>
      </c>
      <c r="R15" s="106" t="s">
        <v>27</v>
      </c>
      <c r="S15" s="107"/>
      <c r="T15" s="23" t="s">
        <v>13</v>
      </c>
      <c r="U15" s="23" t="s">
        <v>12</v>
      </c>
      <c r="V15" s="84" t="s">
        <v>12</v>
      </c>
    </row>
    <row r="16" spans="1:26" ht="20.100000000000001" customHeight="1" x14ac:dyDescent="0.15">
      <c r="A16" s="96"/>
      <c r="B16" s="98"/>
      <c r="C16" s="100"/>
      <c r="D16" s="92"/>
      <c r="E16" s="93"/>
      <c r="F16" s="93"/>
      <c r="G16" s="94"/>
      <c r="H16" s="108"/>
      <c r="I16" s="109"/>
      <c r="J16" s="109"/>
      <c r="K16" s="15"/>
      <c r="L16" s="16" t="s">
        <v>29</v>
      </c>
      <c r="M16" s="110">
        <v>0</v>
      </c>
      <c r="N16" s="110"/>
      <c r="O16" s="110"/>
      <c r="P16" s="111"/>
      <c r="Q16" s="17">
        <v>2</v>
      </c>
      <c r="R16" s="112" t="s">
        <v>28</v>
      </c>
      <c r="S16" s="113"/>
      <c r="T16" s="18" t="str">
        <f>IFERROR(IF(AND(L15=0,M16=0),"",IF(L15&gt;$Z$4,"",IF(OR(M16="",M16&gt;$Z$4),MIN(12,IFERROR(DATEDIF(EOMONTH(L15,-1),EOMONTH($Z$4,0)+1,"M"),12)),IF(L15&lt;$Y$4,DATEDIF(EOMONTH($Y$4,-1),EOMONTH(M16,0)+1,"M"),DATEDIF(EOMONTH(L15,-1),EOMONTH(M16,0)+1,"M"))))),"")</f>
        <v/>
      </c>
      <c r="U16" s="37" t="str">
        <f>IFERROR(IF(T16="","",ROUNDUP(H16*365/12,0)),"")</f>
        <v/>
      </c>
      <c r="V16" s="85" t="str">
        <f>IFERROR(IF(T16="","",T16*U16),"")</f>
        <v/>
      </c>
    </row>
    <row r="17" spans="1:22" ht="20.100000000000001" customHeight="1" x14ac:dyDescent="0.15">
      <c r="A17" s="95"/>
      <c r="B17" s="97"/>
      <c r="C17" s="99"/>
      <c r="D17" s="101"/>
      <c r="E17" s="102"/>
      <c r="F17" s="102"/>
      <c r="G17" s="103"/>
      <c r="H17" s="19"/>
      <c r="I17" s="20"/>
      <c r="J17" s="20"/>
      <c r="K17" s="21" t="s">
        <v>12</v>
      </c>
      <c r="L17" s="104">
        <v>0</v>
      </c>
      <c r="M17" s="105"/>
      <c r="N17" s="105"/>
      <c r="O17" s="105"/>
      <c r="P17" s="39"/>
      <c r="Q17" s="22">
        <v>1</v>
      </c>
      <c r="R17" s="106" t="s">
        <v>27</v>
      </c>
      <c r="S17" s="107"/>
      <c r="T17" s="23" t="s">
        <v>13</v>
      </c>
      <c r="U17" s="23" t="s">
        <v>12</v>
      </c>
      <c r="V17" s="84" t="s">
        <v>12</v>
      </c>
    </row>
    <row r="18" spans="1:22" ht="20.100000000000001" customHeight="1" x14ac:dyDescent="0.15">
      <c r="A18" s="96"/>
      <c r="B18" s="98"/>
      <c r="C18" s="100"/>
      <c r="D18" s="92"/>
      <c r="E18" s="93"/>
      <c r="F18" s="93"/>
      <c r="G18" s="94"/>
      <c r="H18" s="108"/>
      <c r="I18" s="109"/>
      <c r="J18" s="109"/>
      <c r="K18" s="15"/>
      <c r="L18" s="16" t="s">
        <v>29</v>
      </c>
      <c r="M18" s="110">
        <v>0</v>
      </c>
      <c r="N18" s="110"/>
      <c r="O18" s="110"/>
      <c r="P18" s="111"/>
      <c r="Q18" s="17">
        <v>2</v>
      </c>
      <c r="R18" s="112" t="s">
        <v>28</v>
      </c>
      <c r="S18" s="113"/>
      <c r="T18" s="18" t="str">
        <f>IFERROR(IF(AND(L17=0,M18=0),"",IF(L17&gt;$Z$4,"",IF(OR(M18="",M18&gt;$Z$4),MIN(12,IFERROR(DATEDIF(EOMONTH(L17,-1),EOMONTH($Z$4,0)+1,"M"),12)),IF(L17&lt;$Y$4,DATEDIF(EOMONTH($Y$4,-1),EOMONTH(M18,0)+1,"M"),DATEDIF(EOMONTH(L17,-1),EOMONTH(M18,0)+1,"M"))))),"")</f>
        <v/>
      </c>
      <c r="U18" s="37" t="str">
        <f>IFERROR(IF(T18="","",ROUNDUP(H18*365/12,0)),"")</f>
        <v/>
      </c>
      <c r="V18" s="85" t="str">
        <f>IFERROR(IF(T18="","",T18*U18),"")</f>
        <v/>
      </c>
    </row>
    <row r="19" spans="1:22" ht="20.100000000000001" customHeight="1" x14ac:dyDescent="0.15">
      <c r="A19" s="95"/>
      <c r="B19" s="97"/>
      <c r="C19" s="99"/>
      <c r="D19" s="101"/>
      <c r="E19" s="102"/>
      <c r="F19" s="102"/>
      <c r="G19" s="103"/>
      <c r="H19" s="19"/>
      <c r="I19" s="20"/>
      <c r="J19" s="20"/>
      <c r="K19" s="21" t="s">
        <v>12</v>
      </c>
      <c r="L19" s="104">
        <v>0</v>
      </c>
      <c r="M19" s="105"/>
      <c r="N19" s="105"/>
      <c r="O19" s="105"/>
      <c r="P19" s="39"/>
      <c r="Q19" s="22">
        <v>1</v>
      </c>
      <c r="R19" s="106" t="s">
        <v>27</v>
      </c>
      <c r="S19" s="107"/>
      <c r="T19" s="23" t="s">
        <v>13</v>
      </c>
      <c r="U19" s="23" t="s">
        <v>12</v>
      </c>
      <c r="V19" s="84" t="s">
        <v>12</v>
      </c>
    </row>
    <row r="20" spans="1:22" ht="20.100000000000001" customHeight="1" x14ac:dyDescent="0.15">
      <c r="A20" s="96"/>
      <c r="B20" s="98"/>
      <c r="C20" s="100"/>
      <c r="D20" s="92"/>
      <c r="E20" s="93"/>
      <c r="F20" s="93"/>
      <c r="G20" s="94"/>
      <c r="H20" s="108"/>
      <c r="I20" s="109"/>
      <c r="J20" s="109"/>
      <c r="K20" s="15"/>
      <c r="L20" s="16" t="s">
        <v>29</v>
      </c>
      <c r="M20" s="110">
        <v>0</v>
      </c>
      <c r="N20" s="110"/>
      <c r="O20" s="110"/>
      <c r="P20" s="111"/>
      <c r="Q20" s="17">
        <v>2</v>
      </c>
      <c r="R20" s="112" t="s">
        <v>28</v>
      </c>
      <c r="S20" s="113"/>
      <c r="T20" s="18" t="str">
        <f>IFERROR(IF(AND(L19=0,M20=0),"",IF(L19&gt;$Z$4,"",IF(OR(M20="",M20&gt;$Z$4),MIN(12,IFERROR(DATEDIF(EOMONTH(L19,-1),EOMONTH($Z$4,0)+1,"M"),12)),IF(L19&lt;$Y$4,DATEDIF(EOMONTH($Y$4,-1),EOMONTH(M20,0)+1,"M"),DATEDIF(EOMONTH(L19,-1),EOMONTH(M20,0)+1,"M"))))),"")</f>
        <v/>
      </c>
      <c r="U20" s="37" t="str">
        <f>IFERROR(IF(T20="","",ROUNDUP(H20*365/12,0)),"")</f>
        <v/>
      </c>
      <c r="V20" s="85" t="str">
        <f>IFERROR(IF(T20="","",T20*U20),"")</f>
        <v/>
      </c>
    </row>
    <row r="21" spans="1:22" ht="20.100000000000001" customHeight="1" x14ac:dyDescent="0.15">
      <c r="A21" s="95"/>
      <c r="B21" s="97"/>
      <c r="C21" s="99"/>
      <c r="D21" s="101"/>
      <c r="E21" s="102"/>
      <c r="F21" s="102"/>
      <c r="G21" s="103"/>
      <c r="H21" s="19"/>
      <c r="I21" s="20"/>
      <c r="J21" s="20"/>
      <c r="K21" s="21" t="s">
        <v>12</v>
      </c>
      <c r="L21" s="104">
        <v>0</v>
      </c>
      <c r="M21" s="105"/>
      <c r="N21" s="105"/>
      <c r="O21" s="105"/>
      <c r="P21" s="39"/>
      <c r="Q21" s="22">
        <v>1</v>
      </c>
      <c r="R21" s="106" t="s">
        <v>27</v>
      </c>
      <c r="S21" s="107"/>
      <c r="T21" s="23" t="s">
        <v>13</v>
      </c>
      <c r="U21" s="23" t="s">
        <v>12</v>
      </c>
      <c r="V21" s="84" t="s">
        <v>12</v>
      </c>
    </row>
    <row r="22" spans="1:22" ht="20.100000000000001" customHeight="1" x14ac:dyDescent="0.15">
      <c r="A22" s="96"/>
      <c r="B22" s="98"/>
      <c r="C22" s="100"/>
      <c r="D22" s="92"/>
      <c r="E22" s="93"/>
      <c r="F22" s="93"/>
      <c r="G22" s="94"/>
      <c r="H22" s="108"/>
      <c r="I22" s="109"/>
      <c r="J22" s="109"/>
      <c r="K22" s="15"/>
      <c r="L22" s="16" t="s">
        <v>29</v>
      </c>
      <c r="M22" s="110">
        <v>0</v>
      </c>
      <c r="N22" s="110"/>
      <c r="O22" s="110"/>
      <c r="P22" s="111"/>
      <c r="Q22" s="17">
        <v>2</v>
      </c>
      <c r="R22" s="112" t="s">
        <v>28</v>
      </c>
      <c r="S22" s="113"/>
      <c r="T22" s="18" t="str">
        <f>IFERROR(IF(AND(L21=0,M22=0),"",IF(L21&gt;$Z$4,"",IF(OR(M22="",M22&gt;$Z$4),MIN(12,IFERROR(DATEDIF(EOMONTH(L21,-1),EOMONTH($Z$4,0)+1,"M"),12)),IF(L21&lt;$Y$4,DATEDIF(EOMONTH($Y$4,-1),EOMONTH(M22,0)+1,"M"),DATEDIF(EOMONTH(L21,-1),EOMONTH(M22,0)+1,"M"))))),"")</f>
        <v/>
      </c>
      <c r="U22" s="37" t="str">
        <f>IFERROR(IF(T22="","",ROUNDUP(H22*365/12,0)),"")</f>
        <v/>
      </c>
      <c r="V22" s="85" t="str">
        <f>IFERROR(IF(T22="","",T22*U22),"")</f>
        <v/>
      </c>
    </row>
    <row r="23" spans="1:22" ht="20.100000000000001" customHeight="1" x14ac:dyDescent="0.15">
      <c r="A23" s="95"/>
      <c r="B23" s="97"/>
      <c r="C23" s="99"/>
      <c r="D23" s="101"/>
      <c r="E23" s="102"/>
      <c r="F23" s="102"/>
      <c r="G23" s="103"/>
      <c r="H23" s="19"/>
      <c r="I23" s="20"/>
      <c r="J23" s="20"/>
      <c r="K23" s="21" t="s">
        <v>12</v>
      </c>
      <c r="L23" s="104">
        <v>0</v>
      </c>
      <c r="M23" s="105"/>
      <c r="N23" s="105"/>
      <c r="O23" s="105"/>
      <c r="P23" s="39"/>
      <c r="Q23" s="22">
        <v>1</v>
      </c>
      <c r="R23" s="106" t="s">
        <v>27</v>
      </c>
      <c r="S23" s="107"/>
      <c r="T23" s="23" t="s">
        <v>13</v>
      </c>
      <c r="U23" s="23" t="s">
        <v>12</v>
      </c>
      <c r="V23" s="84" t="s">
        <v>12</v>
      </c>
    </row>
    <row r="24" spans="1:22" ht="20.100000000000001" customHeight="1" x14ac:dyDescent="0.15">
      <c r="A24" s="96"/>
      <c r="B24" s="98"/>
      <c r="C24" s="100"/>
      <c r="D24" s="92"/>
      <c r="E24" s="93"/>
      <c r="F24" s="93"/>
      <c r="G24" s="94"/>
      <c r="H24" s="108"/>
      <c r="I24" s="109"/>
      <c r="J24" s="109"/>
      <c r="K24" s="15"/>
      <c r="L24" s="16" t="s">
        <v>29</v>
      </c>
      <c r="M24" s="110">
        <v>0</v>
      </c>
      <c r="N24" s="110"/>
      <c r="O24" s="110"/>
      <c r="P24" s="111"/>
      <c r="Q24" s="17">
        <v>2</v>
      </c>
      <c r="R24" s="112" t="s">
        <v>28</v>
      </c>
      <c r="S24" s="113"/>
      <c r="T24" s="18" t="str">
        <f>IFERROR(IF(AND(L23=0,M24=0),"",IF(L23&gt;$Z$4,"",IF(OR(M24="",M24&gt;$Z$4),MIN(12,IFERROR(DATEDIF(EOMONTH(L23,-1),EOMONTH($Z$4,0)+1,"M"),12)),IF(L23&lt;$Y$4,DATEDIF(EOMONTH($Y$4,-1),EOMONTH(M24,0)+1,"M"),DATEDIF(EOMONTH(L23,-1),EOMONTH(M24,0)+1,"M"))))),"")</f>
        <v/>
      </c>
      <c r="U24" s="37" t="str">
        <f>IFERROR(IF(T24="","",ROUNDUP(H24*365/12,0)),"")</f>
        <v/>
      </c>
      <c r="V24" s="85" t="str">
        <f>IFERROR(IF(T24="","",T24*U24),"")</f>
        <v/>
      </c>
    </row>
    <row r="25" spans="1:22" ht="20.100000000000001" customHeight="1" x14ac:dyDescent="0.15">
      <c r="A25" s="95"/>
      <c r="B25" s="97"/>
      <c r="C25" s="99"/>
      <c r="D25" s="101"/>
      <c r="E25" s="102"/>
      <c r="F25" s="102"/>
      <c r="G25" s="103"/>
      <c r="H25" s="19"/>
      <c r="I25" s="20"/>
      <c r="J25" s="20"/>
      <c r="K25" s="21" t="s">
        <v>12</v>
      </c>
      <c r="L25" s="104">
        <v>0</v>
      </c>
      <c r="M25" s="105"/>
      <c r="N25" s="105"/>
      <c r="O25" s="105"/>
      <c r="P25" s="39"/>
      <c r="Q25" s="22">
        <v>1</v>
      </c>
      <c r="R25" s="106" t="s">
        <v>27</v>
      </c>
      <c r="S25" s="107"/>
      <c r="T25" s="23" t="s">
        <v>13</v>
      </c>
      <c r="U25" s="23" t="s">
        <v>12</v>
      </c>
      <c r="V25" s="84" t="s">
        <v>12</v>
      </c>
    </row>
    <row r="26" spans="1:22" ht="20.100000000000001" customHeight="1" x14ac:dyDescent="0.15">
      <c r="A26" s="96"/>
      <c r="B26" s="98"/>
      <c r="C26" s="100"/>
      <c r="D26" s="92"/>
      <c r="E26" s="93"/>
      <c r="F26" s="93"/>
      <c r="G26" s="94"/>
      <c r="H26" s="108"/>
      <c r="I26" s="109"/>
      <c r="J26" s="109"/>
      <c r="K26" s="15"/>
      <c r="L26" s="16" t="s">
        <v>29</v>
      </c>
      <c r="M26" s="110">
        <v>0</v>
      </c>
      <c r="N26" s="110"/>
      <c r="O26" s="110"/>
      <c r="P26" s="111"/>
      <c r="Q26" s="17">
        <v>2</v>
      </c>
      <c r="R26" s="112" t="s">
        <v>28</v>
      </c>
      <c r="S26" s="113"/>
      <c r="T26" s="18" t="str">
        <f>IFERROR(IF(AND(L25=0,M26=0),"",IF(L25&gt;$Z$4,"",IF(OR(M26="",M26&gt;$Z$4),MIN(12,IFERROR(DATEDIF(EOMONTH(L25,-1),EOMONTH($Z$4,0)+1,"M"),12)),IF(L25&lt;$Y$4,DATEDIF(EOMONTH($Y$4,-1),EOMONTH(M26,0)+1,"M"),DATEDIF(EOMONTH(L25,-1),EOMONTH(M26,0)+1,"M"))))),"")</f>
        <v/>
      </c>
      <c r="U26" s="37" t="str">
        <f>IFERROR(IF(T26="","",ROUNDUP(H26*365/12,0)),"")</f>
        <v/>
      </c>
      <c r="V26" s="85" t="str">
        <f>IFERROR(IF(T26="","",T26*U26),"")</f>
        <v/>
      </c>
    </row>
    <row r="27" spans="1:22" ht="20.100000000000001" customHeight="1" x14ac:dyDescent="0.15">
      <c r="A27" s="95"/>
      <c r="B27" s="97"/>
      <c r="C27" s="99"/>
      <c r="D27" s="101"/>
      <c r="E27" s="102"/>
      <c r="F27" s="102"/>
      <c r="G27" s="103"/>
      <c r="H27" s="19"/>
      <c r="I27" s="20"/>
      <c r="J27" s="20"/>
      <c r="K27" s="21" t="s">
        <v>12</v>
      </c>
      <c r="L27" s="104">
        <v>0</v>
      </c>
      <c r="M27" s="105"/>
      <c r="N27" s="105"/>
      <c r="O27" s="105"/>
      <c r="P27" s="39"/>
      <c r="Q27" s="22">
        <v>1</v>
      </c>
      <c r="R27" s="106" t="s">
        <v>27</v>
      </c>
      <c r="S27" s="107"/>
      <c r="T27" s="23" t="s">
        <v>13</v>
      </c>
      <c r="U27" s="23" t="s">
        <v>12</v>
      </c>
      <c r="V27" s="84" t="s">
        <v>12</v>
      </c>
    </row>
    <row r="28" spans="1:22" ht="20.100000000000001" customHeight="1" x14ac:dyDescent="0.15">
      <c r="A28" s="96"/>
      <c r="B28" s="98"/>
      <c r="C28" s="100"/>
      <c r="D28" s="92"/>
      <c r="E28" s="93"/>
      <c r="F28" s="93"/>
      <c r="G28" s="94"/>
      <c r="H28" s="108"/>
      <c r="I28" s="109"/>
      <c r="J28" s="109"/>
      <c r="K28" s="15"/>
      <c r="L28" s="16" t="s">
        <v>29</v>
      </c>
      <c r="M28" s="110">
        <v>0</v>
      </c>
      <c r="N28" s="110"/>
      <c r="O28" s="110"/>
      <c r="P28" s="111"/>
      <c r="Q28" s="17">
        <v>2</v>
      </c>
      <c r="R28" s="112" t="s">
        <v>28</v>
      </c>
      <c r="S28" s="113"/>
      <c r="T28" s="18" t="str">
        <f>IFERROR(IF(AND(L27=0,M28=0),"",IF(L27&gt;$Z$4,"",IF(OR(M28="",M28&gt;$Z$4),MIN(12,IFERROR(DATEDIF(EOMONTH(L27,-1),EOMONTH($Z$4,0)+1,"M"),12)),IF(L27&lt;$Y$4,DATEDIF(EOMONTH($Y$4,-1),EOMONTH(M28,0)+1,"M"),DATEDIF(EOMONTH(L27,-1),EOMONTH(M28,0)+1,"M"))))),"")</f>
        <v/>
      </c>
      <c r="U28" s="37" t="str">
        <f>IFERROR(IF(T28="","",ROUNDUP(H28*365/12,0)),"")</f>
        <v/>
      </c>
      <c r="V28" s="85" t="str">
        <f>IFERROR(IF(T28="","",T28*U28),"")</f>
        <v/>
      </c>
    </row>
    <row r="29" spans="1:22" ht="20.100000000000001" customHeight="1" x14ac:dyDescent="0.15">
      <c r="A29" s="155"/>
      <c r="B29" s="157"/>
      <c r="C29" s="159"/>
      <c r="D29" s="161"/>
      <c r="E29" s="162"/>
      <c r="F29" s="162"/>
      <c r="G29" s="163"/>
      <c r="H29" s="24"/>
      <c r="I29" s="25"/>
      <c r="J29" s="25"/>
      <c r="K29" s="26" t="s">
        <v>12</v>
      </c>
      <c r="L29" s="104">
        <v>0</v>
      </c>
      <c r="M29" s="105"/>
      <c r="N29" s="105"/>
      <c r="O29" s="105"/>
      <c r="P29" s="39"/>
      <c r="Q29" s="22">
        <v>1</v>
      </c>
      <c r="R29" s="106" t="s">
        <v>27</v>
      </c>
      <c r="S29" s="107"/>
      <c r="T29" s="23" t="s">
        <v>13</v>
      </c>
      <c r="U29" s="23" t="s">
        <v>12</v>
      </c>
      <c r="V29" s="84" t="s">
        <v>12</v>
      </c>
    </row>
    <row r="30" spans="1:22" ht="20.100000000000001" customHeight="1" thickBot="1" x14ac:dyDescent="0.2">
      <c r="A30" s="156"/>
      <c r="B30" s="158"/>
      <c r="C30" s="160"/>
      <c r="D30" s="161"/>
      <c r="E30" s="162"/>
      <c r="F30" s="162"/>
      <c r="G30" s="163"/>
      <c r="H30" s="164"/>
      <c r="I30" s="165"/>
      <c r="J30" s="165"/>
      <c r="K30" s="27"/>
      <c r="L30" s="40" t="s">
        <v>29</v>
      </c>
      <c r="M30" s="166">
        <v>0</v>
      </c>
      <c r="N30" s="166"/>
      <c r="O30" s="166"/>
      <c r="P30" s="167"/>
      <c r="Q30" s="17">
        <v>2</v>
      </c>
      <c r="R30" s="168" t="s">
        <v>28</v>
      </c>
      <c r="S30" s="169"/>
      <c r="T30" s="41" t="str">
        <f>IFERROR(IF(AND(L29=0,M30=0),"",IF(L29&gt;$Z$4,"",IF(OR(M30="",M30&gt;$Z$4),MIN(12,IFERROR(DATEDIF(EOMONTH(L29,-1),EOMONTH($Z$4,0)+1,"M"),12)),IF(L29&lt;$Y$4,DATEDIF(EOMONTH($Y$4,-1),EOMONTH(M30,0)+1,"M"),DATEDIF(EOMONTH(L29,-1),EOMONTH(M30,0)+1,"M"))))),"")</f>
        <v/>
      </c>
      <c r="U30" s="42" t="str">
        <f>IFERROR(IF(T30="","",ROUNDUP(H30*365/12,0)),"")</f>
        <v/>
      </c>
      <c r="V30" s="86" t="str">
        <f>IFERROR(IF(T30="","",T30*U30),"")</f>
        <v/>
      </c>
    </row>
    <row r="31" spans="1:22" ht="15" customHeight="1" thickTop="1" x14ac:dyDescent="0.15">
      <c r="A31" s="184" t="s">
        <v>6</v>
      </c>
      <c r="B31" s="185"/>
      <c r="C31" s="186"/>
      <c r="D31" s="9"/>
      <c r="E31" s="10"/>
      <c r="F31" s="10"/>
      <c r="G31" s="11" t="s">
        <v>34</v>
      </c>
      <c r="H31" s="176"/>
      <c r="I31" s="177"/>
      <c r="J31" s="177"/>
      <c r="K31" s="178"/>
      <c r="L31" s="176"/>
      <c r="M31" s="177"/>
      <c r="N31" s="177"/>
      <c r="O31" s="177"/>
      <c r="P31" s="178"/>
      <c r="Q31" s="176"/>
      <c r="R31" s="177"/>
      <c r="S31" s="178"/>
      <c r="T31" s="182"/>
      <c r="U31" s="182"/>
      <c r="V31" s="87" t="s">
        <v>12</v>
      </c>
    </row>
    <row r="32" spans="1:22" ht="18" customHeight="1" thickBot="1" x14ac:dyDescent="0.2">
      <c r="A32" s="187"/>
      <c r="B32" s="188"/>
      <c r="C32" s="189"/>
      <c r="D32" s="173" t="str">
        <f>IF(COUNTA(D11:G30)=0,"",COUNTA(D11:G30))</f>
        <v/>
      </c>
      <c r="E32" s="174"/>
      <c r="F32" s="174"/>
      <c r="G32" s="175"/>
      <c r="H32" s="179"/>
      <c r="I32" s="180"/>
      <c r="J32" s="180"/>
      <c r="K32" s="181"/>
      <c r="L32" s="179"/>
      <c r="M32" s="180"/>
      <c r="N32" s="180"/>
      <c r="O32" s="180"/>
      <c r="P32" s="181"/>
      <c r="Q32" s="179"/>
      <c r="R32" s="180"/>
      <c r="S32" s="181"/>
      <c r="T32" s="183"/>
      <c r="U32" s="183"/>
      <c r="V32" s="88" t="str">
        <f>IF(SUM(V11:V30)=0,"",SUM(V11:V30))</f>
        <v/>
      </c>
    </row>
    <row r="33" spans="1:22" ht="24.95" customHeight="1" x14ac:dyDescent="0.15">
      <c r="A33" s="193" t="s">
        <v>14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15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20.100000000000001" customHeight="1" x14ac:dyDescent="0.15">
      <c r="A35" s="48"/>
      <c r="B35" s="199" t="str">
        <f>IF('１枚目'!B35="","",'１枚目'!B35)</f>
        <v/>
      </c>
      <c r="C35" s="199">
        <f>'１枚目'!C35</f>
        <v>0</v>
      </c>
      <c r="D35" s="49" t="s">
        <v>15</v>
      </c>
      <c r="E35" s="57" t="str">
        <f>IF('１枚目'!E35="","",'１枚目'!E35)</f>
        <v/>
      </c>
      <c r="F35" s="49" t="s">
        <v>13</v>
      </c>
      <c r="G35" s="199" t="str">
        <f>IF('１枚目'!G35="","",'１枚目'!G35)</f>
        <v/>
      </c>
      <c r="H35" s="199">
        <f>'１枚目'!H35</f>
        <v>0</v>
      </c>
      <c r="I35" s="49" t="s">
        <v>16</v>
      </c>
      <c r="J35" s="58"/>
      <c r="K35" s="58"/>
      <c r="L35" s="58"/>
      <c r="M35" s="58"/>
      <c r="N35" s="58"/>
      <c r="O35" s="58"/>
      <c r="P35" s="58"/>
      <c r="Q35" s="58"/>
      <c r="R35" s="58"/>
      <c r="S35" s="50" t="s">
        <v>24</v>
      </c>
      <c r="T35" s="58"/>
      <c r="U35" s="58" t="str">
        <f>IF('１枚目'!U35="","",'１枚目'!U35)</f>
        <v/>
      </c>
      <c r="V35" s="58"/>
    </row>
    <row r="36" spans="1:22" ht="20.100000000000001" customHeight="1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0" t="s">
        <v>35</v>
      </c>
      <c r="T36" s="58"/>
      <c r="U36" s="194" t="str">
        <f>IF('１枚目'!U36="","",'１枚目'!U36)</f>
        <v/>
      </c>
      <c r="V36" s="194">
        <f>'１枚目'!V36</f>
        <v>0</v>
      </c>
    </row>
    <row r="37" spans="1:22" ht="20.100000000000001" customHeight="1" x14ac:dyDescent="0.15">
      <c r="A37" s="195" t="s">
        <v>33</v>
      </c>
      <c r="B37" s="195"/>
      <c r="C37" s="195"/>
      <c r="D37" s="195"/>
      <c r="E37" s="51" t="s">
        <v>17</v>
      </c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8"/>
      <c r="S37" s="58"/>
      <c r="T37" s="58"/>
      <c r="U37" s="58"/>
      <c r="V37" s="54"/>
    </row>
    <row r="38" spans="1:22" ht="20.100000000000001" customHeight="1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ht="18" customHeight="1" x14ac:dyDescent="0.15">
      <c r="A39" s="58"/>
      <c r="B39" s="58"/>
      <c r="C39" s="58"/>
      <c r="D39" s="55" t="s">
        <v>18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4" t="s">
        <v>22</v>
      </c>
      <c r="S39" s="192" t="str">
        <f>IF('１枚目'!S39="","",'１枚目'!S39)</f>
        <v/>
      </c>
      <c r="T39" s="192">
        <f>'１枚目'!T39</f>
        <v>0</v>
      </c>
      <c r="U39" s="192">
        <f>'１枚目'!U39</f>
        <v>0</v>
      </c>
      <c r="V39" s="192">
        <f>'１枚目'!V39</f>
        <v>0</v>
      </c>
    </row>
    <row r="40" spans="1:22" ht="12" customHeight="1" x14ac:dyDescent="0.15">
      <c r="A40" s="58"/>
      <c r="B40" s="58"/>
      <c r="C40" s="58"/>
      <c r="D40" s="58"/>
      <c r="E40" s="58" t="s">
        <v>20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ht="18" customHeight="1" x14ac:dyDescent="0.15">
      <c r="A41" s="58"/>
      <c r="B41" s="58"/>
      <c r="C41" s="58"/>
      <c r="D41" s="56" t="s">
        <v>19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8" customHeight="1" x14ac:dyDescent="0.15">
      <c r="A42" s="58"/>
      <c r="B42" s="58"/>
      <c r="C42" s="58"/>
      <c r="D42" s="58"/>
      <c r="E42" s="58"/>
      <c r="F42" s="54" t="s">
        <v>21</v>
      </c>
      <c r="G42" s="192" t="str">
        <f>IF('１枚目'!G42="","",'１枚目'!G42)</f>
        <v/>
      </c>
      <c r="H42" s="192">
        <f>'１枚目'!H42</f>
        <v>0</v>
      </c>
      <c r="I42" s="192">
        <f>'１枚目'!I42</f>
        <v>0</v>
      </c>
      <c r="J42" s="192">
        <f>'１枚目'!J42</f>
        <v>0</v>
      </c>
      <c r="K42" s="192">
        <f>'１枚目'!K42</f>
        <v>0</v>
      </c>
      <c r="L42" s="192">
        <f>'１枚目'!L42</f>
        <v>0</v>
      </c>
      <c r="M42" s="192">
        <f>'１枚目'!M42</f>
        <v>0</v>
      </c>
      <c r="N42" s="192">
        <f>'１枚目'!N42</f>
        <v>0</v>
      </c>
      <c r="O42" s="192">
        <f>'１枚目'!O42</f>
        <v>0</v>
      </c>
      <c r="P42" s="53"/>
      <c r="Q42" s="58"/>
      <c r="R42" s="58"/>
      <c r="S42" s="54" t="s">
        <v>23</v>
      </c>
      <c r="T42" s="192" t="str">
        <f>IF('１枚目'!T42="","",'１枚目'!T42)</f>
        <v/>
      </c>
      <c r="U42" s="192">
        <f>'１枚目'!U42</f>
        <v>0</v>
      </c>
      <c r="V42" s="192">
        <f>'１枚目'!V42</f>
        <v>0</v>
      </c>
    </row>
    <row r="43" spans="1:22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</sheetData>
  <sheetProtection sheet="1" selectLockedCells="1"/>
  <mergeCells count="121">
    <mergeCell ref="G42:O42"/>
    <mergeCell ref="T42:V42"/>
    <mergeCell ref="A33:K33"/>
    <mergeCell ref="B35:C35"/>
    <mergeCell ref="G35:H35"/>
    <mergeCell ref="U36:V36"/>
    <mergeCell ref="A37:D37"/>
    <mergeCell ref="S39:V39"/>
    <mergeCell ref="A31:C32"/>
    <mergeCell ref="H31:K32"/>
    <mergeCell ref="L31:P32"/>
    <mergeCell ref="Q31:S32"/>
    <mergeCell ref="T31:T32"/>
    <mergeCell ref="U31:U32"/>
    <mergeCell ref="D32:G32"/>
    <mergeCell ref="A29:A30"/>
    <mergeCell ref="B29:B30"/>
    <mergeCell ref="C29:C30"/>
    <mergeCell ref="D29:G30"/>
    <mergeCell ref="L29:O29"/>
    <mergeCell ref="R29:S29"/>
    <mergeCell ref="H30:J30"/>
    <mergeCell ref="M30:P30"/>
    <mergeCell ref="R30:S30"/>
    <mergeCell ref="A27:A28"/>
    <mergeCell ref="B27:B28"/>
    <mergeCell ref="C27:C28"/>
    <mergeCell ref="D27:G28"/>
    <mergeCell ref="L27:O27"/>
    <mergeCell ref="R27:S27"/>
    <mergeCell ref="H28:J28"/>
    <mergeCell ref="M28:P28"/>
    <mergeCell ref="R28:S28"/>
    <mergeCell ref="A25:A26"/>
    <mergeCell ref="B25:B26"/>
    <mergeCell ref="C25:C26"/>
    <mergeCell ref="D25:G26"/>
    <mergeCell ref="L25:O25"/>
    <mergeCell ref="R25:S25"/>
    <mergeCell ref="H26:J26"/>
    <mergeCell ref="M26:P26"/>
    <mergeCell ref="R26:S26"/>
    <mergeCell ref="A23:A24"/>
    <mergeCell ref="B23:B24"/>
    <mergeCell ref="C23:C24"/>
    <mergeCell ref="D23:G24"/>
    <mergeCell ref="L23:O23"/>
    <mergeCell ref="R23:S23"/>
    <mergeCell ref="H24:J24"/>
    <mergeCell ref="M24:P24"/>
    <mergeCell ref="R24:S24"/>
    <mergeCell ref="A21:A22"/>
    <mergeCell ref="B21:B22"/>
    <mergeCell ref="C21:C22"/>
    <mergeCell ref="D21:G22"/>
    <mergeCell ref="L21:O21"/>
    <mergeCell ref="R21:S21"/>
    <mergeCell ref="H22:J22"/>
    <mergeCell ref="M22:P22"/>
    <mergeCell ref="R22:S22"/>
    <mergeCell ref="A19:A20"/>
    <mergeCell ref="B19:B20"/>
    <mergeCell ref="C19:C20"/>
    <mergeCell ref="D19:G20"/>
    <mergeCell ref="L19:O19"/>
    <mergeCell ref="R19:S19"/>
    <mergeCell ref="H20:J20"/>
    <mergeCell ref="M20:P20"/>
    <mergeCell ref="R20:S20"/>
    <mergeCell ref="A17:A18"/>
    <mergeCell ref="B17:B18"/>
    <mergeCell ref="C17:C18"/>
    <mergeCell ref="D17:G18"/>
    <mergeCell ref="L17:O17"/>
    <mergeCell ref="R17:S17"/>
    <mergeCell ref="H18:J18"/>
    <mergeCell ref="M18:P18"/>
    <mergeCell ref="R18:S18"/>
    <mergeCell ref="A15:A16"/>
    <mergeCell ref="B15:B16"/>
    <mergeCell ref="C15:C16"/>
    <mergeCell ref="D15:G16"/>
    <mergeCell ref="L15:O15"/>
    <mergeCell ref="R15:S15"/>
    <mergeCell ref="H16:J16"/>
    <mergeCell ref="M16:P16"/>
    <mergeCell ref="R16:S16"/>
    <mergeCell ref="A13:A14"/>
    <mergeCell ref="B13:B14"/>
    <mergeCell ref="C13:C14"/>
    <mergeCell ref="D13:G14"/>
    <mergeCell ref="L13:O13"/>
    <mergeCell ref="R13:S13"/>
    <mergeCell ref="H14:J14"/>
    <mergeCell ref="M14:P14"/>
    <mergeCell ref="R14:S14"/>
    <mergeCell ref="A11:A12"/>
    <mergeCell ref="B11:B12"/>
    <mergeCell ref="C11:C12"/>
    <mergeCell ref="D11:G12"/>
    <mergeCell ref="L11:O11"/>
    <mergeCell ref="R11:S11"/>
    <mergeCell ref="H12:J12"/>
    <mergeCell ref="M12:P12"/>
    <mergeCell ref="R12:S12"/>
    <mergeCell ref="P9:Q9"/>
    <mergeCell ref="A10:C10"/>
    <mergeCell ref="D10:G10"/>
    <mergeCell ref="H10:K10"/>
    <mergeCell ref="L10:P10"/>
    <mergeCell ref="Q10:S10"/>
    <mergeCell ref="A3:V3"/>
    <mergeCell ref="A4:V4"/>
    <mergeCell ref="N6:P6"/>
    <mergeCell ref="A8:D9"/>
    <mergeCell ref="E8:F8"/>
    <mergeCell ref="G8:H8"/>
    <mergeCell ref="I8:J8"/>
    <mergeCell ref="K8:R8"/>
    <mergeCell ref="G9:H9"/>
    <mergeCell ref="K9:L9"/>
  </mergeCells>
  <phoneticPr fontId="2"/>
  <dataValidations count="3">
    <dataValidation imeMode="disabled" allowBlank="1" showInputMessage="1" showErrorMessage="1" sqref="U6:V6 Y4:Z5 B35:C35 E35 G35:H35 U35 U36:V36 E9:R9 A31:G32 A11:C30 T12:V12 T14:V14 V31:V32 T16:V16 T18:V18 T20:V20 T22:V22 T24:V24 T26:V26 T28:V28 T30:V30 H12:J12 H14:J14 H16:J16 H18:J18 H20:J20 H22:J22 H24:J24 H26:J26 H28:J28 H30:J30 L11:O11 M12:P12 L13:O13 M14:P14 L15:O15 M16:P16 L17:O17 L19:O19 M18:P18 M20:P20 L21:O21 M22:P22 L23:O23 M24:P24 L25:O25 M26:P26 L27:O27 M28:P28 L29:O29 M30:P30" xr:uid="{712D4894-365D-4408-BCE7-21AC4DD3E2B3}"/>
    <dataValidation type="list" allowBlank="1" showInputMessage="1" showErrorMessage="1" sqref="Q11 Q15 Q17 Q19 Q23 Q21 Q27 Q25 Q13 Q29" xr:uid="{CCB99AB4-EB04-4EF1-9D84-DB11B0B2A651}">
      <formula1>"１,①"</formula1>
    </dataValidation>
    <dataValidation type="list" allowBlank="1" showInputMessage="1" showErrorMessage="1" sqref="Q12 Q16 Q18 Q20 Q24 Q22 Q28 Q26 Q14 Q30" xr:uid="{FFE4DF18-52C7-4939-B803-ABA60C503361}">
      <formula1>"２,②"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１枚目</vt:lpstr>
      <vt:lpstr>２枚目</vt:lpstr>
      <vt:lpstr>３枚目</vt:lpstr>
      <vt:lpstr>４枚目</vt:lpstr>
      <vt:lpstr>５枚目</vt:lpstr>
      <vt:lpstr>'１枚目'!Print_Area</vt:lpstr>
      <vt:lpstr>'２枚目'!Print_Area</vt:lpstr>
      <vt:lpstr>'３枚目'!Print_Area</vt:lpstr>
      <vt:lpstr>'４枚目'!Print_Area</vt:lpstr>
      <vt:lpstr>'５枚目'!Print_Area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