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95" yWindow="-45" windowWidth="12180" windowHeight="7275" tabRatio="890"/>
  </bookViews>
  <sheets>
    <sheet name="■別表３企業規模・事業所、労働者" sheetId="15" r:id="rId1"/>
  </sheets>
  <definedNames>
    <definedName name="_xlnm.Print_Area" localSheetId="0">'■別表３企業規模・事業所、労働者'!$A$1:$L$18</definedName>
  </definedNames>
  <calcPr calcId="145621"/>
</workbook>
</file>

<file path=xl/calcChain.xml><?xml version="1.0" encoding="utf-8"?>
<calcChain xmlns="http://schemas.openxmlformats.org/spreadsheetml/2006/main">
  <c r="K7" i="15" l="1"/>
  <c r="H6" i="15"/>
  <c r="K6" i="15" l="1"/>
  <c r="K11" i="15"/>
  <c r="K8" i="15" l="1"/>
  <c r="K9" i="15"/>
  <c r="K10" i="15"/>
  <c r="G6" i="15" l="1"/>
  <c r="D6" i="15"/>
  <c r="I11" i="15" l="1"/>
  <c r="E11" i="15"/>
  <c r="I10" i="15"/>
  <c r="E10" i="15"/>
  <c r="I9" i="15"/>
  <c r="E9" i="15"/>
  <c r="I8" i="15"/>
  <c r="E8" i="15"/>
  <c r="I7" i="15"/>
  <c r="E7" i="15"/>
  <c r="J10" i="15"/>
  <c r="C6" i="15"/>
  <c r="L6" i="15" l="1"/>
  <c r="F11" i="15"/>
  <c r="I6" i="15"/>
  <c r="E6" i="15"/>
  <c r="J7" i="15"/>
  <c r="F8" i="15"/>
  <c r="J9" i="15"/>
  <c r="F10" i="15"/>
  <c r="J11" i="15"/>
  <c r="F6" i="15"/>
  <c r="J6" i="15"/>
  <c r="F7" i="15"/>
  <c r="J8" i="15"/>
  <c r="F9" i="15"/>
</calcChain>
</file>

<file path=xl/sharedStrings.xml><?xml version="1.0" encoding="utf-8"?>
<sst xmlns="http://schemas.openxmlformats.org/spreadsheetml/2006/main" count="27" uniqueCount="26">
  <si>
    <t>構成比</t>
  </si>
  <si>
    <t>外国人労働者数</t>
    <rPh sb="0" eb="3">
      <t>ガイコクジン</t>
    </rPh>
    <rPh sb="3" eb="6">
      <t>ロウドウシャ</t>
    </rPh>
    <rPh sb="6" eb="7">
      <t>スウ</t>
    </rPh>
    <phoneticPr fontId="6"/>
  </si>
  <si>
    <t>注1：</t>
    <rPh sb="0" eb="1">
      <t>チュウ</t>
    </rPh>
    <phoneticPr fontId="6"/>
  </si>
  <si>
    <t>注2：</t>
    <rPh sb="0" eb="1">
      <t>チュウ</t>
    </rPh>
    <phoneticPr fontId="6"/>
  </si>
  <si>
    <t>注4：</t>
    <rPh sb="0" eb="1">
      <t>チュウ</t>
    </rPh>
    <phoneticPr fontId="6"/>
  </si>
  <si>
    <t xml:space="preserve"> </t>
    <phoneticPr fontId="6"/>
  </si>
  <si>
    <t>単位：　所、人、％</t>
    <phoneticPr fontId="6"/>
  </si>
  <si>
    <t>事業所数</t>
    <rPh sb="0" eb="3">
      <t>ジギョウショ</t>
    </rPh>
    <rPh sb="3" eb="4">
      <t>スウ</t>
    </rPh>
    <phoneticPr fontId="14"/>
  </si>
  <si>
    <t>一事業所あたりの
外国人労働者数</t>
    <rPh sb="0" eb="3">
      <t>イチジギョウ</t>
    </rPh>
    <rPh sb="3" eb="4">
      <t>ショ</t>
    </rPh>
    <rPh sb="9" eb="12">
      <t>ガイコクジン</t>
    </rPh>
    <rPh sb="12" eb="15">
      <t>ロウドウシャ</t>
    </rPh>
    <rPh sb="15" eb="16">
      <t>スウ</t>
    </rPh>
    <phoneticPr fontId="6"/>
  </si>
  <si>
    <t>うち派遣・請負事業所
［比率］</t>
    <rPh sb="2" eb="4">
      <t>ハケン</t>
    </rPh>
    <rPh sb="5" eb="7">
      <t>ウケオイ</t>
    </rPh>
    <rPh sb="7" eb="9">
      <t>ジギョウ</t>
    </rPh>
    <rPh sb="9" eb="10">
      <t>ショ</t>
    </rPh>
    <rPh sb="12" eb="14">
      <t>ヒリツ</t>
    </rPh>
    <phoneticPr fontId="6"/>
  </si>
  <si>
    <t>うち派遣・請負労働者</t>
    <rPh sb="2" eb="4">
      <t>ハケン</t>
    </rPh>
    <rPh sb="5" eb="7">
      <t>ウケオイ</t>
    </rPh>
    <rPh sb="7" eb="10">
      <t>ロウドウシャ</t>
    </rPh>
    <phoneticPr fontId="6"/>
  </si>
  <si>
    <t>全事業所規模計</t>
    <rPh sb="0" eb="3">
      <t>ゼンジギョウ</t>
    </rPh>
    <rPh sb="3" eb="4">
      <t>ショ</t>
    </rPh>
    <rPh sb="4" eb="6">
      <t>キボ</t>
    </rPh>
    <rPh sb="6" eb="7">
      <t>ケイ</t>
    </rPh>
    <phoneticPr fontId="6"/>
  </si>
  <si>
    <t>事業所労働者数</t>
    <phoneticPr fontId="6"/>
  </si>
  <si>
    <t>30人未満</t>
    <rPh sb="2" eb="3">
      <t>ニン</t>
    </rPh>
    <rPh sb="3" eb="5">
      <t>ミマン</t>
    </rPh>
    <phoneticPr fontId="6"/>
  </si>
  <si>
    <t>30～99人</t>
    <rPh sb="5" eb="6">
      <t>ニン</t>
    </rPh>
    <phoneticPr fontId="6"/>
  </si>
  <si>
    <t>100～499人</t>
    <rPh sb="7" eb="8">
      <t>ニン</t>
    </rPh>
    <phoneticPr fontId="6"/>
  </si>
  <si>
    <t>500人以上</t>
    <rPh sb="3" eb="4">
      <t>ニン</t>
    </rPh>
    <rPh sb="4" eb="6">
      <t>イジョウ</t>
    </rPh>
    <phoneticPr fontId="6"/>
  </si>
  <si>
    <t>不明</t>
    <rPh sb="0" eb="2">
      <t>フメイ</t>
    </rPh>
    <phoneticPr fontId="6"/>
  </si>
  <si>
    <t>「うち派遣・請負事業所［比率］」欄は、労働者派遣・請負事業を行っている事業所の数及び当該事業所規模の事業所数に対する比率を示す。</t>
    <phoneticPr fontId="6"/>
  </si>
  <si>
    <t>「うち派遣・請負労働者［比率］」欄は、労働者派遣・請負事業を行っている事業所に就労している外国人労働者数及び当該事業所規模の外国人労働者数に対する
　比率を示す。</t>
    <rPh sb="8" eb="11">
      <t>ロウドウシャ</t>
    </rPh>
    <phoneticPr fontId="6"/>
  </si>
  <si>
    <t>注3：</t>
    <phoneticPr fontId="6"/>
  </si>
  <si>
    <t>「一事業所あたりの外国人労働者数」欄中の「うち派遣・請負労働者」欄は、労働者派遣・請負事業を行っている一事業所あたりの外国人労働者数を示す。</t>
    <rPh sb="28" eb="31">
      <t>ロウドウシャ</t>
    </rPh>
    <phoneticPr fontId="6"/>
  </si>
  <si>
    <t>「構成比」欄は、事業所総数及び外国人労働者総数（全事業所規模計）に対する、当該事業所規模の事業所数及び外国人労働者数の比率を示す。</t>
    <rPh sb="8" eb="11">
      <t>ジギョウショ</t>
    </rPh>
    <rPh sb="11" eb="12">
      <t>ソウ</t>
    </rPh>
    <rPh sb="12" eb="13">
      <t>スウ</t>
    </rPh>
    <rPh sb="13" eb="14">
      <t>オヨ</t>
    </rPh>
    <rPh sb="15" eb="17">
      <t>ガイコク</t>
    </rPh>
    <rPh sb="25" eb="28">
      <t>ジギョウショ</t>
    </rPh>
    <rPh sb="28" eb="30">
      <t>キボ</t>
    </rPh>
    <rPh sb="39" eb="42">
      <t>ジギョウショ</t>
    </rPh>
    <rPh sb="42" eb="44">
      <t>キボ</t>
    </rPh>
    <rPh sb="45" eb="48">
      <t>ジギョウショ</t>
    </rPh>
    <rPh sb="48" eb="49">
      <t>スウ</t>
    </rPh>
    <rPh sb="49" eb="50">
      <t>オヨ</t>
    </rPh>
    <phoneticPr fontId="6"/>
  </si>
  <si>
    <t>うち派遣・請負労働者
［比率］</t>
    <rPh sb="2" eb="4">
      <t>ハケン</t>
    </rPh>
    <rPh sb="5" eb="7">
      <t>ウケオイ</t>
    </rPh>
    <rPh sb="7" eb="9">
      <t>ロウドウ</t>
    </rPh>
    <rPh sb="9" eb="10">
      <t>シャ</t>
    </rPh>
    <rPh sb="12" eb="14">
      <t>ヒリツ</t>
    </rPh>
    <phoneticPr fontId="6"/>
  </si>
  <si>
    <t>平成３０年度１０月末現在</t>
    <phoneticPr fontId="6"/>
  </si>
  <si>
    <t>（別表３）事業所規模別・外国人雇用事業所数及び外国人労働者数（滋賀労働局）</t>
    <rPh sb="1" eb="2">
      <t>ベツ</t>
    </rPh>
    <rPh sb="2" eb="3">
      <t>ヒョウ</t>
    </rPh>
    <rPh sb="5" eb="8">
      <t>ジギョウショ</t>
    </rPh>
    <rPh sb="21" eb="22">
      <t>オヨ</t>
    </rPh>
    <rPh sb="31" eb="33">
      <t>シガ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</si>
</sst>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
    <numFmt numFmtId="177" formatCode="#,##0_);[Red]\(#,##0\)"/>
    <numFmt numFmtId="178" formatCode="&quot;[&quot;0.0&quot;]&quot;"/>
    <numFmt numFmtId="179" formatCode="0.0_);[Red]\(0.0\)"/>
    <numFmt numFmtId="180" formatCode="#,##0.0_);[Red]\(#,##0.0\)"/>
  </numFmts>
  <fonts count="19">
    <font>
      <sz val="11"/>
      <name val="MS P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MS PGothic"/>
      <family val="3"/>
      <charset val="128"/>
    </font>
    <font>
      <sz val="6"/>
      <name val="MS PGothic"/>
      <family val="3"/>
      <charset val="128"/>
    </font>
    <font>
      <sz val="9"/>
      <name val="ＭＳ 明朝"/>
      <family val="1"/>
      <charset val="128"/>
    </font>
    <font>
      <sz val="11"/>
      <name val="明朝"/>
      <family val="3"/>
      <charset val="128"/>
    </font>
    <font>
      <sz val="12"/>
      <name val="ＭＳ ゴシック"/>
      <family val="3"/>
      <charset val="128"/>
    </font>
    <font>
      <sz val="16"/>
      <name val="ＭＳ ゴシック"/>
      <family val="3"/>
      <charset val="128"/>
    </font>
    <font>
      <sz val="9"/>
      <name val="ＭＳ 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8"/>
      <name val="ＭＳ 明朝"/>
      <family val="1"/>
      <charset val="128"/>
    </font>
    <font>
      <sz val="12"/>
      <name val="ＭＳ 明朝"/>
      <family val="1"/>
      <charset val="128"/>
    </font>
    <font>
      <sz val="11"/>
      <color theme="1"/>
      <name val="ＭＳ ゴシック"/>
      <family val="3"/>
      <charset val="128"/>
    </font>
    <font>
      <sz val="8"/>
      <name val="ＭＳ ゴシック"/>
      <family val="3"/>
      <charset val="128"/>
    </font>
  </fonts>
  <fills count="2">
    <fill>
      <patternFill patternType="none"/>
    </fill>
    <fill>
      <patternFill patternType="gray125"/>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tted">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style="hair">
        <color indexed="64"/>
      </top>
      <bottom style="medium">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ck">
        <color indexed="64"/>
      </right>
      <top style="hair">
        <color indexed="64"/>
      </top>
      <bottom style="medium">
        <color indexed="64"/>
      </bottom>
      <diagonal/>
    </border>
    <border>
      <left style="thin">
        <color indexed="64"/>
      </left>
      <right style="medium">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style="thin">
        <color indexed="64"/>
      </top>
      <bottom style="thin">
        <color indexed="64"/>
      </bottom>
      <diagonal/>
    </border>
    <border>
      <left/>
      <right style="medium">
        <color indexed="64"/>
      </right>
      <top/>
      <bottom style="thin">
        <color indexed="64"/>
      </bottom>
      <diagonal/>
    </border>
    <border>
      <left/>
      <right style="hair">
        <color indexed="64"/>
      </right>
      <top style="medium">
        <color indexed="64"/>
      </top>
      <bottom/>
      <diagonal/>
    </border>
    <border>
      <left style="medium">
        <color indexed="64"/>
      </left>
      <right/>
      <top/>
      <bottom/>
      <diagonal/>
    </border>
  </borders>
  <cellStyleXfs count="20">
    <xf numFmtId="0" fontId="0" fillId="0" borderId="0"/>
    <xf numFmtId="38" fontId="5" fillId="0" borderId="0" applyFont="0" applyFill="0" applyBorder="0" applyAlignment="0" applyProtection="0">
      <alignment vertical="center"/>
    </xf>
    <xf numFmtId="0" fontId="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6" fontId="12" fillId="0" borderId="0" applyFont="0" applyFill="0" applyBorder="0" applyAlignment="0" applyProtection="0">
      <alignment vertical="center"/>
    </xf>
    <xf numFmtId="0" fontId="2" fillId="0" borderId="0">
      <alignment vertical="center"/>
    </xf>
    <xf numFmtId="0" fontId="1" fillId="0" borderId="0">
      <alignment vertical="center"/>
    </xf>
  </cellStyleXfs>
  <cellXfs count="62">
    <xf numFmtId="0" fontId="0" fillId="0" borderId="0" xfId="0"/>
    <xf numFmtId="0" fontId="7" fillId="0" borderId="0" xfId="0" applyFont="1" applyFill="1" applyAlignment="1">
      <alignment vertical="center"/>
    </xf>
    <xf numFmtId="0" fontId="13" fillId="0" borderId="0" xfId="2" applyFont="1" applyFill="1" applyAlignment="1" applyProtection="1">
      <alignment vertical="center"/>
      <protection locked="0"/>
    </xf>
    <xf numFmtId="0" fontId="13" fillId="0" borderId="0" xfId="0" applyFont="1" applyFill="1" applyAlignment="1">
      <alignment vertical="center"/>
    </xf>
    <xf numFmtId="0" fontId="13" fillId="0" borderId="0" xfId="0" applyFont="1" applyFill="1" applyBorder="1" applyAlignment="1">
      <alignment horizontal="right" vertical="center"/>
    </xf>
    <xf numFmtId="0" fontId="11" fillId="0" borderId="0" xfId="0" applyFont="1" applyFill="1" applyAlignment="1">
      <alignment vertical="center"/>
    </xf>
    <xf numFmtId="0" fontId="13" fillId="0" borderId="0" xfId="0" applyFont="1" applyFill="1" applyBorder="1" applyAlignment="1">
      <alignment vertical="center"/>
    </xf>
    <xf numFmtId="0" fontId="9" fillId="0" borderId="4" xfId="0" applyFont="1" applyFill="1" applyBorder="1" applyAlignment="1">
      <alignment vertical="center"/>
    </xf>
    <xf numFmtId="0" fontId="18" fillId="0" borderId="4" xfId="0" applyFont="1" applyFill="1" applyBorder="1" applyAlignment="1">
      <alignment vertical="center"/>
    </xf>
    <xf numFmtId="0" fontId="15" fillId="0" borderId="23" xfId="0" applyFont="1" applyFill="1" applyBorder="1" applyAlignment="1">
      <alignment horizontal="justify" vertical="center" wrapText="1"/>
    </xf>
    <xf numFmtId="177" fontId="9" fillId="0" borderId="6" xfId="1" applyNumberFormat="1" applyFont="1" applyFill="1" applyBorder="1" applyAlignment="1">
      <alignment horizontal="right" vertical="center"/>
    </xf>
    <xf numFmtId="177" fontId="16" fillId="0" borderId="10" xfId="1" applyNumberFormat="1" applyFont="1" applyFill="1" applyBorder="1" applyAlignment="1">
      <alignment horizontal="right" vertical="center"/>
    </xf>
    <xf numFmtId="178" fontId="16" fillId="0" borderId="8" xfId="1" applyNumberFormat="1" applyFont="1" applyFill="1" applyBorder="1" applyAlignment="1">
      <alignment horizontal="left" vertical="center"/>
    </xf>
    <xf numFmtId="179" fontId="9" fillId="0" borderId="11" xfId="1" applyNumberFormat="1" applyFont="1" applyFill="1" applyBorder="1" applyAlignment="1">
      <alignment horizontal="right" vertical="center"/>
    </xf>
    <xf numFmtId="0" fontId="13" fillId="0" borderId="24" xfId="0" applyFont="1" applyFill="1" applyBorder="1" applyAlignment="1">
      <alignment horizontal="left" vertical="center" indent="1"/>
    </xf>
    <xf numFmtId="176" fontId="9" fillId="0" borderId="13" xfId="1" applyNumberFormat="1" applyFont="1" applyFill="1" applyBorder="1" applyAlignment="1">
      <alignment horizontal="right" vertical="center"/>
    </xf>
    <xf numFmtId="179" fontId="9" fillId="0" borderId="15" xfId="1" applyNumberFormat="1" applyFont="1" applyFill="1" applyBorder="1" applyAlignment="1">
      <alignment horizontal="right" vertical="center"/>
    </xf>
    <xf numFmtId="176" fontId="16" fillId="0" borderId="14" xfId="1" applyNumberFormat="1" applyFont="1" applyFill="1" applyBorder="1" applyAlignment="1">
      <alignment horizontal="right" vertical="center"/>
    </xf>
    <xf numFmtId="178" fontId="16" fillId="0" borderId="12" xfId="1" applyNumberFormat="1" applyFont="1" applyFill="1" applyBorder="1" applyAlignment="1">
      <alignment horizontal="left" vertical="center"/>
    </xf>
    <xf numFmtId="0" fontId="13" fillId="0" borderId="26" xfId="0" applyFont="1" applyFill="1" applyBorder="1" applyAlignment="1">
      <alignment horizontal="left" vertical="center" indent="1"/>
    </xf>
    <xf numFmtId="176" fontId="9" fillId="0" borderId="17" xfId="0" applyNumberFormat="1" applyFont="1" applyFill="1" applyBorder="1" applyAlignment="1">
      <alignment vertical="center"/>
    </xf>
    <xf numFmtId="176" fontId="16" fillId="0" borderId="27" xfId="0" applyNumberFormat="1" applyFont="1" applyFill="1" applyBorder="1" applyAlignment="1">
      <alignment vertical="center"/>
    </xf>
    <xf numFmtId="178" fontId="16" fillId="0" borderId="28" xfId="1" applyNumberFormat="1" applyFont="1" applyFill="1" applyBorder="1" applyAlignment="1">
      <alignment horizontal="left" vertical="center"/>
    </xf>
    <xf numFmtId="179" fontId="9" fillId="0" borderId="18" xfId="1" applyNumberFormat="1" applyFont="1" applyFill="1" applyBorder="1" applyAlignment="1">
      <alignment horizontal="right" vertical="center"/>
    </xf>
    <xf numFmtId="179" fontId="9" fillId="0" borderId="18" xfId="0" applyNumberFormat="1" applyFont="1" applyFill="1" applyBorder="1" applyAlignment="1">
      <alignment vertical="center"/>
    </xf>
    <xf numFmtId="0" fontId="13" fillId="0" borderId="2" xfId="0" applyFont="1" applyFill="1" applyBorder="1" applyAlignment="1">
      <alignment horizontal="center" vertical="center" textRotation="255"/>
    </xf>
    <xf numFmtId="49" fontId="7" fillId="0" borderId="0" xfId="0" applyNumberFormat="1" applyFont="1" applyFill="1" applyAlignment="1">
      <alignment horizontal="center" vertical="top" wrapText="1"/>
    </xf>
    <xf numFmtId="0" fontId="7" fillId="0" borderId="0" xfId="0" applyFont="1" applyFill="1" applyAlignment="1">
      <alignment horizontal="center" vertical="top" wrapText="1"/>
    </xf>
    <xf numFmtId="49" fontId="7" fillId="0" borderId="0" xfId="0" applyNumberFormat="1" applyFont="1" applyFill="1" applyAlignment="1">
      <alignment vertical="top" wrapText="1"/>
    </xf>
    <xf numFmtId="180" fontId="9" fillId="0" borderId="29" xfId="0" applyNumberFormat="1" applyFont="1" applyFill="1" applyBorder="1" applyAlignment="1">
      <alignment vertical="center"/>
    </xf>
    <xf numFmtId="180" fontId="9" fillId="0" borderId="30" xfId="0" applyNumberFormat="1" applyFont="1" applyFill="1" applyBorder="1" applyAlignment="1">
      <alignment vertical="center"/>
    </xf>
    <xf numFmtId="180" fontId="9" fillId="0" borderId="31" xfId="0" applyNumberFormat="1" applyFont="1" applyFill="1" applyBorder="1" applyAlignment="1">
      <alignment vertical="center"/>
    </xf>
    <xf numFmtId="180" fontId="9" fillId="0" borderId="32" xfId="0" applyNumberFormat="1" applyFont="1" applyFill="1" applyBorder="1" applyAlignment="1">
      <alignment vertical="center"/>
    </xf>
    <xf numFmtId="0" fontId="13" fillId="0" borderId="35" xfId="0" applyFont="1" applyFill="1" applyBorder="1" applyAlignment="1">
      <alignment horizontal="left" vertical="center" indent="1"/>
    </xf>
    <xf numFmtId="176" fontId="9" fillId="0" borderId="19" xfId="1" applyNumberFormat="1" applyFont="1" applyFill="1" applyBorder="1" applyAlignment="1">
      <alignment horizontal="right" vertical="center"/>
    </xf>
    <xf numFmtId="176" fontId="16" fillId="0" borderId="16" xfId="1" applyNumberFormat="1" applyFont="1" applyFill="1" applyBorder="1" applyAlignment="1">
      <alignment horizontal="right" vertical="center"/>
    </xf>
    <xf numFmtId="178" fontId="16" fillId="0" borderId="34" xfId="1" applyNumberFormat="1" applyFont="1" applyFill="1" applyBorder="1" applyAlignment="1">
      <alignment horizontal="left" vertical="center"/>
    </xf>
    <xf numFmtId="179" fontId="9" fillId="0" borderId="33" xfId="1" applyNumberFormat="1" applyFont="1" applyFill="1" applyBorder="1" applyAlignment="1">
      <alignment horizontal="right" vertical="center"/>
    </xf>
    <xf numFmtId="180" fontId="9" fillId="0" borderId="36" xfId="0" applyNumberFormat="1" applyFont="1" applyFill="1" applyBorder="1" applyAlignment="1">
      <alignment vertical="center"/>
    </xf>
    <xf numFmtId="180" fontId="9" fillId="0" borderId="37" xfId="0" applyNumberFormat="1" applyFont="1" applyFill="1" applyBorder="1" applyAlignment="1">
      <alignment vertical="center"/>
    </xf>
    <xf numFmtId="180" fontId="9" fillId="0" borderId="21" xfId="0" applyNumberFormat="1" applyFont="1" applyFill="1" applyBorder="1" applyAlignment="1">
      <alignment vertical="center"/>
    </xf>
    <xf numFmtId="180" fontId="9" fillId="0" borderId="38" xfId="0" applyNumberFormat="1" applyFont="1" applyFill="1" applyBorder="1" applyAlignment="1">
      <alignment vertical="center"/>
    </xf>
    <xf numFmtId="49" fontId="7" fillId="0" borderId="0" xfId="0" applyNumberFormat="1" applyFont="1" applyFill="1" applyAlignment="1">
      <alignment vertical="top" wrapText="1"/>
    </xf>
    <xf numFmtId="0" fontId="10"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9" xfId="0" applyFont="1" applyFill="1" applyBorder="1" applyAlignment="1">
      <alignment horizontal="justify" vertical="center" wrapText="1"/>
    </xf>
    <xf numFmtId="0" fontId="15" fillId="0" borderId="22" xfId="0" applyFont="1" applyFill="1" applyBorder="1" applyAlignment="1">
      <alignment horizontal="justify" vertical="center" wrapText="1"/>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5"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7" fillId="0" borderId="0" xfId="0" applyFont="1" applyFill="1" applyAlignment="1">
      <alignment vertical="top" wrapText="1"/>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1" xfId="0" applyFont="1" applyFill="1" applyBorder="1" applyAlignment="1">
      <alignment horizontal="center" vertical="center"/>
    </xf>
  </cellXfs>
  <cellStyles count="20">
    <cellStyle name="桁区切り" xfId="1" builtinId="6"/>
    <cellStyle name="通貨 2" xfId="17"/>
    <cellStyle name="標準" xfId="0" builtinId="0"/>
    <cellStyle name="標準 10" xfId="3"/>
    <cellStyle name="標準 11" xfId="4"/>
    <cellStyle name="標準 12" xfId="15"/>
    <cellStyle name="標準 13" xfId="16"/>
    <cellStyle name="標準 14" xfId="18"/>
    <cellStyle name="標準 15" xfId="19"/>
    <cellStyle name="標準 2" xfId="5"/>
    <cellStyle name="標準 3" xfId="6"/>
    <cellStyle name="標準 3 2" xfId="7"/>
    <cellStyle name="標準 3 2 2" xfId="8"/>
    <cellStyle name="標準 4" xfId="9"/>
    <cellStyle name="標準 5" xfId="10"/>
    <cellStyle name="標準 6" xfId="11"/>
    <cellStyle name="標準 7" xfId="12"/>
    <cellStyle name="標準 8" xfId="13"/>
    <cellStyle name="標準 9" xfId="14"/>
    <cellStyle name="標準_資料①200904在留資格別外国人登録者数"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8"/>
  <sheetViews>
    <sheetView tabSelected="1" zoomScaleNormal="100" zoomScaleSheetLayoutView="100" workbookViewId="0">
      <pane xSplit="2" ySplit="6" topLeftCell="C7" activePane="bottomRight" state="frozen"/>
      <selection sqref="A1:K1"/>
      <selection pane="topRight" sqref="A1:K1"/>
      <selection pane="bottomLeft" sqref="A1:K1"/>
      <selection pane="bottomRight" activeCell="N8" sqref="N8"/>
    </sheetView>
  </sheetViews>
  <sheetFormatPr defaultRowHeight="30" customHeight="1"/>
  <cols>
    <col min="1" max="1" width="5.125" style="1" customWidth="1"/>
    <col min="2" max="2" width="20.625" style="1" customWidth="1"/>
    <col min="3" max="3" width="11.5" style="1" customWidth="1"/>
    <col min="4" max="4" width="11.25" style="1" customWidth="1"/>
    <col min="5" max="5" width="9.375" style="1" customWidth="1"/>
    <col min="6" max="8" width="11.25" style="1" customWidth="1"/>
    <col min="9" max="9" width="8.5" style="1" customWidth="1"/>
    <col min="10" max="12" width="11.25" style="1" customWidth="1"/>
    <col min="13" max="16384" width="9" style="1"/>
  </cols>
  <sheetData>
    <row r="1" spans="1:12" ht="30" customHeight="1">
      <c r="A1" s="43" t="s">
        <v>25</v>
      </c>
      <c r="B1" s="43"/>
      <c r="C1" s="43"/>
      <c r="D1" s="43"/>
      <c r="E1" s="43"/>
      <c r="F1" s="43"/>
      <c r="G1" s="43"/>
      <c r="H1" s="43"/>
      <c r="I1" s="43"/>
      <c r="J1" s="43"/>
      <c r="K1" s="43"/>
      <c r="L1" s="43"/>
    </row>
    <row r="2" spans="1:12" ht="24.95" customHeight="1">
      <c r="A2" s="5" t="s">
        <v>5</v>
      </c>
      <c r="B2" s="5"/>
      <c r="C2" s="5"/>
      <c r="D2" s="5"/>
      <c r="E2" s="5"/>
      <c r="F2" s="5"/>
      <c r="G2" s="5"/>
      <c r="H2" s="5"/>
      <c r="I2" s="5"/>
      <c r="J2" s="5"/>
      <c r="K2" s="5"/>
      <c r="L2" s="5"/>
    </row>
    <row r="3" spans="1:12" ht="24.95" customHeight="1" thickBot="1">
      <c r="A3" s="2" t="s">
        <v>24</v>
      </c>
      <c r="B3" s="6"/>
      <c r="C3" s="6"/>
      <c r="D3" s="6"/>
      <c r="E3" s="6"/>
      <c r="F3" s="6"/>
      <c r="G3" s="6"/>
      <c r="H3" s="6"/>
      <c r="I3" s="6"/>
      <c r="J3" s="6"/>
      <c r="K3" s="3"/>
      <c r="L3" s="4" t="s">
        <v>6</v>
      </c>
    </row>
    <row r="4" spans="1:12" ht="39.950000000000003" customHeight="1">
      <c r="A4" s="61"/>
      <c r="B4" s="59"/>
      <c r="C4" s="44" t="s">
        <v>7</v>
      </c>
      <c r="D4" s="45"/>
      <c r="E4" s="45"/>
      <c r="F4" s="46" t="s">
        <v>0</v>
      </c>
      <c r="G4" s="48" t="s">
        <v>1</v>
      </c>
      <c r="H4" s="45"/>
      <c r="I4" s="45"/>
      <c r="J4" s="46" t="s">
        <v>0</v>
      </c>
      <c r="K4" s="49" t="s">
        <v>8</v>
      </c>
      <c r="L4" s="50"/>
    </row>
    <row r="5" spans="1:12" ht="30.75" customHeight="1">
      <c r="A5" s="60"/>
      <c r="B5" s="58"/>
      <c r="C5" s="7"/>
      <c r="D5" s="51" t="s">
        <v>9</v>
      </c>
      <c r="E5" s="52"/>
      <c r="F5" s="47"/>
      <c r="G5" s="7"/>
      <c r="H5" s="51" t="s">
        <v>23</v>
      </c>
      <c r="I5" s="52"/>
      <c r="J5" s="47"/>
      <c r="K5" s="8"/>
      <c r="L5" s="9" t="s">
        <v>10</v>
      </c>
    </row>
    <row r="6" spans="1:12" ht="35.1" customHeight="1">
      <c r="A6" s="53" t="s">
        <v>11</v>
      </c>
      <c r="B6" s="54"/>
      <c r="C6" s="10">
        <f>SUM(C7:C11)</f>
        <v>1855</v>
      </c>
      <c r="D6" s="11">
        <f>SUM(D7:D11)</f>
        <v>432</v>
      </c>
      <c r="E6" s="12">
        <f t="shared" ref="E6:E11" si="0">(D6/C6)*100</f>
        <v>23.288409703504044</v>
      </c>
      <c r="F6" s="13">
        <f t="shared" ref="F6:F11" si="1">IF(C$6=0,0,C6/C$6*100)</f>
        <v>100</v>
      </c>
      <c r="G6" s="10">
        <f>SUM(G7:G11)</f>
        <v>17238</v>
      </c>
      <c r="H6" s="11">
        <f>SUM(H7:H11)</f>
        <v>8063</v>
      </c>
      <c r="I6" s="12">
        <f>(H6/G6)*100</f>
        <v>46.774567815291796</v>
      </c>
      <c r="J6" s="13">
        <f t="shared" ref="J6:J11" si="2">IF(G$6=0,0,G6/G$6*100)</f>
        <v>100</v>
      </c>
      <c r="K6" s="40">
        <f>G6/C6</f>
        <v>9.2927223719676544</v>
      </c>
      <c r="L6" s="41">
        <f t="shared" ref="K6:L10" si="3">H6/D6</f>
        <v>18.664351851851851</v>
      </c>
    </row>
    <row r="7" spans="1:12" ht="35.1" customHeight="1">
      <c r="A7" s="55" t="s">
        <v>12</v>
      </c>
      <c r="B7" s="33" t="s">
        <v>13</v>
      </c>
      <c r="C7" s="34">
        <v>980</v>
      </c>
      <c r="D7" s="35">
        <v>238</v>
      </c>
      <c r="E7" s="36">
        <f t="shared" si="0"/>
        <v>24.285714285714285</v>
      </c>
      <c r="F7" s="37">
        <f>IF(C$6=0,0,C7/C$6*100)</f>
        <v>52.830188679245282</v>
      </c>
      <c r="G7" s="34">
        <v>5767</v>
      </c>
      <c r="H7" s="35">
        <v>3099</v>
      </c>
      <c r="I7" s="36">
        <f t="shared" ref="I7:I11" si="4">(H7/G7)*100</f>
        <v>53.736778220912086</v>
      </c>
      <c r="J7" s="37">
        <f>IF(G$6=0,0,G7/G$6*100)</f>
        <v>33.455157210813319</v>
      </c>
      <c r="K7" s="38">
        <f>G7/C7</f>
        <v>5.8846938775510207</v>
      </c>
      <c r="L7" s="39">
        <v>3.5517241379310298</v>
      </c>
    </row>
    <row r="8" spans="1:12" ht="35.1" customHeight="1">
      <c r="A8" s="55"/>
      <c r="B8" s="14" t="s">
        <v>14</v>
      </c>
      <c r="C8" s="15">
        <v>413</v>
      </c>
      <c r="D8" s="17">
        <v>112</v>
      </c>
      <c r="E8" s="18">
        <f t="shared" si="0"/>
        <v>27.118644067796609</v>
      </c>
      <c r="F8" s="16">
        <f t="shared" si="1"/>
        <v>22.264150943396228</v>
      </c>
      <c r="G8" s="15">
        <v>3800</v>
      </c>
      <c r="H8" s="17">
        <v>1969</v>
      </c>
      <c r="I8" s="18">
        <f t="shared" si="4"/>
        <v>51.815789473684212</v>
      </c>
      <c r="J8" s="16">
        <f t="shared" si="2"/>
        <v>22.044320686854626</v>
      </c>
      <c r="K8" s="29">
        <f t="shared" si="3"/>
        <v>9.2009685230024214</v>
      </c>
      <c r="L8" s="30">
        <v>4.3055555555555554</v>
      </c>
    </row>
    <row r="9" spans="1:12" ht="35.1" customHeight="1">
      <c r="A9" s="55"/>
      <c r="B9" s="14" t="s">
        <v>15</v>
      </c>
      <c r="C9" s="15">
        <v>291</v>
      </c>
      <c r="D9" s="17">
        <v>57</v>
      </c>
      <c r="E9" s="18">
        <f t="shared" si="0"/>
        <v>19.587628865979383</v>
      </c>
      <c r="F9" s="16">
        <f t="shared" si="1"/>
        <v>15.687331536388141</v>
      </c>
      <c r="G9" s="15">
        <v>5606</v>
      </c>
      <c r="H9" s="17">
        <v>2257</v>
      </c>
      <c r="I9" s="18">
        <f t="shared" si="4"/>
        <v>40.260435247948628</v>
      </c>
      <c r="J9" s="16">
        <f t="shared" si="2"/>
        <v>32.521174150133426</v>
      </c>
      <c r="K9" s="29">
        <f t="shared" si="3"/>
        <v>19.264604810996563</v>
      </c>
      <c r="L9" s="30">
        <v>3.4782608695652173</v>
      </c>
    </row>
    <row r="10" spans="1:12" ht="35.1" customHeight="1">
      <c r="A10" s="55"/>
      <c r="B10" s="14" t="s">
        <v>16</v>
      </c>
      <c r="C10" s="15">
        <v>75</v>
      </c>
      <c r="D10" s="17">
        <v>13</v>
      </c>
      <c r="E10" s="18">
        <f t="shared" si="0"/>
        <v>17.333333333333336</v>
      </c>
      <c r="F10" s="16">
        <f t="shared" si="1"/>
        <v>4.0431266846361185</v>
      </c>
      <c r="G10" s="15">
        <v>1360</v>
      </c>
      <c r="H10" s="17">
        <v>182</v>
      </c>
      <c r="I10" s="18">
        <f t="shared" si="4"/>
        <v>13.382352941176471</v>
      </c>
      <c r="J10" s="16">
        <f t="shared" si="2"/>
        <v>7.8895463510848129</v>
      </c>
      <c r="K10" s="29">
        <f t="shared" si="3"/>
        <v>18.133333333333333</v>
      </c>
      <c r="L10" s="30">
        <v>15</v>
      </c>
    </row>
    <row r="11" spans="1:12" ht="35.1" customHeight="1" thickBot="1">
      <c r="A11" s="56"/>
      <c r="B11" s="19" t="s">
        <v>17</v>
      </c>
      <c r="C11" s="20">
        <v>96</v>
      </c>
      <c r="D11" s="21">
        <v>12</v>
      </c>
      <c r="E11" s="22">
        <f t="shared" si="0"/>
        <v>12.5</v>
      </c>
      <c r="F11" s="23">
        <f t="shared" si="1"/>
        <v>5.1752021563342323</v>
      </c>
      <c r="G11" s="20">
        <v>705</v>
      </c>
      <c r="H11" s="21">
        <v>556</v>
      </c>
      <c r="I11" s="22">
        <f t="shared" si="4"/>
        <v>78.865248226950357</v>
      </c>
      <c r="J11" s="24">
        <f t="shared" si="2"/>
        <v>4.0898016011138179</v>
      </c>
      <c r="K11" s="31">
        <f>G11/C11</f>
        <v>7.34375</v>
      </c>
      <c r="L11" s="32">
        <v>4</v>
      </c>
    </row>
    <row r="12" spans="1:12" ht="13.5" customHeight="1">
      <c r="A12" s="25"/>
    </row>
    <row r="13" spans="1:12" ht="15.75" customHeight="1">
      <c r="A13" s="26" t="s">
        <v>2</v>
      </c>
      <c r="B13" s="42" t="s">
        <v>18</v>
      </c>
      <c r="C13" s="42"/>
      <c r="D13" s="42"/>
      <c r="E13" s="42"/>
      <c r="F13" s="42"/>
      <c r="G13" s="42"/>
      <c r="H13" s="42"/>
      <c r="I13" s="42"/>
      <c r="J13" s="42"/>
      <c r="K13" s="42"/>
      <c r="L13" s="42"/>
    </row>
    <row r="14" spans="1:12" ht="24.75" customHeight="1">
      <c r="A14" s="26" t="s">
        <v>3</v>
      </c>
      <c r="B14" s="42" t="s">
        <v>19</v>
      </c>
      <c r="C14" s="42"/>
      <c r="D14" s="42"/>
      <c r="E14" s="42"/>
      <c r="F14" s="42"/>
      <c r="G14" s="42"/>
      <c r="H14" s="42"/>
      <c r="I14" s="42"/>
      <c r="J14" s="42"/>
      <c r="K14" s="42"/>
      <c r="L14" s="42"/>
    </row>
    <row r="15" spans="1:12" ht="15" customHeight="1">
      <c r="A15" s="27" t="s">
        <v>20</v>
      </c>
      <c r="B15" s="57" t="s">
        <v>21</v>
      </c>
      <c r="C15" s="57"/>
      <c r="D15" s="57"/>
      <c r="E15" s="57"/>
      <c r="F15" s="57"/>
      <c r="G15" s="57"/>
      <c r="H15" s="57"/>
      <c r="I15" s="57"/>
      <c r="J15" s="57"/>
      <c r="K15" s="57"/>
      <c r="L15" s="57"/>
    </row>
    <row r="16" spans="1:12" ht="24.95" customHeight="1">
      <c r="A16" s="26" t="s">
        <v>4</v>
      </c>
      <c r="B16" s="42" t="s">
        <v>22</v>
      </c>
      <c r="C16" s="42"/>
      <c r="D16" s="42"/>
      <c r="E16" s="42"/>
      <c r="F16" s="42"/>
      <c r="G16" s="42"/>
      <c r="H16" s="42"/>
      <c r="I16" s="42"/>
      <c r="J16" s="42"/>
      <c r="K16" s="42"/>
      <c r="L16" s="42"/>
    </row>
    <row r="17" spans="1:13" ht="15" customHeight="1">
      <c r="A17" s="27"/>
    </row>
    <row r="18" spans="1:13" ht="15" customHeight="1">
      <c r="A18" s="26"/>
      <c r="M18" s="28"/>
    </row>
  </sheetData>
  <mergeCells count="14">
    <mergeCell ref="B16:L16"/>
    <mergeCell ref="A1:L1"/>
    <mergeCell ref="C4:E4"/>
    <mergeCell ref="F4:F5"/>
    <mergeCell ref="G4:I4"/>
    <mergeCell ref="J4:J5"/>
    <mergeCell ref="K4:L4"/>
    <mergeCell ref="D5:E5"/>
    <mergeCell ref="H5:I5"/>
    <mergeCell ref="A6:B6"/>
    <mergeCell ref="A7:A11"/>
    <mergeCell ref="B13:L13"/>
    <mergeCell ref="B14:L14"/>
    <mergeCell ref="B15:L15"/>
  </mergeCells>
  <phoneticPr fontId="6"/>
  <printOptions horizontalCentered="1"/>
  <pageMargins left="0.19685039370078741" right="0.19685039370078741" top="0.59055118110236227" bottom="0.39370078740157483" header="0.39370078740157483" footer="0.51181102362204722"/>
  <pageSetup paperSize="9" scale="105" orientation="landscape" r:id="rId1"/>
  <headerFooter scaleWithDoc="0" alignWithMargins="0">
    <oddHeader xml:space="preserve">&amp;C&amp;"ＭＳ 明朝,標準"&amp;16
</oddHeader>
    <oddFooter xml:space="preserve">&amp;R&amp;10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■別表３企業規模・事業所、労働者</vt:lpstr>
      <vt:lpstr>'■別表３企業規模・事業所、労働者'!Print_Area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2019-01-22T10:23:05Z</cp:lastPrinted>
  <dcterms:created xsi:type="dcterms:W3CDTF">2014-11-21T01:51:53Z</dcterms:created>
  <dcterms:modified xsi:type="dcterms:W3CDTF">2019-01-29T07:47:45Z</dcterms:modified>
</cp:coreProperties>
</file>