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murouchin\Desktop\「報奨金」\"/>
    </mc:Choice>
  </mc:AlternateContent>
  <xr:revisionPtr revIDLastSave="0" documentId="13_ncr:1_{3FB0FB3B-8F01-4A82-80EC-B38DCD6A7525}" xr6:coauthVersionLast="47" xr6:coauthVersionMax="47" xr10:uidLastSave="{00000000-0000-0000-0000-000000000000}"/>
  <bookViews>
    <workbookView xWindow="-120" yWindow="-120" windowWidth="29040" windowHeight="15840" tabRatio="669" xr2:uid="{00000000-000D-0000-FFFF-FFFF00000000}"/>
  </bookViews>
  <sheets>
    <sheet name="様式第１号の１枚目" sheetId="9" r:id="rId1"/>
    <sheet name="2枚目" sheetId="11" r:id="rId2"/>
    <sheet name="3枚目" sheetId="5" r:id="rId3"/>
    <sheet name="Sheet3" sheetId="3" state="hidden" r:id="rId4"/>
  </sheets>
  <definedNames>
    <definedName name="_xlnm.Print_Area" localSheetId="1">'2枚目'!$A$1:$BO$46</definedName>
    <definedName name="_xlnm.Print_Area" localSheetId="2">'3枚目'!$A$1:$BT$52</definedName>
    <definedName name="_xlnm.Print_Area" localSheetId="0">様式第１号の１枚目!$A$1:$BQ$43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5" l="1"/>
  <c r="I8" i="5" s="1"/>
  <c r="D21" i="9"/>
  <c r="H23" i="9" s="1"/>
  <c r="I3" i="9"/>
  <c r="AB17" i="11"/>
  <c r="AU17" i="11"/>
  <c r="E21" i="5" l="1"/>
  <c r="I22" i="5" s="1"/>
  <c r="I36" i="5"/>
  <c r="R36" i="5"/>
  <c r="D4" i="11"/>
  <c r="H5" i="11" s="1"/>
  <c r="V26" i="9"/>
  <c r="AL26" i="9"/>
  <c r="AZ26" i="9"/>
  <c r="V27" i="9"/>
  <c r="AL27" i="9"/>
  <c r="AZ27" i="9"/>
  <c r="AZ28" i="9"/>
  <c r="AZ29" i="9"/>
  <c r="AZ30" i="9"/>
  <c r="AZ31" i="9"/>
  <c r="AZ32" i="9"/>
  <c r="AZ33" i="9"/>
  <c r="AZ34" i="9"/>
  <c r="AZ35" i="9"/>
  <c r="AZ36" i="9"/>
  <c r="AZ37" i="9"/>
  <c r="AZ38" i="9"/>
  <c r="AZ39" i="9"/>
  <c r="AZ40" i="9"/>
  <c r="AL28" i="9"/>
  <c r="AL29" i="9"/>
  <c r="AL30" i="9"/>
  <c r="AL31" i="9"/>
  <c r="AL32" i="9"/>
  <c r="AL33" i="9"/>
  <c r="AL34" i="9"/>
  <c r="AL35" i="9"/>
  <c r="AL36" i="9"/>
  <c r="AL37" i="9"/>
  <c r="AL38" i="9"/>
  <c r="AL39" i="9"/>
  <c r="AL40" i="9"/>
  <c r="V28" i="9"/>
  <c r="V29" i="9"/>
  <c r="V30" i="9"/>
  <c r="V31" i="9"/>
  <c r="V32" i="9"/>
  <c r="V33" i="9"/>
  <c r="V34" i="9"/>
  <c r="V35" i="9"/>
  <c r="V36" i="9"/>
  <c r="V37" i="9"/>
  <c r="V38" i="9"/>
  <c r="V39" i="9"/>
  <c r="V40" i="9"/>
  <c r="N22" i="9"/>
  <c r="BH49" i="5"/>
  <c r="BC43" i="11"/>
  <c r="T48" i="5" l="1"/>
  <c r="T46" i="5"/>
  <c r="T44" i="5"/>
  <c r="BI16" i="11"/>
  <c r="L34" i="11" s="1"/>
  <c r="L32" i="11" s="1"/>
  <c r="BA7" i="11"/>
  <c r="BA9" i="11"/>
  <c r="BA8" i="11"/>
  <c r="BA27" i="5"/>
  <c r="BA28" i="5"/>
  <c r="BA29" i="5"/>
  <c r="BA30" i="5"/>
  <c r="BA31" i="5"/>
  <c r="BA32" i="5"/>
  <c r="BA26" i="5"/>
  <c r="AE27" i="5"/>
  <c r="AE28" i="5"/>
  <c r="AE29" i="5"/>
  <c r="AE30" i="5"/>
  <c r="AE31" i="5"/>
  <c r="AE32" i="5"/>
  <c r="AE26" i="5"/>
  <c r="AW33" i="5"/>
  <c r="AS33" i="5"/>
  <c r="AL33" i="5"/>
  <c r="AA33" i="5"/>
  <c r="W33" i="5"/>
  <c r="Q33" i="5"/>
  <c r="I33" i="5"/>
  <c r="Q18" i="5"/>
  <c r="J18" i="5"/>
  <c r="AF33" i="5" l="1"/>
  <c r="I39" i="5" s="1"/>
  <c r="BB33" i="5"/>
  <c r="R39" i="5" s="1"/>
  <c r="R44" i="5"/>
  <c r="R46" i="5"/>
  <c r="AB9" i="11"/>
  <c r="AQ20" i="11"/>
  <c r="AM20" i="11"/>
  <c r="AH20" i="11"/>
  <c r="Y20" i="11"/>
  <c r="V20" i="11"/>
  <c r="O20" i="11"/>
  <c r="H20" i="11"/>
  <c r="AU10" i="11"/>
  <c r="AU11" i="11"/>
  <c r="AU12" i="11"/>
  <c r="AU13" i="11"/>
  <c r="AU14" i="11"/>
  <c r="AU15" i="11"/>
  <c r="AU16" i="11"/>
  <c r="AU18" i="11"/>
  <c r="AU9" i="11"/>
  <c r="AB10" i="11"/>
  <c r="AB11" i="11"/>
  <c r="AB12" i="11"/>
  <c r="AB13" i="11"/>
  <c r="AB14" i="11"/>
  <c r="AB15" i="11"/>
  <c r="AB16" i="11"/>
  <c r="AB18" i="11"/>
  <c r="BI42" i="9"/>
  <c r="AJ37" i="11" s="1"/>
  <c r="BL42" i="9"/>
  <c r="AP37" i="11" s="1"/>
  <c r="AR37" i="11" s="1"/>
  <c r="BO42" i="9"/>
  <c r="AV37" i="11" s="1"/>
  <c r="AX37" i="11" s="1"/>
  <c r="BF42" i="9"/>
  <c r="AD37" i="11" s="1"/>
  <c r="AV42" i="9"/>
  <c r="AR42" i="9"/>
  <c r="AB42" i="9"/>
  <c r="AG42" i="9"/>
  <c r="R42" i="9"/>
  <c r="N42" i="9"/>
  <c r="H42" i="9"/>
  <c r="J44" i="5" l="1"/>
  <c r="AC47" i="5" s="1"/>
  <c r="BB37" i="11"/>
  <c r="AL37" i="11"/>
  <c r="AU20" i="11"/>
  <c r="V42" i="9"/>
  <c r="AB20" i="11"/>
  <c r="AF37" i="11"/>
  <c r="AL42" i="9"/>
  <c r="V37" i="11" s="1"/>
  <c r="AZ42" i="9"/>
  <c r="BD37" i="11" l="1"/>
  <c r="M26" i="11"/>
  <c r="B26" i="11"/>
  <c r="G32" i="11" l="1"/>
  <c r="AB44" i="11" s="1"/>
</calcChain>
</file>

<file path=xl/sharedStrings.xml><?xml version="1.0" encoding="utf-8"?>
<sst xmlns="http://schemas.openxmlformats.org/spreadsheetml/2006/main" count="285" uniqueCount="232">
  <si>
    <t>様式第１号</t>
  </si>
  <si>
    <t>金融機関</t>
  </si>
  <si>
    <t>基幹番号</t>
  </si>
  <si>
    <t>①</t>
  </si>
  <si>
    <t>④</t>
  </si>
  <si>
    <t>⑤</t>
  </si>
  <si>
    <t>⑥</t>
  </si>
  <si>
    <t>⑦</t>
  </si>
  <si>
    <t>⑧</t>
  </si>
  <si>
    <t>⑨</t>
  </si>
  <si>
    <t>⑩</t>
  </si>
  <si>
    <t>規模・保険関係別委託事業数</t>
  </si>
  <si>
    <t>②</t>
  </si>
  <si>
    <t>追徴金</t>
  </si>
  <si>
    <t>③</t>
  </si>
  <si>
    <t>延滞金</t>
  </si>
  <si>
    <t>Ａ</t>
  </si>
  <si>
    <t>Ｂ</t>
  </si>
  <si>
    <t>小計</t>
  </si>
  <si>
    <t>イ</t>
  </si>
  <si>
    <t>ロ</t>
  </si>
  <si>
    <t>ハ</t>
  </si>
  <si>
    <t>ニ</t>
  </si>
  <si>
    <t>ホ</t>
  </si>
  <si>
    <t>ヘ</t>
  </si>
  <si>
    <t>差額保険料に係る</t>
  </si>
  <si>
    <t>⑰</t>
  </si>
  <si>
    <t>⑱</t>
  </si>
  <si>
    <t>⑲</t>
  </si>
  <si>
    <t>⑳</t>
  </si>
  <si>
    <t>⑬　増額分</t>
  </si>
  <si>
    <t>⑭　減額分</t>
  </si>
  <si>
    <t>⑮</t>
  </si>
  <si>
    <t>⑯</t>
  </si>
  <si>
    <t>全委託事業数</t>
  </si>
  <si>
    <t>口座振替制利用事業数</t>
  </si>
  <si>
    <t>口座振替制利用率</t>
  </si>
  <si>
    <t>b</t>
  </si>
  <si>
    <t>c</t>
  </si>
  <si>
    <t>(⑤　－　⑥)</t>
  </si>
  <si>
    <t>(⑤＋⑧＋⑨)</t>
  </si>
  <si>
    <t>(①＋②＋③)</t>
  </si>
  <si>
    <t>(⑬－⑭＋⑮＋⑯)</t>
  </si>
  <si>
    <t>(⑱＋⑲＋⑳)</t>
  </si>
  <si>
    <t xml:space="preserve">
電話番号</t>
    <rPh sb="1" eb="3">
      <t>デンワ</t>
    </rPh>
    <rPh sb="3" eb="5">
      <t>バンゴウ</t>
    </rPh>
    <phoneticPr fontId="2"/>
  </si>
  <si>
    <t xml:space="preserve">
郵便番号</t>
    <rPh sb="1" eb="3">
      <t>ユウビン</t>
    </rPh>
    <rPh sb="3" eb="5">
      <t>バンゴウ</t>
    </rPh>
    <phoneticPr fontId="2"/>
  </si>
  <si>
    <t xml:space="preserve">
所在地</t>
    <rPh sb="1" eb="4">
      <t>ショザイチ</t>
    </rPh>
    <phoneticPr fontId="2"/>
  </si>
  <si>
    <t xml:space="preserve">
代表者氏名</t>
    <rPh sb="1" eb="4">
      <t>ダイヒョウシャ</t>
    </rPh>
    <rPh sb="4" eb="6">
      <t>シメイ</t>
    </rPh>
    <phoneticPr fontId="2"/>
  </si>
  <si>
    <t xml:space="preserve">
作成者氏名</t>
    <rPh sb="1" eb="4">
      <t>サクセイシャ</t>
    </rPh>
    <rPh sb="4" eb="6">
      <t>シメイ</t>
    </rPh>
    <phoneticPr fontId="2"/>
  </si>
  <si>
    <t>下記のとおり報奨金の交付を請求します。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</si>
  <si>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</si>
  <si>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</si>
  <si>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</si>
  <si>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労働保険事務組合の
名称</t>
    <phoneticPr fontId="2"/>
  </si>
  <si>
    <t>労働局長　殿</t>
    <phoneticPr fontId="2"/>
  </si>
  <si>
    <t>①に係る
納付済額</t>
    <phoneticPr fontId="2"/>
  </si>
  <si>
    <t>⑪</t>
    <phoneticPr fontId="2"/>
  </si>
  <si>
    <t>甲</t>
    <phoneticPr fontId="2"/>
  </si>
  <si>
    <t>⑫</t>
    <phoneticPr fontId="2"/>
  </si>
  <si>
    <t>乙</t>
    <phoneticPr fontId="2"/>
  </si>
  <si>
    <t>ト</t>
    <phoneticPr fontId="2"/>
  </si>
  <si>
    <t>銀行</t>
    <rPh sb="0" eb="2">
      <t>ギンコウ</t>
    </rPh>
    <phoneticPr fontId="2"/>
  </si>
  <si>
    <t>号</t>
  </si>
  <si>
    <t>（名称）</t>
    <phoneticPr fontId="2"/>
  </si>
  <si>
    <t>（口座）</t>
    <phoneticPr fontId="2"/>
  </si>
  <si>
    <t>（名義人）</t>
    <phoneticPr fontId="2"/>
  </si>
  <si>
    <t>（所在地）</t>
    <rPh sb="1" eb="4">
      <t>ショザイチ</t>
    </rPh>
    <phoneticPr fontId="2"/>
  </si>
  <si>
    <t>（１）　口座振替制採用の有無</t>
    <phoneticPr fontId="2"/>
  </si>
  <si>
    <t>（２）　口座振替制利用率</t>
    <phoneticPr fontId="2"/>
  </si>
  <si>
    <t>㉑</t>
    <phoneticPr fontId="2"/>
  </si>
  <si>
    <t>a</t>
    <phoneticPr fontId="2"/>
  </si>
  <si>
    <t>円</t>
    <rPh sb="0" eb="1">
      <t>エン</t>
    </rPh>
    <phoneticPr fontId="2"/>
  </si>
  <si>
    <t>※　５％減額措置による減</t>
    <rPh sb="4" eb="6">
      <t>ゲンガク</t>
    </rPh>
    <rPh sb="6" eb="8">
      <t>ソチ</t>
    </rPh>
    <rPh sb="11" eb="12">
      <t>ゲン</t>
    </rPh>
    <phoneticPr fontId="2"/>
  </si>
  <si>
    <t>※　交付予定額</t>
    <rPh sb="2" eb="4">
      <t>コウフ</t>
    </rPh>
    <rPh sb="4" eb="6">
      <t>ヨテイ</t>
    </rPh>
    <rPh sb="6" eb="7">
      <t>ガク</t>
    </rPh>
    <phoneticPr fontId="2"/>
  </si>
  <si>
    <t>【総　括】</t>
    <rPh sb="1" eb="2">
      <t>ソウ</t>
    </rPh>
    <rPh sb="3" eb="4">
      <t>カツ</t>
    </rPh>
    <phoneticPr fontId="2"/>
  </si>
  <si>
    <t>前年度保険料
滞納処分の有無</t>
    <rPh sb="0" eb="3">
      <t>ゼンネンド</t>
    </rPh>
    <rPh sb="3" eb="6">
      <t>ホケンリョウ</t>
    </rPh>
    <rPh sb="7" eb="9">
      <t>タイノウ</t>
    </rPh>
    <rPh sb="9" eb="11">
      <t>ショブン</t>
    </rPh>
    <rPh sb="12" eb="14">
      <t>ウム</t>
    </rPh>
    <phoneticPr fontId="2"/>
  </si>
  <si>
    <t>　（１）　納付率等</t>
    <rPh sb="5" eb="7">
      <t>ノウフ</t>
    </rPh>
    <rPh sb="7" eb="8">
      <t>リツ</t>
    </rPh>
    <rPh sb="8" eb="9">
      <t>トウ</t>
    </rPh>
    <phoneticPr fontId="2"/>
  </si>
  <si>
    <t>１</t>
    <phoneticPr fontId="2"/>
  </si>
  <si>
    <t>２</t>
    <phoneticPr fontId="2"/>
  </si>
  <si>
    <t>定率分</t>
    <rPh sb="0" eb="2">
      <t>テイリツ</t>
    </rPh>
    <rPh sb="2" eb="3">
      <t>ブン</t>
    </rPh>
    <phoneticPr fontId="2"/>
  </si>
  <si>
    <t xml:space="preserve"> ニ</t>
    <phoneticPr fontId="2"/>
  </si>
  <si>
    <t xml:space="preserve"> ホ</t>
    <phoneticPr fontId="2"/>
  </si>
  <si>
    <t xml:space="preserve"> へ</t>
    <phoneticPr fontId="2"/>
  </si>
  <si>
    <t xml:space="preserve"> ト</t>
    <phoneticPr fontId="2"/>
  </si>
  <si>
    <t>α</t>
    <phoneticPr fontId="2"/>
  </si>
  <si>
    <t>定額分</t>
    <rPh sb="0" eb="2">
      <t>テイガク</t>
    </rPh>
    <rPh sb="2" eb="3">
      <t>ブン</t>
    </rPh>
    <phoneticPr fontId="2"/>
  </si>
  <si>
    <t>②</t>
    <phoneticPr fontId="2"/>
  </si>
  <si>
    <t>合計</t>
    <rPh sb="0" eb="2">
      <t>ゴウケイ</t>
    </rPh>
    <phoneticPr fontId="2"/>
  </si>
  <si>
    <t>③　増額分</t>
    <phoneticPr fontId="2"/>
  </si>
  <si>
    <t>④　減額分</t>
    <phoneticPr fontId="2"/>
  </si>
  <si>
    <t>差額一般拠出金に係る</t>
    <rPh sb="2" eb="4">
      <t>イッパン</t>
    </rPh>
    <rPh sb="4" eb="7">
      <t>キョシュツキン</t>
    </rPh>
    <phoneticPr fontId="2"/>
  </si>
  <si>
    <t>(③－④＋⑤＋⑥)</t>
    <phoneticPr fontId="2"/>
  </si>
  <si>
    <t>⑦</t>
    <phoneticPr fontId="2"/>
  </si>
  <si>
    <t>⑧</t>
    <phoneticPr fontId="2"/>
  </si>
  <si>
    <t>(③－④)に係る
納付済額</t>
    <phoneticPr fontId="2"/>
  </si>
  <si>
    <t>⑤に係る
納付済額</t>
    <phoneticPr fontId="2"/>
  </si>
  <si>
    <t>⑥に係る
納付済額</t>
    <phoneticPr fontId="2"/>
  </si>
  <si>
    <t>⑨</t>
    <phoneticPr fontId="2"/>
  </si>
  <si>
    <t>⑩</t>
    <phoneticPr fontId="2"/>
  </si>
  <si>
    <t>(⑧＋⑨＋⑩)</t>
    <phoneticPr fontId="2"/>
  </si>
  <si>
    <t>⑤　追徴金</t>
    <phoneticPr fontId="2"/>
  </si>
  <si>
    <t>⑥　延滞金</t>
    <phoneticPr fontId="2"/>
  </si>
  <si>
    <t xml:space="preserve"> d ( イ ＋ b )</t>
    <phoneticPr fontId="2"/>
  </si>
  <si>
    <t xml:space="preserve"> e ( ロ ＋ c )</t>
    <phoneticPr fontId="2"/>
  </si>
  <si>
    <t>　（３）　所定額（定率）</t>
    <rPh sb="5" eb="7">
      <t>ショテイ</t>
    </rPh>
    <rPh sb="7" eb="8">
      <t>ガク</t>
    </rPh>
    <rPh sb="9" eb="11">
      <t>テイリツ</t>
    </rPh>
    <phoneticPr fontId="2"/>
  </si>
  <si>
    <t>所定額</t>
    <rPh sb="0" eb="2">
      <t>ショテイ</t>
    </rPh>
    <rPh sb="2" eb="3">
      <t>ガク</t>
    </rPh>
    <phoneticPr fontId="2"/>
  </si>
  <si>
    <t xml:space="preserve"> (ロ－a )×3.5／100</t>
    <phoneticPr fontId="2"/>
  </si>
  <si>
    <t>㉔</t>
    <phoneticPr fontId="2"/>
  </si>
  <si>
    <t>㉒</t>
    <phoneticPr fontId="2"/>
  </si>
  <si>
    <t>⑪</t>
    <phoneticPr fontId="2"/>
  </si>
  <si>
    <t>⑭</t>
    <phoneticPr fontId="2"/>
  </si>
  <si>
    <t xml:space="preserve"> ホ×6,200円</t>
    <rPh sb="8" eb="9">
      <t>エン</t>
    </rPh>
    <phoneticPr fontId="2"/>
  </si>
  <si>
    <t xml:space="preserve"> へ×6,200円</t>
    <rPh sb="8" eb="9">
      <t>エン</t>
    </rPh>
    <phoneticPr fontId="2"/>
  </si>
  <si>
    <t xml:space="preserve"> ト×3,100円</t>
    <rPh sb="8" eb="9">
      <t>エン</t>
    </rPh>
    <phoneticPr fontId="2"/>
  </si>
  <si>
    <t xml:space="preserve"> 【口座振替制採用の有無等】</t>
    <phoneticPr fontId="2"/>
  </si>
  <si>
    <t>d（イ＋b）</t>
    <phoneticPr fontId="2"/>
  </si>
  <si>
    <t>e（ハ＋c）</t>
    <phoneticPr fontId="2"/>
  </si>
  <si>
    <t>納付率（ e／d ）</t>
    <rPh sb="0" eb="2">
      <t>ノウフ</t>
    </rPh>
    <rPh sb="2" eb="3">
      <t>リツ</t>
    </rPh>
    <phoneticPr fontId="2"/>
  </si>
  <si>
    <t>合計</t>
    <rPh sb="0" eb="1">
      <t>ゴウ</t>
    </rPh>
    <rPh sb="1" eb="2">
      <t>ケイ</t>
    </rPh>
    <phoneticPr fontId="2"/>
  </si>
  <si>
    <t>㉕</t>
    <phoneticPr fontId="2"/>
  </si>
  <si>
    <t>⑫</t>
    <phoneticPr fontId="2"/>
  </si>
  <si>
    <t>⑬</t>
    <phoneticPr fontId="2"/>
  </si>
  <si>
    <t>合計</t>
    <rPh sb="0" eb="2">
      <t>ゴウケイケイ</t>
    </rPh>
    <phoneticPr fontId="2"/>
  </si>
  <si>
    <t xml:space="preserve"> (ロ－a )×2.0／100</t>
    <phoneticPr fontId="2"/>
  </si>
  <si>
    <t>※　調整措置による額（㉒＞（ロ－a）の場合）</t>
    <rPh sb="2" eb="4">
      <t>チョウセイ</t>
    </rPh>
    <rPh sb="4" eb="6">
      <t>ソチ</t>
    </rPh>
    <rPh sb="9" eb="10">
      <t>ガク</t>
    </rPh>
    <rPh sb="19" eb="21">
      <t>バアイ</t>
    </rPh>
    <phoneticPr fontId="2"/>
  </si>
  <si>
    <t>㉓（ロ－a）</t>
    <phoneticPr fontId="2"/>
  </si>
  <si>
    <t>ゆうちょ銀行</t>
    <rPh sb="4" eb="6">
      <t>ギンコウ</t>
    </rPh>
    <phoneticPr fontId="2"/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</si>
  <si>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</si>
  <si>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</si>
  <si>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</si>
  <si>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</si>
  <si>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</si>
  <si>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</si>
  <si>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</si>
  <si>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</si>
  <si>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</si>
  <si>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</si>
  <si>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</si>
  <si>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</si>
  <si>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</si>
  <si>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</si>
  <si>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</si>
  <si>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</si>
  <si>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</si>
  <si>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</si>
  <si>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</si>
  <si>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</si>
  <si>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</si>
  <si>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</si>
  <si>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</si>
  <si>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</si>
  <si>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</si>
  <si>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</si>
  <si>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</si>
  <si>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</si>
  <si>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</si>
  <si>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</si>
  <si>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</si>
  <si>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</si>
  <si>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</si>
  <si>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</si>
  <si>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</si>
  <si>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</si>
  <si>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</si>
  <si>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</si>
  <si>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</si>
  <si>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</si>
  <si>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</si>
  <si>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</si>
  <si>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</si>
  <si>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</si>
  <si>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</si>
  <si>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</si>
  <si>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</si>
  <si>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(振込を希望する金融機関)</t>
    <phoneticPr fontId="2"/>
  </si>
  <si>
    <t>中央金庫</t>
    <rPh sb="0" eb="2">
      <t>チュウオウ</t>
    </rPh>
    <rPh sb="2" eb="4">
      <t>キンコ</t>
    </rPh>
    <phoneticPr fontId="2"/>
  </si>
  <si>
    <t>協同組合</t>
    <rPh sb="0" eb="2">
      <t>キョウドウ</t>
    </rPh>
    <rPh sb="2" eb="4">
      <t>クミアイ</t>
    </rPh>
    <phoneticPr fontId="2"/>
  </si>
  <si>
    <t>労働金庫</t>
    <rPh sb="0" eb="2">
      <t>ロウドウ</t>
    </rPh>
    <rPh sb="2" eb="4">
      <t>キンコ</t>
    </rPh>
    <phoneticPr fontId="2"/>
  </si>
  <si>
    <t>選択▼</t>
  </si>
  <si>
    <t>選択▼</t>
    <rPh sb="0" eb="2">
      <t>センタク</t>
    </rPh>
    <phoneticPr fontId="2"/>
  </si>
  <si>
    <t>本店</t>
    <rPh sb="0" eb="2">
      <t>ホンテン</t>
    </rPh>
    <phoneticPr fontId="2"/>
  </si>
  <si>
    <t>支店</t>
    <rPh sb="0" eb="2">
      <t>シテン</t>
    </rPh>
    <phoneticPr fontId="2"/>
  </si>
  <si>
    <t>出張所</t>
    <rPh sb="0" eb="3">
      <t>シュッチョウジョ</t>
    </rPh>
    <phoneticPr fontId="2"/>
  </si>
  <si>
    <t>営業所</t>
    <rPh sb="0" eb="3">
      <t>エイギョウショ</t>
    </rPh>
    <phoneticPr fontId="2"/>
  </si>
  <si>
    <t>信用金庫</t>
    <phoneticPr fontId="2"/>
  </si>
  <si>
    <t>信用組合</t>
    <phoneticPr fontId="2"/>
  </si>
  <si>
    <t>普通</t>
    <rPh sb="0" eb="2">
      <t>フツウ</t>
    </rPh>
    <phoneticPr fontId="2"/>
  </si>
  <si>
    <t>当座</t>
    <rPh sb="0" eb="2">
      <t>トウザ</t>
    </rPh>
    <phoneticPr fontId="2"/>
  </si>
  <si>
    <t>１. 総コンシステムにより採用</t>
    <rPh sb="3" eb="4">
      <t>ソウ</t>
    </rPh>
    <rPh sb="13" eb="15">
      <t>サイヨウ</t>
    </rPh>
    <phoneticPr fontId="10"/>
  </si>
  <si>
    <t>２. 総コンシステム以外の方法により採用</t>
    <rPh sb="3" eb="4">
      <t>ソウ</t>
    </rPh>
    <rPh sb="10" eb="12">
      <t>イガイ</t>
    </rPh>
    <rPh sb="13" eb="15">
      <t>ホウホウ</t>
    </rPh>
    <rPh sb="18" eb="20">
      <t>サイヨウ</t>
    </rPh>
    <phoneticPr fontId="10"/>
  </si>
  <si>
    <t>３. 採用していない</t>
    <rPh sb="3" eb="5">
      <t>サイヨウ</t>
    </rPh>
    <phoneticPr fontId="10"/>
  </si>
  <si>
    <t>第</t>
    <phoneticPr fontId="2"/>
  </si>
  <si>
    <t>％</t>
    <phoneticPr fontId="2"/>
  </si>
  <si>
    <t xml:space="preserve"> ニ×12,400円</t>
    <rPh sb="9" eb="10">
      <t>エン</t>
    </rPh>
    <phoneticPr fontId="2"/>
  </si>
  <si>
    <t>事務組合名</t>
    <rPh sb="0" eb="2">
      <t>ジム</t>
    </rPh>
    <rPh sb="2" eb="4">
      <t>クミアイ</t>
    </rPh>
    <rPh sb="4" eb="5">
      <t>メイ</t>
    </rPh>
    <phoneticPr fontId="2"/>
  </si>
  <si>
    <t>有・無</t>
  </si>
  <si>
    <t>元</t>
    <rPh sb="0" eb="1">
      <t>ガン</t>
    </rPh>
    <phoneticPr fontId="2"/>
  </si>
  <si>
    <t>令和</t>
    <rPh sb="0" eb="2">
      <t>レイワ</t>
    </rPh>
    <phoneticPr fontId="2"/>
  </si>
  <si>
    <t>７／１７</t>
    <phoneticPr fontId="2"/>
  </si>
  <si>
    <t>７／１７の場合の理由</t>
    <rPh sb="5" eb="7">
      <t>バアイ</t>
    </rPh>
    <rPh sb="8" eb="10">
      <t>リユウ</t>
    </rPh>
    <phoneticPr fontId="2"/>
  </si>
  <si>
    <t>７／１０</t>
    <phoneticPr fontId="2"/>
  </si>
  <si>
    <t>枚のうち</t>
    <phoneticPr fontId="2"/>
  </si>
  <si>
    <t>枚目)</t>
    <phoneticPr fontId="2"/>
  </si>
  <si>
    <t>(</t>
    <phoneticPr fontId="2"/>
  </si>
  <si>
    <t>【令和</t>
    <phoneticPr fontId="2"/>
  </si>
  <si>
    <t>年度概算・確定保険料納付状況】</t>
    <phoneticPr fontId="2"/>
  </si>
  <si>
    <t>確定保険料に係る</t>
    <rPh sb="0" eb="5">
      <t>カクテイホケンリョウ</t>
    </rPh>
    <rPh sb="6" eb="7">
      <t>カカ</t>
    </rPh>
    <phoneticPr fontId="2"/>
  </si>
  <si>
    <t>①に係る</t>
    <phoneticPr fontId="2"/>
  </si>
  <si>
    <t>⑤のうち督促</t>
    <phoneticPr fontId="2"/>
  </si>
  <si>
    <t>納付済額</t>
    <phoneticPr fontId="2"/>
  </si>
  <si>
    <t>を受けた額</t>
    <phoneticPr fontId="2"/>
  </si>
  <si>
    <t>②に係る</t>
    <phoneticPr fontId="2"/>
  </si>
  <si>
    <t>③に係る</t>
    <phoneticPr fontId="2"/>
  </si>
  <si>
    <t>年度算定基礎調査等に係る差額保険料納付状況】</t>
    <phoneticPr fontId="2"/>
  </si>
  <si>
    <t>(⑬－⑭)に係る</t>
    <phoneticPr fontId="2"/>
  </si>
  <si>
    <t>⑮に係る</t>
    <phoneticPr fontId="2"/>
  </si>
  <si>
    <t>⑯に係る</t>
    <phoneticPr fontId="2"/>
  </si>
  <si>
    <t>労働保険料分</t>
    <rPh sb="0" eb="1">
      <t>ロウ</t>
    </rPh>
    <rPh sb="1" eb="2">
      <t>ドウ</t>
    </rPh>
    <rPh sb="2" eb="3">
      <t>タモツ</t>
    </rPh>
    <rPh sb="3" eb="4">
      <t>ケン</t>
    </rPh>
    <rPh sb="4" eb="5">
      <t>リョウ</t>
    </rPh>
    <rPh sb="5" eb="6">
      <t>フン</t>
    </rPh>
    <phoneticPr fontId="2"/>
  </si>
  <si>
    <t>一般拠出金分</t>
    <phoneticPr fontId="2"/>
  </si>
  <si>
    <t>年度一般拠出金納付状況】</t>
    <phoneticPr fontId="2"/>
  </si>
  <si>
    <t>年度算定基礎調査等に係る差額一般拠出金納付状況】</t>
    <phoneticPr fontId="2"/>
  </si>
  <si>
    <t>前年度報奨金交付要件</t>
    <rPh sb="0" eb="3">
      <t>ゼンネンド</t>
    </rPh>
    <rPh sb="3" eb="6">
      <t>ホウショウキン</t>
    </rPh>
    <rPh sb="6" eb="8">
      <t>コウフ</t>
    </rPh>
    <rPh sb="8" eb="10">
      <t>ヨウケン</t>
    </rPh>
    <phoneticPr fontId="2"/>
  </si>
  <si>
    <t>労働保険料総額</t>
    <phoneticPr fontId="2"/>
  </si>
  <si>
    <t>労働保険料納付済額</t>
    <phoneticPr fontId="2"/>
  </si>
  <si>
    <t>一般拠出金総額</t>
    <phoneticPr fontId="2"/>
  </si>
  <si>
    <t>要件一般拠出金総額</t>
    <phoneticPr fontId="2"/>
  </si>
  <si>
    <t>要件一般拠出金納付済額</t>
    <phoneticPr fontId="2"/>
  </si>
  <si>
    <t>（２）　報奨金算定基準日</t>
    <rPh sb="4" eb="7">
      <t>ホウショウキン</t>
    </rPh>
    <rPh sb="7" eb="9">
      <t>サンテイ</t>
    </rPh>
    <rPh sb="9" eb="11">
      <t>キジュン</t>
    </rPh>
    <rPh sb="11" eb="12">
      <t>ビ</t>
    </rPh>
    <phoneticPr fontId="2"/>
  </si>
  <si>
    <t>（１）　納付率等</t>
    <rPh sb="4" eb="6">
      <t>ノウフ</t>
    </rPh>
    <rPh sb="6" eb="7">
      <t>リツ</t>
    </rPh>
    <rPh sb="7" eb="8">
      <t>トウ</t>
    </rPh>
    <phoneticPr fontId="2"/>
  </si>
  <si>
    <t>（３）　定率及び定額による額（所定額）</t>
    <rPh sb="4" eb="6">
      <t>テイリツ</t>
    </rPh>
    <rPh sb="6" eb="7">
      <t>オヨ</t>
    </rPh>
    <rPh sb="8" eb="10">
      <t>テイガク</t>
    </rPh>
    <rPh sb="13" eb="14">
      <t>ガク</t>
    </rPh>
    <rPh sb="15" eb="17">
      <t>ショテイ</t>
    </rPh>
    <rPh sb="17" eb="18">
      <t>ガク</t>
    </rPh>
    <phoneticPr fontId="2"/>
  </si>
  <si>
    <t>前年度一般拠出金
の滞納処分の有無</t>
    <rPh sb="0" eb="3">
      <t>ゼンネンド</t>
    </rPh>
    <rPh sb="3" eb="5">
      <t>イッパン</t>
    </rPh>
    <rPh sb="5" eb="8">
      <t>キョシュツキン</t>
    </rPh>
    <rPh sb="10" eb="12">
      <t>タイノウ</t>
    </rPh>
    <rPh sb="12" eb="14">
      <t>ショブン</t>
    </rPh>
    <rPh sb="15" eb="17">
      <t>ウム</t>
    </rPh>
    <phoneticPr fontId="2"/>
  </si>
  <si>
    <t>保   険   料   総   額</t>
    <rPh sb="0" eb="1">
      <t>ホ</t>
    </rPh>
    <rPh sb="4" eb="5">
      <t>ケン</t>
    </rPh>
    <rPh sb="8" eb="9">
      <t>リョウ</t>
    </rPh>
    <rPh sb="12" eb="13">
      <t>ソウ</t>
    </rPh>
    <rPh sb="16" eb="17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</si>
</sst>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,000&quot;円&quot;"/>
    <numFmt numFmtId="177" formatCode="#,##0_ "/>
    <numFmt numFmtId="178" formatCode="#,##0;&quot;△ &quot;#,##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u/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5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3" fillId="0" borderId="3" xfId="0" applyFont="1" applyBorder="1" applyAlignment="1">
      <alignment horizontal="justify" vertical="top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10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top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 applyAlignment="1">
      <alignment vertical="top"/>
    </xf>
    <xf numFmtId="0" fontId="3" fillId="0" borderId="0" xfId="0" applyFont="1" applyAlignment="1">
      <alignment vertical="center" textRotation="255"/>
    </xf>
    <xf numFmtId="0" fontId="3" fillId="0" borderId="2" xfId="0" applyFont="1" applyBorder="1" applyAlignment="1">
      <alignment vertical="center" textRotation="255"/>
    </xf>
    <xf numFmtId="13" fontId="3" fillId="0" borderId="0" xfId="0" applyNumberFormat="1" applyFont="1">
      <alignment vertical="center"/>
    </xf>
    <xf numFmtId="13" fontId="3" fillId="0" borderId="0" xfId="0" quotePrefix="1" applyNumberFormat="1" applyFont="1">
      <alignment vertical="center"/>
    </xf>
    <xf numFmtId="0" fontId="3" fillId="0" borderId="0" xfId="0" quotePrefix="1" applyFont="1">
      <alignment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 indent="1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3" fillId="0" borderId="0" xfId="0" applyFont="1" applyAlignment="1">
      <alignment horizontal="center" vertical="top"/>
    </xf>
    <xf numFmtId="0" fontId="3" fillId="0" borderId="8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textRotation="255"/>
    </xf>
    <xf numFmtId="0" fontId="6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top"/>
    </xf>
    <xf numFmtId="0" fontId="5" fillId="0" borderId="19" xfId="0" applyFont="1" applyBorder="1">
      <alignment vertical="center"/>
    </xf>
    <xf numFmtId="0" fontId="3" fillId="0" borderId="22" xfId="0" applyFont="1" applyBorder="1" applyAlignment="1">
      <alignment vertical="top"/>
    </xf>
    <xf numFmtId="0" fontId="3" fillId="0" borderId="22" xfId="0" applyFont="1" applyBorder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vertical="top" shrinkToFit="1"/>
    </xf>
    <xf numFmtId="0" fontId="7" fillId="0" borderId="0" xfId="0" applyFont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horizontal="justify" vertical="top" shrinkToFit="1"/>
    </xf>
    <xf numFmtId="0" fontId="3" fillId="0" borderId="8" xfId="0" applyFont="1" applyBorder="1" applyAlignment="1">
      <alignment horizontal="justify" vertical="top" shrinkToFit="1"/>
    </xf>
    <xf numFmtId="0" fontId="3" fillId="0" borderId="7" xfId="0" applyFont="1" applyBorder="1" applyAlignment="1">
      <alignment horizontal="justify" vertical="top" shrinkToFit="1"/>
    </xf>
    <xf numFmtId="0" fontId="3" fillId="0" borderId="1" xfId="0" applyFont="1" applyBorder="1" applyAlignment="1">
      <alignment horizontal="justify" vertical="top" shrinkToFit="1"/>
    </xf>
    <xf numFmtId="0" fontId="3" fillId="0" borderId="2" xfId="0" applyFont="1" applyBorder="1" applyAlignment="1">
      <alignment horizontal="justify" vertical="top" shrinkToFit="1"/>
    </xf>
    <xf numFmtId="0" fontId="3" fillId="0" borderId="3" xfId="0" applyFont="1" applyBorder="1" applyAlignment="1">
      <alignment horizontal="justify" vertical="top" shrinkToFit="1"/>
    </xf>
    <xf numFmtId="49" fontId="3" fillId="0" borderId="12" xfId="0" applyNumberFormat="1" applyFont="1" applyBorder="1" applyAlignment="1">
      <alignment horizontal="center" vertical="center" shrinkToFit="1"/>
    </xf>
    <xf numFmtId="49" fontId="3" fillId="0" borderId="13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0" fontId="9" fillId="3" borderId="0" xfId="0" applyFont="1" applyFill="1">
      <alignment vertical="center"/>
    </xf>
    <xf numFmtId="0" fontId="8" fillId="0" borderId="0" xfId="0" applyFont="1">
      <alignment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6" fillId="0" borderId="5" xfId="0" applyFont="1" applyBorder="1">
      <alignment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 indent="2"/>
    </xf>
    <xf numFmtId="178" fontId="8" fillId="0" borderId="9" xfId="1" applyNumberFormat="1" applyFont="1" applyFill="1" applyBorder="1" applyAlignment="1">
      <alignment horizontal="right" vertical="center" shrinkToFit="1"/>
    </xf>
    <xf numFmtId="178" fontId="8" fillId="0" borderId="11" xfId="1" applyNumberFormat="1" applyFont="1" applyFill="1" applyBorder="1" applyAlignment="1">
      <alignment horizontal="right" vertical="center" shrinkToFit="1"/>
    </xf>
    <xf numFmtId="178" fontId="8" fillId="0" borderId="10" xfId="1" applyNumberFormat="1" applyFont="1" applyFill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8" fillId="0" borderId="0" xfId="0" applyFont="1" applyAlignment="1">
      <alignment horizontal="left" vertical="center" justifyLastLine="1"/>
    </xf>
    <xf numFmtId="0" fontId="12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8" fontId="6" fillId="0" borderId="4" xfId="0" applyNumberFormat="1" applyFont="1" applyBorder="1" applyAlignment="1">
      <alignment horizontal="right" vertical="top" shrinkToFit="1"/>
    </xf>
    <xf numFmtId="178" fontId="6" fillId="0" borderId="5" xfId="0" applyNumberFormat="1" applyFont="1" applyBorder="1" applyAlignment="1">
      <alignment horizontal="right" vertical="top" shrinkToFit="1"/>
    </xf>
    <xf numFmtId="178" fontId="6" fillId="0" borderId="6" xfId="0" applyNumberFormat="1" applyFont="1" applyBorder="1" applyAlignment="1">
      <alignment horizontal="right" vertical="top" shrinkToFit="1"/>
    </xf>
    <xf numFmtId="0" fontId="3" fillId="0" borderId="7" xfId="0" applyFont="1" applyBorder="1" applyAlignment="1">
      <alignment horizontal="distributed" wrapText="1" justifyLastLine="1"/>
    </xf>
    <xf numFmtId="0" fontId="3" fillId="0" borderId="0" xfId="0" applyFont="1" applyAlignment="1">
      <alignment horizontal="distributed" wrapText="1" justifyLastLine="1"/>
    </xf>
    <xf numFmtId="0" fontId="3" fillId="0" borderId="8" xfId="0" applyFont="1" applyBorder="1" applyAlignment="1">
      <alignment horizontal="distributed" wrapText="1" justifyLastLine="1"/>
    </xf>
    <xf numFmtId="0" fontId="3" fillId="0" borderId="7" xfId="0" applyFont="1" applyBorder="1" applyAlignment="1">
      <alignment horizontal="distributed" vertical="top" justifyLastLine="1"/>
    </xf>
    <xf numFmtId="0" fontId="3" fillId="0" borderId="0" xfId="0" applyFont="1" applyAlignment="1">
      <alignment horizontal="distributed" vertical="top" justifyLastLine="1"/>
    </xf>
    <xf numFmtId="0" fontId="3" fillId="0" borderId="8" xfId="0" applyFont="1" applyBorder="1" applyAlignment="1">
      <alignment horizontal="distributed" vertical="top" justifyLastLine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8" fontId="8" fillId="0" borderId="9" xfId="0" applyNumberFormat="1" applyFont="1" applyBorder="1" applyAlignment="1">
      <alignment horizontal="right" vertical="center" shrinkToFit="1"/>
    </xf>
    <xf numFmtId="178" fontId="8" fillId="0" borderId="11" xfId="0" applyNumberFormat="1" applyFont="1" applyBorder="1" applyAlignment="1">
      <alignment horizontal="right" vertical="center" shrinkToFit="1"/>
    </xf>
    <xf numFmtId="178" fontId="8" fillId="0" borderId="10" xfId="0" applyNumberFormat="1" applyFont="1" applyBorder="1" applyAlignment="1">
      <alignment horizontal="right" vertical="center" shrinkToFit="1"/>
    </xf>
    <xf numFmtId="178" fontId="8" fillId="0" borderId="9" xfId="0" applyNumberFormat="1" applyFont="1" applyBorder="1" applyAlignment="1">
      <alignment vertical="center" shrinkToFit="1"/>
    </xf>
    <xf numFmtId="178" fontId="8" fillId="0" borderId="11" xfId="0" applyNumberFormat="1" applyFont="1" applyBorder="1" applyAlignment="1">
      <alignment vertical="center" shrinkToFit="1"/>
    </xf>
    <xf numFmtId="178" fontId="8" fillId="0" borderId="10" xfId="0" applyNumberFormat="1" applyFont="1" applyBorder="1" applyAlignment="1">
      <alignment vertical="center" shrinkToFit="1"/>
    </xf>
    <xf numFmtId="0" fontId="3" fillId="0" borderId="7" xfId="0" applyFont="1" applyBorder="1" applyAlignment="1">
      <alignment horizontal="distributed" vertical="top" wrapText="1" justifyLastLine="1"/>
    </xf>
    <xf numFmtId="0" fontId="3" fillId="0" borderId="0" xfId="0" applyFont="1" applyAlignment="1">
      <alignment horizontal="distributed" vertical="top" wrapText="1" justifyLastLine="1"/>
    </xf>
    <xf numFmtId="0" fontId="3" fillId="0" borderId="8" xfId="0" applyFont="1" applyBorder="1" applyAlignment="1">
      <alignment horizontal="distributed" vertical="top" wrapText="1" justifyLastLine="1"/>
    </xf>
    <xf numFmtId="0" fontId="3" fillId="0" borderId="7" xfId="0" applyFont="1" applyBorder="1" applyAlignment="1">
      <alignment horizontal="distributed" justifyLastLine="1"/>
    </xf>
    <xf numFmtId="0" fontId="3" fillId="0" borderId="0" xfId="0" applyFont="1" applyAlignment="1">
      <alignment horizontal="distributed" justifyLastLine="1"/>
    </xf>
    <xf numFmtId="0" fontId="3" fillId="0" borderId="8" xfId="0" applyFont="1" applyBorder="1" applyAlignment="1">
      <alignment horizontal="distributed" justifyLastLine="1"/>
    </xf>
    <xf numFmtId="178" fontId="6" fillId="0" borderId="4" xfId="0" applyNumberFormat="1" applyFont="1" applyBorder="1" applyAlignment="1">
      <alignment horizontal="right" vertical="center" shrinkToFit="1"/>
    </xf>
    <xf numFmtId="178" fontId="6" fillId="0" borderId="5" xfId="0" applyNumberFormat="1" applyFont="1" applyBorder="1" applyAlignment="1">
      <alignment horizontal="right" vertical="center" shrinkToFit="1"/>
    </xf>
    <xf numFmtId="178" fontId="6" fillId="0" borderId="6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wrapText="1" indent="1"/>
    </xf>
    <xf numFmtId="0" fontId="3" fillId="0" borderId="2" xfId="0" applyFont="1" applyBorder="1" applyAlignment="1">
      <alignment horizontal="distributed" wrapText="1" indent="1"/>
    </xf>
    <xf numFmtId="0" fontId="3" fillId="0" borderId="3" xfId="0" applyFont="1" applyBorder="1" applyAlignment="1">
      <alignment horizontal="distributed" wrapText="1" indent="1"/>
    </xf>
    <xf numFmtId="0" fontId="3" fillId="0" borderId="4" xfId="0" applyFont="1" applyBorder="1" applyAlignment="1">
      <alignment horizontal="distributed" vertical="center" wrapText="1" indent="1"/>
    </xf>
    <xf numFmtId="0" fontId="3" fillId="0" borderId="5" xfId="0" applyFont="1" applyBorder="1" applyAlignment="1">
      <alignment horizontal="distributed" vertical="center" wrapText="1" indent="1"/>
    </xf>
    <xf numFmtId="0" fontId="3" fillId="0" borderId="6" xfId="0" applyFont="1" applyBorder="1" applyAlignment="1">
      <alignment horizontal="distributed" vertical="center" wrapText="1" indent="1"/>
    </xf>
    <xf numFmtId="0" fontId="11" fillId="0" borderId="1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1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distributed" vertical="center" indent="1"/>
    </xf>
    <xf numFmtId="0" fontId="3" fillId="0" borderId="0" xfId="0" applyFont="1" applyAlignment="1">
      <alignment horizontal="distributed" vertical="center" indent="1"/>
    </xf>
    <xf numFmtId="0" fontId="3" fillId="0" borderId="8" xfId="0" applyFont="1" applyBorder="1" applyAlignment="1">
      <alignment horizontal="distributed" vertical="center" indent="1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2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8" fontId="6" fillId="0" borderId="4" xfId="0" applyNumberFormat="1" applyFont="1" applyBorder="1" applyAlignment="1">
      <alignment vertical="top" shrinkToFit="1"/>
    </xf>
    <xf numFmtId="178" fontId="6" fillId="0" borderId="5" xfId="0" applyNumberFormat="1" applyFont="1" applyBorder="1" applyAlignment="1">
      <alignment vertical="top" shrinkToFit="1"/>
    </xf>
    <xf numFmtId="178" fontId="6" fillId="0" borderId="6" xfId="0" applyNumberFormat="1" applyFont="1" applyBorder="1" applyAlignment="1">
      <alignment vertical="top" shrinkToFit="1"/>
    </xf>
    <xf numFmtId="178" fontId="6" fillId="0" borderId="4" xfId="0" applyNumberFormat="1" applyFont="1" applyBorder="1" applyAlignment="1">
      <alignment vertical="center" shrinkToFit="1"/>
    </xf>
    <xf numFmtId="178" fontId="6" fillId="0" borderId="5" xfId="0" applyNumberFormat="1" applyFont="1" applyBorder="1" applyAlignment="1">
      <alignment vertical="center" shrinkToFit="1"/>
    </xf>
    <xf numFmtId="178" fontId="6" fillId="0" borderId="6" xfId="0" applyNumberFormat="1" applyFont="1" applyBorder="1" applyAlignment="1">
      <alignment vertical="center" shrinkToFi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6" fillId="0" borderId="20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distributed" vertical="center" wrapText="1" indent="5"/>
    </xf>
    <xf numFmtId="0" fontId="3" fillId="0" borderId="2" xfId="0" applyFont="1" applyBorder="1" applyAlignment="1">
      <alignment horizontal="distributed" vertical="center" wrapText="1" indent="5"/>
    </xf>
    <xf numFmtId="0" fontId="3" fillId="0" borderId="3" xfId="0" applyFont="1" applyBorder="1" applyAlignment="1">
      <alignment horizontal="distributed" vertical="center" wrapText="1" indent="5"/>
    </xf>
    <xf numFmtId="0" fontId="3" fillId="0" borderId="4" xfId="0" applyFont="1" applyBorder="1" applyAlignment="1">
      <alignment horizontal="distributed" vertical="center" wrapText="1" indent="5"/>
    </xf>
    <xf numFmtId="0" fontId="3" fillId="0" borderId="5" xfId="0" applyFont="1" applyBorder="1" applyAlignment="1">
      <alignment horizontal="distributed" vertical="center" wrapText="1" indent="5"/>
    </xf>
    <xf numFmtId="0" fontId="3" fillId="0" borderId="6" xfId="0" applyFont="1" applyBorder="1" applyAlignment="1">
      <alignment horizontal="distributed" vertical="center" wrapText="1" indent="5"/>
    </xf>
    <xf numFmtId="0" fontId="3" fillId="0" borderId="1" xfId="0" applyFont="1" applyBorder="1" applyAlignment="1">
      <alignment horizontal="distributed" vertical="center" indent="2"/>
    </xf>
    <xf numFmtId="0" fontId="3" fillId="0" borderId="2" xfId="0" applyFont="1" applyBorder="1" applyAlignment="1">
      <alignment horizontal="distributed" vertical="center" indent="2"/>
    </xf>
    <xf numFmtId="0" fontId="3" fillId="0" borderId="3" xfId="0" applyFont="1" applyBorder="1" applyAlignment="1">
      <alignment horizontal="distributed" vertical="center" indent="2"/>
    </xf>
    <xf numFmtId="0" fontId="3" fillId="0" borderId="7" xfId="0" applyFont="1" applyBorder="1" applyAlignment="1">
      <alignment horizontal="distributed" vertical="center" indent="2"/>
    </xf>
    <xf numFmtId="0" fontId="3" fillId="0" borderId="0" xfId="0" applyFont="1" applyAlignment="1">
      <alignment horizontal="distributed" vertical="center" indent="2"/>
    </xf>
    <xf numFmtId="0" fontId="3" fillId="0" borderId="8" xfId="0" applyFont="1" applyBorder="1" applyAlignment="1">
      <alignment horizontal="distributed" vertical="center" indent="2"/>
    </xf>
    <xf numFmtId="0" fontId="3" fillId="0" borderId="4" xfId="0" applyFont="1" applyBorder="1" applyAlignment="1">
      <alignment horizontal="distributed" vertical="center" indent="2"/>
    </xf>
    <xf numFmtId="0" fontId="3" fillId="0" borderId="5" xfId="0" applyFont="1" applyBorder="1" applyAlignment="1">
      <alignment horizontal="distributed" vertical="center" indent="2"/>
    </xf>
    <xf numFmtId="0" fontId="3" fillId="0" borderId="6" xfId="0" applyFont="1" applyBorder="1" applyAlignment="1">
      <alignment horizontal="distributed" vertical="center" indent="2"/>
    </xf>
    <xf numFmtId="0" fontId="5" fillId="0" borderId="1" xfId="0" applyFont="1" applyBorder="1" applyAlignment="1">
      <alignment horizontal="distributed" vertical="center" wrapText="1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7" fontId="8" fillId="0" borderId="7" xfId="0" applyNumberFormat="1" applyFont="1" applyBorder="1">
      <alignment vertical="center"/>
    </xf>
    <xf numFmtId="177" fontId="8" fillId="0" borderId="23" xfId="0" applyNumberFormat="1" applyFont="1" applyBorder="1">
      <alignment vertical="center"/>
    </xf>
    <xf numFmtId="177" fontId="8" fillId="0" borderId="4" xfId="0" applyNumberFormat="1" applyFont="1" applyBorder="1">
      <alignment vertical="center"/>
    </xf>
    <xf numFmtId="177" fontId="8" fillId="0" borderId="24" xfId="0" applyNumberFormat="1" applyFont="1" applyBorder="1">
      <alignment vertical="center"/>
    </xf>
    <xf numFmtId="177" fontId="8" fillId="0" borderId="20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8" fillId="0" borderId="8" xfId="0" applyNumberFormat="1" applyFont="1" applyBorder="1">
      <alignment vertical="center"/>
    </xf>
    <xf numFmtId="177" fontId="8" fillId="0" borderId="21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177" fontId="8" fillId="0" borderId="6" xfId="0" applyNumberFormat="1" applyFont="1" applyBorder="1">
      <alignment vertical="center"/>
    </xf>
    <xf numFmtId="177" fontId="8" fillId="0" borderId="7" xfId="0" applyNumberFormat="1" applyFont="1" applyBorder="1" applyAlignment="1">
      <alignment horizontal="right" vertical="center"/>
    </xf>
    <xf numFmtId="177" fontId="8" fillId="0" borderId="23" xfId="0" applyNumberFormat="1" applyFont="1" applyBorder="1" applyAlignment="1">
      <alignment horizontal="right" vertical="center"/>
    </xf>
    <xf numFmtId="177" fontId="8" fillId="0" borderId="4" xfId="0" applyNumberFormat="1" applyFont="1" applyBorder="1" applyAlignment="1">
      <alignment horizontal="right" vertical="center"/>
    </xf>
    <xf numFmtId="177" fontId="8" fillId="0" borderId="24" xfId="0" applyNumberFormat="1" applyFont="1" applyBorder="1" applyAlignment="1">
      <alignment horizontal="right" vertical="center"/>
    </xf>
    <xf numFmtId="177" fontId="6" fillId="0" borderId="20" xfId="0" applyNumberFormat="1" applyFont="1" applyBorder="1">
      <alignment vertical="center"/>
    </xf>
    <xf numFmtId="177" fontId="6" fillId="0" borderId="0" xfId="0" applyNumberFormat="1" applyFont="1">
      <alignment vertical="center"/>
    </xf>
    <xf numFmtId="177" fontId="6" fillId="0" borderId="8" xfId="0" applyNumberFormat="1" applyFont="1" applyBorder="1">
      <alignment vertical="center"/>
    </xf>
    <xf numFmtId="177" fontId="6" fillId="0" borderId="21" xfId="0" applyNumberFormat="1" applyFont="1" applyBorder="1">
      <alignment vertical="center"/>
    </xf>
    <xf numFmtId="177" fontId="6" fillId="0" borderId="5" xfId="0" applyNumberFormat="1" applyFont="1" applyBorder="1">
      <alignment vertical="center"/>
    </xf>
    <xf numFmtId="177" fontId="6" fillId="0" borderId="6" xfId="0" applyNumberFormat="1" applyFont="1" applyBorder="1">
      <alignment vertical="center"/>
    </xf>
    <xf numFmtId="0" fontId="3" fillId="0" borderId="0" xfId="0" quotePrefix="1" applyFont="1" applyAlignment="1">
      <alignment horizontal="center" vertical="center"/>
    </xf>
    <xf numFmtId="0" fontId="3" fillId="0" borderId="1" xfId="0" applyFont="1" applyBorder="1" applyAlignment="1">
      <alignment horizontal="center" vertical="distributed"/>
    </xf>
    <xf numFmtId="0" fontId="3" fillId="0" borderId="2" xfId="0" applyFont="1" applyBorder="1" applyAlignment="1">
      <alignment horizontal="center" vertical="distributed"/>
    </xf>
    <xf numFmtId="0" fontId="3" fillId="0" borderId="3" xfId="0" applyFont="1" applyBorder="1" applyAlignment="1">
      <alignment horizontal="center" vertical="distributed"/>
    </xf>
    <xf numFmtId="0" fontId="3" fillId="0" borderId="4" xfId="0" applyFont="1" applyBorder="1" applyAlignment="1">
      <alignment horizontal="center" vertical="distributed"/>
    </xf>
    <xf numFmtId="0" fontId="3" fillId="0" borderId="5" xfId="0" applyFont="1" applyBorder="1" applyAlignment="1">
      <alignment horizontal="center" vertical="distributed"/>
    </xf>
    <xf numFmtId="0" fontId="3" fillId="0" borderId="6" xfId="0" applyFont="1" applyBorder="1" applyAlignment="1">
      <alignment horizontal="center" vertical="distributed"/>
    </xf>
    <xf numFmtId="0" fontId="8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distributed" vertical="distributed" justifyLastLine="1"/>
    </xf>
    <xf numFmtId="0" fontId="8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distributed" vertical="center" wrapText="1" indent="2"/>
    </xf>
    <xf numFmtId="0" fontId="3" fillId="0" borderId="2" xfId="0" applyFont="1" applyBorder="1" applyAlignment="1">
      <alignment horizontal="distributed" vertical="center" wrapText="1" indent="2"/>
    </xf>
    <xf numFmtId="0" fontId="3" fillId="0" borderId="3" xfId="0" applyFont="1" applyBorder="1" applyAlignment="1">
      <alignment horizontal="distributed" vertical="center" wrapText="1" indent="2"/>
    </xf>
    <xf numFmtId="0" fontId="3" fillId="0" borderId="7" xfId="0" applyFont="1" applyBorder="1" applyAlignment="1">
      <alignment horizontal="distributed" vertical="center" wrapText="1" indent="2"/>
    </xf>
    <xf numFmtId="0" fontId="3" fillId="0" borderId="0" xfId="0" applyFont="1" applyAlignment="1">
      <alignment horizontal="distributed" vertical="center" wrapText="1" indent="2"/>
    </xf>
    <xf numFmtId="0" fontId="3" fillId="0" borderId="8" xfId="0" applyFont="1" applyBorder="1" applyAlignment="1">
      <alignment horizontal="distributed" vertical="center" wrapText="1" indent="2"/>
    </xf>
    <xf numFmtId="0" fontId="3" fillId="0" borderId="4" xfId="0" applyFont="1" applyBorder="1" applyAlignment="1">
      <alignment horizontal="distributed" vertical="center" wrapText="1" indent="2"/>
    </xf>
    <xf numFmtId="0" fontId="3" fillId="0" borderId="5" xfId="0" applyFont="1" applyBorder="1" applyAlignment="1">
      <alignment horizontal="distributed" vertical="center" wrapText="1" indent="2"/>
    </xf>
    <xf numFmtId="0" fontId="3" fillId="0" borderId="6" xfId="0" applyFont="1" applyBorder="1" applyAlignment="1">
      <alignment horizontal="distributed" vertical="center" wrapText="1" indent="2"/>
    </xf>
    <xf numFmtId="177" fontId="8" fillId="0" borderId="7" xfId="0" applyNumberFormat="1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8" xfId="0" applyFont="1" applyBorder="1" applyAlignment="1">
      <alignment vertical="center" shrinkToFit="1"/>
    </xf>
    <xf numFmtId="0" fontId="8" fillId="0" borderId="4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6" xfId="0" applyFont="1" applyBorder="1" applyAlignment="1">
      <alignment vertical="center" shrinkToFit="1"/>
    </xf>
    <xf numFmtId="0" fontId="3" fillId="0" borderId="1" xfId="0" applyFont="1" applyBorder="1" applyAlignment="1">
      <alignment horizontal="distributed" vertical="distributed" justifyLastLine="1"/>
    </xf>
    <xf numFmtId="0" fontId="3" fillId="0" borderId="2" xfId="0" applyFont="1" applyBorder="1" applyAlignment="1">
      <alignment horizontal="distributed" vertical="distributed" justifyLastLine="1"/>
    </xf>
    <xf numFmtId="0" fontId="3" fillId="0" borderId="3" xfId="0" applyFont="1" applyBorder="1" applyAlignment="1">
      <alignment horizontal="distributed" vertical="distributed" justifyLastLine="1"/>
    </xf>
    <xf numFmtId="0" fontId="3" fillId="0" borderId="4" xfId="0" applyFont="1" applyBorder="1" applyAlignment="1">
      <alignment horizontal="distributed" vertical="distributed" justifyLastLine="1"/>
    </xf>
    <xf numFmtId="0" fontId="3" fillId="0" borderId="5" xfId="0" applyFont="1" applyBorder="1" applyAlignment="1">
      <alignment horizontal="distributed" vertical="distributed" justifyLastLine="1"/>
    </xf>
    <xf numFmtId="0" fontId="3" fillId="0" borderId="6" xfId="0" applyFont="1" applyBorder="1" applyAlignment="1">
      <alignment horizontal="distributed" vertical="distributed" justifyLastLine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8" fontId="3" fillId="0" borderId="4" xfId="0" applyNumberFormat="1" applyFont="1" applyBorder="1" applyAlignment="1">
      <alignment vertical="center" shrinkToFit="1"/>
    </xf>
    <xf numFmtId="178" fontId="3" fillId="0" borderId="5" xfId="0" applyNumberFormat="1" applyFont="1" applyBorder="1" applyAlignment="1">
      <alignment vertical="center" shrinkToFit="1"/>
    </xf>
    <xf numFmtId="178" fontId="3" fillId="0" borderId="6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distributed" wrapText="1" indent="2"/>
    </xf>
    <xf numFmtId="0" fontId="3" fillId="0" borderId="2" xfId="0" applyFont="1" applyBorder="1" applyAlignment="1">
      <alignment horizontal="distributed" wrapText="1" indent="2"/>
    </xf>
    <xf numFmtId="0" fontId="3" fillId="0" borderId="3" xfId="0" applyFont="1" applyBorder="1" applyAlignment="1">
      <alignment horizontal="distributed" wrapText="1" indent="2"/>
    </xf>
    <xf numFmtId="0" fontId="3" fillId="0" borderId="4" xfId="0" applyFont="1" applyBorder="1" applyAlignment="1">
      <alignment horizontal="distributed" vertical="top" wrapText="1" indent="2"/>
    </xf>
    <xf numFmtId="0" fontId="3" fillId="0" borderId="5" xfId="0" applyFont="1" applyBorder="1" applyAlignment="1">
      <alignment horizontal="distributed" vertical="top" wrapText="1" indent="2"/>
    </xf>
    <xf numFmtId="0" fontId="3" fillId="0" borderId="6" xfId="0" applyFont="1" applyBorder="1" applyAlignment="1">
      <alignment horizontal="distributed" vertical="top" wrapText="1" indent="2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 wrapText="1" justifyLastLine="1"/>
    </xf>
    <xf numFmtId="0" fontId="3" fillId="0" borderId="0" xfId="0" applyFont="1" applyAlignment="1">
      <alignment horizontal="center" wrapText="1" justifyLastLine="1"/>
    </xf>
    <xf numFmtId="0" fontId="3" fillId="0" borderId="8" xfId="0" applyFont="1" applyBorder="1" applyAlignment="1">
      <alignment horizontal="center" wrapText="1" justifyLastLine="1"/>
    </xf>
    <xf numFmtId="0" fontId="3" fillId="0" borderId="7" xfId="0" applyFont="1" applyBorder="1" applyAlignment="1">
      <alignment horizontal="center" vertical="top" wrapText="1" justifyLastLine="1"/>
    </xf>
    <xf numFmtId="0" fontId="3" fillId="0" borderId="0" xfId="0" applyFont="1" applyAlignment="1">
      <alignment horizontal="center" vertical="top" wrapText="1" justifyLastLine="1"/>
    </xf>
    <xf numFmtId="0" fontId="3" fillId="0" borderId="8" xfId="0" applyFont="1" applyBorder="1" applyAlignment="1">
      <alignment horizontal="center" vertical="top" wrapText="1" justifyLastLine="1"/>
    </xf>
    <xf numFmtId="0" fontId="3" fillId="0" borderId="7" xfId="0" applyFont="1" applyBorder="1" applyAlignment="1">
      <alignment horizontal="distributed" vertical="center" wrapText="1" indent="1"/>
    </xf>
    <xf numFmtId="0" fontId="3" fillId="0" borderId="0" xfId="0" applyFont="1" applyAlignment="1">
      <alignment horizontal="distributed" vertical="center" wrapText="1" indent="1"/>
    </xf>
    <xf numFmtId="0" fontId="3" fillId="0" borderId="8" xfId="0" applyFont="1" applyBorder="1" applyAlignment="1">
      <alignment horizontal="distributed" vertical="center" wrapText="1" inden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8" fontId="8" fillId="0" borderId="2" xfId="0" applyNumberFormat="1" applyFont="1" applyBorder="1" applyAlignment="1">
      <alignment vertical="center" shrinkToFit="1"/>
    </xf>
    <xf numFmtId="178" fontId="8" fillId="0" borderId="3" xfId="0" applyNumberFormat="1" applyFont="1" applyBorder="1" applyAlignment="1">
      <alignment vertical="center" shrinkToFit="1"/>
    </xf>
    <xf numFmtId="178" fontId="8" fillId="0" borderId="5" xfId="0" applyNumberFormat="1" applyFont="1" applyBorder="1" applyAlignment="1">
      <alignment vertical="center" shrinkToFit="1"/>
    </xf>
    <xf numFmtId="178" fontId="8" fillId="0" borderId="6" xfId="0" applyNumberFormat="1" applyFont="1" applyBorder="1" applyAlignment="1">
      <alignment vertical="center" shrinkToFit="1"/>
    </xf>
    <xf numFmtId="177" fontId="8" fillId="0" borderId="2" xfId="0" applyNumberFormat="1" applyFont="1" applyBorder="1" applyAlignment="1">
      <alignment vertical="center" shrinkToFit="1"/>
    </xf>
    <xf numFmtId="177" fontId="8" fillId="0" borderId="0" xfId="0" applyNumberFormat="1" applyFont="1" applyAlignment="1">
      <alignment vertical="center" shrinkToFit="1"/>
    </xf>
    <xf numFmtId="177" fontId="8" fillId="0" borderId="5" xfId="0" applyNumberFormat="1" applyFont="1" applyBorder="1" applyAlignment="1">
      <alignment vertical="center" shrinkToFit="1"/>
    </xf>
    <xf numFmtId="177" fontId="6" fillId="0" borderId="7" xfId="0" applyNumberFormat="1" applyFont="1" applyBorder="1" applyAlignment="1">
      <alignment horizontal="center" vertical="center" shrinkToFit="1"/>
    </xf>
    <xf numFmtId="177" fontId="6" fillId="0" borderId="0" xfId="0" applyNumberFormat="1" applyFont="1" applyAlignment="1">
      <alignment horizontal="center" vertical="center" shrinkToFit="1"/>
    </xf>
    <xf numFmtId="177" fontId="6" fillId="0" borderId="8" xfId="0" applyNumberFormat="1" applyFont="1" applyBorder="1" applyAlignment="1">
      <alignment horizontal="center" vertical="center" shrinkToFit="1"/>
    </xf>
    <xf numFmtId="177" fontId="6" fillId="0" borderId="4" xfId="0" applyNumberFormat="1" applyFont="1" applyBorder="1" applyAlignment="1">
      <alignment horizontal="center" vertical="center" shrinkToFit="1"/>
    </xf>
    <xf numFmtId="177" fontId="6" fillId="0" borderId="5" xfId="0" applyNumberFormat="1" applyFont="1" applyBorder="1" applyAlignment="1">
      <alignment horizontal="center" vertical="center" shrinkToFit="1"/>
    </xf>
    <xf numFmtId="177" fontId="6" fillId="0" borderId="6" xfId="0" applyNumberFormat="1" applyFont="1" applyBorder="1" applyAlignment="1">
      <alignment horizontal="center" vertical="center" shrinkToFit="1"/>
    </xf>
    <xf numFmtId="178" fontId="8" fillId="0" borderId="1" xfId="0" applyNumberFormat="1" applyFont="1" applyBorder="1">
      <alignment vertical="center"/>
    </xf>
    <xf numFmtId="178" fontId="8" fillId="0" borderId="2" xfId="0" applyNumberFormat="1" applyFont="1" applyBorder="1">
      <alignment vertical="center"/>
    </xf>
    <xf numFmtId="178" fontId="8" fillId="0" borderId="3" xfId="0" applyNumberFormat="1" applyFont="1" applyBorder="1">
      <alignment vertical="center"/>
    </xf>
    <xf numFmtId="178" fontId="8" fillId="0" borderId="4" xfId="0" applyNumberFormat="1" applyFont="1" applyBorder="1">
      <alignment vertical="center"/>
    </xf>
    <xf numFmtId="178" fontId="8" fillId="0" borderId="5" xfId="0" applyNumberFormat="1" applyFont="1" applyBorder="1">
      <alignment vertical="center"/>
    </xf>
    <xf numFmtId="178" fontId="8" fillId="0" borderId="6" xfId="0" applyNumberFormat="1" applyFont="1" applyBorder="1">
      <alignment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5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distributed" vertical="center" wrapText="1" indent="1"/>
    </xf>
    <xf numFmtId="0" fontId="5" fillId="0" borderId="2" xfId="0" applyFont="1" applyBorder="1" applyAlignment="1">
      <alignment horizontal="distributed" vertical="center" wrapText="1" indent="1"/>
    </xf>
    <xf numFmtId="0" fontId="5" fillId="0" borderId="3" xfId="0" applyFont="1" applyBorder="1" applyAlignment="1">
      <alignment horizontal="distributed" vertical="center" wrapText="1" indent="1"/>
    </xf>
    <xf numFmtId="0" fontId="5" fillId="0" borderId="4" xfId="0" applyFont="1" applyBorder="1" applyAlignment="1">
      <alignment horizontal="distributed" vertical="center" wrapText="1" indent="1"/>
    </xf>
    <xf numFmtId="0" fontId="5" fillId="0" borderId="5" xfId="0" applyFont="1" applyBorder="1" applyAlignment="1">
      <alignment horizontal="distributed" vertical="center" wrapText="1" indent="1"/>
    </xf>
    <xf numFmtId="0" fontId="5" fillId="0" borderId="6" xfId="0" applyFont="1" applyBorder="1" applyAlignment="1">
      <alignment horizontal="distributed" vertical="center" wrapText="1" indent="1"/>
    </xf>
    <xf numFmtId="0" fontId="8" fillId="0" borderId="1" xfId="0" applyFont="1" applyBorder="1" applyAlignment="1">
      <alignment horizontal="distributed" vertical="center" indent="2"/>
    </xf>
    <xf numFmtId="0" fontId="8" fillId="0" borderId="2" xfId="0" applyFont="1" applyBorder="1" applyAlignment="1">
      <alignment horizontal="distributed" vertical="center" indent="2"/>
    </xf>
    <xf numFmtId="0" fontId="8" fillId="0" borderId="3" xfId="0" applyFont="1" applyBorder="1" applyAlignment="1">
      <alignment horizontal="distributed" vertical="center" indent="2"/>
    </xf>
    <xf numFmtId="0" fontId="8" fillId="0" borderId="4" xfId="0" applyFont="1" applyBorder="1" applyAlignment="1">
      <alignment horizontal="distributed" vertical="center" indent="2"/>
    </xf>
    <xf numFmtId="0" fontId="8" fillId="0" borderId="5" xfId="0" applyFont="1" applyBorder="1" applyAlignment="1">
      <alignment horizontal="distributed" vertical="center" indent="2"/>
    </xf>
    <xf numFmtId="0" fontId="8" fillId="0" borderId="6" xfId="0" applyFont="1" applyBorder="1" applyAlignment="1">
      <alignment horizontal="distributed" vertical="center" indent="2"/>
    </xf>
    <xf numFmtId="178" fontId="8" fillId="0" borderId="0" xfId="0" applyNumberFormat="1" applyFont="1" applyAlignment="1">
      <alignment horizontal="right" vertical="center" shrinkToFit="1"/>
    </xf>
    <xf numFmtId="178" fontId="8" fillId="0" borderId="8" xfId="0" applyNumberFormat="1" applyFont="1" applyBorder="1" applyAlignment="1">
      <alignment horizontal="right" vertical="center" shrinkToFit="1"/>
    </xf>
    <xf numFmtId="178" fontId="8" fillId="0" borderId="5" xfId="0" applyNumberFormat="1" applyFont="1" applyBorder="1" applyAlignment="1">
      <alignment horizontal="right" vertical="center" shrinkToFit="1"/>
    </xf>
    <xf numFmtId="178" fontId="8" fillId="0" borderId="6" xfId="0" applyNumberFormat="1" applyFont="1" applyBorder="1" applyAlignment="1">
      <alignment horizontal="right" vertical="center" shrinkToFit="1"/>
    </xf>
    <xf numFmtId="0" fontId="3" fillId="0" borderId="7" xfId="0" applyFont="1" applyBorder="1" applyAlignment="1">
      <alignment horizontal="distributed" wrapText="1" indent="1"/>
    </xf>
    <xf numFmtId="0" fontId="3" fillId="0" borderId="0" xfId="0" applyFont="1" applyAlignment="1">
      <alignment horizontal="distributed" wrapText="1" indent="1"/>
    </xf>
    <xf numFmtId="0" fontId="3" fillId="0" borderId="8" xfId="0" applyFont="1" applyBorder="1" applyAlignment="1">
      <alignment horizontal="distributed" wrapText="1" indent="1"/>
    </xf>
    <xf numFmtId="0" fontId="3" fillId="0" borderId="7" xfId="0" applyFont="1" applyBorder="1" applyAlignment="1">
      <alignment horizontal="distributed" vertical="top" wrapText="1" indent="1"/>
    </xf>
    <xf numFmtId="0" fontId="3" fillId="0" borderId="0" xfId="0" applyFont="1" applyAlignment="1">
      <alignment horizontal="distributed" vertical="top" wrapText="1" indent="1"/>
    </xf>
    <xf numFmtId="0" fontId="3" fillId="0" borderId="8" xfId="0" applyFont="1" applyBorder="1" applyAlignment="1">
      <alignment horizontal="distributed" vertical="top" wrapText="1" indent="1"/>
    </xf>
    <xf numFmtId="0" fontId="3" fillId="0" borderId="1" xfId="0" applyFont="1" applyBorder="1" applyAlignment="1">
      <alignment horizontal="distributed" vertical="center" wrapText="1" indent="3"/>
    </xf>
    <xf numFmtId="0" fontId="3" fillId="0" borderId="2" xfId="0" applyFont="1" applyBorder="1" applyAlignment="1">
      <alignment horizontal="distributed" vertical="center" wrapText="1" indent="3"/>
    </xf>
    <xf numFmtId="0" fontId="3" fillId="0" borderId="3" xfId="0" applyFont="1" applyBorder="1" applyAlignment="1">
      <alignment horizontal="distributed" vertical="center" wrapText="1" indent="3"/>
    </xf>
    <xf numFmtId="0" fontId="3" fillId="0" borderId="4" xfId="0" applyFont="1" applyBorder="1" applyAlignment="1">
      <alignment horizontal="distributed" vertical="center" wrapText="1" indent="3"/>
    </xf>
    <xf numFmtId="0" fontId="3" fillId="0" borderId="5" xfId="0" applyFont="1" applyBorder="1" applyAlignment="1">
      <alignment horizontal="distributed" vertical="center" wrapText="1" indent="3"/>
    </xf>
    <xf numFmtId="0" fontId="3" fillId="0" borderId="6" xfId="0" applyFont="1" applyBorder="1" applyAlignment="1">
      <alignment horizontal="distributed" vertical="center" wrapText="1" indent="3"/>
    </xf>
    <xf numFmtId="0" fontId="3" fillId="0" borderId="4" xfId="0" applyFont="1" applyBorder="1" applyAlignment="1">
      <alignment horizontal="distributed" vertical="top" wrapText="1" indent="1"/>
    </xf>
    <xf numFmtId="0" fontId="3" fillId="0" borderId="5" xfId="0" applyFont="1" applyBorder="1" applyAlignment="1">
      <alignment horizontal="distributed" vertical="top" wrapText="1" indent="1"/>
    </xf>
    <xf numFmtId="0" fontId="3" fillId="0" borderId="6" xfId="0" applyFont="1" applyBorder="1" applyAlignment="1">
      <alignment horizontal="distributed" vertical="top" wrapText="1" indent="1"/>
    </xf>
    <xf numFmtId="177" fontId="8" fillId="0" borderId="4" xfId="0" applyNumberFormat="1" applyFont="1" applyBorder="1" applyAlignment="1">
      <alignment horizontal="right" vertical="center" shrinkToFit="1"/>
    </xf>
    <xf numFmtId="177" fontId="8" fillId="0" borderId="5" xfId="0" applyNumberFormat="1" applyFont="1" applyBorder="1" applyAlignment="1">
      <alignment horizontal="right" vertical="center" shrinkToFit="1"/>
    </xf>
    <xf numFmtId="177" fontId="8" fillId="0" borderId="6" xfId="0" applyNumberFormat="1" applyFont="1" applyBorder="1" applyAlignment="1">
      <alignment horizontal="right" vertical="center" shrinkToFit="1"/>
    </xf>
    <xf numFmtId="178" fontId="8" fillId="0" borderId="9" xfId="0" applyNumberFormat="1" applyFont="1" applyBorder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  <xf numFmtId="178" fontId="8" fillId="0" borderId="1" xfId="0" applyNumberFormat="1" applyFont="1" applyBorder="1" applyAlignment="1">
      <alignment horizontal="right" vertical="center"/>
    </xf>
    <xf numFmtId="178" fontId="8" fillId="0" borderId="3" xfId="0" applyNumberFormat="1" applyFont="1" applyBorder="1" applyAlignment="1">
      <alignment horizontal="right" vertical="center"/>
    </xf>
    <xf numFmtId="178" fontId="8" fillId="0" borderId="4" xfId="0" applyNumberFormat="1" applyFont="1" applyBorder="1" applyAlignment="1">
      <alignment horizontal="right" vertical="center"/>
    </xf>
    <xf numFmtId="178" fontId="8" fillId="0" borderId="6" xfId="0" applyNumberFormat="1" applyFont="1" applyBorder="1" applyAlignment="1">
      <alignment horizontal="right" vertical="center"/>
    </xf>
    <xf numFmtId="178" fontId="8" fillId="0" borderId="0" xfId="0" applyNumberFormat="1" applyFont="1" applyAlignment="1">
      <alignment horizontal="right" vertical="center"/>
    </xf>
    <xf numFmtId="178" fontId="8" fillId="0" borderId="8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27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b val="0"/>
        <i val="0"/>
      </font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indexed="26"/>
        </patternFill>
      </fill>
    </dxf>
    <dxf>
      <font>
        <strike/>
        <condense val="0"/>
        <extend val="0"/>
      </font>
      <fill>
        <patternFill>
          <bgColor indexed="9"/>
        </patternFill>
      </fill>
    </dxf>
    <dxf>
      <fill>
        <patternFill>
          <bgColor indexed="26"/>
        </patternFill>
      </fill>
    </dxf>
    <dxf>
      <font>
        <strike/>
        <condense val="0"/>
        <extend val="0"/>
      </font>
      <fill>
        <patternFill>
          <bgColor indexed="9"/>
        </patternFill>
      </fill>
    </dxf>
    <dxf>
      <fill>
        <patternFill>
          <bgColor indexed="26"/>
        </patternFill>
      </fill>
    </dxf>
    <dxf>
      <font>
        <strike/>
        <condense val="0"/>
        <extend val="0"/>
        <u val="none"/>
      </font>
      <fill>
        <patternFill>
          <bgColor indexed="9"/>
        </patternFill>
      </fill>
    </dxf>
    <dxf>
      <font>
        <strike/>
      </font>
    </dxf>
    <dxf>
      <font>
        <strike/>
      </font>
    </dxf>
    <dxf>
      <font>
        <strike/>
      </font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</dxfs>
  <tableStyles count="0" defaultTableStyle="TableStyleMedium9" defaultPivotStyle="PivotStyleLight16"/>
  <colors>
    <mruColors>
      <color rgb="FFFFCC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2.xml" Type="http://schemas.openxmlformats.org/officeDocument/2006/relationships/customXml"/><Relationship Id="rId11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Relationship Id="rId9" Target="../customXml/item1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2458</xdr:colOff>
      <xdr:row>5</xdr:row>
      <xdr:rowOff>3687</xdr:rowOff>
    </xdr:from>
    <xdr:to>
      <xdr:col>68</xdr:col>
      <xdr:colOff>95830</xdr:colOff>
      <xdr:row>14</xdr:row>
      <xdr:rowOff>188757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A9C76200-912E-4C7A-A497-7EFC47EAB415}"/>
            </a:ext>
          </a:extLst>
        </xdr:cNvPr>
        <xdr:cNvCxnSpPr/>
      </xdr:nvCxnSpPr>
      <xdr:spPr>
        <a:xfrm>
          <a:off x="8418144" y="988131"/>
          <a:ext cx="4571284" cy="1910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35</xdr:row>
      <xdr:rowOff>1</xdr:rowOff>
    </xdr:from>
    <xdr:to>
      <xdr:col>19</xdr:col>
      <xdr:colOff>9525</xdr:colOff>
      <xdr:row>39</xdr:row>
      <xdr:rowOff>127001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390775" y="15163801"/>
          <a:ext cx="1419225" cy="889000"/>
        </a:xfrm>
        <a:prstGeom prst="bracketPair">
          <a:avLst>
            <a:gd name="adj" fmla="val 6361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12700</xdr:colOff>
      <xdr:row>47</xdr:row>
      <xdr:rowOff>12701</xdr:rowOff>
    </xdr:from>
    <xdr:to>
      <xdr:col>25</xdr:col>
      <xdr:colOff>34925</xdr:colOff>
      <xdr:row>50</xdr:row>
      <xdr:rowOff>152401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467100" y="8763001"/>
          <a:ext cx="1444625" cy="673100"/>
        </a:xfrm>
        <a:prstGeom prst="bracketPair">
          <a:avLst>
            <a:gd name="adj" fmla="val 6361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FF"/>
    <pageSetUpPr fitToPage="1"/>
  </sheetPr>
  <dimension ref="A1:BS43"/>
  <sheetViews>
    <sheetView tabSelected="1" view="pageBreakPreview" zoomScale="84" zoomScaleNormal="75" zoomScaleSheetLayoutView="84" workbookViewId="0">
      <selection activeCell="B2" sqref="B2"/>
    </sheetView>
  </sheetViews>
  <sheetFormatPr defaultRowHeight="11.25" x14ac:dyDescent="0.15"/>
  <cols>
    <col min="1" max="58" width="2.625" style="1" customWidth="1"/>
    <col min="59" max="60" width="1.25" style="1" customWidth="1"/>
    <col min="61" max="61" width="2.625" style="1" customWidth="1"/>
    <col min="62" max="63" width="1.25" style="1" customWidth="1"/>
    <col min="64" max="64" width="2.625" style="1" customWidth="1"/>
    <col min="65" max="66" width="1.25" style="1" customWidth="1"/>
    <col min="67" max="67" width="2.625" style="1" customWidth="1"/>
    <col min="68" max="69" width="1.25" style="1" customWidth="1"/>
    <col min="70" max="16384" width="9" style="1"/>
  </cols>
  <sheetData>
    <row r="1" spans="1:69" ht="15" customHeight="1" x14ac:dyDescent="0.15">
      <c r="A1" s="97" t="s">
        <v>0</v>
      </c>
      <c r="B1" s="97"/>
      <c r="C1" s="97"/>
      <c r="D1" s="97"/>
    </row>
    <row r="2" spans="1:69" ht="15" customHeight="1" x14ac:dyDescent="0.15">
      <c r="BF2" s="37" t="s">
        <v>203</v>
      </c>
      <c r="BG2" s="112"/>
      <c r="BH2" s="112"/>
      <c r="BI2" s="159" t="s">
        <v>201</v>
      </c>
      <c r="BJ2" s="159"/>
      <c r="BK2" s="159"/>
      <c r="BL2" s="159"/>
      <c r="BM2" s="112"/>
      <c r="BN2" s="112"/>
      <c r="BO2" s="158" t="s">
        <v>202</v>
      </c>
      <c r="BP2" s="158"/>
      <c r="BQ2" s="158"/>
    </row>
    <row r="3" spans="1:69" ht="18" x14ac:dyDescent="0.15">
      <c r="I3" s="98" t="str">
        <f>"令和"&amp;AG5&amp;"年度労働保険事務組合報奨金交付申請書"</f>
        <v>令和8年度労働保険事務組合報奨金交付申請書</v>
      </c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BO3" s="15"/>
    </row>
    <row r="4" spans="1:69" ht="15" customHeight="1" x14ac:dyDescent="0.15"/>
    <row r="5" spans="1:69" ht="15" customHeight="1" x14ac:dyDescent="0.15">
      <c r="B5" s="1" t="s">
        <v>49</v>
      </c>
      <c r="W5" s="9"/>
      <c r="AE5" s="22" t="s">
        <v>197</v>
      </c>
      <c r="AF5" s="13"/>
      <c r="AG5" s="144">
        <v>8</v>
      </c>
      <c r="AH5" s="144"/>
      <c r="AI5" s="22" t="s">
        <v>50</v>
      </c>
      <c r="AJ5" s="144"/>
      <c r="AK5" s="144"/>
      <c r="AL5" s="22" t="s">
        <v>51</v>
      </c>
      <c r="AM5" s="144"/>
      <c r="AN5" s="144"/>
      <c r="AO5" s="22" t="s">
        <v>52</v>
      </c>
      <c r="AR5" s="1" t="s">
        <v>174</v>
      </c>
    </row>
    <row r="6" spans="1:69" ht="15" customHeight="1" x14ac:dyDescent="0.15">
      <c r="W6" s="9"/>
      <c r="Y6" s="9"/>
      <c r="Z6" s="9"/>
      <c r="AA6" s="9"/>
      <c r="AQ6" s="169" t="s">
        <v>1</v>
      </c>
      <c r="AR6" s="17" t="s">
        <v>63</v>
      </c>
      <c r="AS6" s="17"/>
      <c r="AT6" s="17"/>
      <c r="AU6" s="17"/>
      <c r="AV6" s="177"/>
      <c r="AW6" s="177"/>
      <c r="AX6" s="177"/>
      <c r="AY6" s="17"/>
      <c r="AZ6" s="17"/>
      <c r="BA6" s="17"/>
      <c r="BB6" s="17"/>
      <c r="BC6" s="17"/>
      <c r="BD6" s="169" t="s">
        <v>126</v>
      </c>
      <c r="BE6" s="16" t="s">
        <v>63</v>
      </c>
      <c r="BF6" s="17"/>
      <c r="BG6" s="4"/>
      <c r="BH6" s="17"/>
      <c r="BI6" s="17"/>
      <c r="BJ6" s="17"/>
      <c r="BK6" s="17"/>
      <c r="BL6" s="17"/>
      <c r="BM6" s="17"/>
      <c r="BN6" s="17"/>
      <c r="BO6" s="17"/>
      <c r="BP6" s="17"/>
      <c r="BQ6" s="18"/>
    </row>
    <row r="7" spans="1:69" ht="15" customHeight="1" x14ac:dyDescent="0.15">
      <c r="AQ7" s="170"/>
      <c r="AR7" s="178"/>
      <c r="AS7" s="145"/>
      <c r="AT7" s="145"/>
      <c r="AU7" s="145"/>
      <c r="AV7" s="145" t="s">
        <v>179</v>
      </c>
      <c r="AW7" s="145"/>
      <c r="AX7" s="145"/>
      <c r="AY7" s="145"/>
      <c r="AZ7" s="145"/>
      <c r="BA7" s="145"/>
      <c r="BB7" s="145" t="s">
        <v>179</v>
      </c>
      <c r="BC7" s="179"/>
      <c r="BD7" s="170"/>
      <c r="BE7" s="152"/>
      <c r="BF7" s="153"/>
      <c r="BG7" s="153"/>
      <c r="BH7" s="153"/>
      <c r="BI7" s="153"/>
      <c r="BJ7" s="153"/>
      <c r="BK7" s="153"/>
      <c r="BL7" s="153"/>
      <c r="BM7" s="153"/>
      <c r="BN7" s="153"/>
      <c r="BO7" s="153"/>
      <c r="BP7" s="153"/>
      <c r="BQ7" s="154"/>
    </row>
    <row r="8" spans="1:69" ht="15" customHeight="1" x14ac:dyDescent="0.15">
      <c r="B8" s="175" t="s">
        <v>137</v>
      </c>
      <c r="C8" s="175"/>
      <c r="D8" s="175"/>
      <c r="E8" s="175"/>
      <c r="K8" s="160" t="s">
        <v>53</v>
      </c>
      <c r="L8" s="160"/>
      <c r="M8" s="160"/>
      <c r="N8" s="160"/>
      <c r="O8" s="160"/>
      <c r="P8" s="160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60" t="s">
        <v>44</v>
      </c>
      <c r="AG8" s="160"/>
      <c r="AH8" s="160"/>
      <c r="AI8" s="160"/>
      <c r="AJ8" s="146"/>
      <c r="AK8" s="146"/>
      <c r="AL8" s="146"/>
      <c r="AM8" s="146"/>
      <c r="AN8" s="146"/>
      <c r="AO8" s="146"/>
      <c r="AQ8" s="170"/>
      <c r="AR8" s="178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79"/>
      <c r="BD8" s="170"/>
      <c r="BE8" s="152"/>
      <c r="BF8" s="153"/>
      <c r="BG8" s="153"/>
      <c r="BH8" s="153"/>
      <c r="BI8" s="153"/>
      <c r="BJ8" s="153"/>
      <c r="BK8" s="153"/>
      <c r="BL8" s="153"/>
      <c r="BM8" s="153"/>
      <c r="BN8" s="153"/>
      <c r="BO8" s="153"/>
      <c r="BP8" s="153"/>
      <c r="BQ8" s="154"/>
    </row>
    <row r="9" spans="1:69" ht="15" customHeight="1" x14ac:dyDescent="0.15">
      <c r="B9" s="176"/>
      <c r="C9" s="176"/>
      <c r="D9" s="176"/>
      <c r="E9" s="176"/>
      <c r="F9" s="22"/>
      <c r="G9" s="22"/>
      <c r="H9" s="22"/>
      <c r="I9" s="20" t="s">
        <v>54</v>
      </c>
      <c r="K9" s="161"/>
      <c r="L9" s="161"/>
      <c r="M9" s="161"/>
      <c r="N9" s="161"/>
      <c r="O9" s="161"/>
      <c r="P9" s="161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61"/>
      <c r="AG9" s="161"/>
      <c r="AH9" s="161"/>
      <c r="AI9" s="161"/>
      <c r="AJ9" s="147"/>
      <c r="AK9" s="147"/>
      <c r="AL9" s="147"/>
      <c r="AM9" s="147"/>
      <c r="AN9" s="147"/>
      <c r="AO9" s="147"/>
      <c r="AQ9" s="170"/>
      <c r="AR9" s="27"/>
      <c r="AS9" s="27"/>
      <c r="AT9" s="27"/>
      <c r="AV9" s="158"/>
      <c r="AW9" s="158"/>
      <c r="AX9" s="158"/>
      <c r="BB9" s="37"/>
      <c r="BD9" s="170"/>
      <c r="BE9" s="152"/>
      <c r="BF9" s="153"/>
      <c r="BG9" s="153"/>
      <c r="BH9" s="153"/>
      <c r="BI9" s="153"/>
      <c r="BJ9" s="153"/>
      <c r="BK9" s="153"/>
      <c r="BL9" s="153"/>
      <c r="BM9" s="153"/>
      <c r="BN9" s="153"/>
      <c r="BO9" s="153"/>
      <c r="BP9" s="153"/>
      <c r="BQ9" s="154"/>
    </row>
    <row r="10" spans="1:69" ht="15" customHeight="1" x14ac:dyDescent="0.15">
      <c r="AQ10" s="170"/>
      <c r="AR10" s="16" t="s">
        <v>64</v>
      </c>
      <c r="AS10" s="28"/>
      <c r="AT10" s="17"/>
      <c r="AU10" s="17"/>
      <c r="AV10" s="17"/>
      <c r="AW10" s="17"/>
      <c r="AX10" s="17"/>
      <c r="AY10" s="17"/>
      <c r="AZ10" s="17"/>
      <c r="BA10" s="17"/>
      <c r="BB10" s="17"/>
      <c r="BC10" s="18"/>
      <c r="BD10" s="170"/>
      <c r="BE10" s="155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7"/>
    </row>
    <row r="11" spans="1:69" ht="15" customHeight="1" x14ac:dyDescent="0.15">
      <c r="B11" s="2"/>
      <c r="K11" s="160" t="s">
        <v>46</v>
      </c>
      <c r="L11" s="160"/>
      <c r="M11" s="160"/>
      <c r="N11" s="160"/>
      <c r="O11" s="160"/>
      <c r="P11" s="160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60" t="s">
        <v>45</v>
      </c>
      <c r="AG11" s="160"/>
      <c r="AH11" s="160"/>
      <c r="AI11" s="160"/>
      <c r="AJ11" s="146"/>
      <c r="AK11" s="146"/>
      <c r="AL11" s="146"/>
      <c r="AM11" s="146"/>
      <c r="AN11" s="146"/>
      <c r="AO11" s="146"/>
      <c r="AQ11" s="170"/>
      <c r="AR11" s="23"/>
      <c r="AS11" s="145" t="s">
        <v>179</v>
      </c>
      <c r="AT11" s="145"/>
      <c r="AU11" s="145"/>
      <c r="AV11" s="145"/>
      <c r="AW11" s="181" t="s">
        <v>191</v>
      </c>
      <c r="AX11" s="146"/>
      <c r="AY11" s="146"/>
      <c r="AZ11" s="146"/>
      <c r="BA11" s="146"/>
      <c r="BB11" s="181" t="s">
        <v>62</v>
      </c>
      <c r="BC11" s="182"/>
      <c r="BD11" s="170"/>
      <c r="BE11" s="16" t="s">
        <v>66</v>
      </c>
      <c r="BF11" s="28"/>
      <c r="BG11" s="5"/>
      <c r="BH11" s="17"/>
      <c r="BI11" s="17"/>
      <c r="BJ11" s="17"/>
      <c r="BK11" s="17"/>
      <c r="BL11" s="17"/>
      <c r="BM11" s="17"/>
      <c r="BN11" s="17"/>
      <c r="BO11" s="17"/>
      <c r="BP11" s="17"/>
      <c r="BQ11" s="18"/>
    </row>
    <row r="12" spans="1:69" ht="15" customHeight="1" x14ac:dyDescent="0.15">
      <c r="B12" s="2"/>
      <c r="K12" s="161"/>
      <c r="L12" s="161"/>
      <c r="M12" s="161"/>
      <c r="N12" s="161"/>
      <c r="O12" s="161"/>
      <c r="P12" s="161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61"/>
      <c r="AG12" s="161"/>
      <c r="AH12" s="161"/>
      <c r="AI12" s="161"/>
      <c r="AJ12" s="147"/>
      <c r="AK12" s="147"/>
      <c r="AL12" s="147"/>
      <c r="AM12" s="147"/>
      <c r="AN12" s="147"/>
      <c r="AO12" s="147"/>
      <c r="AQ12" s="170"/>
      <c r="AR12" s="24"/>
      <c r="AS12" s="180"/>
      <c r="AT12" s="180"/>
      <c r="AU12" s="180"/>
      <c r="AV12" s="180"/>
      <c r="AW12" s="144"/>
      <c r="AX12" s="147"/>
      <c r="AY12" s="147"/>
      <c r="AZ12" s="147"/>
      <c r="BA12" s="147"/>
      <c r="BB12" s="144"/>
      <c r="BC12" s="183"/>
      <c r="BD12" s="170"/>
      <c r="BE12" s="152"/>
      <c r="BF12" s="153"/>
      <c r="BG12" s="153"/>
      <c r="BH12" s="153"/>
      <c r="BI12" s="153"/>
      <c r="BJ12" s="153"/>
      <c r="BK12" s="153"/>
      <c r="BL12" s="153"/>
      <c r="BM12" s="153"/>
      <c r="BN12" s="153"/>
      <c r="BO12" s="153"/>
      <c r="BP12" s="153"/>
      <c r="BQ12" s="154"/>
    </row>
    <row r="13" spans="1:69" ht="15" customHeight="1" x14ac:dyDescent="0.15">
      <c r="B13" s="2"/>
      <c r="AQ13" s="170"/>
      <c r="AR13" s="1" t="s">
        <v>65</v>
      </c>
      <c r="AS13" s="27"/>
      <c r="AT13" s="27"/>
      <c r="BD13" s="170"/>
      <c r="BE13" s="152"/>
      <c r="BF13" s="153"/>
      <c r="BG13" s="153"/>
      <c r="BH13" s="153"/>
      <c r="BI13" s="153"/>
      <c r="BJ13" s="153"/>
      <c r="BK13" s="153"/>
      <c r="BL13" s="153"/>
      <c r="BM13" s="153"/>
      <c r="BN13" s="153"/>
      <c r="BO13" s="153"/>
      <c r="BP13" s="153"/>
      <c r="BQ13" s="154"/>
    </row>
    <row r="14" spans="1:69" ht="15" customHeight="1" x14ac:dyDescent="0.15">
      <c r="B14" s="2"/>
      <c r="K14" s="160" t="s">
        <v>47</v>
      </c>
      <c r="L14" s="158"/>
      <c r="M14" s="158"/>
      <c r="N14" s="158"/>
      <c r="O14" s="158"/>
      <c r="P14" s="158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60" t="s">
        <v>48</v>
      </c>
      <c r="AG14" s="160"/>
      <c r="AH14" s="160"/>
      <c r="AI14" s="160"/>
      <c r="AJ14" s="146"/>
      <c r="AK14" s="146"/>
      <c r="AL14" s="146"/>
      <c r="AM14" s="146"/>
      <c r="AN14" s="146"/>
      <c r="AO14" s="146"/>
      <c r="AQ14" s="170"/>
      <c r="AR14" s="72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9"/>
      <c r="BD14" s="170"/>
      <c r="BE14" s="152"/>
      <c r="BF14" s="153"/>
      <c r="BG14" s="153"/>
      <c r="BH14" s="153"/>
      <c r="BI14" s="153"/>
      <c r="BJ14" s="153"/>
      <c r="BK14" s="153"/>
      <c r="BL14" s="153"/>
      <c r="BM14" s="153"/>
      <c r="BN14" s="153"/>
      <c r="BO14" s="153"/>
      <c r="BP14" s="153"/>
      <c r="BQ14" s="154"/>
    </row>
    <row r="15" spans="1:69" ht="15" customHeight="1" x14ac:dyDescent="0.15">
      <c r="K15" s="162"/>
      <c r="L15" s="162"/>
      <c r="M15" s="162"/>
      <c r="N15" s="162"/>
      <c r="O15" s="162"/>
      <c r="P15" s="162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61"/>
      <c r="AG15" s="161"/>
      <c r="AH15" s="161"/>
      <c r="AI15" s="161"/>
      <c r="AJ15" s="147"/>
      <c r="AK15" s="147"/>
      <c r="AL15" s="147"/>
      <c r="AM15" s="147"/>
      <c r="AN15" s="147"/>
      <c r="AO15" s="147"/>
      <c r="AQ15" s="171"/>
      <c r="AR15" s="73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1"/>
      <c r="BD15" s="171"/>
      <c r="BE15" s="155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7"/>
    </row>
    <row r="16" spans="1:69" ht="15" customHeight="1" x14ac:dyDescent="0.15">
      <c r="AQ16" s="43"/>
      <c r="AS16" s="27"/>
      <c r="AT16" s="27"/>
      <c r="BE16" s="43"/>
      <c r="BF16" s="27"/>
      <c r="BG16" s="27"/>
      <c r="BH16" s="6"/>
    </row>
    <row r="17" spans="2:71" ht="15" customHeight="1" x14ac:dyDescent="0.15">
      <c r="AQ17" s="43"/>
      <c r="AS17" s="27"/>
      <c r="AT17" s="27"/>
      <c r="BE17" s="43"/>
      <c r="BF17" s="27"/>
      <c r="BG17" s="27"/>
      <c r="BH17" s="6"/>
    </row>
    <row r="18" spans="2:71" ht="6" customHeight="1" x14ac:dyDescent="0.15">
      <c r="B18" s="135" t="s">
        <v>217</v>
      </c>
      <c r="C18" s="136"/>
      <c r="D18" s="136"/>
      <c r="E18" s="136"/>
      <c r="F18" s="136"/>
      <c r="G18" s="136"/>
      <c r="H18" s="137"/>
      <c r="AQ18" s="43"/>
      <c r="AS18" s="27"/>
      <c r="AT18" s="27"/>
      <c r="BE18" s="43"/>
      <c r="BF18" s="27"/>
      <c r="BG18" s="27"/>
      <c r="BH18" s="6"/>
    </row>
    <row r="19" spans="2:71" ht="15" customHeight="1" x14ac:dyDescent="0.15">
      <c r="B19" s="138"/>
      <c r="C19" s="139"/>
      <c r="D19" s="139"/>
      <c r="E19" s="139"/>
      <c r="F19" s="139"/>
      <c r="G19" s="139"/>
      <c r="H19" s="140"/>
      <c r="AQ19" s="43"/>
      <c r="AS19" s="27"/>
      <c r="AT19" s="27"/>
      <c r="BE19" s="43"/>
      <c r="BF19" s="27"/>
      <c r="BG19" s="27"/>
      <c r="BH19" s="6"/>
    </row>
    <row r="20" spans="2:71" ht="6" customHeight="1" x14ac:dyDescent="0.15">
      <c r="O20" s="37"/>
      <c r="P20" s="37"/>
      <c r="Q20" s="37"/>
      <c r="R20" s="37"/>
      <c r="S20" s="37"/>
      <c r="V20" s="42"/>
      <c r="W20" s="42"/>
      <c r="X20" s="42"/>
      <c r="Y20" s="42"/>
      <c r="Z20" s="42"/>
      <c r="AA20" s="37"/>
      <c r="AB20" s="37"/>
      <c r="AC20" s="37"/>
      <c r="AD20" s="37"/>
      <c r="AE20" s="37"/>
      <c r="AF20" s="37"/>
      <c r="AG20" s="37"/>
      <c r="AH20" s="37"/>
      <c r="AI20" s="40"/>
      <c r="AJ20" s="40"/>
      <c r="AK20" s="37"/>
      <c r="AL20" s="37"/>
      <c r="AM20" s="37"/>
      <c r="AN20" s="37"/>
      <c r="AO20" s="40"/>
      <c r="AP20" s="40"/>
      <c r="AQ20" s="37"/>
      <c r="AR20" s="37"/>
      <c r="AS20" s="37"/>
      <c r="AT20" s="37"/>
      <c r="AU20" s="40"/>
      <c r="AV20" s="40"/>
      <c r="AW20" s="37"/>
      <c r="AX20" s="37"/>
      <c r="AY20" s="37"/>
      <c r="AZ20" s="37"/>
      <c r="BA20" s="40"/>
      <c r="BB20" s="40"/>
      <c r="BC20" s="37"/>
      <c r="BD20" s="37"/>
      <c r="BE20" s="37"/>
      <c r="BF20" s="37"/>
      <c r="BG20" s="40"/>
      <c r="BH20" s="40"/>
      <c r="BI20" s="37"/>
      <c r="BJ20" s="37"/>
      <c r="BK20" s="37"/>
      <c r="BL20" s="37"/>
      <c r="BM20" s="37"/>
      <c r="BN20" s="37"/>
    </row>
    <row r="21" spans="2:71" ht="15.75" customHeight="1" x14ac:dyDescent="0.15">
      <c r="B21" s="144" t="s">
        <v>204</v>
      </c>
      <c r="C21" s="144"/>
      <c r="D21" s="84">
        <f>AG5-1</f>
        <v>7</v>
      </c>
      <c r="E21" s="79" t="s">
        <v>205</v>
      </c>
      <c r="F21" s="79"/>
      <c r="G21" s="79"/>
      <c r="H21" s="79"/>
      <c r="I21" s="79"/>
      <c r="J21" s="79"/>
      <c r="K21" s="79"/>
      <c r="L21" s="79"/>
      <c r="M21" s="79"/>
      <c r="N21" s="79"/>
      <c r="O21" s="79"/>
    </row>
    <row r="22" spans="2:71" ht="16.5" customHeight="1" x14ac:dyDescent="0.15">
      <c r="B22" s="163" t="s">
        <v>2</v>
      </c>
      <c r="C22" s="164"/>
      <c r="D22" s="164"/>
      <c r="E22" s="164"/>
      <c r="F22" s="164"/>
      <c r="G22" s="165"/>
      <c r="H22" s="3" t="s">
        <v>3</v>
      </c>
      <c r="I22" s="4"/>
      <c r="J22" s="4"/>
      <c r="K22" s="4"/>
      <c r="L22" s="4"/>
      <c r="M22" s="4"/>
      <c r="N22" s="129" t="str">
        <f>"令和"&amp;D21&amp;"年度概算・"</f>
        <v>令和7年度概算・</v>
      </c>
      <c r="O22" s="130"/>
      <c r="P22" s="130"/>
      <c r="Q22" s="130"/>
      <c r="R22" s="130"/>
      <c r="S22" s="130"/>
      <c r="T22" s="130"/>
      <c r="U22" s="131"/>
      <c r="V22" s="3" t="s">
        <v>4</v>
      </c>
      <c r="W22" s="17"/>
      <c r="X22" s="4"/>
      <c r="Y22" s="4"/>
      <c r="Z22" s="4"/>
      <c r="AA22" s="10"/>
      <c r="AB22" s="3" t="s">
        <v>5</v>
      </c>
      <c r="AC22" s="4"/>
      <c r="AD22" s="4"/>
      <c r="AE22" s="4"/>
      <c r="AF22" s="10"/>
      <c r="AG22" s="3" t="s">
        <v>6</v>
      </c>
      <c r="AH22" s="4"/>
      <c r="AI22" s="4"/>
      <c r="AJ22" s="4"/>
      <c r="AK22" s="10"/>
      <c r="AL22" s="4" t="s">
        <v>7</v>
      </c>
      <c r="AM22" s="4"/>
      <c r="AN22" s="4"/>
      <c r="AO22" s="4"/>
      <c r="AP22" s="4"/>
      <c r="AQ22" s="4"/>
      <c r="AR22" s="3" t="s">
        <v>8</v>
      </c>
      <c r="AS22" s="4"/>
      <c r="AT22" s="4"/>
      <c r="AU22" s="10"/>
      <c r="AV22" s="3" t="s">
        <v>9</v>
      </c>
      <c r="AW22" s="4"/>
      <c r="AX22" s="4"/>
      <c r="AY22" s="10"/>
      <c r="AZ22" s="3" t="s">
        <v>10</v>
      </c>
      <c r="BA22" s="4"/>
      <c r="BB22" s="4"/>
      <c r="BC22" s="4"/>
      <c r="BD22" s="4"/>
      <c r="BE22" s="10"/>
      <c r="BF22" s="91" t="s">
        <v>11</v>
      </c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3"/>
      <c r="BR22" s="37"/>
      <c r="BS22" s="37"/>
    </row>
    <row r="23" spans="2:71" ht="16.5" customHeight="1" x14ac:dyDescent="0.15">
      <c r="B23" s="172"/>
      <c r="C23" s="173"/>
      <c r="D23" s="173"/>
      <c r="E23" s="173"/>
      <c r="F23" s="173"/>
      <c r="G23" s="174"/>
      <c r="H23" s="105" t="str">
        <f>"令和"&amp;D21&amp;"年度確定"</f>
        <v>令和7年度確定</v>
      </c>
      <c r="I23" s="106"/>
      <c r="J23" s="106"/>
      <c r="K23" s="106"/>
      <c r="L23" s="106"/>
      <c r="M23" s="107"/>
      <c r="N23" s="132" t="s">
        <v>206</v>
      </c>
      <c r="O23" s="133"/>
      <c r="P23" s="133"/>
      <c r="Q23" s="133"/>
      <c r="R23" s="133"/>
      <c r="S23" s="133"/>
      <c r="T23" s="133"/>
      <c r="U23" s="134"/>
      <c r="V23" s="111" t="s">
        <v>41</v>
      </c>
      <c r="W23" s="112"/>
      <c r="X23" s="112"/>
      <c r="Y23" s="112"/>
      <c r="Z23" s="112"/>
      <c r="AA23" s="113"/>
      <c r="AB23" s="105" t="s">
        <v>207</v>
      </c>
      <c r="AC23" s="106"/>
      <c r="AD23" s="106"/>
      <c r="AE23" s="106"/>
      <c r="AF23" s="107"/>
      <c r="AG23" s="123" t="s">
        <v>208</v>
      </c>
      <c r="AH23" s="124"/>
      <c r="AI23" s="124"/>
      <c r="AJ23" s="124"/>
      <c r="AK23" s="125"/>
      <c r="AL23" s="111" t="s">
        <v>39</v>
      </c>
      <c r="AM23" s="112"/>
      <c r="AN23" s="112"/>
      <c r="AO23" s="112"/>
      <c r="AP23" s="112"/>
      <c r="AQ23" s="113"/>
      <c r="AR23" s="105" t="s">
        <v>211</v>
      </c>
      <c r="AS23" s="106"/>
      <c r="AT23" s="106"/>
      <c r="AU23" s="107"/>
      <c r="AV23" s="105" t="s">
        <v>212</v>
      </c>
      <c r="AW23" s="106"/>
      <c r="AX23" s="106"/>
      <c r="AY23" s="107"/>
      <c r="AZ23" s="111" t="s">
        <v>40</v>
      </c>
      <c r="BA23" s="112"/>
      <c r="BB23" s="112"/>
      <c r="BC23" s="112"/>
      <c r="BD23" s="112"/>
      <c r="BE23" s="113"/>
      <c r="BF23" s="94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6"/>
      <c r="BR23" s="9"/>
      <c r="BS23" s="9"/>
    </row>
    <row r="24" spans="2:71" ht="16.5" customHeight="1" x14ac:dyDescent="0.15">
      <c r="B24" s="172"/>
      <c r="C24" s="173"/>
      <c r="D24" s="173"/>
      <c r="E24" s="173"/>
      <c r="F24" s="173"/>
      <c r="G24" s="174"/>
      <c r="H24" s="141" t="s">
        <v>231</v>
      </c>
      <c r="I24" s="142"/>
      <c r="J24" s="142"/>
      <c r="K24" s="142"/>
      <c r="L24" s="142"/>
      <c r="M24" s="143"/>
      <c r="N24" s="3" t="s">
        <v>12</v>
      </c>
      <c r="O24" s="4"/>
      <c r="P24" s="4"/>
      <c r="Q24" s="10"/>
      <c r="R24" s="3" t="s">
        <v>14</v>
      </c>
      <c r="S24" s="5"/>
      <c r="T24" s="5"/>
      <c r="U24" s="7"/>
      <c r="V24" s="111"/>
      <c r="W24" s="112"/>
      <c r="X24" s="112"/>
      <c r="Y24" s="112"/>
      <c r="Z24" s="112"/>
      <c r="AA24" s="113"/>
      <c r="AB24" s="120" t="s">
        <v>209</v>
      </c>
      <c r="AC24" s="121"/>
      <c r="AD24" s="121"/>
      <c r="AE24" s="121"/>
      <c r="AF24" s="122"/>
      <c r="AG24" s="108" t="s">
        <v>210</v>
      </c>
      <c r="AH24" s="109"/>
      <c r="AI24" s="109"/>
      <c r="AJ24" s="109"/>
      <c r="AK24" s="110"/>
      <c r="AL24" s="111"/>
      <c r="AM24" s="112"/>
      <c r="AN24" s="112"/>
      <c r="AO24" s="112"/>
      <c r="AP24" s="112"/>
      <c r="AQ24" s="113"/>
      <c r="AR24" s="108" t="s">
        <v>209</v>
      </c>
      <c r="AS24" s="109"/>
      <c r="AT24" s="109"/>
      <c r="AU24" s="110"/>
      <c r="AV24" s="108" t="s">
        <v>209</v>
      </c>
      <c r="AW24" s="109"/>
      <c r="AX24" s="109"/>
      <c r="AY24" s="110"/>
      <c r="AZ24" s="111"/>
      <c r="BA24" s="112"/>
      <c r="BB24" s="112"/>
      <c r="BC24" s="112"/>
      <c r="BD24" s="112"/>
      <c r="BE24" s="113"/>
      <c r="BF24" s="38" t="s">
        <v>56</v>
      </c>
      <c r="BG24" s="75"/>
      <c r="BH24" s="19" t="s">
        <v>57</v>
      </c>
      <c r="BI24" s="19"/>
      <c r="BJ24" s="19"/>
      <c r="BK24" s="19"/>
      <c r="BL24" s="38" t="s">
        <v>58</v>
      </c>
      <c r="BM24" s="75"/>
      <c r="BN24" s="19" t="s">
        <v>59</v>
      </c>
      <c r="BO24" s="19"/>
      <c r="BP24" s="19"/>
      <c r="BQ24" s="11"/>
      <c r="BR24" s="9"/>
      <c r="BS24" s="9"/>
    </row>
    <row r="25" spans="2:71" ht="16.5" customHeight="1" x14ac:dyDescent="0.15">
      <c r="B25" s="166"/>
      <c r="C25" s="167"/>
      <c r="D25" s="167"/>
      <c r="E25" s="167"/>
      <c r="F25" s="167"/>
      <c r="G25" s="168"/>
      <c r="H25" s="24"/>
      <c r="I25" s="22"/>
      <c r="J25" s="22"/>
      <c r="K25" s="22"/>
      <c r="L25" s="22"/>
      <c r="M25" s="25"/>
      <c r="N25" s="190" t="s">
        <v>13</v>
      </c>
      <c r="O25" s="191"/>
      <c r="P25" s="191"/>
      <c r="Q25" s="192"/>
      <c r="R25" s="190" t="s">
        <v>15</v>
      </c>
      <c r="S25" s="191"/>
      <c r="T25" s="191"/>
      <c r="U25" s="192"/>
      <c r="V25" s="8"/>
      <c r="W25" s="21"/>
      <c r="X25" s="21"/>
      <c r="Y25" s="21"/>
      <c r="Z25" s="21"/>
      <c r="AA25" s="26"/>
      <c r="AB25" s="8"/>
      <c r="AC25" s="21"/>
      <c r="AD25" s="21"/>
      <c r="AE25" s="21"/>
      <c r="AF25" s="26"/>
      <c r="AG25" s="8"/>
      <c r="AH25" s="21"/>
      <c r="AI25" s="21"/>
      <c r="AJ25" s="21"/>
      <c r="AK25" s="26"/>
      <c r="AL25" s="21"/>
      <c r="AM25" s="21"/>
      <c r="AN25" s="21"/>
      <c r="AO25" s="21"/>
      <c r="AP25" s="21"/>
      <c r="AQ25" s="21"/>
      <c r="AR25" s="8"/>
      <c r="AS25" s="21"/>
      <c r="AT25" s="21"/>
      <c r="AU25" s="26"/>
      <c r="AV25" s="8"/>
      <c r="AW25" s="21"/>
      <c r="AX25" s="21"/>
      <c r="AY25" s="26"/>
      <c r="AZ25" s="8"/>
      <c r="BA25" s="21"/>
      <c r="BB25" s="21"/>
      <c r="BC25" s="21"/>
      <c r="BD25" s="21"/>
      <c r="BE25" s="26"/>
      <c r="BF25" s="99" t="s">
        <v>16</v>
      </c>
      <c r="BG25" s="100"/>
      <c r="BH25" s="101"/>
      <c r="BI25" s="99" t="s">
        <v>17</v>
      </c>
      <c r="BJ25" s="100"/>
      <c r="BK25" s="101"/>
      <c r="BL25" s="99" t="s">
        <v>16</v>
      </c>
      <c r="BM25" s="100"/>
      <c r="BN25" s="101"/>
      <c r="BO25" s="99" t="s">
        <v>17</v>
      </c>
      <c r="BP25" s="100"/>
      <c r="BQ25" s="101"/>
      <c r="BR25" s="37"/>
      <c r="BS25" s="37"/>
    </row>
    <row r="26" spans="2:71" ht="18" customHeight="1" x14ac:dyDescent="0.15">
      <c r="B26" s="81"/>
      <c r="C26" s="82"/>
      <c r="D26" s="82"/>
      <c r="E26" s="82"/>
      <c r="F26" s="82"/>
      <c r="G26" s="83"/>
      <c r="H26" s="114"/>
      <c r="I26" s="115"/>
      <c r="J26" s="115"/>
      <c r="K26" s="115"/>
      <c r="L26" s="115"/>
      <c r="M26" s="116"/>
      <c r="N26" s="117"/>
      <c r="O26" s="118"/>
      <c r="P26" s="118"/>
      <c r="Q26" s="119"/>
      <c r="R26" s="117"/>
      <c r="S26" s="118"/>
      <c r="T26" s="118"/>
      <c r="U26" s="119"/>
      <c r="V26" s="114">
        <f>SUM(H26:U26)</f>
        <v>0</v>
      </c>
      <c r="W26" s="115"/>
      <c r="X26" s="115"/>
      <c r="Y26" s="115"/>
      <c r="Z26" s="115"/>
      <c r="AA26" s="116"/>
      <c r="AB26" s="117"/>
      <c r="AC26" s="118"/>
      <c r="AD26" s="118"/>
      <c r="AE26" s="118"/>
      <c r="AF26" s="119"/>
      <c r="AG26" s="117"/>
      <c r="AH26" s="118"/>
      <c r="AI26" s="118"/>
      <c r="AJ26" s="118"/>
      <c r="AK26" s="119"/>
      <c r="AL26" s="114">
        <f>AB26-AG26</f>
        <v>0</v>
      </c>
      <c r="AM26" s="115"/>
      <c r="AN26" s="115"/>
      <c r="AO26" s="115"/>
      <c r="AP26" s="115"/>
      <c r="AQ26" s="116"/>
      <c r="AR26" s="117"/>
      <c r="AS26" s="118"/>
      <c r="AT26" s="118"/>
      <c r="AU26" s="119"/>
      <c r="AV26" s="117"/>
      <c r="AW26" s="118"/>
      <c r="AX26" s="118"/>
      <c r="AY26" s="119"/>
      <c r="AZ26" s="114">
        <f>AB26+AR26+AV26</f>
        <v>0</v>
      </c>
      <c r="BA26" s="115"/>
      <c r="BB26" s="115"/>
      <c r="BC26" s="115"/>
      <c r="BD26" s="115"/>
      <c r="BE26" s="116"/>
      <c r="BF26" s="88"/>
      <c r="BG26" s="89"/>
      <c r="BH26" s="90"/>
      <c r="BI26" s="88"/>
      <c r="BJ26" s="89"/>
      <c r="BK26" s="90"/>
      <c r="BL26" s="88"/>
      <c r="BM26" s="89"/>
      <c r="BN26" s="90"/>
      <c r="BO26" s="88"/>
      <c r="BP26" s="89"/>
      <c r="BQ26" s="90"/>
      <c r="BR26" s="9"/>
      <c r="BS26" s="9"/>
    </row>
    <row r="27" spans="2:71" ht="18" customHeight="1" x14ac:dyDescent="0.15">
      <c r="B27" s="81"/>
      <c r="C27" s="82"/>
      <c r="D27" s="82"/>
      <c r="E27" s="82"/>
      <c r="F27" s="82"/>
      <c r="G27" s="83"/>
      <c r="H27" s="114"/>
      <c r="I27" s="115"/>
      <c r="J27" s="115"/>
      <c r="K27" s="115"/>
      <c r="L27" s="115"/>
      <c r="M27" s="116"/>
      <c r="N27" s="117"/>
      <c r="O27" s="118"/>
      <c r="P27" s="118"/>
      <c r="Q27" s="119"/>
      <c r="R27" s="117"/>
      <c r="S27" s="118"/>
      <c r="T27" s="118"/>
      <c r="U27" s="119"/>
      <c r="V27" s="114">
        <f t="shared" ref="V27:V40" si="0">SUM(H27:U27)</f>
        <v>0</v>
      </c>
      <c r="W27" s="115"/>
      <c r="X27" s="115"/>
      <c r="Y27" s="115"/>
      <c r="Z27" s="115"/>
      <c r="AA27" s="116"/>
      <c r="AB27" s="117"/>
      <c r="AC27" s="118"/>
      <c r="AD27" s="118"/>
      <c r="AE27" s="118"/>
      <c r="AF27" s="119"/>
      <c r="AG27" s="117"/>
      <c r="AH27" s="118"/>
      <c r="AI27" s="118"/>
      <c r="AJ27" s="118"/>
      <c r="AK27" s="119"/>
      <c r="AL27" s="114">
        <f t="shared" ref="AL27:AL40" si="1">AB27-AG27</f>
        <v>0</v>
      </c>
      <c r="AM27" s="115"/>
      <c r="AN27" s="115"/>
      <c r="AO27" s="115"/>
      <c r="AP27" s="115"/>
      <c r="AQ27" s="116"/>
      <c r="AR27" s="117"/>
      <c r="AS27" s="118"/>
      <c r="AT27" s="118"/>
      <c r="AU27" s="119"/>
      <c r="AV27" s="117"/>
      <c r="AW27" s="118"/>
      <c r="AX27" s="118"/>
      <c r="AY27" s="119"/>
      <c r="AZ27" s="114">
        <f t="shared" ref="AZ27:AZ40" si="2">AB27+AR27+AV27</f>
        <v>0</v>
      </c>
      <c r="BA27" s="115"/>
      <c r="BB27" s="115"/>
      <c r="BC27" s="115"/>
      <c r="BD27" s="115"/>
      <c r="BE27" s="116"/>
      <c r="BF27" s="88"/>
      <c r="BG27" s="89"/>
      <c r="BH27" s="90"/>
      <c r="BI27" s="88"/>
      <c r="BJ27" s="89"/>
      <c r="BK27" s="90"/>
      <c r="BL27" s="88"/>
      <c r="BM27" s="89"/>
      <c r="BN27" s="90"/>
      <c r="BO27" s="88"/>
      <c r="BP27" s="89"/>
      <c r="BQ27" s="90"/>
      <c r="BR27" s="9"/>
      <c r="BS27" s="9"/>
    </row>
    <row r="28" spans="2:71" ht="18" customHeight="1" x14ac:dyDescent="0.15">
      <c r="B28" s="81"/>
      <c r="C28" s="82"/>
      <c r="D28" s="82"/>
      <c r="E28" s="82"/>
      <c r="F28" s="82"/>
      <c r="G28" s="83"/>
      <c r="H28" s="114"/>
      <c r="I28" s="115"/>
      <c r="J28" s="115"/>
      <c r="K28" s="115"/>
      <c r="L28" s="115"/>
      <c r="M28" s="116"/>
      <c r="N28" s="117"/>
      <c r="O28" s="118"/>
      <c r="P28" s="118"/>
      <c r="Q28" s="119"/>
      <c r="R28" s="117"/>
      <c r="S28" s="118"/>
      <c r="T28" s="118"/>
      <c r="U28" s="119"/>
      <c r="V28" s="114">
        <f t="shared" si="0"/>
        <v>0</v>
      </c>
      <c r="W28" s="115"/>
      <c r="X28" s="115"/>
      <c r="Y28" s="115"/>
      <c r="Z28" s="115"/>
      <c r="AA28" s="116"/>
      <c r="AB28" s="117"/>
      <c r="AC28" s="118"/>
      <c r="AD28" s="118"/>
      <c r="AE28" s="118"/>
      <c r="AF28" s="119"/>
      <c r="AG28" s="117"/>
      <c r="AH28" s="118"/>
      <c r="AI28" s="118"/>
      <c r="AJ28" s="118"/>
      <c r="AK28" s="119"/>
      <c r="AL28" s="114">
        <f t="shared" si="1"/>
        <v>0</v>
      </c>
      <c r="AM28" s="115"/>
      <c r="AN28" s="115"/>
      <c r="AO28" s="115"/>
      <c r="AP28" s="115"/>
      <c r="AQ28" s="116"/>
      <c r="AR28" s="117"/>
      <c r="AS28" s="118"/>
      <c r="AT28" s="118"/>
      <c r="AU28" s="119"/>
      <c r="AV28" s="117"/>
      <c r="AW28" s="118"/>
      <c r="AX28" s="118"/>
      <c r="AY28" s="119"/>
      <c r="AZ28" s="114">
        <f t="shared" si="2"/>
        <v>0</v>
      </c>
      <c r="BA28" s="115"/>
      <c r="BB28" s="115"/>
      <c r="BC28" s="115"/>
      <c r="BD28" s="115"/>
      <c r="BE28" s="116"/>
      <c r="BF28" s="88"/>
      <c r="BG28" s="89"/>
      <c r="BH28" s="90"/>
      <c r="BI28" s="88"/>
      <c r="BJ28" s="89"/>
      <c r="BK28" s="90"/>
      <c r="BL28" s="88"/>
      <c r="BM28" s="89"/>
      <c r="BN28" s="90"/>
      <c r="BO28" s="88"/>
      <c r="BP28" s="89"/>
      <c r="BQ28" s="90"/>
      <c r="BR28" s="9"/>
      <c r="BS28" s="9"/>
    </row>
    <row r="29" spans="2:71" ht="18" customHeight="1" x14ac:dyDescent="0.15">
      <c r="B29" s="81"/>
      <c r="C29" s="82"/>
      <c r="D29" s="82"/>
      <c r="E29" s="82"/>
      <c r="F29" s="82"/>
      <c r="G29" s="83"/>
      <c r="H29" s="114"/>
      <c r="I29" s="115"/>
      <c r="J29" s="115"/>
      <c r="K29" s="115"/>
      <c r="L29" s="115"/>
      <c r="M29" s="116"/>
      <c r="N29" s="117"/>
      <c r="O29" s="118"/>
      <c r="P29" s="118"/>
      <c r="Q29" s="119"/>
      <c r="R29" s="117"/>
      <c r="S29" s="118"/>
      <c r="T29" s="118"/>
      <c r="U29" s="119"/>
      <c r="V29" s="114">
        <f t="shared" si="0"/>
        <v>0</v>
      </c>
      <c r="W29" s="115"/>
      <c r="X29" s="115"/>
      <c r="Y29" s="115"/>
      <c r="Z29" s="115"/>
      <c r="AA29" s="116"/>
      <c r="AB29" s="117"/>
      <c r="AC29" s="118"/>
      <c r="AD29" s="118"/>
      <c r="AE29" s="118"/>
      <c r="AF29" s="119"/>
      <c r="AG29" s="117"/>
      <c r="AH29" s="118"/>
      <c r="AI29" s="118"/>
      <c r="AJ29" s="118"/>
      <c r="AK29" s="119"/>
      <c r="AL29" s="114">
        <f t="shared" si="1"/>
        <v>0</v>
      </c>
      <c r="AM29" s="115"/>
      <c r="AN29" s="115"/>
      <c r="AO29" s="115"/>
      <c r="AP29" s="115"/>
      <c r="AQ29" s="116"/>
      <c r="AR29" s="117"/>
      <c r="AS29" s="118"/>
      <c r="AT29" s="118"/>
      <c r="AU29" s="119"/>
      <c r="AV29" s="117"/>
      <c r="AW29" s="118"/>
      <c r="AX29" s="118"/>
      <c r="AY29" s="119"/>
      <c r="AZ29" s="114">
        <f t="shared" si="2"/>
        <v>0</v>
      </c>
      <c r="BA29" s="115"/>
      <c r="BB29" s="115"/>
      <c r="BC29" s="115"/>
      <c r="BD29" s="115"/>
      <c r="BE29" s="116"/>
      <c r="BF29" s="88"/>
      <c r="BG29" s="89"/>
      <c r="BH29" s="90"/>
      <c r="BI29" s="88"/>
      <c r="BJ29" s="89"/>
      <c r="BK29" s="90"/>
      <c r="BL29" s="88"/>
      <c r="BM29" s="89"/>
      <c r="BN29" s="90"/>
      <c r="BO29" s="88"/>
      <c r="BP29" s="89"/>
      <c r="BQ29" s="90"/>
      <c r="BR29" s="9"/>
      <c r="BS29" s="9"/>
    </row>
    <row r="30" spans="2:71" ht="18" customHeight="1" x14ac:dyDescent="0.15">
      <c r="B30" s="81"/>
      <c r="C30" s="82"/>
      <c r="D30" s="82"/>
      <c r="E30" s="82"/>
      <c r="F30" s="82"/>
      <c r="G30" s="83"/>
      <c r="H30" s="114"/>
      <c r="I30" s="115"/>
      <c r="J30" s="115"/>
      <c r="K30" s="115"/>
      <c r="L30" s="115"/>
      <c r="M30" s="116"/>
      <c r="N30" s="117"/>
      <c r="O30" s="118"/>
      <c r="P30" s="118"/>
      <c r="Q30" s="119"/>
      <c r="R30" s="117"/>
      <c r="S30" s="118"/>
      <c r="T30" s="118"/>
      <c r="U30" s="119"/>
      <c r="V30" s="114">
        <f t="shared" si="0"/>
        <v>0</v>
      </c>
      <c r="W30" s="115"/>
      <c r="X30" s="115"/>
      <c r="Y30" s="115"/>
      <c r="Z30" s="115"/>
      <c r="AA30" s="116"/>
      <c r="AB30" s="117"/>
      <c r="AC30" s="118"/>
      <c r="AD30" s="118"/>
      <c r="AE30" s="118"/>
      <c r="AF30" s="119"/>
      <c r="AG30" s="117"/>
      <c r="AH30" s="118"/>
      <c r="AI30" s="118"/>
      <c r="AJ30" s="118"/>
      <c r="AK30" s="119"/>
      <c r="AL30" s="114">
        <f t="shared" si="1"/>
        <v>0</v>
      </c>
      <c r="AM30" s="115"/>
      <c r="AN30" s="115"/>
      <c r="AO30" s="115"/>
      <c r="AP30" s="115"/>
      <c r="AQ30" s="116"/>
      <c r="AR30" s="117"/>
      <c r="AS30" s="118"/>
      <c r="AT30" s="118"/>
      <c r="AU30" s="119"/>
      <c r="AV30" s="117"/>
      <c r="AW30" s="118"/>
      <c r="AX30" s="118"/>
      <c r="AY30" s="119"/>
      <c r="AZ30" s="114">
        <f t="shared" si="2"/>
        <v>0</v>
      </c>
      <c r="BA30" s="115"/>
      <c r="BB30" s="115"/>
      <c r="BC30" s="115"/>
      <c r="BD30" s="115"/>
      <c r="BE30" s="116"/>
      <c r="BF30" s="88"/>
      <c r="BG30" s="89"/>
      <c r="BH30" s="90"/>
      <c r="BI30" s="88"/>
      <c r="BJ30" s="89"/>
      <c r="BK30" s="90"/>
      <c r="BL30" s="88"/>
      <c r="BM30" s="89"/>
      <c r="BN30" s="90"/>
      <c r="BO30" s="88"/>
      <c r="BP30" s="89"/>
      <c r="BQ30" s="90"/>
      <c r="BR30" s="9"/>
      <c r="BS30" s="9"/>
    </row>
    <row r="31" spans="2:71" ht="18" customHeight="1" x14ac:dyDescent="0.15">
      <c r="B31" s="81"/>
      <c r="C31" s="82"/>
      <c r="D31" s="82"/>
      <c r="E31" s="82"/>
      <c r="F31" s="82"/>
      <c r="G31" s="83"/>
      <c r="H31" s="114"/>
      <c r="I31" s="115"/>
      <c r="J31" s="115"/>
      <c r="K31" s="115"/>
      <c r="L31" s="115"/>
      <c r="M31" s="116"/>
      <c r="N31" s="117"/>
      <c r="O31" s="118"/>
      <c r="P31" s="118"/>
      <c r="Q31" s="119"/>
      <c r="R31" s="117"/>
      <c r="S31" s="118"/>
      <c r="T31" s="118"/>
      <c r="U31" s="119"/>
      <c r="V31" s="114">
        <f t="shared" si="0"/>
        <v>0</v>
      </c>
      <c r="W31" s="115"/>
      <c r="X31" s="115"/>
      <c r="Y31" s="115"/>
      <c r="Z31" s="115"/>
      <c r="AA31" s="116"/>
      <c r="AB31" s="117"/>
      <c r="AC31" s="118"/>
      <c r="AD31" s="118"/>
      <c r="AE31" s="118"/>
      <c r="AF31" s="119"/>
      <c r="AG31" s="117"/>
      <c r="AH31" s="118"/>
      <c r="AI31" s="118"/>
      <c r="AJ31" s="118"/>
      <c r="AK31" s="119"/>
      <c r="AL31" s="114">
        <f t="shared" si="1"/>
        <v>0</v>
      </c>
      <c r="AM31" s="115"/>
      <c r="AN31" s="115"/>
      <c r="AO31" s="115"/>
      <c r="AP31" s="115"/>
      <c r="AQ31" s="116"/>
      <c r="AR31" s="117"/>
      <c r="AS31" s="118"/>
      <c r="AT31" s="118"/>
      <c r="AU31" s="119"/>
      <c r="AV31" s="117"/>
      <c r="AW31" s="118"/>
      <c r="AX31" s="118"/>
      <c r="AY31" s="119"/>
      <c r="AZ31" s="114">
        <f t="shared" si="2"/>
        <v>0</v>
      </c>
      <c r="BA31" s="115"/>
      <c r="BB31" s="115"/>
      <c r="BC31" s="115"/>
      <c r="BD31" s="115"/>
      <c r="BE31" s="116"/>
      <c r="BF31" s="88"/>
      <c r="BG31" s="89"/>
      <c r="BH31" s="90"/>
      <c r="BI31" s="88"/>
      <c r="BJ31" s="89"/>
      <c r="BK31" s="90"/>
      <c r="BL31" s="88"/>
      <c r="BM31" s="89"/>
      <c r="BN31" s="90"/>
      <c r="BO31" s="88"/>
      <c r="BP31" s="89"/>
      <c r="BQ31" s="90"/>
      <c r="BR31" s="9"/>
      <c r="BS31" s="9"/>
    </row>
    <row r="32" spans="2:71" ht="18" customHeight="1" x14ac:dyDescent="0.15">
      <c r="B32" s="81"/>
      <c r="C32" s="82"/>
      <c r="D32" s="82"/>
      <c r="E32" s="82"/>
      <c r="F32" s="82"/>
      <c r="G32" s="83"/>
      <c r="H32" s="114"/>
      <c r="I32" s="115"/>
      <c r="J32" s="115"/>
      <c r="K32" s="115"/>
      <c r="L32" s="115"/>
      <c r="M32" s="116"/>
      <c r="N32" s="117"/>
      <c r="O32" s="118"/>
      <c r="P32" s="118"/>
      <c r="Q32" s="119"/>
      <c r="R32" s="117"/>
      <c r="S32" s="118"/>
      <c r="T32" s="118"/>
      <c r="U32" s="119"/>
      <c r="V32" s="114">
        <f t="shared" si="0"/>
        <v>0</v>
      </c>
      <c r="W32" s="115"/>
      <c r="X32" s="115"/>
      <c r="Y32" s="115"/>
      <c r="Z32" s="115"/>
      <c r="AA32" s="116"/>
      <c r="AB32" s="117"/>
      <c r="AC32" s="118"/>
      <c r="AD32" s="118"/>
      <c r="AE32" s="118"/>
      <c r="AF32" s="119"/>
      <c r="AG32" s="117"/>
      <c r="AH32" s="118"/>
      <c r="AI32" s="118"/>
      <c r="AJ32" s="118"/>
      <c r="AK32" s="119"/>
      <c r="AL32" s="114">
        <f t="shared" si="1"/>
        <v>0</v>
      </c>
      <c r="AM32" s="115"/>
      <c r="AN32" s="115"/>
      <c r="AO32" s="115"/>
      <c r="AP32" s="115"/>
      <c r="AQ32" s="116"/>
      <c r="AR32" s="117"/>
      <c r="AS32" s="118"/>
      <c r="AT32" s="118"/>
      <c r="AU32" s="119"/>
      <c r="AV32" s="117"/>
      <c r="AW32" s="118"/>
      <c r="AX32" s="118"/>
      <c r="AY32" s="119"/>
      <c r="AZ32" s="114">
        <f t="shared" si="2"/>
        <v>0</v>
      </c>
      <c r="BA32" s="115"/>
      <c r="BB32" s="115"/>
      <c r="BC32" s="115"/>
      <c r="BD32" s="115"/>
      <c r="BE32" s="116"/>
      <c r="BF32" s="88"/>
      <c r="BG32" s="89"/>
      <c r="BH32" s="90"/>
      <c r="BI32" s="88"/>
      <c r="BJ32" s="89"/>
      <c r="BK32" s="90"/>
      <c r="BL32" s="88"/>
      <c r="BM32" s="89"/>
      <c r="BN32" s="90"/>
      <c r="BO32" s="88"/>
      <c r="BP32" s="89"/>
      <c r="BQ32" s="90"/>
      <c r="BR32" s="9"/>
      <c r="BS32" s="9"/>
    </row>
    <row r="33" spans="2:71" ht="18" customHeight="1" x14ac:dyDescent="0.15">
      <c r="B33" s="81"/>
      <c r="C33" s="82"/>
      <c r="D33" s="82"/>
      <c r="E33" s="82"/>
      <c r="F33" s="82"/>
      <c r="G33" s="83"/>
      <c r="H33" s="114"/>
      <c r="I33" s="115"/>
      <c r="J33" s="115"/>
      <c r="K33" s="115"/>
      <c r="L33" s="115"/>
      <c r="M33" s="116"/>
      <c r="N33" s="117"/>
      <c r="O33" s="118"/>
      <c r="P33" s="118"/>
      <c r="Q33" s="119"/>
      <c r="R33" s="117"/>
      <c r="S33" s="118"/>
      <c r="T33" s="118"/>
      <c r="U33" s="119"/>
      <c r="V33" s="114">
        <f t="shared" si="0"/>
        <v>0</v>
      </c>
      <c r="W33" s="115"/>
      <c r="X33" s="115"/>
      <c r="Y33" s="115"/>
      <c r="Z33" s="115"/>
      <c r="AA33" s="116"/>
      <c r="AB33" s="117"/>
      <c r="AC33" s="118"/>
      <c r="AD33" s="118"/>
      <c r="AE33" s="118"/>
      <c r="AF33" s="119"/>
      <c r="AG33" s="117"/>
      <c r="AH33" s="118"/>
      <c r="AI33" s="118"/>
      <c r="AJ33" s="118"/>
      <c r="AK33" s="119"/>
      <c r="AL33" s="114">
        <f t="shared" si="1"/>
        <v>0</v>
      </c>
      <c r="AM33" s="115"/>
      <c r="AN33" s="115"/>
      <c r="AO33" s="115"/>
      <c r="AP33" s="115"/>
      <c r="AQ33" s="116"/>
      <c r="AR33" s="117"/>
      <c r="AS33" s="118"/>
      <c r="AT33" s="118"/>
      <c r="AU33" s="119"/>
      <c r="AV33" s="117"/>
      <c r="AW33" s="118"/>
      <c r="AX33" s="118"/>
      <c r="AY33" s="119"/>
      <c r="AZ33" s="114">
        <f t="shared" si="2"/>
        <v>0</v>
      </c>
      <c r="BA33" s="115"/>
      <c r="BB33" s="115"/>
      <c r="BC33" s="115"/>
      <c r="BD33" s="115"/>
      <c r="BE33" s="116"/>
      <c r="BF33" s="88"/>
      <c r="BG33" s="89"/>
      <c r="BH33" s="90"/>
      <c r="BI33" s="88"/>
      <c r="BJ33" s="89"/>
      <c r="BK33" s="90"/>
      <c r="BL33" s="88"/>
      <c r="BM33" s="89"/>
      <c r="BN33" s="90"/>
      <c r="BO33" s="88"/>
      <c r="BP33" s="89"/>
      <c r="BQ33" s="90"/>
      <c r="BR33" s="9"/>
      <c r="BS33" s="9"/>
    </row>
    <row r="34" spans="2:71" ht="18" customHeight="1" x14ac:dyDescent="0.15">
      <c r="B34" s="81"/>
      <c r="C34" s="82"/>
      <c r="D34" s="82"/>
      <c r="E34" s="82"/>
      <c r="F34" s="82"/>
      <c r="G34" s="83"/>
      <c r="H34" s="114"/>
      <c r="I34" s="115"/>
      <c r="J34" s="115"/>
      <c r="K34" s="115"/>
      <c r="L34" s="115"/>
      <c r="M34" s="116"/>
      <c r="N34" s="117"/>
      <c r="O34" s="118"/>
      <c r="P34" s="118"/>
      <c r="Q34" s="119"/>
      <c r="R34" s="117"/>
      <c r="S34" s="118"/>
      <c r="T34" s="118"/>
      <c r="U34" s="119"/>
      <c r="V34" s="114">
        <f t="shared" si="0"/>
        <v>0</v>
      </c>
      <c r="W34" s="115"/>
      <c r="X34" s="115"/>
      <c r="Y34" s="115"/>
      <c r="Z34" s="115"/>
      <c r="AA34" s="116"/>
      <c r="AB34" s="117"/>
      <c r="AC34" s="118"/>
      <c r="AD34" s="118"/>
      <c r="AE34" s="118"/>
      <c r="AF34" s="119"/>
      <c r="AG34" s="117"/>
      <c r="AH34" s="118"/>
      <c r="AI34" s="118"/>
      <c r="AJ34" s="118"/>
      <c r="AK34" s="119"/>
      <c r="AL34" s="114">
        <f t="shared" si="1"/>
        <v>0</v>
      </c>
      <c r="AM34" s="115"/>
      <c r="AN34" s="115"/>
      <c r="AO34" s="115"/>
      <c r="AP34" s="115"/>
      <c r="AQ34" s="116"/>
      <c r="AR34" s="117"/>
      <c r="AS34" s="118"/>
      <c r="AT34" s="118"/>
      <c r="AU34" s="119"/>
      <c r="AV34" s="117"/>
      <c r="AW34" s="118"/>
      <c r="AX34" s="118"/>
      <c r="AY34" s="119"/>
      <c r="AZ34" s="114">
        <f t="shared" si="2"/>
        <v>0</v>
      </c>
      <c r="BA34" s="115"/>
      <c r="BB34" s="115"/>
      <c r="BC34" s="115"/>
      <c r="BD34" s="115"/>
      <c r="BE34" s="116"/>
      <c r="BF34" s="88"/>
      <c r="BG34" s="89"/>
      <c r="BH34" s="90"/>
      <c r="BI34" s="88"/>
      <c r="BJ34" s="89"/>
      <c r="BK34" s="90"/>
      <c r="BL34" s="88"/>
      <c r="BM34" s="89"/>
      <c r="BN34" s="90"/>
      <c r="BO34" s="88"/>
      <c r="BP34" s="89"/>
      <c r="BQ34" s="90"/>
      <c r="BR34" s="9"/>
      <c r="BS34" s="9"/>
    </row>
    <row r="35" spans="2:71" ht="18" customHeight="1" x14ac:dyDescent="0.15">
      <c r="B35" s="81"/>
      <c r="C35" s="82"/>
      <c r="D35" s="82"/>
      <c r="E35" s="82"/>
      <c r="F35" s="82"/>
      <c r="G35" s="83"/>
      <c r="H35" s="114"/>
      <c r="I35" s="115"/>
      <c r="J35" s="115"/>
      <c r="K35" s="115"/>
      <c r="L35" s="115"/>
      <c r="M35" s="116"/>
      <c r="N35" s="117"/>
      <c r="O35" s="118"/>
      <c r="P35" s="118"/>
      <c r="Q35" s="119"/>
      <c r="R35" s="117"/>
      <c r="S35" s="118"/>
      <c r="T35" s="118"/>
      <c r="U35" s="119"/>
      <c r="V35" s="114">
        <f t="shared" si="0"/>
        <v>0</v>
      </c>
      <c r="W35" s="115"/>
      <c r="X35" s="115"/>
      <c r="Y35" s="115"/>
      <c r="Z35" s="115"/>
      <c r="AA35" s="116"/>
      <c r="AB35" s="117"/>
      <c r="AC35" s="118"/>
      <c r="AD35" s="118"/>
      <c r="AE35" s="118"/>
      <c r="AF35" s="119"/>
      <c r="AG35" s="117"/>
      <c r="AH35" s="118"/>
      <c r="AI35" s="118"/>
      <c r="AJ35" s="118"/>
      <c r="AK35" s="119"/>
      <c r="AL35" s="114">
        <f t="shared" si="1"/>
        <v>0</v>
      </c>
      <c r="AM35" s="115"/>
      <c r="AN35" s="115"/>
      <c r="AO35" s="115"/>
      <c r="AP35" s="115"/>
      <c r="AQ35" s="116"/>
      <c r="AR35" s="117"/>
      <c r="AS35" s="118"/>
      <c r="AT35" s="118"/>
      <c r="AU35" s="119"/>
      <c r="AV35" s="117"/>
      <c r="AW35" s="118"/>
      <c r="AX35" s="118"/>
      <c r="AY35" s="119"/>
      <c r="AZ35" s="114">
        <f t="shared" si="2"/>
        <v>0</v>
      </c>
      <c r="BA35" s="115"/>
      <c r="BB35" s="115"/>
      <c r="BC35" s="115"/>
      <c r="BD35" s="115"/>
      <c r="BE35" s="116"/>
      <c r="BF35" s="88"/>
      <c r="BG35" s="89"/>
      <c r="BH35" s="90"/>
      <c r="BI35" s="88"/>
      <c r="BJ35" s="89"/>
      <c r="BK35" s="90"/>
      <c r="BL35" s="88"/>
      <c r="BM35" s="89"/>
      <c r="BN35" s="90"/>
      <c r="BO35" s="88"/>
      <c r="BP35" s="89"/>
      <c r="BQ35" s="90"/>
      <c r="BR35" s="9"/>
      <c r="BS35" s="9"/>
    </row>
    <row r="36" spans="2:71" ht="18" customHeight="1" x14ac:dyDescent="0.15">
      <c r="B36" s="81"/>
      <c r="C36" s="82"/>
      <c r="D36" s="82"/>
      <c r="E36" s="82"/>
      <c r="F36" s="82"/>
      <c r="G36" s="83"/>
      <c r="H36" s="114"/>
      <c r="I36" s="115"/>
      <c r="J36" s="115"/>
      <c r="K36" s="115"/>
      <c r="L36" s="115"/>
      <c r="M36" s="116"/>
      <c r="N36" s="117"/>
      <c r="O36" s="118"/>
      <c r="P36" s="118"/>
      <c r="Q36" s="119"/>
      <c r="R36" s="117"/>
      <c r="S36" s="118"/>
      <c r="T36" s="118"/>
      <c r="U36" s="119"/>
      <c r="V36" s="114">
        <f t="shared" si="0"/>
        <v>0</v>
      </c>
      <c r="W36" s="115"/>
      <c r="X36" s="115"/>
      <c r="Y36" s="115"/>
      <c r="Z36" s="115"/>
      <c r="AA36" s="116"/>
      <c r="AB36" s="117"/>
      <c r="AC36" s="118"/>
      <c r="AD36" s="118"/>
      <c r="AE36" s="118"/>
      <c r="AF36" s="119"/>
      <c r="AG36" s="117"/>
      <c r="AH36" s="118"/>
      <c r="AI36" s="118"/>
      <c r="AJ36" s="118"/>
      <c r="AK36" s="119"/>
      <c r="AL36" s="114">
        <f t="shared" si="1"/>
        <v>0</v>
      </c>
      <c r="AM36" s="115"/>
      <c r="AN36" s="115"/>
      <c r="AO36" s="115"/>
      <c r="AP36" s="115"/>
      <c r="AQ36" s="116"/>
      <c r="AR36" s="117"/>
      <c r="AS36" s="118"/>
      <c r="AT36" s="118"/>
      <c r="AU36" s="119"/>
      <c r="AV36" s="117"/>
      <c r="AW36" s="118"/>
      <c r="AX36" s="118"/>
      <c r="AY36" s="119"/>
      <c r="AZ36" s="114">
        <f t="shared" si="2"/>
        <v>0</v>
      </c>
      <c r="BA36" s="115"/>
      <c r="BB36" s="115"/>
      <c r="BC36" s="115"/>
      <c r="BD36" s="115"/>
      <c r="BE36" s="116"/>
      <c r="BF36" s="88"/>
      <c r="BG36" s="89"/>
      <c r="BH36" s="90"/>
      <c r="BI36" s="88"/>
      <c r="BJ36" s="89"/>
      <c r="BK36" s="90"/>
      <c r="BL36" s="88"/>
      <c r="BM36" s="89"/>
      <c r="BN36" s="90"/>
      <c r="BO36" s="88"/>
      <c r="BP36" s="89"/>
      <c r="BQ36" s="90"/>
      <c r="BR36" s="9"/>
      <c r="BS36" s="9"/>
    </row>
    <row r="37" spans="2:71" ht="18" customHeight="1" x14ac:dyDescent="0.15">
      <c r="B37" s="81"/>
      <c r="C37" s="82"/>
      <c r="D37" s="82"/>
      <c r="E37" s="82"/>
      <c r="F37" s="82"/>
      <c r="G37" s="83"/>
      <c r="H37" s="114"/>
      <c r="I37" s="115"/>
      <c r="J37" s="115"/>
      <c r="K37" s="115"/>
      <c r="L37" s="115"/>
      <c r="M37" s="116"/>
      <c r="N37" s="117"/>
      <c r="O37" s="118"/>
      <c r="P37" s="118"/>
      <c r="Q37" s="119"/>
      <c r="R37" s="117"/>
      <c r="S37" s="118"/>
      <c r="T37" s="118"/>
      <c r="U37" s="119"/>
      <c r="V37" s="114">
        <f t="shared" si="0"/>
        <v>0</v>
      </c>
      <c r="W37" s="115"/>
      <c r="X37" s="115"/>
      <c r="Y37" s="115"/>
      <c r="Z37" s="115"/>
      <c r="AA37" s="116"/>
      <c r="AB37" s="117"/>
      <c r="AC37" s="118"/>
      <c r="AD37" s="118"/>
      <c r="AE37" s="118"/>
      <c r="AF37" s="119"/>
      <c r="AG37" s="117"/>
      <c r="AH37" s="118"/>
      <c r="AI37" s="118"/>
      <c r="AJ37" s="118"/>
      <c r="AK37" s="119"/>
      <c r="AL37" s="114">
        <f t="shared" si="1"/>
        <v>0</v>
      </c>
      <c r="AM37" s="115"/>
      <c r="AN37" s="115"/>
      <c r="AO37" s="115"/>
      <c r="AP37" s="115"/>
      <c r="AQ37" s="116"/>
      <c r="AR37" s="117"/>
      <c r="AS37" s="118"/>
      <c r="AT37" s="118"/>
      <c r="AU37" s="119"/>
      <c r="AV37" s="117"/>
      <c r="AW37" s="118"/>
      <c r="AX37" s="118"/>
      <c r="AY37" s="119"/>
      <c r="AZ37" s="114">
        <f t="shared" si="2"/>
        <v>0</v>
      </c>
      <c r="BA37" s="115"/>
      <c r="BB37" s="115"/>
      <c r="BC37" s="115"/>
      <c r="BD37" s="115"/>
      <c r="BE37" s="116"/>
      <c r="BF37" s="88"/>
      <c r="BG37" s="89"/>
      <c r="BH37" s="90"/>
      <c r="BI37" s="88"/>
      <c r="BJ37" s="89"/>
      <c r="BK37" s="90"/>
      <c r="BL37" s="88"/>
      <c r="BM37" s="89"/>
      <c r="BN37" s="90"/>
      <c r="BO37" s="88"/>
      <c r="BP37" s="89"/>
      <c r="BQ37" s="90"/>
      <c r="BR37" s="9"/>
      <c r="BS37" s="9"/>
    </row>
    <row r="38" spans="2:71" ht="18" customHeight="1" x14ac:dyDescent="0.15">
      <c r="B38" s="81"/>
      <c r="C38" s="82"/>
      <c r="D38" s="82"/>
      <c r="E38" s="82"/>
      <c r="F38" s="82"/>
      <c r="G38" s="83"/>
      <c r="H38" s="114"/>
      <c r="I38" s="115"/>
      <c r="J38" s="115"/>
      <c r="K38" s="115"/>
      <c r="L38" s="115"/>
      <c r="M38" s="116"/>
      <c r="N38" s="117"/>
      <c r="O38" s="118"/>
      <c r="P38" s="118"/>
      <c r="Q38" s="119"/>
      <c r="R38" s="117"/>
      <c r="S38" s="118"/>
      <c r="T38" s="118"/>
      <c r="U38" s="119"/>
      <c r="V38" s="114">
        <f t="shared" si="0"/>
        <v>0</v>
      </c>
      <c r="W38" s="115"/>
      <c r="X38" s="115"/>
      <c r="Y38" s="115"/>
      <c r="Z38" s="115"/>
      <c r="AA38" s="116"/>
      <c r="AB38" s="117"/>
      <c r="AC38" s="118"/>
      <c r="AD38" s="118"/>
      <c r="AE38" s="118"/>
      <c r="AF38" s="119"/>
      <c r="AG38" s="117"/>
      <c r="AH38" s="118"/>
      <c r="AI38" s="118"/>
      <c r="AJ38" s="118"/>
      <c r="AK38" s="119"/>
      <c r="AL38" s="114">
        <f t="shared" si="1"/>
        <v>0</v>
      </c>
      <c r="AM38" s="115"/>
      <c r="AN38" s="115"/>
      <c r="AO38" s="115"/>
      <c r="AP38" s="115"/>
      <c r="AQ38" s="116"/>
      <c r="AR38" s="117"/>
      <c r="AS38" s="118"/>
      <c r="AT38" s="118"/>
      <c r="AU38" s="119"/>
      <c r="AV38" s="117"/>
      <c r="AW38" s="118"/>
      <c r="AX38" s="118"/>
      <c r="AY38" s="119"/>
      <c r="AZ38" s="114">
        <f t="shared" si="2"/>
        <v>0</v>
      </c>
      <c r="BA38" s="115"/>
      <c r="BB38" s="115"/>
      <c r="BC38" s="115"/>
      <c r="BD38" s="115"/>
      <c r="BE38" s="116"/>
      <c r="BF38" s="88"/>
      <c r="BG38" s="89"/>
      <c r="BH38" s="90"/>
      <c r="BI38" s="88"/>
      <c r="BJ38" s="89"/>
      <c r="BK38" s="90"/>
      <c r="BL38" s="88"/>
      <c r="BM38" s="89"/>
      <c r="BN38" s="90"/>
      <c r="BO38" s="88"/>
      <c r="BP38" s="89"/>
      <c r="BQ38" s="90"/>
      <c r="BR38" s="9"/>
      <c r="BS38" s="9"/>
    </row>
    <row r="39" spans="2:71" ht="18" customHeight="1" x14ac:dyDescent="0.15">
      <c r="B39" s="81"/>
      <c r="C39" s="82"/>
      <c r="D39" s="82"/>
      <c r="E39" s="82"/>
      <c r="F39" s="82"/>
      <c r="G39" s="83"/>
      <c r="H39" s="114"/>
      <c r="I39" s="115"/>
      <c r="J39" s="115"/>
      <c r="K39" s="115"/>
      <c r="L39" s="115"/>
      <c r="M39" s="116"/>
      <c r="N39" s="117"/>
      <c r="O39" s="118"/>
      <c r="P39" s="118"/>
      <c r="Q39" s="119"/>
      <c r="R39" s="117"/>
      <c r="S39" s="118"/>
      <c r="T39" s="118"/>
      <c r="U39" s="119"/>
      <c r="V39" s="114">
        <f t="shared" si="0"/>
        <v>0</v>
      </c>
      <c r="W39" s="115"/>
      <c r="X39" s="115"/>
      <c r="Y39" s="115"/>
      <c r="Z39" s="115"/>
      <c r="AA39" s="116"/>
      <c r="AB39" s="117"/>
      <c r="AC39" s="118"/>
      <c r="AD39" s="118"/>
      <c r="AE39" s="118"/>
      <c r="AF39" s="119"/>
      <c r="AG39" s="117"/>
      <c r="AH39" s="118"/>
      <c r="AI39" s="118"/>
      <c r="AJ39" s="118"/>
      <c r="AK39" s="119"/>
      <c r="AL39" s="114">
        <f t="shared" si="1"/>
        <v>0</v>
      </c>
      <c r="AM39" s="115"/>
      <c r="AN39" s="115"/>
      <c r="AO39" s="115"/>
      <c r="AP39" s="115"/>
      <c r="AQ39" s="116"/>
      <c r="AR39" s="117"/>
      <c r="AS39" s="118"/>
      <c r="AT39" s="118"/>
      <c r="AU39" s="119"/>
      <c r="AV39" s="117"/>
      <c r="AW39" s="118"/>
      <c r="AX39" s="118"/>
      <c r="AY39" s="119"/>
      <c r="AZ39" s="114">
        <f t="shared" si="2"/>
        <v>0</v>
      </c>
      <c r="BA39" s="115"/>
      <c r="BB39" s="115"/>
      <c r="BC39" s="115"/>
      <c r="BD39" s="115"/>
      <c r="BE39" s="116"/>
      <c r="BF39" s="88"/>
      <c r="BG39" s="89"/>
      <c r="BH39" s="90"/>
      <c r="BI39" s="88"/>
      <c r="BJ39" s="89"/>
      <c r="BK39" s="90"/>
      <c r="BL39" s="88"/>
      <c r="BM39" s="89"/>
      <c r="BN39" s="90"/>
      <c r="BO39" s="88"/>
      <c r="BP39" s="89"/>
      <c r="BQ39" s="90"/>
      <c r="BR39" s="9"/>
      <c r="BS39" s="9"/>
    </row>
    <row r="40" spans="2:71" ht="18" customHeight="1" x14ac:dyDescent="0.15">
      <c r="B40" s="81"/>
      <c r="C40" s="82"/>
      <c r="D40" s="82"/>
      <c r="E40" s="82"/>
      <c r="F40" s="82"/>
      <c r="G40" s="83"/>
      <c r="H40" s="114"/>
      <c r="I40" s="115"/>
      <c r="J40" s="115"/>
      <c r="K40" s="115"/>
      <c r="L40" s="115"/>
      <c r="M40" s="116"/>
      <c r="N40" s="117"/>
      <c r="O40" s="118"/>
      <c r="P40" s="118"/>
      <c r="Q40" s="119"/>
      <c r="R40" s="117"/>
      <c r="S40" s="118"/>
      <c r="T40" s="118"/>
      <c r="U40" s="119"/>
      <c r="V40" s="114">
        <f t="shared" si="0"/>
        <v>0</v>
      </c>
      <c r="W40" s="115"/>
      <c r="X40" s="115"/>
      <c r="Y40" s="115"/>
      <c r="Z40" s="115"/>
      <c r="AA40" s="116"/>
      <c r="AB40" s="117"/>
      <c r="AC40" s="118"/>
      <c r="AD40" s="118"/>
      <c r="AE40" s="118"/>
      <c r="AF40" s="119"/>
      <c r="AG40" s="117"/>
      <c r="AH40" s="118"/>
      <c r="AI40" s="118"/>
      <c r="AJ40" s="118"/>
      <c r="AK40" s="119"/>
      <c r="AL40" s="114">
        <f t="shared" si="1"/>
        <v>0</v>
      </c>
      <c r="AM40" s="115"/>
      <c r="AN40" s="115"/>
      <c r="AO40" s="115"/>
      <c r="AP40" s="115"/>
      <c r="AQ40" s="116"/>
      <c r="AR40" s="117"/>
      <c r="AS40" s="118"/>
      <c r="AT40" s="118"/>
      <c r="AU40" s="119"/>
      <c r="AV40" s="117"/>
      <c r="AW40" s="118"/>
      <c r="AX40" s="118"/>
      <c r="AY40" s="119"/>
      <c r="AZ40" s="114">
        <f t="shared" si="2"/>
        <v>0</v>
      </c>
      <c r="BA40" s="115"/>
      <c r="BB40" s="115"/>
      <c r="BC40" s="115"/>
      <c r="BD40" s="115"/>
      <c r="BE40" s="116"/>
      <c r="BF40" s="88"/>
      <c r="BG40" s="89"/>
      <c r="BH40" s="90"/>
      <c r="BI40" s="88"/>
      <c r="BJ40" s="89"/>
      <c r="BK40" s="90"/>
      <c r="BL40" s="88"/>
      <c r="BM40" s="89"/>
      <c r="BN40" s="90"/>
      <c r="BO40" s="88"/>
      <c r="BP40" s="89"/>
      <c r="BQ40" s="90"/>
      <c r="BR40" s="9"/>
      <c r="BS40" s="9"/>
    </row>
    <row r="41" spans="2:71" ht="16.5" customHeight="1" x14ac:dyDescent="0.15">
      <c r="B41" s="163" t="s">
        <v>18</v>
      </c>
      <c r="C41" s="164"/>
      <c r="D41" s="164"/>
      <c r="E41" s="164"/>
      <c r="F41" s="164"/>
      <c r="G41" s="165"/>
      <c r="H41" s="54"/>
      <c r="I41" s="55"/>
      <c r="J41" s="55"/>
      <c r="K41" s="55"/>
      <c r="L41" s="55"/>
      <c r="M41" s="56"/>
      <c r="N41" s="54"/>
      <c r="O41" s="55"/>
      <c r="P41" s="55"/>
      <c r="Q41" s="56"/>
      <c r="R41" s="54"/>
      <c r="S41" s="55"/>
      <c r="T41" s="55"/>
      <c r="U41" s="56"/>
      <c r="V41" s="57" t="s">
        <v>19</v>
      </c>
      <c r="W41" s="52"/>
      <c r="X41" s="58"/>
      <c r="Y41" s="58"/>
      <c r="Z41" s="58"/>
      <c r="AA41" s="59"/>
      <c r="AB41" s="60"/>
      <c r="AC41" s="58"/>
      <c r="AD41" s="58"/>
      <c r="AE41" s="58"/>
      <c r="AF41" s="59"/>
      <c r="AG41" s="61"/>
      <c r="AH41" s="62"/>
      <c r="AI41" s="62"/>
      <c r="AJ41" s="62"/>
      <c r="AK41" s="63"/>
      <c r="AL41" s="74" t="s">
        <v>20</v>
      </c>
      <c r="AM41" s="62"/>
      <c r="AN41" s="62"/>
      <c r="AO41" s="62"/>
      <c r="AP41" s="62"/>
      <c r="AQ41" s="62"/>
      <c r="AR41" s="61"/>
      <c r="AS41" s="62"/>
      <c r="AT41" s="62"/>
      <c r="AU41" s="63"/>
      <c r="AV41" s="61"/>
      <c r="AW41" s="62"/>
      <c r="AX41" s="62"/>
      <c r="AY41" s="63"/>
      <c r="AZ41" s="51" t="s">
        <v>21</v>
      </c>
      <c r="BA41" s="62"/>
      <c r="BB41" s="62"/>
      <c r="BC41" s="62"/>
      <c r="BD41" s="62"/>
      <c r="BE41" s="63"/>
      <c r="BF41" s="51" t="s">
        <v>22</v>
      </c>
      <c r="BG41" s="74"/>
      <c r="BH41" s="62"/>
      <c r="BI41" s="51" t="s">
        <v>23</v>
      </c>
      <c r="BJ41" s="74"/>
      <c r="BK41" s="62"/>
      <c r="BL41" s="51" t="s">
        <v>24</v>
      </c>
      <c r="BM41" s="74"/>
      <c r="BN41" s="62"/>
      <c r="BO41" s="51" t="s">
        <v>60</v>
      </c>
      <c r="BP41" s="74"/>
      <c r="BQ41" s="63"/>
      <c r="BR41" s="6"/>
      <c r="BS41" s="6"/>
    </row>
    <row r="42" spans="2:71" ht="16.5" customHeight="1" x14ac:dyDescent="0.15">
      <c r="B42" s="166"/>
      <c r="C42" s="167"/>
      <c r="D42" s="167"/>
      <c r="E42" s="167"/>
      <c r="F42" s="167"/>
      <c r="G42" s="168"/>
      <c r="H42" s="126">
        <f>SUM(H26:M40)</f>
        <v>0</v>
      </c>
      <c r="I42" s="127"/>
      <c r="J42" s="127"/>
      <c r="K42" s="127"/>
      <c r="L42" s="127"/>
      <c r="M42" s="128"/>
      <c r="N42" s="187">
        <f>SUM(N26:Q40)</f>
        <v>0</v>
      </c>
      <c r="O42" s="188"/>
      <c r="P42" s="188"/>
      <c r="Q42" s="189"/>
      <c r="R42" s="187">
        <f>SUM(R26:U40)</f>
        <v>0</v>
      </c>
      <c r="S42" s="188"/>
      <c r="T42" s="188"/>
      <c r="U42" s="189"/>
      <c r="V42" s="102">
        <f>SUM(V26:AA40)</f>
        <v>0</v>
      </c>
      <c r="W42" s="103"/>
      <c r="X42" s="103"/>
      <c r="Y42" s="103"/>
      <c r="Z42" s="103"/>
      <c r="AA42" s="104"/>
      <c r="AB42" s="184">
        <f t="shared" ref="AB42" si="3">SUM(AB26:AF40)</f>
        <v>0</v>
      </c>
      <c r="AC42" s="185"/>
      <c r="AD42" s="185"/>
      <c r="AE42" s="185"/>
      <c r="AF42" s="186"/>
      <c r="AG42" s="184">
        <f t="shared" ref="AG42" si="4">SUM(AG26:AK40)</f>
        <v>0</v>
      </c>
      <c r="AH42" s="185"/>
      <c r="AI42" s="185"/>
      <c r="AJ42" s="185"/>
      <c r="AK42" s="186"/>
      <c r="AL42" s="102">
        <f>SUM(AL26:AQ40)</f>
        <v>0</v>
      </c>
      <c r="AM42" s="103"/>
      <c r="AN42" s="103"/>
      <c r="AO42" s="103"/>
      <c r="AP42" s="103"/>
      <c r="AQ42" s="104"/>
      <c r="AR42" s="184">
        <f>SUM(AR26:AU40)</f>
        <v>0</v>
      </c>
      <c r="AS42" s="185"/>
      <c r="AT42" s="185"/>
      <c r="AU42" s="186"/>
      <c r="AV42" s="184">
        <f>SUM(AV26:AY40)</f>
        <v>0</v>
      </c>
      <c r="AW42" s="185"/>
      <c r="AX42" s="185"/>
      <c r="AY42" s="186"/>
      <c r="AZ42" s="102">
        <f>SUM(AZ26:BE40)</f>
        <v>0</v>
      </c>
      <c r="BA42" s="103"/>
      <c r="BB42" s="103"/>
      <c r="BC42" s="103"/>
      <c r="BD42" s="103"/>
      <c r="BE42" s="104"/>
      <c r="BF42" s="102">
        <f>SUM(BF26:BH40)</f>
        <v>0</v>
      </c>
      <c r="BG42" s="103"/>
      <c r="BH42" s="104"/>
      <c r="BI42" s="102">
        <f>SUM(BI26:BK40)</f>
        <v>0</v>
      </c>
      <c r="BJ42" s="103"/>
      <c r="BK42" s="104"/>
      <c r="BL42" s="102">
        <f>SUM(BL26:BN40)</f>
        <v>0</v>
      </c>
      <c r="BM42" s="103"/>
      <c r="BN42" s="104"/>
      <c r="BO42" s="102">
        <f>SUM(BO26:BQ40)</f>
        <v>0</v>
      </c>
      <c r="BP42" s="103"/>
      <c r="BQ42" s="104"/>
      <c r="BR42" s="6"/>
      <c r="BS42" s="6"/>
    </row>
    <row r="43" spans="2:71" ht="16.5" customHeight="1" x14ac:dyDescent="0.15">
      <c r="B43" s="36"/>
      <c r="C43" s="36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6"/>
      <c r="X43" s="21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</row>
  </sheetData>
  <mergeCells count="287">
    <mergeCell ref="N25:Q25"/>
    <mergeCell ref="R25:U25"/>
    <mergeCell ref="AR27:AU27"/>
    <mergeCell ref="AR28:AU28"/>
    <mergeCell ref="AR36:AU36"/>
    <mergeCell ref="AV36:AY36"/>
    <mergeCell ref="AV32:AY32"/>
    <mergeCell ref="AR33:AU33"/>
    <mergeCell ref="AV35:AY35"/>
    <mergeCell ref="N34:Q34"/>
    <mergeCell ref="R34:U34"/>
    <mergeCell ref="N35:Q35"/>
    <mergeCell ref="R35:U35"/>
    <mergeCell ref="AB31:AF31"/>
    <mergeCell ref="AG31:AK31"/>
    <mergeCell ref="AR42:AU42"/>
    <mergeCell ref="N42:Q42"/>
    <mergeCell ref="R42:U42"/>
    <mergeCell ref="AB42:AF42"/>
    <mergeCell ref="AG42:AK42"/>
    <mergeCell ref="N28:Q28"/>
    <mergeCell ref="R28:U28"/>
    <mergeCell ref="AV28:AY28"/>
    <mergeCell ref="AV29:AY29"/>
    <mergeCell ref="AV30:AY30"/>
    <mergeCell ref="AV42:AY42"/>
    <mergeCell ref="AV31:AY31"/>
    <mergeCell ref="AV33:AY33"/>
    <mergeCell ref="AR38:AU38"/>
    <mergeCell ref="AV38:AY38"/>
    <mergeCell ref="AB39:AF39"/>
    <mergeCell ref="AG39:AK39"/>
    <mergeCell ref="AB40:AF40"/>
    <mergeCell ref="AG40:AK40"/>
    <mergeCell ref="AR29:AU29"/>
    <mergeCell ref="AR30:AU30"/>
    <mergeCell ref="AB32:AF32"/>
    <mergeCell ref="AG32:AK32"/>
    <mergeCell ref="AB33:AF33"/>
    <mergeCell ref="N38:Q38"/>
    <mergeCell ref="R38:U38"/>
    <mergeCell ref="N39:Q39"/>
    <mergeCell ref="R39:U39"/>
    <mergeCell ref="N36:Q36"/>
    <mergeCell ref="AR31:AU31"/>
    <mergeCell ref="AR34:AU34"/>
    <mergeCell ref="AR37:AU37"/>
    <mergeCell ref="AB36:AF36"/>
    <mergeCell ref="AG36:AK36"/>
    <mergeCell ref="AB37:AF37"/>
    <mergeCell ref="AG37:AK37"/>
    <mergeCell ref="AB38:AF38"/>
    <mergeCell ref="AG38:AK38"/>
    <mergeCell ref="AG33:AK33"/>
    <mergeCell ref="AB34:AF34"/>
    <mergeCell ref="AG34:AK34"/>
    <mergeCell ref="AB35:AF35"/>
    <mergeCell ref="AG35:AK35"/>
    <mergeCell ref="AR32:AU32"/>
    <mergeCell ref="AR39:AU39"/>
    <mergeCell ref="R36:U36"/>
    <mergeCell ref="N37:Q37"/>
    <mergeCell ref="R37:U37"/>
    <mergeCell ref="N40:Q40"/>
    <mergeCell ref="R40:U40"/>
    <mergeCell ref="AV27:AY27"/>
    <mergeCell ref="AG26:AK26"/>
    <mergeCell ref="AR26:AU26"/>
    <mergeCell ref="AV26:AY26"/>
    <mergeCell ref="N26:Q26"/>
    <mergeCell ref="R26:U26"/>
    <mergeCell ref="N32:Q32"/>
    <mergeCell ref="R32:U32"/>
    <mergeCell ref="N33:Q33"/>
    <mergeCell ref="R33:U33"/>
    <mergeCell ref="N30:Q30"/>
    <mergeCell ref="R30:U30"/>
    <mergeCell ref="N31:Q31"/>
    <mergeCell ref="R31:U31"/>
    <mergeCell ref="AB27:AF27"/>
    <mergeCell ref="AG27:AK27"/>
    <mergeCell ref="AB28:AF28"/>
    <mergeCell ref="AG28:AK28"/>
    <mergeCell ref="AB29:AF29"/>
    <mergeCell ref="AG29:AK29"/>
    <mergeCell ref="AB30:AF30"/>
    <mergeCell ref="AG30:AK30"/>
    <mergeCell ref="B41:G42"/>
    <mergeCell ref="AJ14:AO15"/>
    <mergeCell ref="BD6:BD15"/>
    <mergeCell ref="K8:P9"/>
    <mergeCell ref="AB26:AF26"/>
    <mergeCell ref="B22:G25"/>
    <mergeCell ref="B8:E9"/>
    <mergeCell ref="AG5:AH5"/>
    <mergeCell ref="AJ5:AK5"/>
    <mergeCell ref="AM5:AN5"/>
    <mergeCell ref="AQ6:AQ15"/>
    <mergeCell ref="AV6:AX6"/>
    <mergeCell ref="AV9:AX9"/>
    <mergeCell ref="AR7:AU8"/>
    <mergeCell ref="AF8:AI9"/>
    <mergeCell ref="AV7:AX8"/>
    <mergeCell ref="BB7:BC8"/>
    <mergeCell ref="AS11:AV12"/>
    <mergeCell ref="AW11:AW12"/>
    <mergeCell ref="BB11:BC12"/>
    <mergeCell ref="N29:Q29"/>
    <mergeCell ref="R29:U29"/>
    <mergeCell ref="N27:Q27"/>
    <mergeCell ref="R27:U27"/>
    <mergeCell ref="Q8:AE9"/>
    <mergeCell ref="AJ8:AO9"/>
    <mergeCell ref="Q11:AE12"/>
    <mergeCell ref="AJ11:AO12"/>
    <mergeCell ref="K11:P12"/>
    <mergeCell ref="AF11:AI12"/>
    <mergeCell ref="K14:P15"/>
    <mergeCell ref="AF14:AI15"/>
    <mergeCell ref="Q14:AE15"/>
    <mergeCell ref="AY7:BA8"/>
    <mergeCell ref="AX11:BA12"/>
    <mergeCell ref="AS14:BC15"/>
    <mergeCell ref="BE7:BQ10"/>
    <mergeCell ref="BE12:BQ15"/>
    <mergeCell ref="BM2:BN2"/>
    <mergeCell ref="BO2:BQ2"/>
    <mergeCell ref="BG2:BH2"/>
    <mergeCell ref="BI2:BL2"/>
    <mergeCell ref="H30:M30"/>
    <mergeCell ref="H31:M31"/>
    <mergeCell ref="H32:M32"/>
    <mergeCell ref="H33:M33"/>
    <mergeCell ref="H34:M34"/>
    <mergeCell ref="H35:M35"/>
    <mergeCell ref="H36:M36"/>
    <mergeCell ref="H37:M37"/>
    <mergeCell ref="B18:H19"/>
    <mergeCell ref="H23:M23"/>
    <mergeCell ref="H24:M24"/>
    <mergeCell ref="H26:M26"/>
    <mergeCell ref="H27:M27"/>
    <mergeCell ref="H28:M28"/>
    <mergeCell ref="B21:C21"/>
    <mergeCell ref="H38:M38"/>
    <mergeCell ref="H39:M39"/>
    <mergeCell ref="H40:M40"/>
    <mergeCell ref="H42:M42"/>
    <mergeCell ref="N22:U22"/>
    <mergeCell ref="N23:U23"/>
    <mergeCell ref="V23:AA24"/>
    <mergeCell ref="V26:AA26"/>
    <mergeCell ref="V27:AA27"/>
    <mergeCell ref="V28:AA28"/>
    <mergeCell ref="V29:AA29"/>
    <mergeCell ref="V30:AA30"/>
    <mergeCell ref="V31:AA31"/>
    <mergeCell ref="V32:AA32"/>
    <mergeCell ref="V33:AA33"/>
    <mergeCell ref="V34:AA34"/>
    <mergeCell ref="V35:AA35"/>
    <mergeCell ref="V36:AA36"/>
    <mergeCell ref="V37:AA37"/>
    <mergeCell ref="V38:AA38"/>
    <mergeCell ref="V39:AA39"/>
    <mergeCell ref="V40:AA40"/>
    <mergeCell ref="V42:AA42"/>
    <mergeCell ref="H29:M29"/>
    <mergeCell ref="AV39:AY39"/>
    <mergeCell ref="AV34:AY34"/>
    <mergeCell ref="AR35:AU35"/>
    <mergeCell ref="AV40:AY40"/>
    <mergeCell ref="AV37:AY37"/>
    <mergeCell ref="AB23:AF23"/>
    <mergeCell ref="AB24:AF24"/>
    <mergeCell ref="AG23:AK23"/>
    <mergeCell ref="AG24:AK24"/>
    <mergeCell ref="AL23:AQ24"/>
    <mergeCell ref="AL26:AQ26"/>
    <mergeCell ref="AL27:AQ27"/>
    <mergeCell ref="AL28:AQ28"/>
    <mergeCell ref="AL29:AQ29"/>
    <mergeCell ref="AL32:AQ32"/>
    <mergeCell ref="AL33:AQ33"/>
    <mergeCell ref="AL34:AQ34"/>
    <mergeCell ref="AL35:AQ35"/>
    <mergeCell ref="AL36:AQ36"/>
    <mergeCell ref="AL37:AQ37"/>
    <mergeCell ref="AL38:AQ38"/>
    <mergeCell ref="AR40:AU40"/>
    <mergeCell ref="AL39:AQ39"/>
    <mergeCell ref="AL40:AQ40"/>
    <mergeCell ref="AL42:AQ42"/>
    <mergeCell ref="AR23:AU23"/>
    <mergeCell ref="AR24:AU24"/>
    <mergeCell ref="AV23:AY23"/>
    <mergeCell ref="AV24:AY24"/>
    <mergeCell ref="AZ23:BE24"/>
    <mergeCell ref="AZ26:BE26"/>
    <mergeCell ref="AZ27:BE27"/>
    <mergeCell ref="AZ28:BE28"/>
    <mergeCell ref="AZ29:BE29"/>
    <mergeCell ref="AZ30:BE30"/>
    <mergeCell ref="AZ31:BE31"/>
    <mergeCell ref="AZ32:BE32"/>
    <mergeCell ref="AZ33:BE33"/>
    <mergeCell ref="AZ34:BE34"/>
    <mergeCell ref="AZ35:BE35"/>
    <mergeCell ref="AZ36:BE36"/>
    <mergeCell ref="AZ37:BE37"/>
    <mergeCell ref="AZ38:BE38"/>
    <mergeCell ref="AZ39:BE39"/>
    <mergeCell ref="AZ40:BE40"/>
    <mergeCell ref="AZ42:BE42"/>
    <mergeCell ref="AL30:AQ30"/>
    <mergeCell ref="AL31:AQ31"/>
    <mergeCell ref="BF27:BH27"/>
    <mergeCell ref="BI27:BK27"/>
    <mergeCell ref="BL27:BN27"/>
    <mergeCell ref="BO27:BQ27"/>
    <mergeCell ref="BF28:BH28"/>
    <mergeCell ref="BI28:BK28"/>
    <mergeCell ref="BL28:BN28"/>
    <mergeCell ref="BO28:BQ28"/>
    <mergeCell ref="BF29:BH29"/>
    <mergeCell ref="BI29:BK29"/>
    <mergeCell ref="BL29:BN29"/>
    <mergeCell ref="BF42:BH42"/>
    <mergeCell ref="BI42:BK42"/>
    <mergeCell ref="BL42:BN42"/>
    <mergeCell ref="BO42:BQ42"/>
    <mergeCell ref="BF32:BH32"/>
    <mergeCell ref="BI32:BK32"/>
    <mergeCell ref="BF35:BH35"/>
    <mergeCell ref="BI35:BK35"/>
    <mergeCell ref="BF40:BH40"/>
    <mergeCell ref="BI40:BK40"/>
    <mergeCell ref="BL40:BN40"/>
    <mergeCell ref="BO40:BQ40"/>
    <mergeCell ref="BL35:BN35"/>
    <mergeCell ref="BO35:BQ35"/>
    <mergeCell ref="BF36:BH36"/>
    <mergeCell ref="BI36:BK36"/>
    <mergeCell ref="BL36:BN36"/>
    <mergeCell ref="BO36:BQ36"/>
    <mergeCell ref="BF37:BH37"/>
    <mergeCell ref="BF39:BH39"/>
    <mergeCell ref="BI39:BK39"/>
    <mergeCell ref="BL39:BN39"/>
    <mergeCell ref="BO39:BQ39"/>
    <mergeCell ref="BL32:BN32"/>
    <mergeCell ref="BF22:BQ23"/>
    <mergeCell ref="A1:D1"/>
    <mergeCell ref="BF38:BH38"/>
    <mergeCell ref="BI38:BK38"/>
    <mergeCell ref="BL38:BN38"/>
    <mergeCell ref="BO38:BQ38"/>
    <mergeCell ref="BO29:BQ29"/>
    <mergeCell ref="BF30:BH30"/>
    <mergeCell ref="BI30:BK30"/>
    <mergeCell ref="BL30:BN30"/>
    <mergeCell ref="I3:AH3"/>
    <mergeCell ref="BO30:BQ30"/>
    <mergeCell ref="BF31:BH31"/>
    <mergeCell ref="BI31:BK31"/>
    <mergeCell ref="BL31:BN31"/>
    <mergeCell ref="BO31:BQ31"/>
    <mergeCell ref="BF25:BH25"/>
    <mergeCell ref="BI25:BK25"/>
    <mergeCell ref="BL25:BN25"/>
    <mergeCell ref="BO25:BQ25"/>
    <mergeCell ref="BF26:BH26"/>
    <mergeCell ref="BI26:BK26"/>
    <mergeCell ref="BL26:BN26"/>
    <mergeCell ref="BO26:BQ26"/>
    <mergeCell ref="BI37:BK37"/>
    <mergeCell ref="BL37:BN37"/>
    <mergeCell ref="BO37:BQ37"/>
    <mergeCell ref="BO32:BQ32"/>
    <mergeCell ref="BF33:BH33"/>
    <mergeCell ref="BI33:BK33"/>
    <mergeCell ref="BL33:BN33"/>
    <mergeCell ref="BO33:BQ33"/>
    <mergeCell ref="BF34:BH34"/>
    <mergeCell ref="BI34:BK34"/>
    <mergeCell ref="BL34:BN34"/>
    <mergeCell ref="BO34:BQ34"/>
  </mergeCells>
  <phoneticPr fontId="2"/>
  <conditionalFormatting sqref="B8:E9">
    <cfRule type="cellIs" dxfId="26" priority="9" operator="equal">
      <formula>""</formula>
    </cfRule>
    <cfRule type="cellIs" dxfId="25" priority="12" operator="equal">
      <formula>""</formula>
    </cfRule>
  </conditionalFormatting>
  <conditionalFormatting sqref="B26:H40 N26:U40 AB26:AK40 AR26:AY40 BF26:BF40 BI26:BI40 BL26:BL40 BO26:BO40">
    <cfRule type="cellIs" dxfId="24" priority="7" operator="equal">
      <formula>""</formula>
    </cfRule>
  </conditionalFormatting>
  <conditionalFormatting sqref="AG5:AH5 AJ5:AK5 AM5:AN5 Q8:AE9 AJ8:AO9 Q11:AE12 AJ11:AO12 Q14 AJ14:AO15">
    <cfRule type="cellIs" dxfId="23" priority="11" operator="equal">
      <formula>""</formula>
    </cfRule>
  </conditionalFormatting>
  <conditionalFormatting sqref="BG2:BH2">
    <cfRule type="cellIs" dxfId="22" priority="1" operator="equal">
      <formula>""</formula>
    </cfRule>
  </conditionalFormatting>
  <conditionalFormatting sqref="BM2:BN2">
    <cfRule type="cellIs" dxfId="21" priority="2" operator="equal">
      <formula>""</formula>
    </cfRule>
  </conditionalFormatting>
  <pageMargins left="0.47244094488188981" right="0.11811023622047245" top="0.59055118110236227" bottom="0.39370078740157483" header="0.31496062992125984" footer="0"/>
  <pageSetup paperSize="9" scale="83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5000000}">
          <x14:formula1>
            <xm:f>Sheet3!E1:E5</xm:f>
          </x14:formula1>
          <xm:sqref>BB7:BC8</xm:sqref>
        </x14:dataValidation>
        <x14:dataValidation type="list" allowBlank="1" showInputMessage="1" showErrorMessage="1" xr:uid="{00000000-0002-0000-0000-000000000000}">
          <x14:formula1>
            <xm:f>Sheet3!A1:A48</xm:f>
          </x14:formula1>
          <xm:sqref>B8:E9</xm:sqref>
        </x14:dataValidation>
        <x14:dataValidation type="list" allowBlank="1" showInputMessage="1" showErrorMessage="1" xr:uid="{00000000-0002-0000-0000-000002000000}">
          <x14:formula1>
            <xm:f>Sheet3!C1:C12</xm:f>
          </x14:formula1>
          <xm:sqref>AJ5:AK5</xm:sqref>
        </x14:dataValidation>
        <x14:dataValidation type="list" allowBlank="1" showInputMessage="1" showErrorMessage="1" xr:uid="{00000000-0002-0000-0000-000003000000}">
          <x14:formula1>
            <xm:f>Sheet3!C1:C31</xm:f>
          </x14:formula1>
          <xm:sqref>AM5:AN5</xm:sqref>
        </x14:dataValidation>
        <x14:dataValidation type="list" allowBlank="1" showInputMessage="1" showErrorMessage="1" xr:uid="{00000000-0002-0000-0000-000004000000}">
          <x14:formula1>
            <xm:f>Sheet3!D1:D7</xm:f>
          </x14:formula1>
          <xm:sqref>AV7:AX8</xm:sqref>
        </x14:dataValidation>
        <x14:dataValidation type="list" allowBlank="1" showInputMessage="1" showErrorMessage="1" xr:uid="{00000000-0002-0000-0000-000006000000}">
          <x14:formula1>
            <xm:f>Sheet3!F1:F3</xm:f>
          </x14:formula1>
          <xm:sqref>AS11:AV12</xm:sqref>
        </x14:dataValidation>
        <x14:dataValidation type="list" allowBlank="1" showInputMessage="1" showErrorMessage="1" xr:uid="{F94132CC-F34F-47FF-BE06-05F67624DBB6}">
          <x14:formula1>
            <xm:f>Sheet3!C1:C31</xm:f>
          </x14:formula1>
          <xm:sqref>AG5:AH5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FF"/>
    <pageSetUpPr fitToPage="1"/>
  </sheetPr>
  <dimension ref="B1:BO46"/>
  <sheetViews>
    <sheetView view="pageBreakPreview" zoomScale="80" zoomScaleNormal="75" zoomScaleSheetLayoutView="80" workbookViewId="0">
      <selection activeCell="D4" sqref="D4"/>
    </sheetView>
  </sheetViews>
  <sheetFormatPr defaultRowHeight="11.25" x14ac:dyDescent="0.15"/>
  <cols>
    <col min="1" max="68" width="2.625" style="1" customWidth="1"/>
    <col min="69" max="16384" width="9" style="1"/>
  </cols>
  <sheetData>
    <row r="1" spans="2:67" ht="15.75" customHeight="1" x14ac:dyDescent="0.15"/>
    <row r="2" spans="2:67" ht="15.75" customHeight="1" x14ac:dyDescent="0.15">
      <c r="BG2" s="37" t="s">
        <v>203</v>
      </c>
      <c r="BH2" s="37"/>
      <c r="BI2" s="158" t="s">
        <v>201</v>
      </c>
      <c r="BJ2" s="158"/>
      <c r="BK2" s="158"/>
      <c r="BL2" s="37"/>
      <c r="BM2" s="158" t="s">
        <v>202</v>
      </c>
      <c r="BN2" s="158"/>
    </row>
    <row r="3" spans="2:67" ht="15.75" customHeight="1" x14ac:dyDescent="0.15">
      <c r="BO3" s="15"/>
    </row>
    <row r="4" spans="2:67" ht="15.75" customHeight="1" x14ac:dyDescent="0.15">
      <c r="B4" s="144" t="s">
        <v>204</v>
      </c>
      <c r="C4" s="144"/>
      <c r="D4" s="80">
        <f>様式第１号の１枚目!D21</f>
        <v>7</v>
      </c>
      <c r="E4" s="79" t="s">
        <v>213</v>
      </c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BA4" s="44" t="s">
        <v>114</v>
      </c>
      <c r="BN4" s="37"/>
    </row>
    <row r="5" spans="2:67" ht="16.5" customHeight="1" x14ac:dyDescent="0.15">
      <c r="B5" s="163" t="s">
        <v>2</v>
      </c>
      <c r="C5" s="164"/>
      <c r="D5" s="164"/>
      <c r="E5" s="164"/>
      <c r="F5" s="164"/>
      <c r="G5" s="165"/>
      <c r="H5" s="163" t="str">
        <f>"令和"&amp;D4&amp;"年度算定基礎調査等に係る差額保険料"</f>
        <v>令和7年度算定基礎調査等に係る差額保険料</v>
      </c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5"/>
      <c r="V5" s="292" t="s">
        <v>25</v>
      </c>
      <c r="W5" s="293"/>
      <c r="X5" s="293"/>
      <c r="Y5" s="293"/>
      <c r="Z5" s="293"/>
      <c r="AA5" s="294"/>
      <c r="AB5" s="33" t="s">
        <v>26</v>
      </c>
      <c r="AC5" s="17"/>
      <c r="AD5" s="17"/>
      <c r="AE5" s="17"/>
      <c r="AF5" s="17"/>
      <c r="AG5" s="18"/>
      <c r="AH5" s="33" t="s">
        <v>27</v>
      </c>
      <c r="AI5" s="17"/>
      <c r="AJ5" s="17"/>
      <c r="AK5" s="17"/>
      <c r="AL5" s="18"/>
      <c r="AM5" s="45" t="s">
        <v>28</v>
      </c>
      <c r="AN5" s="17"/>
      <c r="AO5" s="17"/>
      <c r="AP5" s="17"/>
      <c r="AQ5" s="33" t="s">
        <v>29</v>
      </c>
      <c r="AR5" s="17"/>
      <c r="AS5" s="17"/>
      <c r="AT5" s="18"/>
      <c r="AU5" s="45" t="s">
        <v>69</v>
      </c>
      <c r="AV5" s="17"/>
      <c r="AW5" s="17"/>
      <c r="AX5" s="17"/>
      <c r="AY5" s="18"/>
    </row>
    <row r="6" spans="2:67" ht="16.5" customHeight="1" x14ac:dyDescent="0.15">
      <c r="B6" s="172"/>
      <c r="C6" s="173"/>
      <c r="D6" s="173"/>
      <c r="E6" s="173"/>
      <c r="F6" s="173"/>
      <c r="G6" s="174"/>
      <c r="H6" s="166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8"/>
      <c r="V6" s="295"/>
      <c r="W6" s="296"/>
      <c r="X6" s="296"/>
      <c r="Y6" s="296"/>
      <c r="Z6" s="296"/>
      <c r="AA6" s="297"/>
      <c r="AB6" s="111" t="s">
        <v>42</v>
      </c>
      <c r="AC6" s="112"/>
      <c r="AD6" s="112"/>
      <c r="AE6" s="112"/>
      <c r="AF6" s="112"/>
      <c r="AG6" s="113"/>
      <c r="AH6" s="311" t="s">
        <v>214</v>
      </c>
      <c r="AI6" s="312"/>
      <c r="AJ6" s="312"/>
      <c r="AK6" s="312"/>
      <c r="AL6" s="313"/>
      <c r="AM6" s="314" t="s">
        <v>215</v>
      </c>
      <c r="AN6" s="315"/>
      <c r="AO6" s="315"/>
      <c r="AP6" s="316"/>
      <c r="AQ6" s="314" t="s">
        <v>216</v>
      </c>
      <c r="AR6" s="315"/>
      <c r="AS6" s="315"/>
      <c r="AT6" s="316"/>
      <c r="AU6" s="111" t="s">
        <v>43</v>
      </c>
      <c r="AV6" s="112"/>
      <c r="AW6" s="112"/>
      <c r="AX6" s="112"/>
      <c r="AY6" s="113"/>
      <c r="BA6" s="1" t="s">
        <v>67</v>
      </c>
      <c r="BI6" s="298" t="s">
        <v>178</v>
      </c>
      <c r="BJ6" s="298"/>
      <c r="BN6" s="37"/>
    </row>
    <row r="7" spans="2:67" ht="16.5" customHeight="1" x14ac:dyDescent="0.15">
      <c r="B7" s="172"/>
      <c r="C7" s="173"/>
      <c r="D7" s="173"/>
      <c r="E7" s="173"/>
      <c r="F7" s="173"/>
      <c r="G7" s="174"/>
      <c r="H7" s="111" t="s">
        <v>30</v>
      </c>
      <c r="I7" s="112"/>
      <c r="J7" s="112"/>
      <c r="K7" s="112"/>
      <c r="L7" s="112"/>
      <c r="M7" s="112"/>
      <c r="N7" s="112"/>
      <c r="O7" s="292" t="s">
        <v>31</v>
      </c>
      <c r="P7" s="293"/>
      <c r="Q7" s="293"/>
      <c r="R7" s="293"/>
      <c r="S7" s="293"/>
      <c r="T7" s="293"/>
      <c r="U7" s="294"/>
      <c r="V7" s="16" t="s">
        <v>32</v>
      </c>
      <c r="W7" s="17"/>
      <c r="X7" s="18"/>
      <c r="Y7" s="1" t="s">
        <v>33</v>
      </c>
      <c r="AA7" s="41"/>
      <c r="AB7" s="111"/>
      <c r="AC7" s="112"/>
      <c r="AD7" s="112"/>
      <c r="AE7" s="112"/>
      <c r="AF7" s="112"/>
      <c r="AG7" s="113"/>
      <c r="AH7" s="120" t="s">
        <v>209</v>
      </c>
      <c r="AI7" s="121"/>
      <c r="AJ7" s="121"/>
      <c r="AK7" s="121"/>
      <c r="AL7" s="122"/>
      <c r="AM7" s="317" t="s">
        <v>209</v>
      </c>
      <c r="AN7" s="318"/>
      <c r="AO7" s="318"/>
      <c r="AP7" s="319"/>
      <c r="AQ7" s="317" t="s">
        <v>209</v>
      </c>
      <c r="AR7" s="318"/>
      <c r="AS7" s="318"/>
      <c r="AT7" s="319"/>
      <c r="AU7" s="111"/>
      <c r="AV7" s="112"/>
      <c r="AW7" s="112"/>
      <c r="AX7" s="112"/>
      <c r="AY7" s="113"/>
      <c r="BA7" s="67" t="str">
        <f>IF(OR(BI6="1",BI6="1及び2"),"○","")</f>
        <v/>
      </c>
      <c r="BB7" s="299" t="s">
        <v>188</v>
      </c>
      <c r="BC7" s="299"/>
      <c r="BD7" s="299"/>
      <c r="BE7" s="299"/>
      <c r="BF7" s="299"/>
      <c r="BG7" s="299"/>
      <c r="BH7" s="299"/>
      <c r="BI7" s="299"/>
      <c r="BJ7" s="299"/>
      <c r="BK7" s="299"/>
      <c r="BL7" s="67"/>
      <c r="BN7" s="37"/>
    </row>
    <row r="8" spans="2:67" ht="16.5" customHeight="1" x14ac:dyDescent="0.15">
      <c r="B8" s="166"/>
      <c r="C8" s="167"/>
      <c r="D8" s="167"/>
      <c r="E8" s="167"/>
      <c r="F8" s="167"/>
      <c r="G8" s="168"/>
      <c r="H8" s="295"/>
      <c r="I8" s="296"/>
      <c r="J8" s="296"/>
      <c r="K8" s="296"/>
      <c r="L8" s="296"/>
      <c r="M8" s="296"/>
      <c r="N8" s="296"/>
      <c r="O8" s="295"/>
      <c r="P8" s="296"/>
      <c r="Q8" s="296"/>
      <c r="R8" s="296"/>
      <c r="S8" s="296"/>
      <c r="T8" s="296"/>
      <c r="U8" s="297"/>
      <c r="V8" s="295" t="s">
        <v>13</v>
      </c>
      <c r="W8" s="296"/>
      <c r="X8" s="297"/>
      <c r="Y8" s="296" t="s">
        <v>15</v>
      </c>
      <c r="Z8" s="296"/>
      <c r="AA8" s="297"/>
      <c r="AB8" s="24"/>
      <c r="AC8" s="22"/>
      <c r="AD8" s="22"/>
      <c r="AE8" s="22"/>
      <c r="AF8" s="22"/>
      <c r="AG8" s="25"/>
      <c r="AH8" s="24"/>
      <c r="AI8" s="22"/>
      <c r="AJ8" s="22"/>
      <c r="AK8" s="22"/>
      <c r="AL8" s="25"/>
      <c r="AM8" s="22"/>
      <c r="AN8" s="22"/>
      <c r="AO8" s="22"/>
      <c r="AP8" s="22"/>
      <c r="AQ8" s="24"/>
      <c r="AR8" s="22"/>
      <c r="AS8" s="22"/>
      <c r="AT8" s="25"/>
      <c r="AU8" s="22"/>
      <c r="AV8" s="22"/>
      <c r="AW8" s="22"/>
      <c r="AX8" s="22"/>
      <c r="AY8" s="25"/>
      <c r="BA8" s="67" t="str">
        <f>IF(OR(BI6="2",BI6="1及び2"),"○","")</f>
        <v/>
      </c>
      <c r="BB8" s="299" t="s">
        <v>189</v>
      </c>
      <c r="BC8" s="299"/>
      <c r="BD8" s="299"/>
      <c r="BE8" s="299"/>
      <c r="BF8" s="299"/>
      <c r="BG8" s="299"/>
      <c r="BH8" s="299"/>
      <c r="BI8" s="299"/>
      <c r="BJ8" s="299"/>
      <c r="BK8" s="299"/>
      <c r="BL8" s="299"/>
      <c r="BN8" s="37"/>
    </row>
    <row r="9" spans="2:67" ht="16.5" customHeight="1" x14ac:dyDescent="0.15">
      <c r="B9" s="64"/>
      <c r="C9" s="65"/>
      <c r="D9" s="65"/>
      <c r="E9" s="65"/>
      <c r="F9" s="65"/>
      <c r="G9" s="66"/>
      <c r="H9" s="117"/>
      <c r="I9" s="118"/>
      <c r="J9" s="118"/>
      <c r="K9" s="118"/>
      <c r="L9" s="118"/>
      <c r="M9" s="118"/>
      <c r="N9" s="119"/>
      <c r="O9" s="117"/>
      <c r="P9" s="118"/>
      <c r="Q9" s="118"/>
      <c r="R9" s="118"/>
      <c r="S9" s="118"/>
      <c r="T9" s="118"/>
      <c r="U9" s="119"/>
      <c r="V9" s="117"/>
      <c r="W9" s="118"/>
      <c r="X9" s="119"/>
      <c r="Y9" s="117"/>
      <c r="Z9" s="118"/>
      <c r="AA9" s="119"/>
      <c r="AB9" s="117">
        <f>H9-O9+V9+Y9</f>
        <v>0</v>
      </c>
      <c r="AC9" s="118"/>
      <c r="AD9" s="118"/>
      <c r="AE9" s="118"/>
      <c r="AF9" s="118"/>
      <c r="AG9" s="119"/>
      <c r="AH9" s="117"/>
      <c r="AI9" s="118"/>
      <c r="AJ9" s="118"/>
      <c r="AK9" s="118"/>
      <c r="AL9" s="119"/>
      <c r="AM9" s="117"/>
      <c r="AN9" s="118"/>
      <c r="AO9" s="118"/>
      <c r="AP9" s="119"/>
      <c r="AQ9" s="117"/>
      <c r="AR9" s="118"/>
      <c r="AS9" s="118"/>
      <c r="AT9" s="119"/>
      <c r="AU9" s="117">
        <f>SUM(AH9:AT9)</f>
        <v>0</v>
      </c>
      <c r="AV9" s="118"/>
      <c r="AW9" s="118"/>
      <c r="AX9" s="118"/>
      <c r="AY9" s="119"/>
      <c r="BA9" s="67" t="str">
        <f>IF(BI6="3","○","")</f>
        <v/>
      </c>
      <c r="BB9" s="299" t="s">
        <v>190</v>
      </c>
      <c r="BC9" s="299"/>
      <c r="BD9" s="299"/>
      <c r="BE9" s="299"/>
      <c r="BF9" s="299"/>
      <c r="BG9" s="299"/>
      <c r="BH9" s="299"/>
      <c r="BI9" s="299"/>
      <c r="BJ9" s="299"/>
      <c r="BK9" s="299"/>
      <c r="BL9" s="67"/>
      <c r="BN9" s="37"/>
    </row>
    <row r="10" spans="2:67" ht="16.5" customHeight="1" x14ac:dyDescent="0.15">
      <c r="B10" s="64"/>
      <c r="C10" s="65"/>
      <c r="D10" s="65"/>
      <c r="E10" s="65"/>
      <c r="F10" s="65"/>
      <c r="G10" s="66"/>
      <c r="H10" s="117"/>
      <c r="I10" s="118"/>
      <c r="J10" s="118"/>
      <c r="K10" s="118"/>
      <c r="L10" s="118"/>
      <c r="M10" s="118"/>
      <c r="N10" s="119"/>
      <c r="O10" s="117"/>
      <c r="P10" s="118"/>
      <c r="Q10" s="118"/>
      <c r="R10" s="118"/>
      <c r="S10" s="118"/>
      <c r="T10" s="118"/>
      <c r="U10" s="119"/>
      <c r="V10" s="117"/>
      <c r="W10" s="118"/>
      <c r="X10" s="119"/>
      <c r="Y10" s="117"/>
      <c r="Z10" s="118"/>
      <c r="AA10" s="119"/>
      <c r="AB10" s="117">
        <f t="shared" ref="AB10:AB18" si="0">H10-O10+V10+Y10</f>
        <v>0</v>
      </c>
      <c r="AC10" s="118"/>
      <c r="AD10" s="118"/>
      <c r="AE10" s="118"/>
      <c r="AF10" s="118"/>
      <c r="AG10" s="119"/>
      <c r="AH10" s="117"/>
      <c r="AI10" s="118"/>
      <c r="AJ10" s="118"/>
      <c r="AK10" s="118"/>
      <c r="AL10" s="119"/>
      <c r="AM10" s="117"/>
      <c r="AN10" s="118"/>
      <c r="AO10" s="118"/>
      <c r="AP10" s="119"/>
      <c r="AQ10" s="117"/>
      <c r="AR10" s="118"/>
      <c r="AS10" s="118"/>
      <c r="AT10" s="119"/>
      <c r="AU10" s="117">
        <f t="shared" ref="AU10:AU18" si="1">SUM(AH10:AT10)</f>
        <v>0</v>
      </c>
      <c r="AV10" s="118"/>
      <c r="AW10" s="118"/>
      <c r="AX10" s="118"/>
      <c r="AY10" s="119"/>
      <c r="BN10" s="37"/>
    </row>
    <row r="11" spans="2:67" ht="16.5" customHeight="1" x14ac:dyDescent="0.15">
      <c r="B11" s="64"/>
      <c r="C11" s="65"/>
      <c r="D11" s="65"/>
      <c r="E11" s="65"/>
      <c r="F11" s="65"/>
      <c r="G11" s="66"/>
      <c r="H11" s="117"/>
      <c r="I11" s="118"/>
      <c r="J11" s="118"/>
      <c r="K11" s="118"/>
      <c r="L11" s="118"/>
      <c r="M11" s="118"/>
      <c r="N11" s="119"/>
      <c r="O11" s="117"/>
      <c r="P11" s="118"/>
      <c r="Q11" s="118"/>
      <c r="R11" s="118"/>
      <c r="S11" s="118"/>
      <c r="T11" s="118"/>
      <c r="U11" s="119"/>
      <c r="V11" s="117"/>
      <c r="W11" s="118"/>
      <c r="X11" s="119"/>
      <c r="Y11" s="117"/>
      <c r="Z11" s="118"/>
      <c r="AA11" s="119"/>
      <c r="AB11" s="117">
        <f t="shared" si="0"/>
        <v>0</v>
      </c>
      <c r="AC11" s="118"/>
      <c r="AD11" s="118"/>
      <c r="AE11" s="118"/>
      <c r="AF11" s="118"/>
      <c r="AG11" s="119"/>
      <c r="AH11" s="117"/>
      <c r="AI11" s="118"/>
      <c r="AJ11" s="118"/>
      <c r="AK11" s="118"/>
      <c r="AL11" s="119"/>
      <c r="AM11" s="117"/>
      <c r="AN11" s="118"/>
      <c r="AO11" s="118"/>
      <c r="AP11" s="119"/>
      <c r="AQ11" s="117"/>
      <c r="AR11" s="118"/>
      <c r="AS11" s="118"/>
      <c r="AT11" s="119"/>
      <c r="AU11" s="117">
        <f t="shared" si="1"/>
        <v>0</v>
      </c>
      <c r="AV11" s="118"/>
      <c r="AW11" s="118"/>
      <c r="AX11" s="118"/>
      <c r="AY11" s="119"/>
      <c r="BA11" s="1" t="s">
        <v>68</v>
      </c>
      <c r="BN11" s="37"/>
    </row>
    <row r="12" spans="2:67" ht="16.5" customHeight="1" x14ac:dyDescent="0.15">
      <c r="B12" s="64"/>
      <c r="C12" s="65"/>
      <c r="D12" s="65"/>
      <c r="E12" s="65"/>
      <c r="F12" s="65"/>
      <c r="G12" s="66"/>
      <c r="H12" s="117"/>
      <c r="I12" s="118"/>
      <c r="J12" s="118"/>
      <c r="K12" s="118"/>
      <c r="L12" s="118"/>
      <c r="M12" s="118"/>
      <c r="N12" s="119"/>
      <c r="O12" s="117"/>
      <c r="P12" s="118"/>
      <c r="Q12" s="118"/>
      <c r="R12" s="118"/>
      <c r="S12" s="118"/>
      <c r="T12" s="118"/>
      <c r="U12" s="119"/>
      <c r="V12" s="117"/>
      <c r="W12" s="118"/>
      <c r="X12" s="119"/>
      <c r="Y12" s="117"/>
      <c r="Z12" s="118"/>
      <c r="AA12" s="119"/>
      <c r="AB12" s="117">
        <f t="shared" si="0"/>
        <v>0</v>
      </c>
      <c r="AC12" s="118"/>
      <c r="AD12" s="118"/>
      <c r="AE12" s="118"/>
      <c r="AF12" s="118"/>
      <c r="AG12" s="119"/>
      <c r="AH12" s="117"/>
      <c r="AI12" s="118"/>
      <c r="AJ12" s="118"/>
      <c r="AK12" s="118"/>
      <c r="AL12" s="119"/>
      <c r="AM12" s="117"/>
      <c r="AN12" s="118"/>
      <c r="AO12" s="118"/>
      <c r="AP12" s="119"/>
      <c r="AQ12" s="117"/>
      <c r="AR12" s="118"/>
      <c r="AS12" s="118"/>
      <c r="AT12" s="119"/>
      <c r="AU12" s="117">
        <f t="shared" si="1"/>
        <v>0</v>
      </c>
      <c r="AV12" s="118"/>
      <c r="AW12" s="118"/>
      <c r="AX12" s="118"/>
      <c r="AY12" s="119"/>
      <c r="BB12" s="286" t="s">
        <v>34</v>
      </c>
      <c r="BC12" s="287"/>
      <c r="BD12" s="287"/>
      <c r="BE12" s="287"/>
      <c r="BF12" s="287"/>
      <c r="BG12" s="287"/>
      <c r="BH12" s="288"/>
      <c r="BI12" s="256"/>
      <c r="BJ12" s="256"/>
      <c r="BK12" s="256"/>
      <c r="BL12" s="256"/>
      <c r="BM12" s="256"/>
      <c r="BN12" s="256"/>
    </row>
    <row r="13" spans="2:67" ht="16.5" customHeight="1" x14ac:dyDescent="0.15">
      <c r="B13" s="64"/>
      <c r="C13" s="65"/>
      <c r="D13" s="65"/>
      <c r="E13" s="65"/>
      <c r="F13" s="65"/>
      <c r="G13" s="66"/>
      <c r="H13" s="117"/>
      <c r="I13" s="118"/>
      <c r="J13" s="118"/>
      <c r="K13" s="118"/>
      <c r="L13" s="118"/>
      <c r="M13" s="118"/>
      <c r="N13" s="119"/>
      <c r="O13" s="117"/>
      <c r="P13" s="118"/>
      <c r="Q13" s="118"/>
      <c r="R13" s="118"/>
      <c r="S13" s="118"/>
      <c r="T13" s="118"/>
      <c r="U13" s="119"/>
      <c r="V13" s="117"/>
      <c r="W13" s="118"/>
      <c r="X13" s="119"/>
      <c r="Y13" s="117"/>
      <c r="Z13" s="118"/>
      <c r="AA13" s="119"/>
      <c r="AB13" s="117">
        <f t="shared" si="0"/>
        <v>0</v>
      </c>
      <c r="AC13" s="118"/>
      <c r="AD13" s="118"/>
      <c r="AE13" s="118"/>
      <c r="AF13" s="118"/>
      <c r="AG13" s="119"/>
      <c r="AH13" s="117"/>
      <c r="AI13" s="118"/>
      <c r="AJ13" s="118"/>
      <c r="AK13" s="118"/>
      <c r="AL13" s="119"/>
      <c r="AM13" s="117"/>
      <c r="AN13" s="118"/>
      <c r="AO13" s="118"/>
      <c r="AP13" s="119"/>
      <c r="AQ13" s="117"/>
      <c r="AR13" s="118"/>
      <c r="AS13" s="118"/>
      <c r="AT13" s="119"/>
      <c r="AU13" s="117">
        <f t="shared" si="1"/>
        <v>0</v>
      </c>
      <c r="AV13" s="118"/>
      <c r="AW13" s="118"/>
      <c r="AX13" s="118"/>
      <c r="AY13" s="119"/>
      <c r="BB13" s="289"/>
      <c r="BC13" s="290"/>
      <c r="BD13" s="290"/>
      <c r="BE13" s="290"/>
      <c r="BF13" s="290"/>
      <c r="BG13" s="290"/>
      <c r="BH13" s="291"/>
      <c r="BI13" s="256"/>
      <c r="BJ13" s="256"/>
      <c r="BK13" s="256"/>
      <c r="BL13" s="256"/>
      <c r="BM13" s="256"/>
      <c r="BN13" s="256"/>
    </row>
    <row r="14" spans="2:67" ht="16.5" customHeight="1" x14ac:dyDescent="0.15">
      <c r="B14" s="64"/>
      <c r="C14" s="65"/>
      <c r="D14" s="65"/>
      <c r="E14" s="65"/>
      <c r="F14" s="65"/>
      <c r="G14" s="66"/>
      <c r="H14" s="117"/>
      <c r="I14" s="118"/>
      <c r="J14" s="118"/>
      <c r="K14" s="118"/>
      <c r="L14" s="118"/>
      <c r="M14" s="118"/>
      <c r="N14" s="119"/>
      <c r="O14" s="117"/>
      <c r="P14" s="118"/>
      <c r="Q14" s="118"/>
      <c r="R14" s="118"/>
      <c r="S14" s="118"/>
      <c r="T14" s="118"/>
      <c r="U14" s="119"/>
      <c r="V14" s="117"/>
      <c r="W14" s="118"/>
      <c r="X14" s="119"/>
      <c r="Y14" s="117"/>
      <c r="Z14" s="118"/>
      <c r="AA14" s="119"/>
      <c r="AB14" s="117">
        <f t="shared" si="0"/>
        <v>0</v>
      </c>
      <c r="AC14" s="118"/>
      <c r="AD14" s="118"/>
      <c r="AE14" s="118"/>
      <c r="AF14" s="118"/>
      <c r="AG14" s="119"/>
      <c r="AH14" s="117"/>
      <c r="AI14" s="118"/>
      <c r="AJ14" s="118"/>
      <c r="AK14" s="118"/>
      <c r="AL14" s="119"/>
      <c r="AM14" s="117"/>
      <c r="AN14" s="118"/>
      <c r="AO14" s="118"/>
      <c r="AP14" s="119"/>
      <c r="AQ14" s="117"/>
      <c r="AR14" s="118"/>
      <c r="AS14" s="118"/>
      <c r="AT14" s="119"/>
      <c r="AU14" s="117">
        <f t="shared" si="1"/>
        <v>0</v>
      </c>
      <c r="AV14" s="118"/>
      <c r="AW14" s="118"/>
      <c r="AX14" s="118"/>
      <c r="AY14" s="119"/>
      <c r="BB14" s="250" t="s">
        <v>35</v>
      </c>
      <c r="BC14" s="251"/>
      <c r="BD14" s="251"/>
      <c r="BE14" s="251"/>
      <c r="BF14" s="251"/>
      <c r="BG14" s="251"/>
      <c r="BH14" s="252"/>
      <c r="BI14" s="256"/>
      <c r="BJ14" s="256"/>
      <c r="BK14" s="256"/>
      <c r="BL14" s="256"/>
      <c r="BM14" s="256"/>
      <c r="BN14" s="256"/>
    </row>
    <row r="15" spans="2:67" ht="16.5" customHeight="1" x14ac:dyDescent="0.15">
      <c r="B15" s="64"/>
      <c r="C15" s="65"/>
      <c r="D15" s="65"/>
      <c r="E15" s="65"/>
      <c r="F15" s="65"/>
      <c r="G15" s="66"/>
      <c r="H15" s="117"/>
      <c r="I15" s="118"/>
      <c r="J15" s="118"/>
      <c r="K15" s="118"/>
      <c r="L15" s="118"/>
      <c r="M15" s="118"/>
      <c r="N15" s="119"/>
      <c r="O15" s="117"/>
      <c r="P15" s="118"/>
      <c r="Q15" s="118"/>
      <c r="R15" s="118"/>
      <c r="S15" s="118"/>
      <c r="T15" s="118"/>
      <c r="U15" s="119"/>
      <c r="V15" s="117"/>
      <c r="W15" s="118"/>
      <c r="X15" s="119"/>
      <c r="Y15" s="117"/>
      <c r="Z15" s="118"/>
      <c r="AA15" s="119"/>
      <c r="AB15" s="117">
        <f t="shared" si="0"/>
        <v>0</v>
      </c>
      <c r="AC15" s="118"/>
      <c r="AD15" s="118"/>
      <c r="AE15" s="118"/>
      <c r="AF15" s="118"/>
      <c r="AG15" s="119"/>
      <c r="AH15" s="117"/>
      <c r="AI15" s="118"/>
      <c r="AJ15" s="118"/>
      <c r="AK15" s="118"/>
      <c r="AL15" s="119"/>
      <c r="AM15" s="117"/>
      <c r="AN15" s="118"/>
      <c r="AO15" s="118"/>
      <c r="AP15" s="119"/>
      <c r="AQ15" s="117"/>
      <c r="AR15" s="118"/>
      <c r="AS15" s="118"/>
      <c r="AT15" s="119"/>
      <c r="AU15" s="117">
        <f t="shared" si="1"/>
        <v>0</v>
      </c>
      <c r="AV15" s="118"/>
      <c r="AW15" s="118"/>
      <c r="AX15" s="118"/>
      <c r="AY15" s="119"/>
      <c r="BB15" s="253"/>
      <c r="BC15" s="254"/>
      <c r="BD15" s="254"/>
      <c r="BE15" s="254"/>
      <c r="BF15" s="254"/>
      <c r="BG15" s="254"/>
      <c r="BH15" s="255"/>
      <c r="BI15" s="256"/>
      <c r="BJ15" s="256"/>
      <c r="BK15" s="256"/>
      <c r="BL15" s="256"/>
      <c r="BM15" s="256"/>
      <c r="BN15" s="256"/>
    </row>
    <row r="16" spans="2:67" ht="16.5" customHeight="1" x14ac:dyDescent="0.15">
      <c r="B16" s="64"/>
      <c r="C16" s="65"/>
      <c r="D16" s="65"/>
      <c r="E16" s="65"/>
      <c r="F16" s="65"/>
      <c r="G16" s="66"/>
      <c r="H16" s="117"/>
      <c r="I16" s="118"/>
      <c r="J16" s="118"/>
      <c r="K16" s="118"/>
      <c r="L16" s="118"/>
      <c r="M16" s="118"/>
      <c r="N16" s="119"/>
      <c r="O16" s="117"/>
      <c r="P16" s="118"/>
      <c r="Q16" s="118"/>
      <c r="R16" s="118"/>
      <c r="S16" s="118"/>
      <c r="T16" s="118"/>
      <c r="U16" s="119"/>
      <c r="V16" s="117"/>
      <c r="W16" s="118"/>
      <c r="X16" s="119"/>
      <c r="Y16" s="117"/>
      <c r="Z16" s="118"/>
      <c r="AA16" s="119"/>
      <c r="AB16" s="117">
        <f t="shared" si="0"/>
        <v>0</v>
      </c>
      <c r="AC16" s="118"/>
      <c r="AD16" s="118"/>
      <c r="AE16" s="118"/>
      <c r="AF16" s="118"/>
      <c r="AG16" s="119"/>
      <c r="AH16" s="117"/>
      <c r="AI16" s="118"/>
      <c r="AJ16" s="118"/>
      <c r="AK16" s="118"/>
      <c r="AL16" s="119"/>
      <c r="AM16" s="117"/>
      <c r="AN16" s="118"/>
      <c r="AO16" s="118"/>
      <c r="AP16" s="119"/>
      <c r="AQ16" s="117"/>
      <c r="AR16" s="118"/>
      <c r="AS16" s="118"/>
      <c r="AT16" s="119"/>
      <c r="AU16" s="117">
        <f t="shared" si="1"/>
        <v>0</v>
      </c>
      <c r="AV16" s="118"/>
      <c r="AW16" s="118"/>
      <c r="AX16" s="118"/>
      <c r="AY16" s="119"/>
      <c r="BB16" s="257" t="s">
        <v>36</v>
      </c>
      <c r="BC16" s="257"/>
      <c r="BD16" s="257"/>
      <c r="BE16" s="257"/>
      <c r="BF16" s="257"/>
      <c r="BG16" s="257"/>
      <c r="BH16" s="257"/>
      <c r="BI16" s="256" t="e">
        <f>IF(BI6="3","0",ROUNDDOWN(BI14/BI12*100,1))</f>
        <v>#DIV/0!</v>
      </c>
      <c r="BJ16" s="256"/>
      <c r="BK16" s="256"/>
      <c r="BL16" s="256"/>
      <c r="BM16" s="258"/>
      <c r="BN16" s="219" t="s">
        <v>192</v>
      </c>
    </row>
    <row r="17" spans="2:66" ht="16.5" customHeight="1" x14ac:dyDescent="0.15">
      <c r="B17" s="64"/>
      <c r="C17" s="65"/>
      <c r="D17" s="65"/>
      <c r="E17" s="65"/>
      <c r="F17" s="65"/>
      <c r="G17" s="66"/>
      <c r="H17" s="117"/>
      <c r="I17" s="118"/>
      <c r="J17" s="118"/>
      <c r="K17" s="118"/>
      <c r="L17" s="118"/>
      <c r="M17" s="118"/>
      <c r="N17" s="119"/>
      <c r="O17" s="117"/>
      <c r="P17" s="118"/>
      <c r="Q17" s="118"/>
      <c r="R17" s="118"/>
      <c r="S17" s="118"/>
      <c r="T17" s="118"/>
      <c r="U17" s="119"/>
      <c r="V17" s="117"/>
      <c r="W17" s="118"/>
      <c r="X17" s="119"/>
      <c r="Y17" s="117"/>
      <c r="Z17" s="118"/>
      <c r="AA17" s="119"/>
      <c r="AB17" s="117">
        <f t="shared" si="0"/>
        <v>0</v>
      </c>
      <c r="AC17" s="118"/>
      <c r="AD17" s="118"/>
      <c r="AE17" s="118"/>
      <c r="AF17" s="118"/>
      <c r="AG17" s="119"/>
      <c r="AH17" s="117"/>
      <c r="AI17" s="118"/>
      <c r="AJ17" s="118"/>
      <c r="AK17" s="118"/>
      <c r="AL17" s="119"/>
      <c r="AM17" s="117"/>
      <c r="AN17" s="118"/>
      <c r="AO17" s="118"/>
      <c r="AP17" s="119"/>
      <c r="AQ17" s="117"/>
      <c r="AR17" s="118"/>
      <c r="AS17" s="118"/>
      <c r="AT17" s="119"/>
      <c r="AU17" s="117">
        <f t="shared" si="1"/>
        <v>0</v>
      </c>
      <c r="AV17" s="118"/>
      <c r="AW17" s="118"/>
      <c r="AX17" s="118"/>
      <c r="AY17" s="119"/>
      <c r="BB17" s="257"/>
      <c r="BC17" s="257"/>
      <c r="BD17" s="257"/>
      <c r="BE17" s="257"/>
      <c r="BF17" s="257"/>
      <c r="BG17" s="257"/>
      <c r="BH17" s="257"/>
      <c r="BI17" s="256"/>
      <c r="BJ17" s="256"/>
      <c r="BK17" s="256"/>
      <c r="BL17" s="256"/>
      <c r="BM17" s="258"/>
      <c r="BN17" s="222"/>
    </row>
    <row r="18" spans="2:66" ht="16.5" customHeight="1" x14ac:dyDescent="0.15">
      <c r="B18" s="64"/>
      <c r="C18" s="65"/>
      <c r="D18" s="65"/>
      <c r="E18" s="65"/>
      <c r="F18" s="65"/>
      <c r="G18" s="66"/>
      <c r="H18" s="117"/>
      <c r="I18" s="118"/>
      <c r="J18" s="118"/>
      <c r="K18" s="118"/>
      <c r="L18" s="118"/>
      <c r="M18" s="118"/>
      <c r="N18" s="119"/>
      <c r="O18" s="117"/>
      <c r="P18" s="118"/>
      <c r="Q18" s="118"/>
      <c r="R18" s="118"/>
      <c r="S18" s="118"/>
      <c r="T18" s="118"/>
      <c r="U18" s="119"/>
      <c r="V18" s="117"/>
      <c r="W18" s="118"/>
      <c r="X18" s="119"/>
      <c r="Y18" s="117"/>
      <c r="Z18" s="118"/>
      <c r="AA18" s="119"/>
      <c r="AB18" s="117">
        <f t="shared" si="0"/>
        <v>0</v>
      </c>
      <c r="AC18" s="118"/>
      <c r="AD18" s="118"/>
      <c r="AE18" s="118"/>
      <c r="AF18" s="118"/>
      <c r="AG18" s="119"/>
      <c r="AH18" s="117"/>
      <c r="AI18" s="118"/>
      <c r="AJ18" s="118"/>
      <c r="AK18" s="118"/>
      <c r="AL18" s="119"/>
      <c r="AM18" s="117"/>
      <c r="AN18" s="118"/>
      <c r="AO18" s="118"/>
      <c r="AP18" s="119"/>
      <c r="AQ18" s="117"/>
      <c r="AR18" s="118"/>
      <c r="AS18" s="118"/>
      <c r="AT18" s="119"/>
      <c r="AU18" s="117">
        <f t="shared" si="1"/>
        <v>0</v>
      </c>
      <c r="AV18" s="118"/>
      <c r="AW18" s="118"/>
      <c r="AX18" s="118"/>
      <c r="AY18" s="119"/>
    </row>
    <row r="19" spans="2:66" ht="15" customHeight="1" x14ac:dyDescent="0.15">
      <c r="B19" s="163" t="s">
        <v>18</v>
      </c>
      <c r="C19" s="164"/>
      <c r="D19" s="164"/>
      <c r="E19" s="164"/>
      <c r="F19" s="164"/>
      <c r="G19" s="165"/>
      <c r="H19" s="23"/>
      <c r="O19" s="34" t="s">
        <v>70</v>
      </c>
      <c r="U19" s="41"/>
      <c r="V19" s="23"/>
      <c r="X19" s="41"/>
      <c r="AA19" s="41"/>
      <c r="AB19" s="33" t="s">
        <v>37</v>
      </c>
      <c r="AC19" s="17"/>
      <c r="AD19" s="17"/>
      <c r="AE19" s="17"/>
      <c r="AF19" s="17"/>
      <c r="AG19" s="18"/>
      <c r="AH19" s="16"/>
      <c r="AI19" s="17"/>
      <c r="AJ19" s="17"/>
      <c r="AK19" s="17"/>
      <c r="AL19" s="18"/>
      <c r="AM19" s="17"/>
      <c r="AN19" s="17"/>
      <c r="AO19" s="17"/>
      <c r="AP19" s="17"/>
      <c r="AQ19" s="16"/>
      <c r="AR19" s="17"/>
      <c r="AS19" s="17"/>
      <c r="AT19" s="18"/>
      <c r="AU19" s="37" t="s">
        <v>38</v>
      </c>
      <c r="AV19" s="17"/>
      <c r="AW19" s="17"/>
      <c r="AX19" s="17"/>
      <c r="AY19" s="18"/>
    </row>
    <row r="20" spans="2:66" ht="15" customHeight="1" x14ac:dyDescent="0.15">
      <c r="B20" s="166"/>
      <c r="C20" s="167"/>
      <c r="D20" s="167"/>
      <c r="E20" s="167"/>
      <c r="F20" s="167"/>
      <c r="G20" s="168"/>
      <c r="H20" s="302">
        <f>SUM(H9:N18)</f>
        <v>0</v>
      </c>
      <c r="I20" s="303"/>
      <c r="J20" s="303"/>
      <c r="K20" s="303"/>
      <c r="L20" s="303"/>
      <c r="M20" s="303"/>
      <c r="N20" s="304"/>
      <c r="O20" s="302">
        <f>SUM(O9:U18)</f>
        <v>0</v>
      </c>
      <c r="P20" s="303"/>
      <c r="Q20" s="303"/>
      <c r="R20" s="303"/>
      <c r="S20" s="303"/>
      <c r="T20" s="303"/>
      <c r="U20" s="304"/>
      <c r="V20" s="302">
        <f>SUM(V9:X18)</f>
        <v>0</v>
      </c>
      <c r="W20" s="303"/>
      <c r="X20" s="304"/>
      <c r="Y20" s="302">
        <f>SUM(Y9:AA18)</f>
        <v>0</v>
      </c>
      <c r="Z20" s="303"/>
      <c r="AA20" s="304"/>
      <c r="AB20" s="302">
        <f>SUM(AB9:AG18)</f>
        <v>0</v>
      </c>
      <c r="AC20" s="303"/>
      <c r="AD20" s="303"/>
      <c r="AE20" s="303"/>
      <c r="AF20" s="303"/>
      <c r="AG20" s="304"/>
      <c r="AH20" s="302">
        <f>SUM(AH9:AL18)</f>
        <v>0</v>
      </c>
      <c r="AI20" s="303"/>
      <c r="AJ20" s="303"/>
      <c r="AK20" s="303"/>
      <c r="AL20" s="304"/>
      <c r="AM20" s="302">
        <f>SUM(AM9:AP18)</f>
        <v>0</v>
      </c>
      <c r="AN20" s="303"/>
      <c r="AO20" s="303"/>
      <c r="AP20" s="304"/>
      <c r="AQ20" s="302">
        <f>SUM(AQ9:AT18)</f>
        <v>0</v>
      </c>
      <c r="AR20" s="303"/>
      <c r="AS20" s="303"/>
      <c r="AT20" s="304"/>
      <c r="AU20" s="302">
        <f>SUM(AU9:AY18)</f>
        <v>0</v>
      </c>
      <c r="AV20" s="303"/>
      <c r="AW20" s="303"/>
      <c r="AX20" s="303"/>
      <c r="AY20" s="304"/>
    </row>
    <row r="21" spans="2:66" ht="15" customHeight="1" x14ac:dyDescent="0.15">
      <c r="B21" s="9"/>
    </row>
    <row r="22" spans="2:66" ht="15" customHeight="1" x14ac:dyDescent="0.15">
      <c r="B22" s="15"/>
    </row>
    <row r="23" spans="2:66" ht="15" customHeight="1" x14ac:dyDescent="0.15">
      <c r="B23" s="305" t="s">
        <v>221</v>
      </c>
      <c r="C23" s="306"/>
      <c r="D23" s="306"/>
      <c r="E23" s="306"/>
      <c r="F23" s="306"/>
      <c r="G23" s="306"/>
      <c r="H23" s="306"/>
      <c r="I23" s="306"/>
      <c r="J23" s="306"/>
      <c r="K23" s="306"/>
      <c r="L23" s="307"/>
      <c r="M23" s="305" t="s">
        <v>221</v>
      </c>
      <c r="N23" s="306"/>
      <c r="O23" s="306"/>
      <c r="P23" s="306"/>
      <c r="Q23" s="306"/>
      <c r="R23" s="306"/>
      <c r="S23" s="306"/>
      <c r="T23" s="306"/>
      <c r="U23" s="306"/>
      <c r="V23" s="306"/>
      <c r="W23" s="307"/>
    </row>
    <row r="24" spans="2:66" ht="15" customHeight="1" x14ac:dyDescent="0.15">
      <c r="B24" s="308" t="s">
        <v>222</v>
      </c>
      <c r="C24" s="309"/>
      <c r="D24" s="309"/>
      <c r="E24" s="309"/>
      <c r="F24" s="309"/>
      <c r="G24" s="309"/>
      <c r="H24" s="309"/>
      <c r="I24" s="309"/>
      <c r="J24" s="309"/>
      <c r="K24" s="309"/>
      <c r="L24" s="310"/>
      <c r="M24" s="308" t="s">
        <v>223</v>
      </c>
      <c r="N24" s="309"/>
      <c r="O24" s="309"/>
      <c r="P24" s="309"/>
      <c r="Q24" s="309"/>
      <c r="R24" s="309"/>
      <c r="S24" s="309"/>
      <c r="T24" s="309"/>
      <c r="U24" s="309"/>
      <c r="V24" s="309"/>
      <c r="W24" s="310"/>
      <c r="BM24" s="15"/>
    </row>
    <row r="25" spans="2:66" ht="15" customHeight="1" x14ac:dyDescent="0.15">
      <c r="B25" s="23" t="s">
        <v>115</v>
      </c>
      <c r="I25" s="9"/>
      <c r="J25" s="9"/>
      <c r="K25" s="9"/>
      <c r="L25" s="9"/>
      <c r="M25" s="23" t="s">
        <v>116</v>
      </c>
      <c r="N25" s="9"/>
      <c r="R25" s="9"/>
      <c r="S25" s="9"/>
      <c r="T25" s="9"/>
      <c r="U25" s="9"/>
      <c r="W25" s="41"/>
    </row>
    <row r="26" spans="2:66" ht="15" customHeight="1" x14ac:dyDescent="0.15">
      <c r="B26" s="280">
        <f>様式第１号の１枚目!V42+'2枚目'!AB20</f>
        <v>0</v>
      </c>
      <c r="C26" s="281"/>
      <c r="D26" s="281"/>
      <c r="E26" s="281"/>
      <c r="F26" s="281"/>
      <c r="G26" s="281"/>
      <c r="H26" s="281"/>
      <c r="I26" s="281"/>
      <c r="J26" s="281"/>
      <c r="K26" s="281"/>
      <c r="L26" s="282"/>
      <c r="M26" s="280">
        <f>様式第１号の１枚目!AZ42+'2枚目'!AU20</f>
        <v>0</v>
      </c>
      <c r="N26" s="281"/>
      <c r="O26" s="281"/>
      <c r="P26" s="281"/>
      <c r="Q26" s="281"/>
      <c r="R26" s="281"/>
      <c r="S26" s="281"/>
      <c r="T26" s="281"/>
      <c r="U26" s="281"/>
      <c r="V26" s="281"/>
      <c r="W26" s="282"/>
    </row>
    <row r="27" spans="2:66" ht="15" customHeight="1" x14ac:dyDescent="0.15">
      <c r="B27" s="283"/>
      <c r="C27" s="284"/>
      <c r="D27" s="284"/>
      <c r="E27" s="284"/>
      <c r="F27" s="284"/>
      <c r="G27" s="284"/>
      <c r="H27" s="284"/>
      <c r="I27" s="284"/>
      <c r="J27" s="284"/>
      <c r="K27" s="284"/>
      <c r="L27" s="285"/>
      <c r="M27" s="283"/>
      <c r="N27" s="284"/>
      <c r="O27" s="284"/>
      <c r="P27" s="284"/>
      <c r="Q27" s="284"/>
      <c r="R27" s="284"/>
      <c r="S27" s="284"/>
      <c r="T27" s="284"/>
      <c r="U27" s="284"/>
      <c r="V27" s="284"/>
      <c r="W27" s="285"/>
    </row>
    <row r="28" spans="2:66" ht="15" customHeight="1" x14ac:dyDescent="0.15"/>
    <row r="29" spans="2:66" ht="15.75" customHeight="1" x14ac:dyDescent="0.15">
      <c r="B29" s="44" t="s">
        <v>74</v>
      </c>
    </row>
    <row r="30" spans="2:66" ht="15" customHeight="1" x14ac:dyDescent="0.15">
      <c r="B30" s="1" t="s">
        <v>76</v>
      </c>
      <c r="L30" s="1" t="s">
        <v>227</v>
      </c>
      <c r="V30" s="1" t="s">
        <v>229</v>
      </c>
    </row>
    <row r="31" spans="2:66" ht="6" customHeight="1" x14ac:dyDescent="0.15"/>
    <row r="32" spans="2:66" ht="15" customHeight="1" x14ac:dyDescent="0.15">
      <c r="B32" s="259" t="s">
        <v>117</v>
      </c>
      <c r="C32" s="260"/>
      <c r="D32" s="260"/>
      <c r="E32" s="260"/>
      <c r="F32" s="261"/>
      <c r="G32" s="265" t="e">
        <f>M26/B26*100</f>
        <v>#DIV/0!</v>
      </c>
      <c r="H32" s="266"/>
      <c r="I32" s="266"/>
      <c r="J32" s="269" t="s">
        <v>192</v>
      </c>
      <c r="L32" s="1" t="e">
        <f>IF(L34&lt;&gt;"○","○","")</f>
        <v>#DIV/0!</v>
      </c>
      <c r="M32" s="30" t="s">
        <v>77</v>
      </c>
      <c r="N32" s="30" t="s">
        <v>200</v>
      </c>
      <c r="O32" s="29"/>
      <c r="P32" s="29"/>
      <c r="Q32" s="29"/>
      <c r="V32" s="271" t="s">
        <v>79</v>
      </c>
      <c r="W32" s="272"/>
      <c r="X32" s="272"/>
      <c r="Y32" s="272"/>
      <c r="Z32" s="272"/>
      <c r="AA32" s="272"/>
      <c r="AB32" s="272"/>
      <c r="AC32" s="273"/>
      <c r="AD32" s="196" t="s">
        <v>85</v>
      </c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8"/>
      <c r="BB32" s="202" t="s">
        <v>122</v>
      </c>
      <c r="BC32" s="203"/>
      <c r="BD32" s="203"/>
      <c r="BE32" s="203"/>
      <c r="BF32" s="203"/>
      <c r="BG32" s="203"/>
      <c r="BH32" s="203"/>
      <c r="BI32" s="204"/>
    </row>
    <row r="33" spans="2:66" ht="15" customHeight="1" x14ac:dyDescent="0.15">
      <c r="B33" s="262"/>
      <c r="C33" s="263"/>
      <c r="D33" s="263"/>
      <c r="E33" s="263"/>
      <c r="F33" s="264"/>
      <c r="G33" s="267"/>
      <c r="H33" s="268"/>
      <c r="I33" s="268"/>
      <c r="J33" s="270"/>
      <c r="V33" s="274"/>
      <c r="W33" s="275"/>
      <c r="X33" s="275"/>
      <c r="Y33" s="275"/>
      <c r="Z33" s="275"/>
      <c r="AA33" s="275"/>
      <c r="AB33" s="275"/>
      <c r="AC33" s="276"/>
      <c r="AD33" s="199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1"/>
      <c r="BB33" s="205"/>
      <c r="BC33" s="206"/>
      <c r="BD33" s="206"/>
      <c r="BE33" s="206"/>
      <c r="BF33" s="206"/>
      <c r="BG33" s="206"/>
      <c r="BH33" s="206"/>
      <c r="BI33" s="207"/>
    </row>
    <row r="34" spans="2:66" ht="15" customHeight="1" x14ac:dyDescent="0.15">
      <c r="B34" s="211" t="s">
        <v>75</v>
      </c>
      <c r="C34" s="212"/>
      <c r="D34" s="212"/>
      <c r="E34" s="212"/>
      <c r="F34" s="213"/>
      <c r="G34" s="217" t="s">
        <v>195</v>
      </c>
      <c r="H34" s="218"/>
      <c r="I34" s="218"/>
      <c r="J34" s="219"/>
      <c r="L34" s="1" t="e">
        <f>IF(AND(OR(BI6="1",BI6="2",BI6="1及び2"),BI16&gt;=50),"○","")</f>
        <v>#DIV/0!</v>
      </c>
      <c r="M34" s="30" t="s">
        <v>78</v>
      </c>
      <c r="N34" s="30" t="s">
        <v>198</v>
      </c>
      <c r="V34" s="274"/>
      <c r="W34" s="275"/>
      <c r="X34" s="275"/>
      <c r="Y34" s="275"/>
      <c r="Z34" s="275"/>
      <c r="AA34" s="275"/>
      <c r="AB34" s="275"/>
      <c r="AC34" s="276"/>
      <c r="AD34" s="223">
        <v>12400</v>
      </c>
      <c r="AE34" s="224"/>
      <c r="AF34" s="224"/>
      <c r="AG34" s="224"/>
      <c r="AH34" s="224"/>
      <c r="AI34" s="225"/>
      <c r="AJ34" s="223">
        <v>6200</v>
      </c>
      <c r="AK34" s="224"/>
      <c r="AL34" s="224"/>
      <c r="AM34" s="224"/>
      <c r="AN34" s="224"/>
      <c r="AO34" s="225"/>
      <c r="AP34" s="223">
        <v>6200</v>
      </c>
      <c r="AQ34" s="224"/>
      <c r="AR34" s="224"/>
      <c r="AS34" s="224"/>
      <c r="AT34" s="224"/>
      <c r="AU34" s="225"/>
      <c r="AV34" s="223">
        <v>3100</v>
      </c>
      <c r="AW34" s="224"/>
      <c r="AX34" s="224"/>
      <c r="AY34" s="224"/>
      <c r="AZ34" s="224"/>
      <c r="BA34" s="225"/>
      <c r="BB34" s="205"/>
      <c r="BC34" s="206"/>
      <c r="BD34" s="206"/>
      <c r="BE34" s="206"/>
      <c r="BF34" s="206"/>
      <c r="BG34" s="206"/>
      <c r="BH34" s="206"/>
      <c r="BI34" s="207"/>
    </row>
    <row r="35" spans="2:66" ht="15" customHeight="1" x14ac:dyDescent="0.15">
      <c r="B35" s="214"/>
      <c r="C35" s="215"/>
      <c r="D35" s="215"/>
      <c r="E35" s="215"/>
      <c r="F35" s="216"/>
      <c r="G35" s="220"/>
      <c r="H35" s="221"/>
      <c r="I35" s="221"/>
      <c r="J35" s="222"/>
      <c r="V35" s="277"/>
      <c r="W35" s="278"/>
      <c r="X35" s="278"/>
      <c r="Y35" s="278"/>
      <c r="Z35" s="278"/>
      <c r="AA35" s="278"/>
      <c r="AB35" s="278"/>
      <c r="AC35" s="279"/>
      <c r="AD35" s="226"/>
      <c r="AE35" s="227"/>
      <c r="AF35" s="227"/>
      <c r="AG35" s="227"/>
      <c r="AH35" s="227"/>
      <c r="AI35" s="228"/>
      <c r="AJ35" s="226"/>
      <c r="AK35" s="227"/>
      <c r="AL35" s="227"/>
      <c r="AM35" s="227"/>
      <c r="AN35" s="227"/>
      <c r="AO35" s="228"/>
      <c r="AP35" s="226"/>
      <c r="AQ35" s="227"/>
      <c r="AR35" s="227"/>
      <c r="AS35" s="227"/>
      <c r="AT35" s="227"/>
      <c r="AU35" s="228"/>
      <c r="AV35" s="226"/>
      <c r="AW35" s="227"/>
      <c r="AX35" s="227"/>
      <c r="AY35" s="227"/>
      <c r="AZ35" s="227"/>
      <c r="BA35" s="228"/>
      <c r="BB35" s="208"/>
      <c r="BC35" s="209"/>
      <c r="BD35" s="209"/>
      <c r="BE35" s="209"/>
      <c r="BF35" s="209"/>
      <c r="BG35" s="209"/>
      <c r="BH35" s="209"/>
      <c r="BI35" s="210"/>
    </row>
    <row r="36" spans="2:66" ht="15" customHeight="1" x14ac:dyDescent="0.15">
      <c r="M36" s="249" t="s">
        <v>199</v>
      </c>
      <c r="N36" s="249"/>
      <c r="O36" s="249"/>
      <c r="P36" s="249"/>
      <c r="Q36" s="249"/>
      <c r="R36" s="249"/>
      <c r="S36" s="249"/>
      <c r="V36" s="16" t="s">
        <v>123</v>
      </c>
      <c r="W36" s="4"/>
      <c r="X36" s="4"/>
      <c r="Y36" s="4"/>
      <c r="Z36" s="4"/>
      <c r="AA36" s="4"/>
      <c r="AB36" s="17"/>
      <c r="AC36" s="18"/>
      <c r="AD36" s="32" t="s">
        <v>80</v>
      </c>
      <c r="AE36" s="47"/>
      <c r="AF36" s="48" t="s">
        <v>193</v>
      </c>
      <c r="AG36" s="17"/>
      <c r="AH36" s="17"/>
      <c r="AI36" s="18"/>
      <c r="AJ36" s="32" t="s">
        <v>81</v>
      </c>
      <c r="AK36" s="49"/>
      <c r="AL36" s="39" t="s">
        <v>111</v>
      </c>
      <c r="AM36" s="17"/>
      <c r="AN36" s="17"/>
      <c r="AO36" s="18"/>
      <c r="AP36" s="32" t="s">
        <v>82</v>
      </c>
      <c r="AQ36" s="47"/>
      <c r="AR36" s="48" t="s">
        <v>112</v>
      </c>
      <c r="AS36" s="17"/>
      <c r="AT36" s="17"/>
      <c r="AU36" s="18"/>
      <c r="AV36" s="32" t="s">
        <v>83</v>
      </c>
      <c r="AW36" s="49"/>
      <c r="AX36" s="39" t="s">
        <v>113</v>
      </c>
      <c r="AY36" s="17"/>
      <c r="AZ36" s="17"/>
      <c r="BA36" s="18"/>
      <c r="BB36" s="33" t="s">
        <v>84</v>
      </c>
      <c r="BC36" s="50"/>
      <c r="BD36" s="45" t="s">
        <v>108</v>
      </c>
      <c r="BE36" s="17"/>
      <c r="BF36" s="17"/>
      <c r="BG36" s="17"/>
      <c r="BH36" s="17"/>
      <c r="BI36" s="18"/>
    </row>
    <row r="37" spans="2:66" ht="15" customHeight="1" x14ac:dyDescent="0.15">
      <c r="M37" s="195"/>
      <c r="N37" s="195"/>
      <c r="O37" s="195"/>
      <c r="P37" s="195"/>
      <c r="Q37" s="195"/>
      <c r="R37" s="195"/>
      <c r="S37" s="195"/>
      <c r="V37" s="229">
        <f>ROUNDDOWN((様式第１号の１枚目!AL42-'2枚目'!O20)*2/100,0)</f>
        <v>0</v>
      </c>
      <c r="W37" s="234"/>
      <c r="X37" s="234"/>
      <c r="Y37" s="234"/>
      <c r="Z37" s="234"/>
      <c r="AA37" s="234"/>
      <c r="AB37" s="234"/>
      <c r="AC37" s="235"/>
      <c r="AD37" s="229">
        <f>様式第１号の１枚目!BF42</f>
        <v>0</v>
      </c>
      <c r="AE37" s="230"/>
      <c r="AF37" s="233">
        <f>AD37*12400</f>
        <v>0</v>
      </c>
      <c r="AG37" s="234"/>
      <c r="AH37" s="234"/>
      <c r="AI37" s="235"/>
      <c r="AJ37" s="229">
        <f>様式第１号の１枚目!BI42</f>
        <v>0</v>
      </c>
      <c r="AK37" s="230"/>
      <c r="AL37" s="233">
        <f>AJ37*6200</f>
        <v>0</v>
      </c>
      <c r="AM37" s="234"/>
      <c r="AN37" s="234"/>
      <c r="AO37" s="235"/>
      <c r="AP37" s="229">
        <f>様式第１号の１枚目!BL42</f>
        <v>0</v>
      </c>
      <c r="AQ37" s="230"/>
      <c r="AR37" s="233">
        <f>AP37*6200</f>
        <v>0</v>
      </c>
      <c r="AS37" s="234"/>
      <c r="AT37" s="234"/>
      <c r="AU37" s="235"/>
      <c r="AV37" s="229">
        <f>様式第１号の１枚目!BO42</f>
        <v>0</v>
      </c>
      <c r="AW37" s="230"/>
      <c r="AX37" s="233">
        <f>AV37*3100</f>
        <v>0</v>
      </c>
      <c r="AY37" s="234"/>
      <c r="AZ37" s="234"/>
      <c r="BA37" s="235"/>
      <c r="BB37" s="239">
        <f>IF(AD37+AJ37+AP37+AV37&gt;1000,"1,000",AD37+AJ37+AP37+AV37)</f>
        <v>0</v>
      </c>
      <c r="BC37" s="240"/>
      <c r="BD37" s="243">
        <f>ROUNDDOWN(V37+AF37+AL37+AR37+AX37,0)</f>
        <v>0</v>
      </c>
      <c r="BE37" s="244"/>
      <c r="BF37" s="244"/>
      <c r="BG37" s="244"/>
      <c r="BH37" s="244"/>
      <c r="BI37" s="245"/>
    </row>
    <row r="38" spans="2:66" ht="15" customHeight="1" x14ac:dyDescent="0.15">
      <c r="M38" s="195"/>
      <c r="N38" s="195"/>
      <c r="O38" s="195"/>
      <c r="P38" s="195"/>
      <c r="Q38" s="195"/>
      <c r="R38" s="195"/>
      <c r="S38" s="195"/>
      <c r="V38" s="229"/>
      <c r="W38" s="234"/>
      <c r="X38" s="234"/>
      <c r="Y38" s="234"/>
      <c r="Z38" s="234"/>
      <c r="AA38" s="234"/>
      <c r="AB38" s="234"/>
      <c r="AC38" s="235"/>
      <c r="AD38" s="229"/>
      <c r="AE38" s="230"/>
      <c r="AF38" s="233"/>
      <c r="AG38" s="234"/>
      <c r="AH38" s="234"/>
      <c r="AI38" s="235"/>
      <c r="AJ38" s="229"/>
      <c r="AK38" s="230"/>
      <c r="AL38" s="233"/>
      <c r="AM38" s="234"/>
      <c r="AN38" s="234"/>
      <c r="AO38" s="235"/>
      <c r="AP38" s="229"/>
      <c r="AQ38" s="230"/>
      <c r="AR38" s="233"/>
      <c r="AS38" s="234"/>
      <c r="AT38" s="234"/>
      <c r="AU38" s="235"/>
      <c r="AV38" s="229"/>
      <c r="AW38" s="230"/>
      <c r="AX38" s="233"/>
      <c r="AY38" s="234"/>
      <c r="AZ38" s="234"/>
      <c r="BA38" s="235"/>
      <c r="BB38" s="239"/>
      <c r="BC38" s="240"/>
      <c r="BD38" s="243"/>
      <c r="BE38" s="244"/>
      <c r="BF38" s="244"/>
      <c r="BG38" s="244"/>
      <c r="BH38" s="244"/>
      <c r="BI38" s="245"/>
    </row>
    <row r="39" spans="2:66" ht="15" customHeight="1" x14ac:dyDescent="0.15">
      <c r="M39" s="195"/>
      <c r="N39" s="195"/>
      <c r="O39" s="195"/>
      <c r="P39" s="195"/>
      <c r="Q39" s="195"/>
      <c r="R39" s="195"/>
      <c r="S39" s="195"/>
      <c r="V39" s="229"/>
      <c r="W39" s="234"/>
      <c r="X39" s="234"/>
      <c r="Y39" s="234"/>
      <c r="Z39" s="234"/>
      <c r="AA39" s="234"/>
      <c r="AB39" s="234"/>
      <c r="AC39" s="235"/>
      <c r="AD39" s="229"/>
      <c r="AE39" s="230"/>
      <c r="AF39" s="233"/>
      <c r="AG39" s="234"/>
      <c r="AH39" s="234"/>
      <c r="AI39" s="235"/>
      <c r="AJ39" s="229"/>
      <c r="AK39" s="230"/>
      <c r="AL39" s="233"/>
      <c r="AM39" s="234"/>
      <c r="AN39" s="234"/>
      <c r="AO39" s="235"/>
      <c r="AP39" s="229"/>
      <c r="AQ39" s="230"/>
      <c r="AR39" s="233"/>
      <c r="AS39" s="234"/>
      <c r="AT39" s="234"/>
      <c r="AU39" s="235"/>
      <c r="AV39" s="229"/>
      <c r="AW39" s="230"/>
      <c r="AX39" s="233"/>
      <c r="AY39" s="234"/>
      <c r="AZ39" s="234"/>
      <c r="BA39" s="235"/>
      <c r="BB39" s="239"/>
      <c r="BC39" s="240"/>
      <c r="BD39" s="243"/>
      <c r="BE39" s="244"/>
      <c r="BF39" s="244"/>
      <c r="BG39" s="244"/>
      <c r="BH39" s="244"/>
      <c r="BI39" s="245"/>
    </row>
    <row r="40" spans="2:66" ht="15" customHeight="1" x14ac:dyDescent="0.15">
      <c r="M40" s="195"/>
      <c r="N40" s="195"/>
      <c r="O40" s="195"/>
      <c r="P40" s="195"/>
      <c r="Q40" s="195"/>
      <c r="R40" s="195"/>
      <c r="S40" s="195"/>
      <c r="V40" s="231"/>
      <c r="W40" s="237"/>
      <c r="X40" s="237"/>
      <c r="Y40" s="237"/>
      <c r="Z40" s="237"/>
      <c r="AA40" s="237"/>
      <c r="AB40" s="237"/>
      <c r="AC40" s="238"/>
      <c r="AD40" s="231"/>
      <c r="AE40" s="232"/>
      <c r="AF40" s="236"/>
      <c r="AG40" s="237"/>
      <c r="AH40" s="237"/>
      <c r="AI40" s="238"/>
      <c r="AJ40" s="231"/>
      <c r="AK40" s="232"/>
      <c r="AL40" s="236"/>
      <c r="AM40" s="237"/>
      <c r="AN40" s="237"/>
      <c r="AO40" s="238"/>
      <c r="AP40" s="231"/>
      <c r="AQ40" s="232"/>
      <c r="AR40" s="236"/>
      <c r="AS40" s="237"/>
      <c r="AT40" s="237"/>
      <c r="AU40" s="238"/>
      <c r="AV40" s="231"/>
      <c r="AW40" s="232"/>
      <c r="AX40" s="236"/>
      <c r="AY40" s="237"/>
      <c r="AZ40" s="237"/>
      <c r="BA40" s="238"/>
      <c r="BB40" s="241"/>
      <c r="BC40" s="242"/>
      <c r="BD40" s="246"/>
      <c r="BE40" s="247"/>
      <c r="BF40" s="247"/>
      <c r="BG40" s="247"/>
      <c r="BH40" s="247"/>
      <c r="BI40" s="248"/>
    </row>
    <row r="41" spans="2:66" ht="15" customHeight="1" x14ac:dyDescent="0.15">
      <c r="X41" s="35"/>
    </row>
    <row r="42" spans="2:66" ht="15" customHeight="1" x14ac:dyDescent="0.15">
      <c r="B42" s="1" t="s">
        <v>124</v>
      </c>
      <c r="O42" s="1" t="s">
        <v>72</v>
      </c>
      <c r="AB42" s="1" t="s">
        <v>73</v>
      </c>
      <c r="BC42" s="44" t="s">
        <v>194</v>
      </c>
    </row>
    <row r="43" spans="2:66" ht="15" customHeight="1" x14ac:dyDescent="0.15">
      <c r="B43" s="46" t="s">
        <v>125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8" t="s">
        <v>71</v>
      </c>
      <c r="O43" s="33" t="s">
        <v>107</v>
      </c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8" t="s">
        <v>71</v>
      </c>
      <c r="AB43" s="33" t="s">
        <v>119</v>
      </c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8" t="s">
        <v>71</v>
      </c>
      <c r="BC43" s="193">
        <f>様式第１号の１枚目!Q8</f>
        <v>0</v>
      </c>
      <c r="BD43" s="194"/>
      <c r="BE43" s="194"/>
      <c r="BF43" s="194"/>
      <c r="BG43" s="194"/>
      <c r="BH43" s="194"/>
      <c r="BI43" s="194"/>
      <c r="BJ43" s="194"/>
      <c r="BK43" s="194"/>
      <c r="BL43" s="194"/>
      <c r="BM43" s="194"/>
      <c r="BN43" s="194"/>
    </row>
    <row r="44" spans="2:66" ht="15" customHeight="1" x14ac:dyDescent="0.15">
      <c r="B44" s="229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5"/>
      <c r="N44" s="68"/>
      <c r="O44" s="229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Z44" s="235"/>
      <c r="AA44" s="68"/>
      <c r="AB44" s="300" t="e">
        <f>IF(G32&lt;95,"納付率が95%未満のため不支給",IF(BD37&gt;=10000000,"上限1,000万円",""))</f>
        <v>#DIV/0!</v>
      </c>
      <c r="AC44" s="181"/>
      <c r="AD44" s="181"/>
      <c r="AE44" s="181"/>
      <c r="AF44" s="181"/>
      <c r="AG44" s="181"/>
      <c r="AH44" s="181"/>
      <c r="AI44" s="181"/>
      <c r="AJ44" s="181"/>
      <c r="AK44" s="181"/>
      <c r="AL44" s="181"/>
      <c r="AM44" s="182"/>
      <c r="BC44" s="193"/>
      <c r="BD44" s="194"/>
      <c r="BE44" s="194"/>
      <c r="BF44" s="194"/>
      <c r="BG44" s="194"/>
      <c r="BH44" s="194"/>
      <c r="BI44" s="194"/>
      <c r="BJ44" s="194"/>
      <c r="BK44" s="194"/>
      <c r="BL44" s="194"/>
      <c r="BM44" s="194"/>
      <c r="BN44" s="194"/>
    </row>
    <row r="45" spans="2:66" ht="15" customHeight="1" x14ac:dyDescent="0.15">
      <c r="B45" s="229"/>
      <c r="C45" s="234"/>
      <c r="D45" s="234"/>
      <c r="E45" s="234"/>
      <c r="F45" s="234"/>
      <c r="G45" s="234"/>
      <c r="H45" s="234"/>
      <c r="I45" s="234"/>
      <c r="J45" s="234"/>
      <c r="K45" s="234"/>
      <c r="L45" s="234"/>
      <c r="M45" s="235"/>
      <c r="N45" s="68"/>
      <c r="O45" s="229"/>
      <c r="P45" s="234"/>
      <c r="Q45" s="234"/>
      <c r="R45" s="234"/>
      <c r="S45" s="234"/>
      <c r="T45" s="234"/>
      <c r="U45" s="234"/>
      <c r="V45" s="234"/>
      <c r="W45" s="234"/>
      <c r="X45" s="234"/>
      <c r="Y45" s="234"/>
      <c r="Z45" s="235"/>
      <c r="AA45" s="68"/>
      <c r="AB45" s="300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2"/>
      <c r="BC45" s="193"/>
      <c r="BD45" s="194"/>
      <c r="BE45" s="194"/>
      <c r="BF45" s="194"/>
      <c r="BG45" s="194"/>
      <c r="BH45" s="194"/>
      <c r="BI45" s="194"/>
      <c r="BJ45" s="194"/>
      <c r="BK45" s="194"/>
      <c r="BL45" s="194"/>
      <c r="BM45" s="194"/>
      <c r="BN45" s="194"/>
    </row>
    <row r="46" spans="2:66" ht="15" customHeight="1" x14ac:dyDescent="0.15">
      <c r="B46" s="231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8"/>
      <c r="N46" s="68"/>
      <c r="O46" s="231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8"/>
      <c r="AA46" s="68"/>
      <c r="AB46" s="301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83"/>
    </row>
  </sheetData>
  <mergeCells count="164">
    <mergeCell ref="BM2:BN2"/>
    <mergeCell ref="BI2:BK2"/>
    <mergeCell ref="B23:L23"/>
    <mergeCell ref="B24:L24"/>
    <mergeCell ref="M23:W23"/>
    <mergeCell ref="M24:W24"/>
    <mergeCell ref="B4:C4"/>
    <mergeCell ref="AB6:AG7"/>
    <mergeCell ref="AU6:AY7"/>
    <mergeCell ref="AH6:AL6"/>
    <mergeCell ref="AH7:AL7"/>
    <mergeCell ref="AM6:AP6"/>
    <mergeCell ref="AM7:AP7"/>
    <mergeCell ref="AQ6:AT6"/>
    <mergeCell ref="AQ7:AT7"/>
    <mergeCell ref="AU15:AY15"/>
    <mergeCell ref="AU16:AY16"/>
    <mergeCell ref="AU17:AY17"/>
    <mergeCell ref="AU18:AY18"/>
    <mergeCell ref="AM15:AP15"/>
    <mergeCell ref="AQ15:AT15"/>
    <mergeCell ref="AM16:AP16"/>
    <mergeCell ref="AQ16:AT16"/>
    <mergeCell ref="AM17:AP17"/>
    <mergeCell ref="BB7:BK7"/>
    <mergeCell ref="BB9:BK9"/>
    <mergeCell ref="BB8:BL8"/>
    <mergeCell ref="B44:M46"/>
    <mergeCell ref="O44:Z46"/>
    <mergeCell ref="AB44:AM46"/>
    <mergeCell ref="V37:AC40"/>
    <mergeCell ref="AD37:AE40"/>
    <mergeCell ref="AF37:AI40"/>
    <mergeCell ref="AJ37:AK40"/>
    <mergeCell ref="AL37:AO40"/>
    <mergeCell ref="AH20:AL20"/>
    <mergeCell ref="AM20:AP20"/>
    <mergeCell ref="AQ20:AT20"/>
    <mergeCell ref="AU20:AY20"/>
    <mergeCell ref="H20:N20"/>
    <mergeCell ref="O20:U20"/>
    <mergeCell ref="V20:X20"/>
    <mergeCell ref="Y20:AA20"/>
    <mergeCell ref="AB20:AG20"/>
    <mergeCell ref="AM18:AP18"/>
    <mergeCell ref="AQ18:AT18"/>
    <mergeCell ref="AU14:AY14"/>
    <mergeCell ref="AB18:AG18"/>
    <mergeCell ref="Y9:AA9"/>
    <mergeCell ref="AQ17:AT17"/>
    <mergeCell ref="AM14:AP14"/>
    <mergeCell ref="AQ14:AT14"/>
    <mergeCell ref="AH17:AL17"/>
    <mergeCell ref="AH18:AL18"/>
    <mergeCell ref="AH9:AL9"/>
    <mergeCell ref="AH10:AL10"/>
    <mergeCell ref="AH11:AL11"/>
    <mergeCell ref="AH12:AL12"/>
    <mergeCell ref="AH13:AL13"/>
    <mergeCell ref="AH14:AL14"/>
    <mergeCell ref="AH15:AL15"/>
    <mergeCell ref="AH16:AL16"/>
    <mergeCell ref="AB9:AG9"/>
    <mergeCell ref="AB10:AG10"/>
    <mergeCell ref="AB11:AG11"/>
    <mergeCell ref="AB12:AG12"/>
    <mergeCell ref="AB13:AG13"/>
    <mergeCell ref="AB14:AG14"/>
    <mergeCell ref="AB15:AG15"/>
    <mergeCell ref="AB16:AG16"/>
    <mergeCell ref="AB17:AG17"/>
    <mergeCell ref="V15:X15"/>
    <mergeCell ref="V18:X18"/>
    <mergeCell ref="V16:X16"/>
    <mergeCell ref="Y16:AA16"/>
    <mergeCell ref="V17:X17"/>
    <mergeCell ref="Y17:AA17"/>
    <mergeCell ref="Y12:AA12"/>
    <mergeCell ref="V13:X13"/>
    <mergeCell ref="Y13:AA13"/>
    <mergeCell ref="V14:X14"/>
    <mergeCell ref="Y14:AA14"/>
    <mergeCell ref="Y18:AA18"/>
    <mergeCell ref="Y15:AA15"/>
    <mergeCell ref="BB12:BH13"/>
    <mergeCell ref="BI12:BN13"/>
    <mergeCell ref="B5:G8"/>
    <mergeCell ref="H5:U6"/>
    <mergeCell ref="V5:AA6"/>
    <mergeCell ref="H7:N8"/>
    <mergeCell ref="O7:U8"/>
    <mergeCell ref="BI6:BJ6"/>
    <mergeCell ref="H9:N9"/>
    <mergeCell ref="O9:U9"/>
    <mergeCell ref="H10:N10"/>
    <mergeCell ref="O10:U10"/>
    <mergeCell ref="H11:N11"/>
    <mergeCell ref="V10:X10"/>
    <mergeCell ref="Y10:AA10"/>
    <mergeCell ref="V11:X11"/>
    <mergeCell ref="Y11:AA11"/>
    <mergeCell ref="V9:X9"/>
    <mergeCell ref="V12:X12"/>
    <mergeCell ref="AM9:AP9"/>
    <mergeCell ref="AQ9:AT9"/>
    <mergeCell ref="V8:X8"/>
    <mergeCell ref="Y8:AA8"/>
    <mergeCell ref="O11:U11"/>
    <mergeCell ref="H12:N12"/>
    <mergeCell ref="O12:U12"/>
    <mergeCell ref="H13:N13"/>
    <mergeCell ref="O13:U13"/>
    <mergeCell ref="AM10:AP10"/>
    <mergeCell ref="AQ10:AT10"/>
    <mergeCell ref="AM11:AP11"/>
    <mergeCell ref="AQ11:AT11"/>
    <mergeCell ref="AU11:AY11"/>
    <mergeCell ref="AU12:AY12"/>
    <mergeCell ref="AU13:AY13"/>
    <mergeCell ref="AM12:AP12"/>
    <mergeCell ref="AQ12:AT12"/>
    <mergeCell ref="AM13:AP13"/>
    <mergeCell ref="AQ13:AT13"/>
    <mergeCell ref="AU9:AY9"/>
    <mergeCell ref="AU10:AY10"/>
    <mergeCell ref="BB14:BH15"/>
    <mergeCell ref="BI14:BN15"/>
    <mergeCell ref="BB16:BH17"/>
    <mergeCell ref="BI16:BM17"/>
    <mergeCell ref="BN16:BN17"/>
    <mergeCell ref="B32:F33"/>
    <mergeCell ref="G32:I33"/>
    <mergeCell ref="J32:J33"/>
    <mergeCell ref="V32:AC35"/>
    <mergeCell ref="B26:L27"/>
    <mergeCell ref="M26:W27"/>
    <mergeCell ref="B19:G20"/>
    <mergeCell ref="H14:N14"/>
    <mergeCell ref="O14:U14"/>
    <mergeCell ref="H15:N15"/>
    <mergeCell ref="O15:U15"/>
    <mergeCell ref="H16:N16"/>
    <mergeCell ref="O16:U16"/>
    <mergeCell ref="H17:N17"/>
    <mergeCell ref="O17:U17"/>
    <mergeCell ref="H18:N18"/>
    <mergeCell ref="O18:U18"/>
    <mergeCell ref="BC43:BN45"/>
    <mergeCell ref="M37:S40"/>
    <mergeCell ref="AD32:BA33"/>
    <mergeCell ref="BB32:BI35"/>
    <mergeCell ref="B34:F35"/>
    <mergeCell ref="G34:J35"/>
    <mergeCell ref="AD34:AI35"/>
    <mergeCell ref="AJ34:AO35"/>
    <mergeCell ref="AP34:AU35"/>
    <mergeCell ref="AV34:BA35"/>
    <mergeCell ref="AP37:AQ40"/>
    <mergeCell ref="AR37:AU40"/>
    <mergeCell ref="AV37:AW40"/>
    <mergeCell ref="AX37:BA40"/>
    <mergeCell ref="BB37:BC40"/>
    <mergeCell ref="BD37:BI40"/>
    <mergeCell ref="M36:S36"/>
  </mergeCells>
  <phoneticPr fontId="2"/>
  <conditionalFormatting sqref="B9:AA18 AH9:AT18">
    <cfRule type="cellIs" dxfId="20" priority="17" operator="equal">
      <formula>""</formula>
    </cfRule>
  </conditionalFormatting>
  <conditionalFormatting sqref="G34:J35">
    <cfRule type="cellIs" dxfId="19" priority="3" operator="equal">
      <formula>"有・無"</formula>
    </cfRule>
  </conditionalFormatting>
  <conditionalFormatting sqref="BB7">
    <cfRule type="expression" dxfId="18" priority="11">
      <formula>OR($BI$6="2",$BI$6="3")</formula>
    </cfRule>
  </conditionalFormatting>
  <conditionalFormatting sqref="BB8">
    <cfRule type="expression" dxfId="17" priority="12">
      <formula>OR($BI$6="1",$BI$6="3")</formula>
    </cfRule>
  </conditionalFormatting>
  <conditionalFormatting sqref="BB9">
    <cfRule type="expression" dxfId="16" priority="13">
      <formula>OR($BI$6="1",$BI$6="2",$BI$6="1及び2")</formula>
    </cfRule>
  </conditionalFormatting>
  <conditionalFormatting sqref="BB7:BK7">
    <cfRule type="expression" dxfId="15" priority="7" stopIfTrue="1">
      <formula>OR($BI$33="2",$BI$33="3")</formula>
    </cfRule>
    <cfRule type="expression" dxfId="14" priority="8" stopIfTrue="1">
      <formula>OR($BI$33="1",$BI$33="1及び2")</formula>
    </cfRule>
  </conditionalFormatting>
  <conditionalFormatting sqref="BB9:BK9">
    <cfRule type="expression" dxfId="13" priority="9" stopIfTrue="1">
      <formula>OR($BI$33="1",$BI$33="2",$BI$33="1及び2")</formula>
    </cfRule>
    <cfRule type="expression" dxfId="12" priority="10" stopIfTrue="1">
      <formula>$BI$33="3"</formula>
    </cfRule>
  </conditionalFormatting>
  <conditionalFormatting sqref="BB8:BL8">
    <cfRule type="expression" dxfId="11" priority="5" stopIfTrue="1">
      <formula>OR($BI$33="1",$BI$33="3")</formula>
    </cfRule>
    <cfRule type="expression" dxfId="10" priority="6" stopIfTrue="1">
      <formula>OR($BI$33="2",$BI$33="1及び2")</formula>
    </cfRule>
  </conditionalFormatting>
  <conditionalFormatting sqref="BH2">
    <cfRule type="cellIs" dxfId="9" priority="2" operator="equal">
      <formula>""</formula>
    </cfRule>
  </conditionalFormatting>
  <conditionalFormatting sqref="BI6:BJ6">
    <cfRule type="cellIs" dxfId="8" priority="18" operator="equal">
      <formula>""</formula>
    </cfRule>
    <cfRule type="expression" dxfId="7" priority="19" stopIfTrue="1">
      <formula>$BI$6&gt;0</formula>
    </cfRule>
  </conditionalFormatting>
  <conditionalFormatting sqref="BI12:BN15">
    <cfRule type="cellIs" dxfId="6" priority="15" operator="equal">
      <formula>""</formula>
    </cfRule>
  </conditionalFormatting>
  <conditionalFormatting sqref="BL2">
    <cfRule type="cellIs" dxfId="5" priority="1" operator="equal">
      <formula>""</formula>
    </cfRule>
  </conditionalFormatting>
  <dataValidations count="2">
    <dataValidation type="list" allowBlank="1" showInputMessage="1" showErrorMessage="1" sqref="BI6:BJ6" xr:uid="{00000000-0002-0000-0100-000000000000}">
      <formula1>"選択▼,1,2,1及び2,3"</formula1>
    </dataValidation>
    <dataValidation type="list" allowBlank="1" showInputMessage="1" showErrorMessage="1" sqref="G34:J35" xr:uid="{00000000-0002-0000-0100-000001000000}">
      <formula1>"有・無,有,無"</formula1>
    </dataValidation>
  </dataValidations>
  <pageMargins left="0.47244094488188981" right="0.11811023622047245" top="0.59055118110236227" bottom="0.39370078740157483" header="0.70866141732283472" footer="0"/>
  <pageSetup paperSize="9" scale="81" orientation="landscape" horizontalDpi="300" verticalDpi="300" r:id="rId1"/>
  <headerFooter>
    <oddFooter>&amp;L&amp;9　　　　　注意　報奨金算定基準日が土曜日、日曜日又は国民の祝日に当たるときには、7月10日又は7月17日の直後のこれらの日以外の日を報奨金算定基準日とする。</oddFooter>
  </headerFooter>
  <rowBreaks count="1" manualBreakCount="1">
    <brk id="31" max="67" man="1"/>
  </rowBreaks>
  <colBreaks count="1" manualBreakCount="1">
    <brk id="11" max="4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CFF"/>
    <pageSetUpPr fitToPage="1"/>
  </sheetPr>
  <dimension ref="C1:BT58"/>
  <sheetViews>
    <sheetView view="pageBreakPreview" zoomScale="80" zoomScaleNormal="100" zoomScaleSheetLayoutView="80" workbookViewId="0"/>
  </sheetViews>
  <sheetFormatPr defaultRowHeight="11.25" x14ac:dyDescent="0.15"/>
  <cols>
    <col min="1" max="72" width="2.625" style="1" customWidth="1"/>
    <col min="73" max="16384" width="9" style="1"/>
  </cols>
  <sheetData>
    <row r="1" spans="3:72" ht="15" customHeight="1" x14ac:dyDescent="0.15"/>
    <row r="2" spans="3:72" ht="15" customHeight="1" x14ac:dyDescent="0.15">
      <c r="D2" s="2"/>
      <c r="BM2" s="37" t="s">
        <v>203</v>
      </c>
      <c r="BN2" s="37"/>
      <c r="BO2" s="158" t="s">
        <v>201</v>
      </c>
      <c r="BP2" s="158"/>
      <c r="BQ2" s="158"/>
      <c r="BR2" s="37"/>
      <c r="BS2" s="158" t="s">
        <v>202</v>
      </c>
      <c r="BT2" s="158"/>
    </row>
    <row r="3" spans="3:72" ht="6" customHeight="1" x14ac:dyDescent="0.15">
      <c r="C3" s="135" t="s">
        <v>218</v>
      </c>
      <c r="D3" s="136"/>
      <c r="E3" s="136"/>
      <c r="F3" s="136"/>
      <c r="G3" s="136"/>
      <c r="H3" s="136"/>
      <c r="I3" s="137"/>
      <c r="BL3" s="15"/>
    </row>
    <row r="4" spans="3:72" ht="14.25" customHeight="1" x14ac:dyDescent="0.15">
      <c r="C4" s="138"/>
      <c r="D4" s="139"/>
      <c r="E4" s="139"/>
      <c r="F4" s="139"/>
      <c r="G4" s="139"/>
      <c r="H4" s="139"/>
      <c r="I4" s="140"/>
    </row>
    <row r="5" spans="3:72" ht="6" customHeight="1" x14ac:dyDescent="0.15"/>
    <row r="6" spans="3:72" ht="15.75" customHeight="1" x14ac:dyDescent="0.15">
      <c r="C6" s="144" t="s">
        <v>204</v>
      </c>
      <c r="D6" s="144"/>
      <c r="E6" s="84">
        <f>様式第１号の１枚目!AG5</f>
        <v>8</v>
      </c>
      <c r="F6" s="79" t="s">
        <v>219</v>
      </c>
      <c r="G6" s="22"/>
      <c r="H6" s="22"/>
      <c r="I6" s="22"/>
      <c r="J6" s="22"/>
      <c r="K6" s="22"/>
      <c r="L6" s="22"/>
    </row>
    <row r="7" spans="3:72" ht="14.25" customHeight="1" x14ac:dyDescent="0.15">
      <c r="C7" s="163" t="s">
        <v>2</v>
      </c>
      <c r="D7" s="164"/>
      <c r="E7" s="164"/>
      <c r="F7" s="164"/>
      <c r="G7" s="164"/>
      <c r="H7" s="165"/>
      <c r="I7" s="33" t="s">
        <v>3</v>
      </c>
      <c r="J7" s="4"/>
      <c r="K7" s="4"/>
      <c r="L7" s="4"/>
      <c r="M7" s="4"/>
      <c r="N7" s="4"/>
      <c r="O7" s="4"/>
      <c r="P7" s="33" t="s">
        <v>86</v>
      </c>
      <c r="Q7" s="5"/>
      <c r="R7" s="5"/>
      <c r="S7" s="5"/>
      <c r="T7" s="5"/>
      <c r="U7" s="45"/>
      <c r="V7" s="77"/>
    </row>
    <row r="8" spans="3:72" ht="14.25" customHeight="1" x14ac:dyDescent="0.15">
      <c r="C8" s="172"/>
      <c r="D8" s="173"/>
      <c r="E8" s="173"/>
      <c r="F8" s="173"/>
      <c r="G8" s="173"/>
      <c r="H8" s="174"/>
      <c r="I8" s="363" t="str">
        <f>"令和"&amp;E6&amp;"年度"</f>
        <v>令和8年度</v>
      </c>
      <c r="J8" s="364"/>
      <c r="K8" s="364"/>
      <c r="L8" s="364"/>
      <c r="M8" s="364"/>
      <c r="N8" s="364"/>
      <c r="O8" s="365"/>
      <c r="P8" s="320" t="s">
        <v>55</v>
      </c>
      <c r="Q8" s="321"/>
      <c r="R8" s="321"/>
      <c r="S8" s="321"/>
      <c r="T8" s="321"/>
      <c r="U8" s="321"/>
      <c r="V8" s="322"/>
    </row>
    <row r="9" spans="3:72" ht="14.25" customHeight="1" x14ac:dyDescent="0.15">
      <c r="C9" s="172"/>
      <c r="D9" s="173"/>
      <c r="E9" s="173"/>
      <c r="F9" s="173"/>
      <c r="G9" s="173"/>
      <c r="H9" s="174"/>
      <c r="I9" s="366" t="s">
        <v>224</v>
      </c>
      <c r="J9" s="367"/>
      <c r="K9" s="367"/>
      <c r="L9" s="367"/>
      <c r="M9" s="367"/>
      <c r="N9" s="367"/>
      <c r="O9" s="368"/>
      <c r="P9" s="320"/>
      <c r="Q9" s="321"/>
      <c r="R9" s="321"/>
      <c r="S9" s="321"/>
      <c r="T9" s="321"/>
      <c r="U9" s="321"/>
      <c r="V9" s="322"/>
    </row>
    <row r="10" spans="3:72" ht="14.25" customHeight="1" x14ac:dyDescent="0.15">
      <c r="C10" s="166"/>
      <c r="D10" s="167"/>
      <c r="E10" s="167"/>
      <c r="F10" s="167"/>
      <c r="G10" s="167"/>
      <c r="H10" s="168"/>
      <c r="I10" s="24"/>
      <c r="J10" s="22"/>
      <c r="K10" s="22"/>
      <c r="L10" s="22"/>
      <c r="M10" s="22"/>
      <c r="N10" s="22"/>
      <c r="O10" s="25"/>
      <c r="P10" s="8"/>
      <c r="Q10" s="21"/>
      <c r="R10" s="21"/>
      <c r="S10" s="21"/>
      <c r="T10" s="21"/>
      <c r="U10" s="37"/>
      <c r="V10" s="76"/>
    </row>
    <row r="11" spans="3:72" ht="16.5" customHeight="1" x14ac:dyDescent="0.15">
      <c r="C11" s="69"/>
      <c r="D11" s="70"/>
      <c r="E11" s="70"/>
      <c r="F11" s="70"/>
      <c r="G11" s="70"/>
      <c r="H11" s="71"/>
      <c r="I11" s="117"/>
      <c r="J11" s="118"/>
      <c r="K11" s="118"/>
      <c r="L11" s="118"/>
      <c r="M11" s="118"/>
      <c r="N11" s="118"/>
      <c r="O11" s="119"/>
      <c r="P11" s="114"/>
      <c r="Q11" s="115"/>
      <c r="R11" s="115"/>
      <c r="S11" s="115"/>
      <c r="T11" s="115"/>
      <c r="U11" s="115"/>
      <c r="V11" s="116"/>
    </row>
    <row r="12" spans="3:72" ht="16.5" customHeight="1" x14ac:dyDescent="0.15">
      <c r="C12" s="69"/>
      <c r="D12" s="70"/>
      <c r="E12" s="70"/>
      <c r="F12" s="70"/>
      <c r="G12" s="70"/>
      <c r="H12" s="71"/>
      <c r="I12" s="117"/>
      <c r="J12" s="118"/>
      <c r="K12" s="118"/>
      <c r="L12" s="118"/>
      <c r="M12" s="118"/>
      <c r="N12" s="118"/>
      <c r="O12" s="119"/>
      <c r="P12" s="114"/>
      <c r="Q12" s="115"/>
      <c r="R12" s="115"/>
      <c r="S12" s="115"/>
      <c r="T12" s="115"/>
      <c r="U12" s="115"/>
      <c r="V12" s="116"/>
    </row>
    <row r="13" spans="3:72" ht="16.5" customHeight="1" x14ac:dyDescent="0.15">
      <c r="C13" s="69"/>
      <c r="D13" s="70"/>
      <c r="E13" s="70"/>
      <c r="F13" s="70"/>
      <c r="G13" s="70"/>
      <c r="H13" s="71"/>
      <c r="I13" s="117"/>
      <c r="J13" s="118"/>
      <c r="K13" s="118"/>
      <c r="L13" s="118"/>
      <c r="M13" s="118"/>
      <c r="N13" s="118"/>
      <c r="O13" s="119"/>
      <c r="P13" s="114"/>
      <c r="Q13" s="115"/>
      <c r="R13" s="115"/>
      <c r="S13" s="115"/>
      <c r="T13" s="115"/>
      <c r="U13" s="115"/>
      <c r="V13" s="116"/>
    </row>
    <row r="14" spans="3:72" ht="16.5" customHeight="1" x14ac:dyDescent="0.15">
      <c r="C14" s="69"/>
      <c r="D14" s="70"/>
      <c r="E14" s="70"/>
      <c r="F14" s="70"/>
      <c r="G14" s="70"/>
      <c r="H14" s="71"/>
      <c r="I14" s="117"/>
      <c r="J14" s="118"/>
      <c r="K14" s="118"/>
      <c r="L14" s="118"/>
      <c r="M14" s="118"/>
      <c r="N14" s="118"/>
      <c r="O14" s="119"/>
      <c r="P14" s="114"/>
      <c r="Q14" s="115"/>
      <c r="R14" s="115"/>
      <c r="S14" s="115"/>
      <c r="T14" s="115"/>
      <c r="U14" s="115"/>
      <c r="V14" s="116"/>
    </row>
    <row r="15" spans="3:72" ht="16.5" customHeight="1" x14ac:dyDescent="0.15">
      <c r="C15" s="69"/>
      <c r="D15" s="70"/>
      <c r="E15" s="70"/>
      <c r="F15" s="70"/>
      <c r="G15" s="70"/>
      <c r="H15" s="71"/>
      <c r="I15" s="117"/>
      <c r="J15" s="118"/>
      <c r="K15" s="118"/>
      <c r="L15" s="118"/>
      <c r="M15" s="118"/>
      <c r="N15" s="118"/>
      <c r="O15" s="119"/>
      <c r="P15" s="114"/>
      <c r="Q15" s="115"/>
      <c r="R15" s="115"/>
      <c r="S15" s="115"/>
      <c r="T15" s="115"/>
      <c r="U15" s="115"/>
      <c r="V15" s="116"/>
    </row>
    <row r="16" spans="3:72" ht="16.5" customHeight="1" x14ac:dyDescent="0.15">
      <c r="C16" s="69"/>
      <c r="D16" s="70"/>
      <c r="E16" s="70"/>
      <c r="F16" s="70"/>
      <c r="G16" s="70"/>
      <c r="H16" s="71"/>
      <c r="I16" s="117"/>
      <c r="J16" s="118"/>
      <c r="K16" s="118"/>
      <c r="L16" s="118"/>
      <c r="M16" s="118"/>
      <c r="N16" s="118"/>
      <c r="O16" s="119"/>
      <c r="P16" s="114"/>
      <c r="Q16" s="115"/>
      <c r="R16" s="115"/>
      <c r="S16" s="115"/>
      <c r="T16" s="115"/>
      <c r="U16" s="115"/>
      <c r="V16" s="116"/>
    </row>
    <row r="17" spans="3:66" ht="16.5" customHeight="1" x14ac:dyDescent="0.15">
      <c r="C17" s="69"/>
      <c r="D17" s="70"/>
      <c r="E17" s="70"/>
      <c r="F17" s="70"/>
      <c r="G17" s="70"/>
      <c r="H17" s="71"/>
      <c r="I17" s="117"/>
      <c r="J17" s="118"/>
      <c r="K17" s="118"/>
      <c r="L17" s="118"/>
      <c r="M17" s="118"/>
      <c r="N17" s="118"/>
      <c r="O17" s="119"/>
      <c r="P17" s="114"/>
      <c r="Q17" s="115"/>
      <c r="R17" s="115"/>
      <c r="S17" s="115"/>
      <c r="T17" s="115"/>
      <c r="U17" s="115"/>
      <c r="V17" s="116"/>
    </row>
    <row r="18" spans="3:66" ht="16.5" customHeight="1" x14ac:dyDescent="0.15">
      <c r="C18" s="163" t="s">
        <v>87</v>
      </c>
      <c r="D18" s="164"/>
      <c r="E18" s="164"/>
      <c r="F18" s="164"/>
      <c r="G18" s="164"/>
      <c r="H18" s="165"/>
      <c r="I18" s="34" t="s">
        <v>19</v>
      </c>
      <c r="J18" s="326">
        <f>SUM(I11:O17)</f>
        <v>0</v>
      </c>
      <c r="K18" s="326"/>
      <c r="L18" s="326"/>
      <c r="M18" s="326"/>
      <c r="N18" s="326"/>
      <c r="O18" s="327"/>
      <c r="P18" s="34" t="s">
        <v>20</v>
      </c>
      <c r="Q18" s="359">
        <f>SUM(P11:T17)</f>
        <v>0</v>
      </c>
      <c r="R18" s="359"/>
      <c r="S18" s="359"/>
      <c r="T18" s="359"/>
      <c r="U18" s="359"/>
      <c r="V18" s="360"/>
    </row>
    <row r="19" spans="3:66" ht="16.5" customHeight="1" x14ac:dyDescent="0.15">
      <c r="C19" s="166"/>
      <c r="D19" s="167"/>
      <c r="E19" s="167"/>
      <c r="F19" s="167"/>
      <c r="G19" s="167"/>
      <c r="H19" s="168"/>
      <c r="I19" s="12"/>
      <c r="J19" s="328"/>
      <c r="K19" s="328"/>
      <c r="L19" s="328"/>
      <c r="M19" s="328"/>
      <c r="N19" s="328"/>
      <c r="O19" s="329"/>
      <c r="P19" s="14"/>
      <c r="Q19" s="361"/>
      <c r="R19" s="361"/>
      <c r="S19" s="361"/>
      <c r="T19" s="361"/>
      <c r="U19" s="361"/>
      <c r="V19" s="362"/>
    </row>
    <row r="20" spans="3:66" ht="9.9499999999999993" customHeight="1" x14ac:dyDescent="0.15">
      <c r="C20" s="36"/>
      <c r="D20" s="36"/>
      <c r="E20" s="36"/>
      <c r="F20" s="36"/>
      <c r="G20" s="36"/>
      <c r="H20" s="36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6"/>
      <c r="Y20" s="21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</row>
    <row r="21" spans="3:66" ht="15.75" customHeight="1" x14ac:dyDescent="0.15">
      <c r="C21" s="144" t="s">
        <v>204</v>
      </c>
      <c r="D21" s="144"/>
      <c r="E21" s="80">
        <f>様式第１号の１枚目!D21</f>
        <v>7</v>
      </c>
      <c r="F21" s="79" t="s">
        <v>220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spans="3:66" ht="15" customHeight="1" x14ac:dyDescent="0.15">
      <c r="C22" s="163" t="s">
        <v>2</v>
      </c>
      <c r="D22" s="164"/>
      <c r="E22" s="164"/>
      <c r="F22" s="164"/>
      <c r="G22" s="164"/>
      <c r="H22" s="165"/>
      <c r="I22" s="292" t="str">
        <f>"令和"&amp;E21&amp;"年度算定基礎調査等に係る差額一般拠出金"</f>
        <v>令和7年度算定基礎調査等に係る差額一般拠出金</v>
      </c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3"/>
      <c r="V22" s="294"/>
      <c r="W22" s="292" t="s">
        <v>90</v>
      </c>
      <c r="X22" s="293"/>
      <c r="Y22" s="293"/>
      <c r="Z22" s="293"/>
      <c r="AA22" s="293"/>
      <c r="AB22" s="293"/>
      <c r="AC22" s="293"/>
      <c r="AD22" s="294"/>
      <c r="AE22" s="33" t="s">
        <v>92</v>
      </c>
      <c r="AF22" s="17"/>
      <c r="AG22" s="17"/>
      <c r="AH22" s="17"/>
      <c r="AI22" s="17"/>
      <c r="AJ22" s="17"/>
      <c r="AK22" s="17"/>
      <c r="AL22" s="33" t="s">
        <v>93</v>
      </c>
      <c r="AM22" s="17"/>
      <c r="AN22" s="17"/>
      <c r="AO22" s="17"/>
      <c r="AP22" s="17"/>
      <c r="AQ22" s="17"/>
      <c r="AR22" s="17"/>
      <c r="AS22" s="33" t="s">
        <v>97</v>
      </c>
      <c r="AT22" s="17"/>
      <c r="AU22" s="17"/>
      <c r="AV22" s="18"/>
      <c r="AW22" s="33" t="s">
        <v>98</v>
      </c>
      <c r="AX22" s="17"/>
      <c r="AY22" s="17"/>
      <c r="AZ22" s="18"/>
      <c r="BA22" s="33" t="s">
        <v>109</v>
      </c>
      <c r="BB22" s="17"/>
      <c r="BC22" s="17"/>
      <c r="BD22" s="17"/>
      <c r="BE22" s="17"/>
      <c r="BF22" s="17"/>
      <c r="BG22" s="18"/>
    </row>
    <row r="23" spans="3:66" ht="15" customHeight="1" x14ac:dyDescent="0.15">
      <c r="C23" s="172"/>
      <c r="D23" s="173"/>
      <c r="E23" s="173"/>
      <c r="F23" s="173"/>
      <c r="G23" s="173"/>
      <c r="H23" s="174"/>
      <c r="I23" s="295"/>
      <c r="J23" s="296"/>
      <c r="K23" s="296"/>
      <c r="L23" s="296"/>
      <c r="M23" s="296"/>
      <c r="N23" s="296"/>
      <c r="O23" s="296"/>
      <c r="P23" s="296"/>
      <c r="Q23" s="296"/>
      <c r="R23" s="296"/>
      <c r="S23" s="296"/>
      <c r="T23" s="296"/>
      <c r="U23" s="296"/>
      <c r="V23" s="297"/>
      <c r="W23" s="295"/>
      <c r="X23" s="296"/>
      <c r="Y23" s="296"/>
      <c r="Z23" s="296"/>
      <c r="AA23" s="296"/>
      <c r="AB23" s="296"/>
      <c r="AC23" s="296"/>
      <c r="AD23" s="297"/>
      <c r="AE23" s="111" t="s">
        <v>91</v>
      </c>
      <c r="AF23" s="112"/>
      <c r="AG23" s="112"/>
      <c r="AH23" s="112"/>
      <c r="AI23" s="112"/>
      <c r="AJ23" s="112"/>
      <c r="AK23" s="112"/>
      <c r="AL23" s="320" t="s">
        <v>94</v>
      </c>
      <c r="AM23" s="321"/>
      <c r="AN23" s="321"/>
      <c r="AO23" s="321"/>
      <c r="AP23" s="321"/>
      <c r="AQ23" s="321"/>
      <c r="AR23" s="321"/>
      <c r="AS23" s="323" t="s">
        <v>95</v>
      </c>
      <c r="AT23" s="324"/>
      <c r="AU23" s="324"/>
      <c r="AV23" s="325"/>
      <c r="AW23" s="323" t="s">
        <v>96</v>
      </c>
      <c r="AX23" s="112"/>
      <c r="AY23" s="112"/>
      <c r="AZ23" s="113"/>
      <c r="BA23" s="295" t="s">
        <v>99</v>
      </c>
      <c r="BB23" s="296"/>
      <c r="BC23" s="296"/>
      <c r="BD23" s="296"/>
      <c r="BE23" s="296"/>
      <c r="BF23" s="296"/>
      <c r="BG23" s="297"/>
    </row>
    <row r="24" spans="3:66" ht="15" customHeight="1" x14ac:dyDescent="0.15">
      <c r="C24" s="172"/>
      <c r="D24" s="173"/>
      <c r="E24" s="173"/>
      <c r="F24" s="173"/>
      <c r="G24" s="173"/>
      <c r="H24" s="174"/>
      <c r="I24" s="111" t="s">
        <v>88</v>
      </c>
      <c r="J24" s="112"/>
      <c r="K24" s="112"/>
      <c r="L24" s="112"/>
      <c r="M24" s="112"/>
      <c r="N24" s="112"/>
      <c r="O24" s="112"/>
      <c r="P24" s="292" t="s">
        <v>89</v>
      </c>
      <c r="Q24" s="293"/>
      <c r="R24" s="293"/>
      <c r="S24" s="293"/>
      <c r="T24" s="293"/>
      <c r="U24" s="293"/>
      <c r="V24" s="294"/>
      <c r="W24" s="292" t="s">
        <v>100</v>
      </c>
      <c r="X24" s="293"/>
      <c r="Y24" s="293"/>
      <c r="Z24" s="294"/>
      <c r="AA24" s="292" t="s">
        <v>101</v>
      </c>
      <c r="AB24" s="293"/>
      <c r="AC24" s="293"/>
      <c r="AD24" s="294"/>
      <c r="AE24" s="111"/>
      <c r="AF24" s="112"/>
      <c r="AG24" s="112"/>
      <c r="AH24" s="112"/>
      <c r="AI24" s="112"/>
      <c r="AJ24" s="112"/>
      <c r="AK24" s="112"/>
      <c r="AL24" s="320"/>
      <c r="AM24" s="321"/>
      <c r="AN24" s="321"/>
      <c r="AO24" s="321"/>
      <c r="AP24" s="321"/>
      <c r="AQ24" s="321"/>
      <c r="AR24" s="321"/>
      <c r="AS24" s="323"/>
      <c r="AT24" s="324"/>
      <c r="AU24" s="324"/>
      <c r="AV24" s="325"/>
      <c r="AW24" s="111"/>
      <c r="AX24" s="112"/>
      <c r="AY24" s="112"/>
      <c r="AZ24" s="113"/>
      <c r="BA24" s="292"/>
      <c r="BB24" s="293"/>
      <c r="BC24" s="293"/>
      <c r="BD24" s="293"/>
      <c r="BE24" s="293"/>
      <c r="BF24" s="293"/>
      <c r="BG24" s="294"/>
    </row>
    <row r="25" spans="3:66" ht="15" customHeight="1" x14ac:dyDescent="0.15">
      <c r="C25" s="166"/>
      <c r="D25" s="167"/>
      <c r="E25" s="167"/>
      <c r="F25" s="167"/>
      <c r="G25" s="167"/>
      <c r="H25" s="168"/>
      <c r="I25" s="295"/>
      <c r="J25" s="296"/>
      <c r="K25" s="296"/>
      <c r="L25" s="296"/>
      <c r="M25" s="296"/>
      <c r="N25" s="296"/>
      <c r="O25" s="296"/>
      <c r="P25" s="295"/>
      <c r="Q25" s="296"/>
      <c r="R25" s="296"/>
      <c r="S25" s="296"/>
      <c r="T25" s="296"/>
      <c r="U25" s="296"/>
      <c r="V25" s="297"/>
      <c r="W25" s="295"/>
      <c r="X25" s="296"/>
      <c r="Y25" s="296"/>
      <c r="Z25" s="297"/>
      <c r="AA25" s="295"/>
      <c r="AB25" s="296"/>
      <c r="AC25" s="296"/>
      <c r="AD25" s="297"/>
      <c r="AE25" s="24"/>
      <c r="AF25" s="22"/>
      <c r="AG25" s="22"/>
      <c r="AH25" s="22"/>
      <c r="AI25" s="22"/>
      <c r="AJ25" s="22"/>
      <c r="AK25" s="22"/>
      <c r="AL25" s="24"/>
      <c r="AM25" s="22"/>
      <c r="AN25" s="22"/>
      <c r="AO25" s="22"/>
      <c r="AP25" s="22"/>
      <c r="AQ25" s="22"/>
      <c r="AR25" s="22"/>
      <c r="AS25" s="24"/>
      <c r="AT25" s="22"/>
      <c r="AU25" s="22"/>
      <c r="AV25" s="25"/>
      <c r="AW25" s="24"/>
      <c r="AX25" s="22"/>
      <c r="AY25" s="22"/>
      <c r="AZ25" s="25"/>
      <c r="BA25" s="24"/>
      <c r="BB25" s="22"/>
      <c r="BC25" s="22"/>
      <c r="BD25" s="22"/>
      <c r="BE25" s="22"/>
      <c r="BF25" s="22"/>
      <c r="BG25" s="25"/>
    </row>
    <row r="26" spans="3:66" ht="16.5" customHeight="1" x14ac:dyDescent="0.15">
      <c r="C26" s="69"/>
      <c r="D26" s="70"/>
      <c r="E26" s="70"/>
      <c r="F26" s="70"/>
      <c r="G26" s="70"/>
      <c r="H26" s="71"/>
      <c r="I26" s="117"/>
      <c r="J26" s="118"/>
      <c r="K26" s="118"/>
      <c r="L26" s="118"/>
      <c r="M26" s="118"/>
      <c r="N26" s="118"/>
      <c r="O26" s="119"/>
      <c r="P26" s="117"/>
      <c r="Q26" s="118"/>
      <c r="R26" s="118"/>
      <c r="S26" s="118"/>
      <c r="T26" s="118"/>
      <c r="U26" s="118"/>
      <c r="V26" s="119"/>
      <c r="W26" s="117"/>
      <c r="X26" s="118"/>
      <c r="Y26" s="118"/>
      <c r="Z26" s="119"/>
      <c r="AA26" s="117"/>
      <c r="AB26" s="118"/>
      <c r="AC26" s="118"/>
      <c r="AD26" s="119"/>
      <c r="AE26" s="117">
        <f>I26-P26+W26+AA26</f>
        <v>0</v>
      </c>
      <c r="AF26" s="118"/>
      <c r="AG26" s="118"/>
      <c r="AH26" s="118"/>
      <c r="AI26" s="118"/>
      <c r="AJ26" s="118"/>
      <c r="AK26" s="118"/>
      <c r="AL26" s="381"/>
      <c r="AM26" s="382"/>
      <c r="AN26" s="382"/>
      <c r="AO26" s="382"/>
      <c r="AP26" s="382"/>
      <c r="AQ26" s="382"/>
      <c r="AR26" s="382"/>
      <c r="AS26" s="117"/>
      <c r="AT26" s="118"/>
      <c r="AU26" s="118"/>
      <c r="AV26" s="119"/>
      <c r="AW26" s="117"/>
      <c r="AX26" s="118"/>
      <c r="AY26" s="118"/>
      <c r="AZ26" s="119"/>
      <c r="BA26" s="114">
        <f t="shared" ref="BA26:BA32" si="0">SUM(AL26:AZ26)</f>
        <v>0</v>
      </c>
      <c r="BB26" s="115"/>
      <c r="BC26" s="115"/>
      <c r="BD26" s="115"/>
      <c r="BE26" s="115"/>
      <c r="BF26" s="115"/>
      <c r="BG26" s="116"/>
    </row>
    <row r="27" spans="3:66" ht="16.5" customHeight="1" x14ac:dyDescent="0.15">
      <c r="C27" s="69"/>
      <c r="D27" s="70"/>
      <c r="E27" s="70"/>
      <c r="F27" s="70"/>
      <c r="G27" s="70"/>
      <c r="H27" s="71"/>
      <c r="I27" s="117"/>
      <c r="J27" s="118"/>
      <c r="K27" s="118"/>
      <c r="L27" s="118"/>
      <c r="M27" s="118"/>
      <c r="N27" s="118"/>
      <c r="O27" s="119"/>
      <c r="P27" s="117"/>
      <c r="Q27" s="118"/>
      <c r="R27" s="118"/>
      <c r="S27" s="118"/>
      <c r="T27" s="118"/>
      <c r="U27" s="118"/>
      <c r="V27" s="119"/>
      <c r="W27" s="117"/>
      <c r="X27" s="118"/>
      <c r="Y27" s="118"/>
      <c r="Z27" s="119"/>
      <c r="AA27" s="117"/>
      <c r="AB27" s="118"/>
      <c r="AC27" s="118"/>
      <c r="AD27" s="119"/>
      <c r="AE27" s="117">
        <f t="shared" ref="AE27:AE32" si="1">I27-P27+W27+AA27</f>
        <v>0</v>
      </c>
      <c r="AF27" s="118"/>
      <c r="AG27" s="118"/>
      <c r="AH27" s="118"/>
      <c r="AI27" s="118"/>
      <c r="AJ27" s="118"/>
      <c r="AK27" s="118"/>
      <c r="AL27" s="381"/>
      <c r="AM27" s="382"/>
      <c r="AN27" s="382"/>
      <c r="AO27" s="382"/>
      <c r="AP27" s="382"/>
      <c r="AQ27" s="382"/>
      <c r="AR27" s="382"/>
      <c r="AS27" s="117"/>
      <c r="AT27" s="118"/>
      <c r="AU27" s="118"/>
      <c r="AV27" s="119"/>
      <c r="AW27" s="117"/>
      <c r="AX27" s="118"/>
      <c r="AY27" s="118"/>
      <c r="AZ27" s="119"/>
      <c r="BA27" s="114">
        <f t="shared" si="0"/>
        <v>0</v>
      </c>
      <c r="BB27" s="115"/>
      <c r="BC27" s="115"/>
      <c r="BD27" s="115"/>
      <c r="BE27" s="115"/>
      <c r="BF27" s="115"/>
      <c r="BG27" s="116"/>
    </row>
    <row r="28" spans="3:66" ht="16.5" customHeight="1" x14ac:dyDescent="0.15">
      <c r="C28" s="69"/>
      <c r="D28" s="70"/>
      <c r="E28" s="70"/>
      <c r="F28" s="70"/>
      <c r="G28" s="70"/>
      <c r="H28" s="71"/>
      <c r="I28" s="117"/>
      <c r="J28" s="118"/>
      <c r="K28" s="118"/>
      <c r="L28" s="118"/>
      <c r="M28" s="118"/>
      <c r="N28" s="118"/>
      <c r="O28" s="119"/>
      <c r="P28" s="117"/>
      <c r="Q28" s="118"/>
      <c r="R28" s="118"/>
      <c r="S28" s="118"/>
      <c r="T28" s="118"/>
      <c r="U28" s="118"/>
      <c r="V28" s="119"/>
      <c r="W28" s="117"/>
      <c r="X28" s="118"/>
      <c r="Y28" s="118"/>
      <c r="Z28" s="119"/>
      <c r="AA28" s="117"/>
      <c r="AB28" s="118"/>
      <c r="AC28" s="118"/>
      <c r="AD28" s="119"/>
      <c r="AE28" s="117">
        <f t="shared" si="1"/>
        <v>0</v>
      </c>
      <c r="AF28" s="118"/>
      <c r="AG28" s="118"/>
      <c r="AH28" s="118"/>
      <c r="AI28" s="118"/>
      <c r="AJ28" s="118"/>
      <c r="AK28" s="118"/>
      <c r="AL28" s="381"/>
      <c r="AM28" s="382"/>
      <c r="AN28" s="382"/>
      <c r="AO28" s="382"/>
      <c r="AP28" s="382"/>
      <c r="AQ28" s="382"/>
      <c r="AR28" s="382"/>
      <c r="AS28" s="117"/>
      <c r="AT28" s="118"/>
      <c r="AU28" s="118"/>
      <c r="AV28" s="119"/>
      <c r="AW28" s="117"/>
      <c r="AX28" s="118"/>
      <c r="AY28" s="118"/>
      <c r="AZ28" s="119"/>
      <c r="BA28" s="114">
        <f t="shared" si="0"/>
        <v>0</v>
      </c>
      <c r="BB28" s="115"/>
      <c r="BC28" s="115"/>
      <c r="BD28" s="115"/>
      <c r="BE28" s="115"/>
      <c r="BF28" s="115"/>
      <c r="BG28" s="116"/>
    </row>
    <row r="29" spans="3:66" ht="16.5" customHeight="1" x14ac:dyDescent="0.15">
      <c r="C29" s="69"/>
      <c r="D29" s="70"/>
      <c r="E29" s="70"/>
      <c r="F29" s="70"/>
      <c r="G29" s="70"/>
      <c r="H29" s="71"/>
      <c r="I29" s="117"/>
      <c r="J29" s="118"/>
      <c r="K29" s="118"/>
      <c r="L29" s="118"/>
      <c r="M29" s="118"/>
      <c r="N29" s="118"/>
      <c r="O29" s="119"/>
      <c r="P29" s="117"/>
      <c r="Q29" s="118"/>
      <c r="R29" s="118"/>
      <c r="S29" s="118"/>
      <c r="T29" s="118"/>
      <c r="U29" s="118"/>
      <c r="V29" s="119"/>
      <c r="W29" s="117"/>
      <c r="X29" s="118"/>
      <c r="Y29" s="118"/>
      <c r="Z29" s="119"/>
      <c r="AA29" s="117"/>
      <c r="AB29" s="118"/>
      <c r="AC29" s="118"/>
      <c r="AD29" s="119"/>
      <c r="AE29" s="117">
        <f t="shared" si="1"/>
        <v>0</v>
      </c>
      <c r="AF29" s="118"/>
      <c r="AG29" s="118"/>
      <c r="AH29" s="118"/>
      <c r="AI29" s="118"/>
      <c r="AJ29" s="118"/>
      <c r="AK29" s="118"/>
      <c r="AL29" s="381"/>
      <c r="AM29" s="382"/>
      <c r="AN29" s="382"/>
      <c r="AO29" s="382"/>
      <c r="AP29" s="382"/>
      <c r="AQ29" s="382"/>
      <c r="AR29" s="382"/>
      <c r="AS29" s="117"/>
      <c r="AT29" s="118"/>
      <c r="AU29" s="118"/>
      <c r="AV29" s="119"/>
      <c r="AW29" s="117"/>
      <c r="AX29" s="118"/>
      <c r="AY29" s="118"/>
      <c r="AZ29" s="119"/>
      <c r="BA29" s="114">
        <f t="shared" si="0"/>
        <v>0</v>
      </c>
      <c r="BB29" s="115"/>
      <c r="BC29" s="115"/>
      <c r="BD29" s="115"/>
      <c r="BE29" s="115"/>
      <c r="BF29" s="115"/>
      <c r="BG29" s="116"/>
    </row>
    <row r="30" spans="3:66" ht="16.5" customHeight="1" x14ac:dyDescent="0.15">
      <c r="C30" s="69"/>
      <c r="D30" s="70"/>
      <c r="E30" s="70"/>
      <c r="F30" s="70"/>
      <c r="G30" s="70"/>
      <c r="H30" s="71"/>
      <c r="I30" s="117"/>
      <c r="J30" s="118"/>
      <c r="K30" s="118"/>
      <c r="L30" s="118"/>
      <c r="M30" s="118"/>
      <c r="N30" s="118"/>
      <c r="O30" s="119"/>
      <c r="P30" s="117"/>
      <c r="Q30" s="118"/>
      <c r="R30" s="118"/>
      <c r="S30" s="118"/>
      <c r="T30" s="118"/>
      <c r="U30" s="118"/>
      <c r="V30" s="119"/>
      <c r="W30" s="117"/>
      <c r="X30" s="118"/>
      <c r="Y30" s="118"/>
      <c r="Z30" s="119"/>
      <c r="AA30" s="117"/>
      <c r="AB30" s="118"/>
      <c r="AC30" s="118"/>
      <c r="AD30" s="119"/>
      <c r="AE30" s="117">
        <f t="shared" si="1"/>
        <v>0</v>
      </c>
      <c r="AF30" s="118"/>
      <c r="AG30" s="118"/>
      <c r="AH30" s="118"/>
      <c r="AI30" s="118"/>
      <c r="AJ30" s="118"/>
      <c r="AK30" s="118"/>
      <c r="AL30" s="381"/>
      <c r="AM30" s="382"/>
      <c r="AN30" s="382"/>
      <c r="AO30" s="382"/>
      <c r="AP30" s="382"/>
      <c r="AQ30" s="382"/>
      <c r="AR30" s="382"/>
      <c r="AS30" s="117"/>
      <c r="AT30" s="118"/>
      <c r="AU30" s="118"/>
      <c r="AV30" s="119"/>
      <c r="AW30" s="117"/>
      <c r="AX30" s="118"/>
      <c r="AY30" s="118"/>
      <c r="AZ30" s="119"/>
      <c r="BA30" s="114">
        <f t="shared" si="0"/>
        <v>0</v>
      </c>
      <c r="BB30" s="115"/>
      <c r="BC30" s="115"/>
      <c r="BD30" s="115"/>
      <c r="BE30" s="115"/>
      <c r="BF30" s="115"/>
      <c r="BG30" s="116"/>
    </row>
    <row r="31" spans="3:66" ht="16.5" customHeight="1" x14ac:dyDescent="0.15">
      <c r="C31" s="69"/>
      <c r="D31" s="70"/>
      <c r="E31" s="70"/>
      <c r="F31" s="70"/>
      <c r="G31" s="70"/>
      <c r="H31" s="71"/>
      <c r="I31" s="117"/>
      <c r="J31" s="118"/>
      <c r="K31" s="118"/>
      <c r="L31" s="118"/>
      <c r="M31" s="118"/>
      <c r="N31" s="118"/>
      <c r="O31" s="119"/>
      <c r="P31" s="117"/>
      <c r="Q31" s="118"/>
      <c r="R31" s="118"/>
      <c r="S31" s="118"/>
      <c r="T31" s="118"/>
      <c r="U31" s="118"/>
      <c r="V31" s="119"/>
      <c r="W31" s="117"/>
      <c r="X31" s="118"/>
      <c r="Y31" s="118"/>
      <c r="Z31" s="119"/>
      <c r="AA31" s="117"/>
      <c r="AB31" s="118"/>
      <c r="AC31" s="118"/>
      <c r="AD31" s="119"/>
      <c r="AE31" s="117">
        <f t="shared" si="1"/>
        <v>0</v>
      </c>
      <c r="AF31" s="118"/>
      <c r="AG31" s="118"/>
      <c r="AH31" s="118"/>
      <c r="AI31" s="118"/>
      <c r="AJ31" s="118"/>
      <c r="AK31" s="118"/>
      <c r="AL31" s="381"/>
      <c r="AM31" s="382"/>
      <c r="AN31" s="382"/>
      <c r="AO31" s="382"/>
      <c r="AP31" s="382"/>
      <c r="AQ31" s="382"/>
      <c r="AR31" s="382"/>
      <c r="AS31" s="117"/>
      <c r="AT31" s="118"/>
      <c r="AU31" s="118"/>
      <c r="AV31" s="119"/>
      <c r="AW31" s="117"/>
      <c r="AX31" s="118"/>
      <c r="AY31" s="118"/>
      <c r="AZ31" s="119"/>
      <c r="BA31" s="114">
        <f t="shared" si="0"/>
        <v>0</v>
      </c>
      <c r="BB31" s="115"/>
      <c r="BC31" s="115"/>
      <c r="BD31" s="115"/>
      <c r="BE31" s="115"/>
      <c r="BF31" s="115"/>
      <c r="BG31" s="116"/>
    </row>
    <row r="32" spans="3:66" ht="16.5" customHeight="1" x14ac:dyDescent="0.15">
      <c r="C32" s="69"/>
      <c r="D32" s="70"/>
      <c r="E32" s="70"/>
      <c r="F32" s="70"/>
      <c r="G32" s="70"/>
      <c r="H32" s="71"/>
      <c r="I32" s="117"/>
      <c r="J32" s="118"/>
      <c r="K32" s="118"/>
      <c r="L32" s="118"/>
      <c r="M32" s="118"/>
      <c r="N32" s="118"/>
      <c r="O32" s="119"/>
      <c r="P32" s="117"/>
      <c r="Q32" s="118"/>
      <c r="R32" s="118"/>
      <c r="S32" s="118"/>
      <c r="T32" s="118"/>
      <c r="U32" s="118"/>
      <c r="V32" s="119"/>
      <c r="W32" s="117"/>
      <c r="X32" s="118"/>
      <c r="Y32" s="118"/>
      <c r="Z32" s="119"/>
      <c r="AA32" s="117"/>
      <c r="AB32" s="118"/>
      <c r="AC32" s="118"/>
      <c r="AD32" s="119"/>
      <c r="AE32" s="117">
        <f t="shared" si="1"/>
        <v>0</v>
      </c>
      <c r="AF32" s="118"/>
      <c r="AG32" s="118"/>
      <c r="AH32" s="118"/>
      <c r="AI32" s="118"/>
      <c r="AJ32" s="118"/>
      <c r="AK32" s="118"/>
      <c r="AL32" s="381"/>
      <c r="AM32" s="382"/>
      <c r="AN32" s="382"/>
      <c r="AO32" s="382"/>
      <c r="AP32" s="382"/>
      <c r="AQ32" s="382"/>
      <c r="AR32" s="382"/>
      <c r="AS32" s="117"/>
      <c r="AT32" s="118"/>
      <c r="AU32" s="118"/>
      <c r="AV32" s="119"/>
      <c r="AW32" s="117"/>
      <c r="AX32" s="118"/>
      <c r="AY32" s="118"/>
      <c r="AZ32" s="119"/>
      <c r="BA32" s="114">
        <f t="shared" si="0"/>
        <v>0</v>
      </c>
      <c r="BB32" s="115"/>
      <c r="BC32" s="115"/>
      <c r="BD32" s="115"/>
      <c r="BE32" s="115"/>
      <c r="BF32" s="115"/>
      <c r="BG32" s="116"/>
    </row>
    <row r="33" spans="3:60" ht="16.5" customHeight="1" x14ac:dyDescent="0.15">
      <c r="C33" s="163" t="s">
        <v>87</v>
      </c>
      <c r="D33" s="164"/>
      <c r="E33" s="164"/>
      <c r="F33" s="164"/>
      <c r="G33" s="164"/>
      <c r="H33" s="165"/>
      <c r="I33" s="339">
        <f>SUM(I26:O32)</f>
        <v>0</v>
      </c>
      <c r="J33" s="340"/>
      <c r="K33" s="340"/>
      <c r="L33" s="340"/>
      <c r="M33" s="340"/>
      <c r="N33" s="340"/>
      <c r="O33" s="341"/>
      <c r="P33" s="34" t="s">
        <v>70</v>
      </c>
      <c r="Q33" s="340">
        <f>SUM(P26:V32)</f>
        <v>0</v>
      </c>
      <c r="R33" s="340"/>
      <c r="S33" s="340"/>
      <c r="T33" s="340"/>
      <c r="U33" s="340"/>
      <c r="V33" s="341"/>
      <c r="W33" s="339">
        <f>SUM(W26:Z32)</f>
        <v>0</v>
      </c>
      <c r="X33" s="340"/>
      <c r="Y33" s="340"/>
      <c r="Z33" s="341"/>
      <c r="AA33" s="339">
        <f>SUM(AA26:AD32)</f>
        <v>0</v>
      </c>
      <c r="AB33" s="340"/>
      <c r="AC33" s="340"/>
      <c r="AD33" s="341"/>
      <c r="AE33" s="33" t="s">
        <v>37</v>
      </c>
      <c r="AF33" s="345">
        <f>SUM(AE26:AJ32)</f>
        <v>0</v>
      </c>
      <c r="AG33" s="345"/>
      <c r="AH33" s="345"/>
      <c r="AI33" s="345"/>
      <c r="AJ33" s="345"/>
      <c r="AK33" s="345"/>
      <c r="AL33" s="383">
        <f>SUM(AL26:AP32)</f>
        <v>0</v>
      </c>
      <c r="AM33" s="345"/>
      <c r="AN33" s="345"/>
      <c r="AO33" s="345"/>
      <c r="AP33" s="345"/>
      <c r="AQ33" s="345"/>
      <c r="AR33" s="384"/>
      <c r="AS33" s="340">
        <f>SUM(AS26:AV32)</f>
        <v>0</v>
      </c>
      <c r="AT33" s="340"/>
      <c r="AU33" s="340"/>
      <c r="AV33" s="341"/>
      <c r="AW33" s="339">
        <f>SUM(AW26:AZ32)</f>
        <v>0</v>
      </c>
      <c r="AX33" s="340"/>
      <c r="AY33" s="340"/>
      <c r="AZ33" s="341"/>
      <c r="BA33" s="34" t="s">
        <v>38</v>
      </c>
      <c r="BB33" s="387">
        <f>SUM(BA26:BE32)</f>
        <v>0</v>
      </c>
      <c r="BC33" s="387"/>
      <c r="BD33" s="387"/>
      <c r="BE33" s="387"/>
      <c r="BF33" s="387"/>
      <c r="BG33" s="388"/>
    </row>
    <row r="34" spans="3:60" ht="16.5" customHeight="1" x14ac:dyDescent="0.15">
      <c r="C34" s="166"/>
      <c r="D34" s="167"/>
      <c r="E34" s="167"/>
      <c r="F34" s="167"/>
      <c r="G34" s="167"/>
      <c r="H34" s="168"/>
      <c r="I34" s="342"/>
      <c r="J34" s="343"/>
      <c r="K34" s="343"/>
      <c r="L34" s="343"/>
      <c r="M34" s="343"/>
      <c r="N34" s="343"/>
      <c r="O34" s="344"/>
      <c r="P34" s="24"/>
      <c r="Q34" s="343"/>
      <c r="R34" s="343"/>
      <c r="S34" s="343"/>
      <c r="T34" s="343"/>
      <c r="U34" s="343"/>
      <c r="V34" s="344"/>
      <c r="W34" s="342"/>
      <c r="X34" s="343"/>
      <c r="Y34" s="343"/>
      <c r="Z34" s="344"/>
      <c r="AA34" s="342"/>
      <c r="AB34" s="343"/>
      <c r="AC34" s="343"/>
      <c r="AD34" s="344"/>
      <c r="AE34" s="24"/>
      <c r="AF34" s="346"/>
      <c r="AG34" s="346"/>
      <c r="AH34" s="346"/>
      <c r="AI34" s="346"/>
      <c r="AJ34" s="346"/>
      <c r="AK34" s="346"/>
      <c r="AL34" s="385"/>
      <c r="AM34" s="346"/>
      <c r="AN34" s="346"/>
      <c r="AO34" s="346"/>
      <c r="AP34" s="346"/>
      <c r="AQ34" s="346"/>
      <c r="AR34" s="386"/>
      <c r="AS34" s="343"/>
      <c r="AT34" s="343"/>
      <c r="AU34" s="343"/>
      <c r="AV34" s="344"/>
      <c r="AW34" s="342"/>
      <c r="AX34" s="343"/>
      <c r="AY34" s="343"/>
      <c r="AZ34" s="344"/>
      <c r="BA34" s="24"/>
      <c r="BB34" s="346"/>
      <c r="BC34" s="346"/>
      <c r="BD34" s="346"/>
      <c r="BE34" s="346"/>
      <c r="BF34" s="346"/>
      <c r="BG34" s="386"/>
    </row>
    <row r="35" spans="3:60" ht="9.9499999999999993" customHeight="1" x14ac:dyDescent="0.15">
      <c r="C35" s="9"/>
    </row>
    <row r="36" spans="3:60" ht="15" customHeight="1" x14ac:dyDescent="0.15">
      <c r="C36" s="271" t="s">
        <v>118</v>
      </c>
      <c r="D36" s="203"/>
      <c r="E36" s="203"/>
      <c r="F36" s="203"/>
      <c r="G36" s="203"/>
      <c r="H36" s="204"/>
      <c r="I36" s="129" t="str">
        <f>"令和"&amp;E6&amp;"年度報奨金交付"</f>
        <v>令和8年度報奨金交付</v>
      </c>
      <c r="J36" s="130"/>
      <c r="K36" s="130"/>
      <c r="L36" s="130"/>
      <c r="M36" s="130"/>
      <c r="N36" s="130"/>
      <c r="O36" s="130"/>
      <c r="P36" s="130"/>
      <c r="Q36" s="131"/>
      <c r="R36" s="129" t="str">
        <f>"令和"&amp;E6&amp;"年度報奨金交付"</f>
        <v>令和8年度報奨金交付</v>
      </c>
      <c r="S36" s="130"/>
      <c r="T36" s="130"/>
      <c r="U36" s="130"/>
      <c r="V36" s="130"/>
      <c r="W36" s="130"/>
      <c r="X36" s="130"/>
      <c r="Y36" s="130"/>
      <c r="Z36" s="131"/>
      <c r="AA36" s="35"/>
    </row>
    <row r="37" spans="3:60" ht="15" customHeight="1" x14ac:dyDescent="0.15">
      <c r="C37" s="274"/>
      <c r="D37" s="206"/>
      <c r="E37" s="206"/>
      <c r="F37" s="206"/>
      <c r="G37" s="206"/>
      <c r="H37" s="207"/>
      <c r="I37" s="375" t="s">
        <v>225</v>
      </c>
      <c r="J37" s="376"/>
      <c r="K37" s="376"/>
      <c r="L37" s="376"/>
      <c r="M37" s="376"/>
      <c r="N37" s="376"/>
      <c r="O37" s="376"/>
      <c r="P37" s="376"/>
      <c r="Q37" s="377"/>
      <c r="R37" s="375" t="s">
        <v>226</v>
      </c>
      <c r="S37" s="376"/>
      <c r="T37" s="376"/>
      <c r="U37" s="376"/>
      <c r="V37" s="376"/>
      <c r="W37" s="376"/>
      <c r="X37" s="376"/>
      <c r="Y37" s="376"/>
      <c r="Z37" s="377"/>
      <c r="AA37" s="35"/>
    </row>
    <row r="38" spans="3:60" ht="16.5" customHeight="1" x14ac:dyDescent="0.15">
      <c r="C38" s="274"/>
      <c r="D38" s="206"/>
      <c r="E38" s="206"/>
      <c r="F38" s="206"/>
      <c r="G38" s="206"/>
      <c r="H38" s="207"/>
      <c r="I38" s="16" t="s">
        <v>102</v>
      </c>
      <c r="J38" s="4"/>
      <c r="K38" s="4"/>
      <c r="L38" s="4"/>
      <c r="M38" s="4"/>
      <c r="N38" s="4"/>
      <c r="O38" s="17"/>
      <c r="P38" s="17"/>
      <c r="R38" s="16" t="s">
        <v>103</v>
      </c>
      <c r="S38" s="17"/>
      <c r="T38" s="4"/>
      <c r="U38" s="4"/>
      <c r="V38" s="4"/>
      <c r="W38" s="4"/>
      <c r="X38" s="17"/>
      <c r="Y38" s="17"/>
      <c r="Z38" s="18"/>
    </row>
    <row r="39" spans="3:60" ht="16.5" customHeight="1" x14ac:dyDescent="0.15">
      <c r="C39" s="208"/>
      <c r="D39" s="209"/>
      <c r="E39" s="209"/>
      <c r="F39" s="209"/>
      <c r="G39" s="209"/>
      <c r="H39" s="210"/>
      <c r="I39" s="378">
        <f>J18+AF33</f>
        <v>0</v>
      </c>
      <c r="J39" s="379"/>
      <c r="K39" s="379"/>
      <c r="L39" s="379"/>
      <c r="M39" s="379"/>
      <c r="N39" s="379"/>
      <c r="O39" s="379"/>
      <c r="P39" s="379"/>
      <c r="Q39" s="380"/>
      <c r="R39" s="378">
        <f>Q18+BB33</f>
        <v>0</v>
      </c>
      <c r="S39" s="379"/>
      <c r="T39" s="379"/>
      <c r="U39" s="379"/>
      <c r="V39" s="379"/>
      <c r="W39" s="379"/>
      <c r="X39" s="379"/>
      <c r="Y39" s="379"/>
      <c r="Z39" s="380"/>
    </row>
    <row r="40" spans="3:60" ht="9.9499999999999993" customHeight="1" x14ac:dyDescent="0.15">
      <c r="C40" s="35"/>
      <c r="D40" s="35"/>
      <c r="E40" s="35"/>
      <c r="F40" s="35"/>
      <c r="G40" s="35"/>
      <c r="H40" s="35"/>
    </row>
    <row r="41" spans="3:60" ht="15" customHeight="1" x14ac:dyDescent="0.15">
      <c r="C41" s="1" t="s">
        <v>74</v>
      </c>
    </row>
    <row r="42" spans="3:60" ht="15" customHeight="1" x14ac:dyDescent="0.15">
      <c r="C42" s="1" t="s">
        <v>228</v>
      </c>
      <c r="R42" s="1" t="s">
        <v>227</v>
      </c>
      <c r="AB42" s="1" t="s">
        <v>104</v>
      </c>
      <c r="AU42" s="1" t="s">
        <v>72</v>
      </c>
    </row>
    <row r="43" spans="3:60" ht="6" customHeight="1" x14ac:dyDescent="0.15"/>
    <row r="44" spans="3:60" ht="15" customHeight="1" x14ac:dyDescent="0.15">
      <c r="C44" s="259" t="s">
        <v>117</v>
      </c>
      <c r="D44" s="260"/>
      <c r="E44" s="260"/>
      <c r="F44" s="260"/>
      <c r="G44" s="260"/>
      <c r="H44" s="260"/>
      <c r="I44" s="261"/>
      <c r="J44" s="265" t="e">
        <f>R39/I39*100</f>
        <v>#DIV/0!</v>
      </c>
      <c r="K44" s="266"/>
      <c r="L44" s="266"/>
      <c r="M44" s="266"/>
      <c r="N44" s="266"/>
      <c r="O44" s="269" t="s">
        <v>192</v>
      </c>
      <c r="P44" s="85"/>
      <c r="R44" s="1" t="e">
        <f>'2枚目'!L32</f>
        <v>#DIV/0!</v>
      </c>
      <c r="S44" s="30" t="s">
        <v>77</v>
      </c>
      <c r="T44" s="30" t="str">
        <f>'2枚目'!N32</f>
        <v>７／１０</v>
      </c>
      <c r="U44" s="29"/>
      <c r="AC44" s="369" t="s">
        <v>105</v>
      </c>
      <c r="AD44" s="370"/>
      <c r="AE44" s="370"/>
      <c r="AF44" s="370"/>
      <c r="AG44" s="370"/>
      <c r="AH44" s="370"/>
      <c r="AI44" s="370"/>
      <c r="AJ44" s="370"/>
      <c r="AK44" s="370"/>
      <c r="AL44" s="370"/>
      <c r="AM44" s="371"/>
      <c r="AU44" s="33" t="s">
        <v>121</v>
      </c>
      <c r="AV44" s="330"/>
      <c r="AW44" s="330"/>
      <c r="AX44" s="330"/>
      <c r="AY44" s="330"/>
      <c r="AZ44" s="330"/>
      <c r="BA44" s="330"/>
      <c r="BB44" s="330"/>
      <c r="BC44" s="330"/>
      <c r="BD44" s="330"/>
      <c r="BE44" s="18" t="s">
        <v>71</v>
      </c>
    </row>
    <row r="45" spans="3:60" ht="14.25" customHeight="1" x14ac:dyDescent="0.15">
      <c r="C45" s="262"/>
      <c r="D45" s="263"/>
      <c r="E45" s="263"/>
      <c r="F45" s="263"/>
      <c r="G45" s="263"/>
      <c r="H45" s="263"/>
      <c r="I45" s="264"/>
      <c r="J45" s="267"/>
      <c r="K45" s="268"/>
      <c r="L45" s="268"/>
      <c r="M45" s="268"/>
      <c r="N45" s="268"/>
      <c r="O45" s="270"/>
      <c r="P45" s="85"/>
      <c r="Q45" s="78"/>
      <c r="V45" s="29"/>
      <c r="W45" s="29"/>
      <c r="AC45" s="372"/>
      <c r="AD45" s="373"/>
      <c r="AE45" s="373"/>
      <c r="AF45" s="373"/>
      <c r="AG45" s="373"/>
      <c r="AH45" s="373"/>
      <c r="AI45" s="373"/>
      <c r="AJ45" s="373"/>
      <c r="AK45" s="373"/>
      <c r="AL45" s="373"/>
      <c r="AM45" s="374"/>
      <c r="AU45" s="23"/>
      <c r="AV45" s="331"/>
      <c r="AW45" s="331"/>
      <c r="AX45" s="331"/>
      <c r="AY45" s="331"/>
      <c r="AZ45" s="331"/>
      <c r="BA45" s="331"/>
      <c r="BB45" s="331"/>
      <c r="BC45" s="331"/>
      <c r="BD45" s="331"/>
      <c r="BE45" s="41"/>
    </row>
    <row r="46" spans="3:60" ht="14.25" customHeight="1" x14ac:dyDescent="0.15">
      <c r="C46" s="347" t="s">
        <v>230</v>
      </c>
      <c r="D46" s="348"/>
      <c r="E46" s="348"/>
      <c r="F46" s="348"/>
      <c r="G46" s="348"/>
      <c r="H46" s="348"/>
      <c r="I46" s="349"/>
      <c r="J46" s="353" t="s">
        <v>195</v>
      </c>
      <c r="K46" s="354"/>
      <c r="L46" s="354"/>
      <c r="M46" s="354"/>
      <c r="N46" s="354"/>
      <c r="O46" s="355"/>
      <c r="P46" s="87"/>
      <c r="Q46" s="68"/>
      <c r="R46" s="1" t="e">
        <f>'2枚目'!L34</f>
        <v>#DIV/0!</v>
      </c>
      <c r="S46" s="30" t="s">
        <v>78</v>
      </c>
      <c r="T46" s="30" t="str">
        <f>'2枚目'!N34</f>
        <v>７／１７</v>
      </c>
      <c r="AC46" s="16" t="s">
        <v>120</v>
      </c>
      <c r="AD46" s="17" t="s">
        <v>106</v>
      </c>
      <c r="AE46" s="4"/>
      <c r="AF46" s="4"/>
      <c r="AG46" s="4"/>
      <c r="AH46" s="4"/>
      <c r="AI46" s="17"/>
      <c r="AJ46" s="17"/>
      <c r="AK46" s="17"/>
      <c r="AL46" s="17"/>
      <c r="AM46" s="18"/>
      <c r="AU46" s="24"/>
      <c r="AV46" s="332"/>
      <c r="AW46" s="332"/>
      <c r="AX46" s="332"/>
      <c r="AY46" s="332"/>
      <c r="AZ46" s="332"/>
      <c r="BA46" s="332"/>
      <c r="BB46" s="332"/>
      <c r="BC46" s="332"/>
      <c r="BD46" s="332"/>
      <c r="BE46" s="25"/>
    </row>
    <row r="47" spans="3:60" ht="14.25" customHeight="1" x14ac:dyDescent="0.15">
      <c r="C47" s="350"/>
      <c r="D47" s="351"/>
      <c r="E47" s="351"/>
      <c r="F47" s="351"/>
      <c r="G47" s="351"/>
      <c r="H47" s="351"/>
      <c r="I47" s="352"/>
      <c r="J47" s="356"/>
      <c r="K47" s="357"/>
      <c r="L47" s="357"/>
      <c r="M47" s="357"/>
      <c r="N47" s="357"/>
      <c r="O47" s="358"/>
      <c r="P47" s="87"/>
      <c r="Q47" s="78"/>
      <c r="AC47" s="333" t="e">
        <f>IF(J44&lt;95,"納付率が95%未満のため不支給",ROUNDDOWN((Q18-Q33)*3.5/100,0))</f>
        <v>#DIV/0!</v>
      </c>
      <c r="AD47" s="334"/>
      <c r="AE47" s="334"/>
      <c r="AF47" s="334"/>
      <c r="AG47" s="334"/>
      <c r="AH47" s="334"/>
      <c r="AI47" s="334"/>
      <c r="AJ47" s="334"/>
      <c r="AK47" s="334"/>
      <c r="AL47" s="334"/>
      <c r="AM47" s="335"/>
    </row>
    <row r="48" spans="3:60" ht="14.25" customHeight="1" x14ac:dyDescent="0.15">
      <c r="Q48" s="86"/>
      <c r="T48" s="31" t="str">
        <f>'2枚目'!M36</f>
        <v>７／１７の場合の理由</v>
      </c>
      <c r="AC48" s="333"/>
      <c r="AD48" s="334"/>
      <c r="AE48" s="334"/>
      <c r="AF48" s="334"/>
      <c r="AG48" s="334"/>
      <c r="AH48" s="334"/>
      <c r="AI48" s="334"/>
      <c r="AJ48" s="334"/>
      <c r="AK48" s="334"/>
      <c r="AL48" s="334"/>
      <c r="AM48" s="335"/>
      <c r="AU48" s="1" t="s">
        <v>73</v>
      </c>
      <c r="BH48" s="44" t="s">
        <v>194</v>
      </c>
    </row>
    <row r="49" spans="4:71" ht="14.25" customHeight="1" x14ac:dyDescent="0.15">
      <c r="Q49" s="86"/>
      <c r="S49" s="195"/>
      <c r="T49" s="195"/>
      <c r="U49" s="195"/>
      <c r="V49" s="195"/>
      <c r="W49" s="195"/>
      <c r="X49" s="195"/>
      <c r="Y49" s="195"/>
      <c r="AC49" s="336"/>
      <c r="AD49" s="337"/>
      <c r="AE49" s="337"/>
      <c r="AF49" s="337"/>
      <c r="AG49" s="337"/>
      <c r="AH49" s="337"/>
      <c r="AI49" s="337"/>
      <c r="AJ49" s="337"/>
      <c r="AK49" s="337"/>
      <c r="AL49" s="337"/>
      <c r="AM49" s="338"/>
      <c r="AU49" s="33" t="s">
        <v>110</v>
      </c>
      <c r="AV49" s="330"/>
      <c r="AW49" s="330"/>
      <c r="AX49" s="330"/>
      <c r="AY49" s="330"/>
      <c r="AZ49" s="330"/>
      <c r="BA49" s="330"/>
      <c r="BB49" s="330"/>
      <c r="BC49" s="330"/>
      <c r="BD49" s="330"/>
      <c r="BE49" s="18" t="s">
        <v>71</v>
      </c>
      <c r="BH49" s="193">
        <f>様式第１号の１枚目!Q8</f>
        <v>0</v>
      </c>
      <c r="BI49" s="194"/>
      <c r="BJ49" s="194"/>
      <c r="BK49" s="194"/>
      <c r="BL49" s="194"/>
      <c r="BM49" s="194"/>
      <c r="BN49" s="194"/>
      <c r="BO49" s="194"/>
      <c r="BP49" s="194"/>
      <c r="BQ49" s="194"/>
      <c r="BR49" s="194"/>
      <c r="BS49" s="194"/>
    </row>
    <row r="50" spans="4:71" ht="14.25" customHeight="1" x14ac:dyDescent="0.15">
      <c r="Q50" s="86"/>
      <c r="S50" s="195"/>
      <c r="T50" s="195"/>
      <c r="U50" s="195"/>
      <c r="V50" s="195"/>
      <c r="W50" s="195"/>
      <c r="X50" s="195"/>
      <c r="Y50" s="195"/>
      <c r="AC50" s="17"/>
      <c r="AD50" s="17"/>
      <c r="AE50" s="17"/>
      <c r="AF50" s="17"/>
      <c r="AG50" s="17"/>
      <c r="AH50" s="17"/>
      <c r="AI50" s="4"/>
      <c r="AJ50" s="4"/>
      <c r="AK50" s="4"/>
      <c r="AL50" s="4"/>
      <c r="AM50" s="4"/>
      <c r="AU50" s="23"/>
      <c r="AV50" s="331"/>
      <c r="AW50" s="331"/>
      <c r="AX50" s="331"/>
      <c r="AY50" s="331"/>
      <c r="AZ50" s="331"/>
      <c r="BA50" s="331"/>
      <c r="BB50" s="331"/>
      <c r="BC50" s="331"/>
      <c r="BD50" s="331"/>
      <c r="BE50" s="41"/>
      <c r="BH50" s="193"/>
      <c r="BI50" s="194"/>
      <c r="BJ50" s="194"/>
      <c r="BK50" s="194"/>
      <c r="BL50" s="194"/>
      <c r="BM50" s="194"/>
      <c r="BN50" s="194"/>
      <c r="BO50" s="194"/>
      <c r="BP50" s="194"/>
      <c r="BQ50" s="194"/>
      <c r="BR50" s="194"/>
      <c r="BS50" s="194"/>
    </row>
    <row r="51" spans="4:71" ht="14.25" customHeight="1" x14ac:dyDescent="0.15">
      <c r="S51" s="195"/>
      <c r="T51" s="195"/>
      <c r="U51" s="195"/>
      <c r="V51" s="195"/>
      <c r="W51" s="195"/>
      <c r="X51" s="195"/>
      <c r="Y51" s="195"/>
      <c r="AU51" s="24"/>
      <c r="AV51" s="332"/>
      <c r="AW51" s="332"/>
      <c r="AX51" s="332"/>
      <c r="AY51" s="332"/>
      <c r="AZ51" s="332"/>
      <c r="BA51" s="332"/>
      <c r="BB51" s="332"/>
      <c r="BC51" s="332"/>
      <c r="BD51" s="332"/>
      <c r="BE51" s="25"/>
      <c r="BH51" s="193"/>
      <c r="BI51" s="194"/>
      <c r="BJ51" s="194"/>
      <c r="BK51" s="194"/>
      <c r="BL51" s="194"/>
      <c r="BM51" s="194"/>
      <c r="BN51" s="194"/>
      <c r="BO51" s="194"/>
      <c r="BP51" s="194"/>
      <c r="BQ51" s="194"/>
      <c r="BR51" s="194"/>
      <c r="BS51" s="194"/>
    </row>
    <row r="52" spans="4:71" ht="14.25" customHeight="1" x14ac:dyDescent="0.15"/>
    <row r="53" spans="4:71" ht="14.25" customHeight="1" x14ac:dyDescent="0.15">
      <c r="AF53" s="37"/>
    </row>
    <row r="54" spans="4:71" ht="14.25" customHeight="1" x14ac:dyDescent="0.15"/>
    <row r="55" spans="4:71" ht="14.25" customHeight="1" x14ac:dyDescent="0.15">
      <c r="D55" s="15"/>
    </row>
    <row r="56" spans="4:71" ht="14.25" customHeight="1" x14ac:dyDescent="0.15"/>
    <row r="57" spans="4:71" ht="14.25" customHeight="1" x14ac:dyDescent="0.15"/>
    <row r="58" spans="4:71" ht="7.5" customHeight="1" x14ac:dyDescent="0.15"/>
  </sheetData>
  <mergeCells count="129">
    <mergeCell ref="BA30:BG30"/>
    <mergeCell ref="BA31:BG31"/>
    <mergeCell ref="BA32:BG32"/>
    <mergeCell ref="BB33:BG34"/>
    <mergeCell ref="W29:Z29"/>
    <mergeCell ref="AA29:AD29"/>
    <mergeCell ref="AA27:AD27"/>
    <mergeCell ref="I28:O28"/>
    <mergeCell ref="P28:V28"/>
    <mergeCell ref="W28:Z28"/>
    <mergeCell ref="AA28:AD28"/>
    <mergeCell ref="I27:O27"/>
    <mergeCell ref="P27:V27"/>
    <mergeCell ref="W27:Z27"/>
    <mergeCell ref="BA26:BG26"/>
    <mergeCell ref="AS28:AV28"/>
    <mergeCell ref="AW28:AZ28"/>
    <mergeCell ref="AS27:AV27"/>
    <mergeCell ref="AW27:AZ27"/>
    <mergeCell ref="AW26:AZ26"/>
    <mergeCell ref="BA27:BG27"/>
    <mergeCell ref="BA28:BG28"/>
    <mergeCell ref="BA29:BG29"/>
    <mergeCell ref="C3:I4"/>
    <mergeCell ref="BO2:BQ2"/>
    <mergeCell ref="BS2:BT2"/>
    <mergeCell ref="C6:D6"/>
    <mergeCell ref="C21:D21"/>
    <mergeCell ref="I8:O8"/>
    <mergeCell ref="I9:O9"/>
    <mergeCell ref="AC44:AM45"/>
    <mergeCell ref="BH49:BS51"/>
    <mergeCell ref="I36:Q36"/>
    <mergeCell ref="I37:Q37"/>
    <mergeCell ref="I39:Q39"/>
    <mergeCell ref="R36:Z36"/>
    <mergeCell ref="R37:Z37"/>
    <mergeCell ref="R39:Z39"/>
    <mergeCell ref="P11:V11"/>
    <mergeCell ref="P12:V12"/>
    <mergeCell ref="I30:O30"/>
    <mergeCell ref="P30:V30"/>
    <mergeCell ref="W30:Z30"/>
    <mergeCell ref="AA30:AD30"/>
    <mergeCell ref="I31:O31"/>
    <mergeCell ref="P31:V31"/>
    <mergeCell ref="W31:Z31"/>
    <mergeCell ref="I15:O15"/>
    <mergeCell ref="AE26:AK26"/>
    <mergeCell ref="AE27:AK27"/>
    <mergeCell ref="AE28:AK28"/>
    <mergeCell ref="AE29:AK29"/>
    <mergeCell ref="AE30:AK30"/>
    <mergeCell ref="AE31:AK31"/>
    <mergeCell ref="AE23:AK24"/>
    <mergeCell ref="AA31:AD31"/>
    <mergeCell ref="I29:O29"/>
    <mergeCell ref="AV49:BD51"/>
    <mergeCell ref="S49:Y51"/>
    <mergeCell ref="AC47:AM49"/>
    <mergeCell ref="AS32:AV32"/>
    <mergeCell ref="AW32:AZ32"/>
    <mergeCell ref="I33:O34"/>
    <mergeCell ref="Q33:V34"/>
    <mergeCell ref="W33:Z34"/>
    <mergeCell ref="AA33:AD34"/>
    <mergeCell ref="AS33:AV34"/>
    <mergeCell ref="AW33:AZ34"/>
    <mergeCell ref="I32:O32"/>
    <mergeCell ref="P32:V32"/>
    <mergeCell ref="W32:Z32"/>
    <mergeCell ref="AA32:AD32"/>
    <mergeCell ref="AE32:AK32"/>
    <mergeCell ref="AF33:AK34"/>
    <mergeCell ref="C44:I45"/>
    <mergeCell ref="C46:I47"/>
    <mergeCell ref="J44:N45"/>
    <mergeCell ref="J46:O47"/>
    <mergeCell ref="O44:O45"/>
    <mergeCell ref="AL32:AR32"/>
    <mergeCell ref="AL33:AR34"/>
    <mergeCell ref="AW23:AZ24"/>
    <mergeCell ref="I24:O25"/>
    <mergeCell ref="P24:V25"/>
    <mergeCell ref="W22:AD23"/>
    <mergeCell ref="AA24:AD25"/>
    <mergeCell ref="W24:Z25"/>
    <mergeCell ref="J18:O19"/>
    <mergeCell ref="AL23:AR24"/>
    <mergeCell ref="AV44:BD46"/>
    <mergeCell ref="AS30:AV30"/>
    <mergeCell ref="AW30:AZ30"/>
    <mergeCell ref="AS31:AV31"/>
    <mergeCell ref="AW31:AZ31"/>
    <mergeCell ref="I22:V23"/>
    <mergeCell ref="Q18:V19"/>
    <mergeCell ref="BA23:BG24"/>
    <mergeCell ref="AL26:AR26"/>
    <mergeCell ref="AL27:AR27"/>
    <mergeCell ref="AL28:AR28"/>
    <mergeCell ref="AL29:AR29"/>
    <mergeCell ref="AL30:AR30"/>
    <mergeCell ref="AL31:AR31"/>
    <mergeCell ref="AS29:AV29"/>
    <mergeCell ref="AW29:AZ29"/>
    <mergeCell ref="W26:Z26"/>
    <mergeCell ref="AA26:AD26"/>
    <mergeCell ref="AS26:AV26"/>
    <mergeCell ref="C7:H10"/>
    <mergeCell ref="C33:H34"/>
    <mergeCell ref="C36:H39"/>
    <mergeCell ref="I11:O11"/>
    <mergeCell ref="I12:O12"/>
    <mergeCell ref="I16:O16"/>
    <mergeCell ref="I17:O17"/>
    <mergeCell ref="I26:O26"/>
    <mergeCell ref="P26:V26"/>
    <mergeCell ref="I13:O13"/>
    <mergeCell ref="P8:V9"/>
    <mergeCell ref="P29:V29"/>
    <mergeCell ref="AS23:AV24"/>
    <mergeCell ref="C18:H19"/>
    <mergeCell ref="C22:H25"/>
    <mergeCell ref="P13:V13"/>
    <mergeCell ref="P14:V14"/>
    <mergeCell ref="P15:V15"/>
    <mergeCell ref="P16:V16"/>
    <mergeCell ref="P17:V17"/>
    <mergeCell ref="I14:O14"/>
  </mergeCells>
  <phoneticPr fontId="2"/>
  <conditionalFormatting sqref="C11:P17 AL26:AL32 AS26:AZ32">
    <cfRule type="cellIs" dxfId="4" priority="6" operator="equal">
      <formula>""</formula>
    </cfRule>
  </conditionalFormatting>
  <conditionalFormatting sqref="C26:AD32">
    <cfRule type="cellIs" dxfId="3" priority="4" operator="equal">
      <formula>""</formula>
    </cfRule>
  </conditionalFormatting>
  <conditionalFormatting sqref="J46 Q48:Q50">
    <cfRule type="cellIs" dxfId="2" priority="3" operator="equal">
      <formula>"有・無"</formula>
    </cfRule>
  </conditionalFormatting>
  <conditionalFormatting sqref="BN2">
    <cfRule type="cellIs" dxfId="1" priority="2" operator="equal">
      <formula>""</formula>
    </cfRule>
  </conditionalFormatting>
  <conditionalFormatting sqref="BR2">
    <cfRule type="cellIs" dxfId="0" priority="1" operator="equal">
      <formula>""</formula>
    </cfRule>
  </conditionalFormatting>
  <dataValidations count="1">
    <dataValidation type="list" allowBlank="1" showInputMessage="1" showErrorMessage="1" sqref="Q48:Q50 J46" xr:uid="{38D4D7D6-FDFB-46DB-A87B-7DE55F87AD23}">
      <formula1>"有・無,有,無"</formula1>
    </dataValidation>
  </dataValidations>
  <pageMargins left="0.47244094488188981" right="0.11811023622047245" top="0.59055118110236227" bottom="0.39370078740157483" header="0.31496062992125984" footer="0"/>
  <pageSetup paperSize="9" scale="75" orientation="landscape" horizontalDpi="300" verticalDpi="300" r:id="rId1"/>
  <headerFooter>
    <oddFooter>&amp;L&amp;9　　　　　　　注意　報奨金算定基準日が土曜日、日曜日又は国民の祝日に当たるときには、7月10日又は7月17日の直後のこれらの日以外の日を報奨金算定基準日とする。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8"/>
  <sheetViews>
    <sheetView workbookViewId="0">
      <selection activeCell="F29" sqref="F29"/>
    </sheetView>
  </sheetViews>
  <sheetFormatPr defaultRowHeight="13.5" x14ac:dyDescent="0.15"/>
  <cols>
    <col min="1" max="16384" width="9" style="53"/>
  </cols>
  <sheetData>
    <row r="1" spans="1:6" x14ac:dyDescent="0.15">
      <c r="A1" s="53" t="s">
        <v>179</v>
      </c>
      <c r="B1" s="53" t="s">
        <v>196</v>
      </c>
      <c r="C1" s="53">
        <v>1</v>
      </c>
      <c r="D1" s="53" t="s">
        <v>179</v>
      </c>
      <c r="E1" s="53" t="s">
        <v>179</v>
      </c>
      <c r="F1" s="53" t="s">
        <v>179</v>
      </c>
    </row>
    <row r="2" spans="1:6" x14ac:dyDescent="0.15">
      <c r="A2" s="53" t="s">
        <v>127</v>
      </c>
      <c r="B2" s="53">
        <v>2</v>
      </c>
      <c r="C2" s="53">
        <v>2</v>
      </c>
      <c r="D2" s="53" t="s">
        <v>61</v>
      </c>
      <c r="E2" s="53" t="s">
        <v>180</v>
      </c>
      <c r="F2" s="53" t="s">
        <v>186</v>
      </c>
    </row>
    <row r="3" spans="1:6" x14ac:dyDescent="0.15">
      <c r="A3" s="53" t="s">
        <v>128</v>
      </c>
      <c r="B3" s="53">
        <v>3</v>
      </c>
      <c r="C3" s="53">
        <v>3</v>
      </c>
      <c r="D3" s="53" t="s">
        <v>175</v>
      </c>
      <c r="E3" s="53" t="s">
        <v>181</v>
      </c>
      <c r="F3" s="53" t="s">
        <v>187</v>
      </c>
    </row>
    <row r="4" spans="1:6" x14ac:dyDescent="0.15">
      <c r="A4" s="53" t="s">
        <v>129</v>
      </c>
      <c r="B4" s="53">
        <v>4</v>
      </c>
      <c r="C4" s="53">
        <v>4</v>
      </c>
      <c r="D4" s="53" t="s">
        <v>184</v>
      </c>
      <c r="E4" s="53" t="s">
        <v>182</v>
      </c>
    </row>
    <row r="5" spans="1:6" x14ac:dyDescent="0.15">
      <c r="A5" s="53" t="s">
        <v>130</v>
      </c>
      <c r="B5" s="53">
        <v>5</v>
      </c>
      <c r="C5" s="53">
        <v>5</v>
      </c>
      <c r="D5" s="53" t="s">
        <v>185</v>
      </c>
      <c r="E5" s="53" t="s">
        <v>183</v>
      </c>
    </row>
    <row r="6" spans="1:6" x14ac:dyDescent="0.15">
      <c r="A6" s="53" t="s">
        <v>131</v>
      </c>
      <c r="B6" s="53">
        <v>6</v>
      </c>
      <c r="C6" s="53">
        <v>6</v>
      </c>
      <c r="D6" s="53" t="s">
        <v>176</v>
      </c>
    </row>
    <row r="7" spans="1:6" x14ac:dyDescent="0.15">
      <c r="A7" s="53" t="s">
        <v>132</v>
      </c>
      <c r="B7" s="53">
        <v>7</v>
      </c>
      <c r="C7" s="53">
        <v>7</v>
      </c>
      <c r="D7" s="53" t="s">
        <v>177</v>
      </c>
    </row>
    <row r="8" spans="1:6" x14ac:dyDescent="0.15">
      <c r="A8" s="53" t="s">
        <v>133</v>
      </c>
      <c r="B8" s="53">
        <v>8</v>
      </c>
      <c r="C8" s="53">
        <v>8</v>
      </c>
    </row>
    <row r="9" spans="1:6" x14ac:dyDescent="0.15">
      <c r="A9" s="53" t="s">
        <v>134</v>
      </c>
      <c r="B9" s="53">
        <v>9</v>
      </c>
      <c r="C9" s="53">
        <v>9</v>
      </c>
    </row>
    <row r="10" spans="1:6" x14ac:dyDescent="0.15">
      <c r="A10" s="53" t="s">
        <v>135</v>
      </c>
      <c r="B10" s="53">
        <v>10</v>
      </c>
      <c r="C10" s="53">
        <v>10</v>
      </c>
    </row>
    <row r="11" spans="1:6" x14ac:dyDescent="0.15">
      <c r="A11" s="53" t="s">
        <v>136</v>
      </c>
      <c r="B11" s="53">
        <v>11</v>
      </c>
      <c r="C11" s="53">
        <v>11</v>
      </c>
    </row>
    <row r="12" spans="1:6" x14ac:dyDescent="0.15">
      <c r="A12" s="53" t="s">
        <v>137</v>
      </c>
      <c r="B12" s="53">
        <v>12</v>
      </c>
      <c r="C12" s="53">
        <v>12</v>
      </c>
    </row>
    <row r="13" spans="1:6" x14ac:dyDescent="0.15">
      <c r="A13" s="53" t="s">
        <v>138</v>
      </c>
      <c r="B13" s="53">
        <v>13</v>
      </c>
      <c r="C13" s="53">
        <v>13</v>
      </c>
    </row>
    <row r="14" spans="1:6" x14ac:dyDescent="0.15">
      <c r="A14" s="53" t="s">
        <v>139</v>
      </c>
      <c r="B14" s="53">
        <v>14</v>
      </c>
      <c r="C14" s="53">
        <v>14</v>
      </c>
    </row>
    <row r="15" spans="1:6" x14ac:dyDescent="0.15">
      <c r="A15" s="53" t="s">
        <v>140</v>
      </c>
      <c r="B15" s="53">
        <v>15</v>
      </c>
      <c r="C15" s="53">
        <v>15</v>
      </c>
    </row>
    <row r="16" spans="1:6" x14ac:dyDescent="0.15">
      <c r="A16" s="53" t="s">
        <v>141</v>
      </c>
      <c r="B16" s="53">
        <v>16</v>
      </c>
      <c r="C16" s="53">
        <v>16</v>
      </c>
    </row>
    <row r="17" spans="1:3" x14ac:dyDescent="0.15">
      <c r="A17" s="53" t="s">
        <v>142</v>
      </c>
      <c r="B17" s="53">
        <v>17</v>
      </c>
      <c r="C17" s="53">
        <v>17</v>
      </c>
    </row>
    <row r="18" spans="1:3" x14ac:dyDescent="0.15">
      <c r="A18" s="53" t="s">
        <v>143</v>
      </c>
      <c r="B18" s="53">
        <v>18</v>
      </c>
      <c r="C18" s="53">
        <v>18</v>
      </c>
    </row>
    <row r="19" spans="1:3" x14ac:dyDescent="0.15">
      <c r="A19" s="53" t="s">
        <v>144</v>
      </c>
      <c r="B19" s="53">
        <v>19</v>
      </c>
      <c r="C19" s="53">
        <v>19</v>
      </c>
    </row>
    <row r="20" spans="1:3" x14ac:dyDescent="0.15">
      <c r="A20" s="53" t="s">
        <v>145</v>
      </c>
      <c r="B20" s="53">
        <v>20</v>
      </c>
      <c r="C20" s="53">
        <v>20</v>
      </c>
    </row>
    <row r="21" spans="1:3" x14ac:dyDescent="0.15">
      <c r="A21" s="53" t="s">
        <v>146</v>
      </c>
      <c r="B21" s="53">
        <v>21</v>
      </c>
      <c r="C21" s="53">
        <v>21</v>
      </c>
    </row>
    <row r="22" spans="1:3" x14ac:dyDescent="0.15">
      <c r="A22" s="53" t="s">
        <v>147</v>
      </c>
      <c r="B22" s="53">
        <v>22</v>
      </c>
      <c r="C22" s="53">
        <v>22</v>
      </c>
    </row>
    <row r="23" spans="1:3" x14ac:dyDescent="0.15">
      <c r="A23" s="53" t="s">
        <v>148</v>
      </c>
      <c r="B23" s="53">
        <v>23</v>
      </c>
      <c r="C23" s="53">
        <v>23</v>
      </c>
    </row>
    <row r="24" spans="1:3" x14ac:dyDescent="0.15">
      <c r="A24" s="53" t="s">
        <v>149</v>
      </c>
      <c r="B24" s="53">
        <v>24</v>
      </c>
      <c r="C24" s="53">
        <v>24</v>
      </c>
    </row>
    <row r="25" spans="1:3" x14ac:dyDescent="0.15">
      <c r="A25" s="53" t="s">
        <v>150</v>
      </c>
      <c r="B25" s="53">
        <v>25</v>
      </c>
      <c r="C25" s="53">
        <v>25</v>
      </c>
    </row>
    <row r="26" spans="1:3" x14ac:dyDescent="0.15">
      <c r="A26" s="53" t="s">
        <v>151</v>
      </c>
      <c r="B26" s="53">
        <v>26</v>
      </c>
      <c r="C26" s="53">
        <v>26</v>
      </c>
    </row>
    <row r="27" spans="1:3" x14ac:dyDescent="0.15">
      <c r="A27" s="53" t="s">
        <v>152</v>
      </c>
      <c r="B27" s="53">
        <v>27</v>
      </c>
      <c r="C27" s="53">
        <v>27</v>
      </c>
    </row>
    <row r="28" spans="1:3" x14ac:dyDescent="0.15">
      <c r="A28" s="53" t="s">
        <v>153</v>
      </c>
      <c r="B28" s="53">
        <v>28</v>
      </c>
      <c r="C28" s="53">
        <v>28</v>
      </c>
    </row>
    <row r="29" spans="1:3" x14ac:dyDescent="0.15">
      <c r="A29" s="53" t="s">
        <v>154</v>
      </c>
      <c r="B29" s="53">
        <v>29</v>
      </c>
      <c r="C29" s="53">
        <v>29</v>
      </c>
    </row>
    <row r="30" spans="1:3" x14ac:dyDescent="0.15">
      <c r="A30" s="53" t="s">
        <v>155</v>
      </c>
      <c r="C30" s="53">
        <v>30</v>
      </c>
    </row>
    <row r="31" spans="1:3" x14ac:dyDescent="0.15">
      <c r="A31" s="53" t="s">
        <v>156</v>
      </c>
      <c r="C31" s="53">
        <v>31</v>
      </c>
    </row>
    <row r="32" spans="1:3" x14ac:dyDescent="0.15">
      <c r="A32" s="53" t="s">
        <v>157</v>
      </c>
    </row>
    <row r="33" spans="1:1" x14ac:dyDescent="0.15">
      <c r="A33" s="53" t="s">
        <v>158</v>
      </c>
    </row>
    <row r="34" spans="1:1" x14ac:dyDescent="0.15">
      <c r="A34" s="53" t="s">
        <v>159</v>
      </c>
    </row>
    <row r="35" spans="1:1" x14ac:dyDescent="0.15">
      <c r="A35" s="53" t="s">
        <v>160</v>
      </c>
    </row>
    <row r="36" spans="1:1" x14ac:dyDescent="0.15">
      <c r="A36" s="53" t="s">
        <v>161</v>
      </c>
    </row>
    <row r="37" spans="1:1" x14ac:dyDescent="0.15">
      <c r="A37" s="53" t="s">
        <v>162</v>
      </c>
    </row>
    <row r="38" spans="1:1" x14ac:dyDescent="0.15">
      <c r="A38" s="53" t="s">
        <v>163</v>
      </c>
    </row>
    <row r="39" spans="1:1" x14ac:dyDescent="0.15">
      <c r="A39" s="53" t="s">
        <v>164</v>
      </c>
    </row>
    <row r="40" spans="1:1" x14ac:dyDescent="0.15">
      <c r="A40" s="53" t="s">
        <v>165</v>
      </c>
    </row>
    <row r="41" spans="1:1" x14ac:dyDescent="0.15">
      <c r="A41" s="53" t="s">
        <v>166</v>
      </c>
    </row>
    <row r="42" spans="1:1" x14ac:dyDescent="0.15">
      <c r="A42" s="53" t="s">
        <v>167</v>
      </c>
    </row>
    <row r="43" spans="1:1" x14ac:dyDescent="0.15">
      <c r="A43" s="53" t="s">
        <v>168</v>
      </c>
    </row>
    <row r="44" spans="1:1" x14ac:dyDescent="0.15">
      <c r="A44" s="53" t="s">
        <v>169</v>
      </c>
    </row>
    <row r="45" spans="1:1" x14ac:dyDescent="0.15">
      <c r="A45" s="53" t="s">
        <v>170</v>
      </c>
    </row>
    <row r="46" spans="1:1" x14ac:dyDescent="0.15">
      <c r="A46" s="53" t="s">
        <v>171</v>
      </c>
    </row>
    <row r="47" spans="1:1" x14ac:dyDescent="0.15">
      <c r="A47" s="53" t="s">
        <v>172</v>
      </c>
    </row>
    <row r="48" spans="1:1" x14ac:dyDescent="0.15">
      <c r="A48" s="53" t="s">
        <v>173</v>
      </c>
    </row>
  </sheetData>
  <phoneticPr fontId="2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5690D32F8CFF4F49883B67E6B3831ED5" ma:contentTypeVersion="2" ma:contentTypeDescription="" ma:contentTypeScope="" ma:versionID="393caf57b9f159f166953a5005ecbca3">
  <xsd:schema xmlns:xsd="http://www.w3.org/2001/XMLSchema" xmlns:p="http://schemas.microsoft.com/office/2006/metadata/properties" xmlns:ns2="A6BEFB8F-8322-4F6E-8AFC-00435CD08603" targetNamespace="http://schemas.microsoft.com/office/2006/metadata/properties" ma:root="true" ma:fieldsID="5cc125fdb429fdf9da5b30b77fe7a0db" ns2:_="">
    <xsd:import namespace="A6BEFB8F-8322-4F6E-8AFC-00435CD08603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6BEFB8F-8322-4F6E-8AFC-00435CD08603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DB83713-44D4-4FD7-8FD5-BCAF42859D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08D652-F522-46B4-B65A-DC3632A8D9BD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A6BEFB8F-8322-4F6E-8AFC-00435CD08603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98F996E-CABA-4816-9B59-E3B1AD1A63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EFB8F-8322-4F6E-8AFC-00435CD0860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様式第１号の１枚目</vt:lpstr>
      <vt:lpstr>2枚目</vt:lpstr>
      <vt:lpstr>3枚目</vt:lpstr>
      <vt:lpstr>Sheet3</vt:lpstr>
      <vt:lpstr>'2枚目'!Print_Area</vt:lpstr>
      <vt:lpstr>'3枚目'!Print_Area</vt:lpstr>
      <vt:lpstr>様式第１号の１枚目!Print_Area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0x0101002DA299AC048A4B8EA9C1D19079C1A322005690D32F8CFF4F49883B67E6B3831ED5</vt:lpwstr>
  </property>
</Properties>
</file>