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120" yWindow="-1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<sst xmlns="http://schemas.openxmlformats.org/spreadsheetml/2006/main" count="543" uniqueCount="197">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</sst>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7" fillId="0" borderId="0" xfId="0" applyFont="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B7+B20+B32</f>
        <v>2255</v>
      </c>
      <c r="C6" s="143"/>
      <c r="D6" s="144"/>
      <c r="E6" s="145"/>
      <c r="F6" s="146"/>
      <c r="G6" s="147"/>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8"/>
      <c r="D44" s="149"/>
      <c r="E44" s="150"/>
      <c r="F44" s="146"/>
      <c r="G44" s="147"/>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8"/>
      <c r="D64" s="149"/>
      <c r="E64" s="150"/>
      <c r="F64" s="146"/>
      <c r="G64" s="147"/>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61" t="s">
        <v>194</v>
      </c>
      <c r="B109" s="18">
        <f>B6+B44+B64</f>
        <v>4970</v>
      </c>
      <c r="C109" s="151"/>
      <c r="D109" s="152"/>
      <c r="E109" s="153"/>
      <c r="F109" s="154"/>
      <c r="G109" s="155"/>
      <c r="I109" s="7"/>
    </row>
    <row r="110" spans="1:9" x14ac:dyDescent="0.4">
      <c r="A110" s="161" t="s">
        <v>195</v>
      </c>
      <c r="B110" s="18">
        <f>B109*0.1</f>
        <v>497</v>
      </c>
      <c r="C110" s="151"/>
      <c r="D110" s="152"/>
      <c r="E110" s="153"/>
      <c r="F110" s="154"/>
      <c r="G110" s="155"/>
    </row>
    <row r="111" spans="1:9" ht="18" customHeight="1" thickBot="1" x14ac:dyDescent="0.45">
      <c r="A111" s="162" t="s">
        <v>196</v>
      </c>
      <c r="B111" s="28">
        <f>ROUNDUP(B109+B110,0)</f>
        <v>5467</v>
      </c>
      <c r="C111" s="156"/>
      <c r="D111" s="157"/>
      <c r="E111" s="158"/>
      <c r="F111" s="159"/>
      <c r="G111" s="160"/>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32" t="s">
        <v>1</v>
      </c>
      <c r="B2" s="132"/>
      <c r="C2" s="132"/>
      <c r="D2" s="132"/>
      <c r="E2" s="132"/>
      <c r="F2" s="132"/>
      <c r="G2" s="132"/>
    </row>
    <row r="3" spans="1:7" ht="18" thickBot="1" x14ac:dyDescent="0.45">
      <c r="A3" s="11" t="s">
        <v>2</v>
      </c>
      <c r="B3" s="6"/>
      <c r="C3" s="12"/>
      <c r="D3" s="2"/>
      <c r="E3" s="2"/>
    </row>
    <row r="4" spans="1:7" ht="16.5" customHeight="1" x14ac:dyDescent="0.4">
      <c r="A4" s="135" t="s">
        <v>3</v>
      </c>
      <c r="B4" s="137" t="s">
        <v>4</v>
      </c>
      <c r="C4" s="141" t="s">
        <v>5</v>
      </c>
      <c r="D4" s="142"/>
      <c r="E4" s="139" t="s">
        <v>6</v>
      </c>
      <c r="F4" s="3"/>
      <c r="G4" s="4"/>
    </row>
    <row r="5" spans="1:7" ht="24" x14ac:dyDescent="0.4">
      <c r="A5" s="136"/>
      <c r="B5" s="138"/>
      <c r="C5" s="24" t="s">
        <v>7</v>
      </c>
      <c r="D5" s="25" t="s">
        <v>8</v>
      </c>
      <c r="E5" s="140"/>
      <c r="F5" s="26" t="s">
        <v>9</v>
      </c>
      <c r="G5" s="27" t="s">
        <v>10</v>
      </c>
    </row>
    <row r="6" spans="1:7" x14ac:dyDescent="0.4">
      <c r="A6" s="16" t="s">
        <v>11</v>
      </c>
      <c r="B6" s="17">
        <f>B7+B20</f>
        <v>5403</v>
      </c>
      <c r="C6" s="133"/>
      <c r="D6" s="134"/>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30"/>
      <c r="D32" s="131"/>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30"/>
      <c r="D50" s="131"/>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61" t="s">
        <v>194</v>
      </c>
      <c r="B89" s="18">
        <f>B6+B32+B50</f>
        <v>12143</v>
      </c>
      <c r="C89" s="128"/>
      <c r="D89" s="129"/>
      <c r="E89" s="5"/>
      <c r="F89" s="9"/>
      <c r="G89" s="10"/>
    </row>
    <row r="90" spans="1:8" x14ac:dyDescent="0.4">
      <c r="A90" s="161" t="s">
        <v>195</v>
      </c>
      <c r="B90" s="18">
        <f>B89*0.1</f>
        <v>1214.3</v>
      </c>
      <c r="C90" s="128"/>
      <c r="D90" s="129"/>
      <c r="E90" s="5"/>
      <c r="F90" s="9"/>
      <c r="G90" s="10"/>
    </row>
    <row r="91" spans="1:8" ht="18" customHeight="1" thickBot="1" x14ac:dyDescent="0.45">
      <c r="A91" s="162" t="s">
        <v>196</v>
      </c>
      <c r="B91" s="28">
        <f>ROUNDUP(B89+B90,0)</f>
        <v>13358</v>
      </c>
      <c r="C91" s="29"/>
      <c r="D91" s="30"/>
      <c r="E91" s="31"/>
      <c r="F91" s="32"/>
      <c r="G91" s="33"/>
      <c r="H91" s="8"/>
    </row>
    <row r="92" spans="1:8" x14ac:dyDescent="0.4">
      <c r="A92" s="163"/>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a7b09e24-1d0a-41d4-a018-de1cc8f3ab72">
      <Terms xmlns="http://schemas.microsoft.com/office/infopath/2007/PartnerControls"/>
    </lcf76f155ced4ddcb4097134ff3c332f>
    <Owner xmlns="a7b09e24-1d0a-41d4-a018-de1cc8f3ab72">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34B22D063A5F49834BCF916F913208" ma:contentTypeVersion="15" ma:contentTypeDescription="新しいドキュメントを作成します。" ma:contentTypeScope="" ma:versionID="1a10a9b37f243bddaa5aae8a91916cf7">
  <xsd:schema xmlns:xsd="http://www.w3.org/2001/XMLSchema" xmlns:xs="http://www.w3.org/2001/XMLSchema" xmlns:p="http://schemas.microsoft.com/office/2006/metadata/properties" xmlns:ns2="a7b09e24-1d0a-41d4-a018-de1cc8f3ab72" xmlns:ns3="c8886e6d-ca38-4783-ac23-8bd097117a79" targetNamespace="http://schemas.microsoft.com/office/2006/metadata/properties" ma:root="true" ma:fieldsID="d7182b3d1e41dd3e91d8488225b8f587" ns2:_="" ns3:_="">
    <xsd:import namespace="a7b09e24-1d0a-41d4-a018-de1cc8f3ab72"/>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b09e24-1d0a-41d4-a018-de1cc8f3ab7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c6b5541-5c79-40ab-af90-55763c94c48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EEB69E58-018D-423F-8F19-1821354C737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0x010100C534B22D063A5F49834BCF916F913208</vt:lpwstr>
  </property>
  <property fmtid="{D5CDD505-2E9C-101B-9397-08002B2CF9AE}" pid="3" name="MediaServiceImageTags">
    <vt:lpwstr/>
  </property>
</Properties>
</file>