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vfilsrv0p\ファイル共有フォルダ\佐賀労働局\共通\共通\02適用職員\08貞包\R6　報奨金\１　関係文書発送\申請様式及び記入例\"/>
    </mc:Choice>
  </mc:AlternateContent>
  <xr:revisionPtr revIDLastSave="0" documentId="13_ncr:1_{DD0EF8FC-8004-4159-80F9-CB7F7FE82554}" xr6:coauthVersionLast="47" xr6:coauthVersionMax="47" xr10:uidLastSave="{00000000-0000-0000-0000-000000000000}"/>
  <bookViews>
    <workbookView xWindow="-120" yWindow="-120" windowWidth="29040" windowHeight="15840" tabRatio="669" activeTab="4" xr2:uid="{00000000-000D-0000-FFFF-FFFF00000000}"/>
  </bookViews>
  <sheets>
    <sheet name="様式第１号（１枚目）" sheetId="9" r:id="rId1"/>
    <sheet name="様式第１号（2枚目）" sheetId="11" r:id="rId2"/>
    <sheet name="様式第１号（３枚目）" sheetId="5" r:id="rId3"/>
    <sheet name="様式第１号の２" sheetId="7" r:id="rId4"/>
    <sheet name="様式第１号の３" sheetId="8" r:id="rId5"/>
  </sheets>
  <definedNames>
    <definedName name="_xlnm.Print_Area" localSheetId="0">'様式第１号（１枚目）'!$A$1:$BO$44</definedName>
    <definedName name="_xlnm.Print_Area" localSheetId="1">'様式第１号（2枚目）'!$A$1:$BO$45</definedName>
    <definedName name="_xlnm.Print_Area" localSheetId="2">'様式第１号（３枚目）'!$A$1:$BM$49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6" i="11" l="1"/>
  <c r="AN21" i="8"/>
  <c r="AN22" i="8"/>
  <c r="AN23" i="8"/>
  <c r="AN24" i="8"/>
  <c r="AN25" i="8"/>
  <c r="AN26" i="8"/>
  <c r="AN20" i="8"/>
  <c r="AA21" i="8"/>
  <c r="AA22" i="8"/>
  <c r="AA23" i="8"/>
  <c r="AA24" i="8"/>
  <c r="AA25" i="8"/>
  <c r="AA26" i="8"/>
  <c r="AA20" i="8"/>
  <c r="BI15" i="11"/>
  <c r="L33" i="11" s="1"/>
  <c r="L31" i="11" s="1"/>
  <c r="BE25" i="7"/>
  <c r="BI25" i="7"/>
  <c r="BA25" i="7"/>
  <c r="AW25" i="7"/>
  <c r="T25" i="7"/>
  <c r="X25" i="7"/>
  <c r="P25" i="7"/>
  <c r="AS18" i="7"/>
  <c r="AS19" i="7"/>
  <c r="AS20" i="7"/>
  <c r="AS21" i="7"/>
  <c r="AS22" i="7"/>
  <c r="AS23" i="7"/>
  <c r="AS17" i="7"/>
  <c r="AH18" i="7"/>
  <c r="AH19" i="7"/>
  <c r="AH20" i="7"/>
  <c r="AH21" i="7"/>
  <c r="AH22" i="7"/>
  <c r="AH23" i="7"/>
  <c r="AH17" i="7"/>
  <c r="BA8" i="11"/>
  <c r="BA7" i="11"/>
  <c r="BC27" i="8"/>
  <c r="BH27" i="8"/>
  <c r="AX27" i="8"/>
  <c r="AS27" i="8"/>
  <c r="AY26" i="5"/>
  <c r="AY27" i="5"/>
  <c r="AY28" i="5"/>
  <c r="AY29" i="5"/>
  <c r="AY30" i="5"/>
  <c r="AY31" i="5"/>
  <c r="AY25" i="5"/>
  <c r="AF26" i="5"/>
  <c r="AF27" i="5"/>
  <c r="AF28" i="5"/>
  <c r="AF29" i="5"/>
  <c r="AF30" i="5"/>
  <c r="AF31" i="5"/>
  <c r="AF25" i="5"/>
  <c r="AU32" i="5"/>
  <c r="AQ32" i="5"/>
  <c r="AL32" i="5"/>
  <c r="AB32" i="5"/>
  <c r="X32" i="5"/>
  <c r="R32" i="5"/>
  <c r="J32" i="5"/>
  <c r="R17" i="5"/>
  <c r="K17" i="5"/>
  <c r="AG32" i="5" l="1"/>
  <c r="J38" i="5" s="1"/>
  <c r="AZ32" i="5"/>
  <c r="R38" i="5" s="1"/>
  <c r="I43" i="5" s="1"/>
  <c r="AF30" i="7"/>
  <c r="Q42" i="5"/>
  <c r="Q44" i="5"/>
  <c r="AA47" i="5"/>
  <c r="AH25" i="7"/>
  <c r="W27" i="9"/>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s="1"/>
  <c r="BH43" i="9"/>
  <c r="AP36" i="11" s="1"/>
  <c r="AR36" i="11" s="1"/>
  <c r="BJ43" i="9"/>
  <c r="AV36" i="11" s="1"/>
  <c r="AX36" i="11" s="1"/>
  <c r="BD43" i="9"/>
  <c r="AD36" i="11" s="1"/>
  <c r="AU43" i="9"/>
  <c r="AQ43" i="9"/>
  <c r="AB43" i="9"/>
  <c r="AG43" i="9"/>
  <c r="W28" i="9"/>
  <c r="W29" i="9"/>
  <c r="W30" i="9"/>
  <c r="W31" i="9"/>
  <c r="W32" i="9"/>
  <c r="W33" i="9"/>
  <c r="W34" i="9"/>
  <c r="W35" i="9"/>
  <c r="W36" i="9"/>
  <c r="W37" i="9"/>
  <c r="W38" i="9"/>
  <c r="W39" i="9"/>
  <c r="W40" i="9"/>
  <c r="W41" i="9"/>
  <c r="S43" i="9"/>
  <c r="O43" i="9"/>
  <c r="H43" i="9"/>
  <c r="Q27" i="8"/>
  <c r="L27" i="8"/>
  <c r="BB36" i="11" l="1"/>
  <c r="AL36" i="11"/>
  <c r="AU19" i="11"/>
  <c r="W43" i="9"/>
  <c r="AB19" i="11"/>
  <c r="AF36" i="11"/>
  <c r="AL43" i="9"/>
  <c r="V36" i="11" s="1"/>
  <c r="BD36" i="11" s="1"/>
  <c r="AY43" i="9"/>
  <c r="M25" i="11" s="1"/>
  <c r="B25" i="11" l="1"/>
  <c r="G31" i="11" s="1"/>
  <c r="AB43" i="11" s="1"/>
</calcChain>
</file>

<file path=xl/sharedStrings.xml><?xml version="1.0" encoding="utf-8"?>
<sst xmlns="http://schemas.openxmlformats.org/spreadsheetml/2006/main" count="334" uniqueCount="247">
  <si>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</si>
  <si>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</si>
  <si>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</si>
  <si>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</si>
  <si>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</si>
  <si>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</si>
  <si>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</si>
  <si>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</si>
  <si>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</si>
  <si>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</si>
  <si>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</si>
  <si>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</si>
  <si>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</si>
  <si>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</si>
  <si>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</si>
  <si>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</si>
  <si>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</si>
  <si>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</si>
  <si>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</si>
  <si>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</si>
  <si>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</si>
  <si>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</si>
  <si>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</si>
  <si>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</si>
  <si>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</si>
  <si>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</si>
  <si>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</si>
  <si>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</si>
  <si>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</si>
  <si>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</si>
  <si>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</si>
  <si>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</si>
  <si>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</si>
  <si>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</si>
  <si>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</si>
  <si>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</si>
  <si>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</si>
  <si>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</si>
  <si>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</si>
  <si>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</si>
  <si>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</si>
  <si>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</si>
  <si>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</si>
  <si>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</si>
  <si>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</si>
  <si>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</si>
  <si>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</si>
  <si>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</si>
  <si>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</si>
  <si>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</si>
  <si>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</si>
  <si>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</si>
  <si>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</si>
  <si>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</si>
  <si>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</si>
  <si>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</si>
  <si>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</si>
  <si>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</si>
  <si>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</si>
  <si>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</si>
  <si>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</si>
  <si>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</si>
  <si>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</si>
  <si>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</si>
  <si>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</si>
  <si>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</si>
  <si>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</si>
  <si>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</si>
  <si>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</si>
  <si>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</si>
  <si>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</si>
  <si>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</si>
  <si>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</si>
  <si>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</si>
  <si>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</si>
  <si>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</si>
  <si>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</si>
  <si>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</si>
  <si>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</si>
  <si>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</si>
  <si>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</si>
  <si>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</si>
  <si>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</si>
  <si>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</si>
  <si>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</si>
  <si>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</si>
  <si>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</si>
  <si>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</si>
  <si>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</si>
  <si>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</si>
  <si>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</si>
  <si>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</si>
  <si>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</si>
  <si>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</si>
  <si>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</si>
  <si>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</si>
  <si>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</si>
  <si>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</si>
  <si>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</si>
  <si>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</si>
  <si>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</si>
  <si>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</si>
  <si>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</si>
  <si>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</si>
  <si>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</si>
  <si>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</si>
  <si>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</si>
  <si>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</si>
  <si>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</si>
  <si>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</si>
  <si>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</si>
  <si>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</si>
  <si>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</si>
  <si>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</si>
  <si>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</si>
  <si>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</si>
  <si>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</si>
  <si>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</si>
  <si>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</si>
  <si>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</si>
  <si>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</si>
  <si>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</si>
  <si>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</si>
  <si>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</si>
  <si>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</si>
  <si>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</si>
  <si>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</si>
  <si>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</si>
  <si>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</si>
  <si>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</si>
  <si>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</si>
  <si>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</si>
  <si>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</si>
  <si>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</si>
  <si>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</si>
  <si>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</si>
  <si>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</si>
  <si>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</si>
  <si>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</si>
  <si>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</si>
  <si>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</si>
  <si>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</si>
  <si>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</si>
  <si>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</si>
  <si>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</si>
  <si>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</si>
  <si>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</si>
  <si>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</si>
  <si>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</si>
  <si>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</si>
  <si>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</si>
  <si>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</si>
  <si>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</si>
  <si>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</si>
  <si>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</si>
  <si>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</si>
  <si>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</si>
  <si>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</si>
  <si>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</si>
  <si>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</si>
  <si>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</si>
  <si>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</si>
  <si>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</si>
  <si>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</si>
  <si>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</si>
  <si>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</si>
  <si>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</si>
  <si>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</si>
  <si>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</si>
  <si>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</si>
  <si>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</si>
  <si>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</si>
  <si>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</si>
  <si>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</si>
  <si>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</si>
  <si>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</si>
  <si>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</si>
  <si>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</si>
  <si>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</si>
  <si>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</si>
  <si>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</si>
  <si>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</si>
  <si>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</si>
  <si>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</si>
  <si>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</si>
  <si>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</si>
  <si>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</si>
  <si>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</si>
  <si>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</si>
  <si>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</si>
  <si>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</si>
  <si>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</si>
  <si>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</si>
  <si>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ゆうちょ銀行</t>
    <rPh sb="4" eb="6">
      <t>ギンコウ</t>
    </rPh>
    <phoneticPr fontId="2"/>
  </si>
  <si>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</si>
  <si>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</si>
  <si>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</si>
  <si>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</si>
  <si>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</si>
  <si>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</si>
  <si>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</si>
  <si>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</si>
  <si>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</si>
  <si>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</si>
  <si>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</si>
  <si>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無</t>
  </si>
  <si>
    <t>１. 総コンシステムにより採用</t>
    <rPh sb="3" eb="4">
      <t>ソウ</t>
    </rPh>
    <rPh sb="13" eb="15">
      <t>サイヨウ</t>
    </rPh>
    <phoneticPr fontId="14"/>
  </si>
  <si>
    <t>２. 総コンシステム以外の方法により採用</t>
    <rPh sb="3" eb="4">
      <t>ソウ</t>
    </rPh>
    <rPh sb="10" eb="12">
      <t>イガイ</t>
    </rPh>
    <rPh sb="13" eb="15">
      <t>ホウホウ</t>
    </rPh>
    <rPh sb="18" eb="20">
      <t>サイヨウ</t>
    </rPh>
    <phoneticPr fontId="14"/>
  </si>
  <si>
    <t>３. 採用していない</t>
    <rPh sb="3" eb="5">
      <t>サイヨウ</t>
    </rPh>
    <phoneticPr fontId="14"/>
  </si>
  <si>
    <t>第</t>
    <phoneticPr fontId="2"/>
  </si>
  <si>
    <t>％</t>
    <phoneticPr fontId="2"/>
  </si>
  <si>
    <t>（</t>
    <phoneticPr fontId="2"/>
  </si>
  <si>
    <t>）</t>
    <phoneticPr fontId="2"/>
  </si>
  <si>
    <t xml:space="preserve"> ニ×12,400円</t>
    <rPh sb="9" eb="10">
      <t>エン</t>
    </rPh>
    <phoneticPr fontId="2"/>
  </si>
  <si>
    <t>佐賀</t>
  </si>
  <si>
    <t>銀行</t>
  </si>
  <si>
    <t>支店</t>
  </si>
  <si>
    <t>普通</t>
  </si>
  <si>
    <t xml:space="preserve"> 【口座振替制採用の有無等】</t>
    <phoneticPr fontId="2"/>
  </si>
  <si>
    <t>令和</t>
    <rPh sb="0" eb="2">
      <t>レイワ</t>
    </rPh>
    <phoneticPr fontId="2"/>
  </si>
  <si>
    <t>（</t>
    <phoneticPr fontId="2"/>
  </si>
  <si>
    <t>枚のうち</t>
    <rPh sb="0" eb="1">
      <t>マイ</t>
    </rPh>
    <phoneticPr fontId="2"/>
  </si>
  <si>
    <t>枚目）</t>
    <rPh sb="0" eb="2">
      <t>マイメ</t>
    </rPh>
    <phoneticPr fontId="2"/>
  </si>
  <si>
    <t>●　</t>
    <phoneticPr fontId="2"/>
  </si>
  <si>
    <t>色の欄へ入力してください。</t>
    <rPh sb="0" eb="1">
      <t>イロ</t>
    </rPh>
    <rPh sb="2" eb="3">
      <t>ラン</t>
    </rPh>
    <rPh sb="4" eb="6">
      <t>ニュウリョク</t>
    </rPh>
    <phoneticPr fontId="2"/>
  </si>
  <si>
    <t>（数値の計欄については、自動入力されます）</t>
    <rPh sb="1" eb="3">
      <t>スウチ</t>
    </rPh>
    <rPh sb="4" eb="5">
      <t>ケイ</t>
    </rPh>
    <rPh sb="5" eb="6">
      <t>ラン</t>
    </rPh>
    <rPh sb="12" eb="14">
      <t>ジドウ</t>
    </rPh>
    <rPh sb="14" eb="16">
      <t>ニュウリョク</t>
    </rPh>
    <phoneticPr fontId="2"/>
  </si>
  <si>
    <t>（数値の計については、自動入力されます）</t>
    <rPh sb="1" eb="3">
      <t>スウチ</t>
    </rPh>
    <rPh sb="4" eb="5">
      <t>ケイ</t>
    </rPh>
    <rPh sb="11" eb="13">
      <t>ジドウ</t>
    </rPh>
    <rPh sb="13" eb="15">
      <t>ニュウリョク</t>
    </rPh>
    <phoneticPr fontId="2"/>
  </si>
  <si>
    <t>（事務組合名）</t>
    <rPh sb="1" eb="3">
      <t>ジム</t>
    </rPh>
    <rPh sb="3" eb="5">
      <t>クミアイ</t>
    </rPh>
    <rPh sb="5" eb="6">
      <t>メイ</t>
    </rPh>
    <phoneticPr fontId="2"/>
  </si>
  <si>
    <t>選択▼</t>
  </si>
  <si>
    <t>７／17</t>
    <phoneticPr fontId="2"/>
  </si>
  <si>
    <t>７／17の場合の理由</t>
    <rPh sb="5" eb="7">
      <t>バアイ</t>
    </rPh>
    <rPh sb="8" eb="10">
      <t>リユウ</t>
    </rPh>
    <phoneticPr fontId="2"/>
  </si>
  <si>
    <t>７／1７</t>
    <phoneticPr fontId="2"/>
  </si>
  <si>
    <t>７／1７の場合の理由</t>
    <rPh sb="5" eb="7">
      <t>バアイ</t>
    </rPh>
    <rPh sb="8" eb="10">
      <t>リユウ</t>
    </rPh>
    <phoneticPr fontId="2"/>
  </si>
  <si>
    <t>７／1０</t>
    <phoneticPr fontId="2"/>
  </si>
  <si>
    <t>７／10</t>
    <phoneticPr fontId="2"/>
  </si>
  <si>
    <t>令和6年度労働保険事務組合報奨金交付申請書(提出用)</t>
    <rPh sb="0" eb="2">
      <t>レイワ</t>
    </rPh>
    <rPh sb="22" eb="25">
      <t>テイシュツヨウ</t>
    </rPh>
    <phoneticPr fontId="2"/>
  </si>
  <si>
    <t>令和5年度確定
保険料総額</t>
    <rPh sb="0" eb="2">
      <t>レイワ</t>
    </rPh>
    <phoneticPr fontId="2"/>
  </si>
  <si>
    <t>令和5年度概算・
確定保険料に係る</t>
    <rPh sb="0" eb="2">
      <t>レイワ</t>
    </rPh>
    <phoneticPr fontId="2"/>
  </si>
  <si>
    <t>【令和５年度算定基礎調査等に係る差額保険料納付状況】</t>
    <rPh sb="1" eb="3">
      <t>レイワ</t>
    </rPh>
    <phoneticPr fontId="2"/>
  </si>
  <si>
    <t>令和５年度算定基礎調査等に係る差額保険料</t>
    <rPh sb="0" eb="2">
      <t>レイワ</t>
    </rPh>
    <phoneticPr fontId="2"/>
  </si>
  <si>
    <t>【令和６年度一般拠出金納付状況】</t>
    <rPh sb="1" eb="3">
      <t>レイワ</t>
    </rPh>
    <rPh sb="6" eb="8">
      <t>イッパン</t>
    </rPh>
    <rPh sb="8" eb="11">
      <t>キョシュツキン</t>
    </rPh>
    <phoneticPr fontId="2"/>
  </si>
  <si>
    <t>【令和５年度算定基礎調査等に係る差額一般拠出金納付状況】</t>
    <rPh sb="1" eb="3">
      <t>レイワ</t>
    </rPh>
    <rPh sb="4" eb="6">
      <t>ネンド</t>
    </rPh>
    <rPh sb="18" eb="20">
      <t>イッパン</t>
    </rPh>
    <rPh sb="20" eb="23">
      <t>キョシュツキン</t>
    </rPh>
    <phoneticPr fontId="2"/>
  </si>
  <si>
    <t>　　　令和５年度算定基礎調査等に係る差額一般拠出金</t>
    <rPh sb="3" eb="5">
      <t>レイワ</t>
    </rPh>
    <rPh sb="20" eb="22">
      <t>イッパン</t>
    </rPh>
    <rPh sb="22" eb="25">
      <t>キョシュツキン</t>
    </rPh>
    <phoneticPr fontId="2"/>
  </si>
  <si>
    <t>令和　６　年度
一般拠出金総額</t>
    <rPh sb="0" eb="2">
      <t>レイワ</t>
    </rPh>
    <rPh sb="8" eb="10">
      <t>イッパン</t>
    </rPh>
    <rPh sb="10" eb="13">
      <t>キョシュツキン</t>
    </rPh>
    <rPh sb="13" eb="15">
      <t>ソウガク</t>
    </rPh>
    <phoneticPr fontId="2"/>
  </si>
  <si>
    <t>令和６年度報奨金交付
要件一般拠出金総額</t>
    <rPh sb="0" eb="1">
      <t>レイ</t>
    </rPh>
    <rPh sb="1" eb="2">
      <t>ワ</t>
    </rPh>
    <rPh sb="3" eb="5">
      <t>ネンド</t>
    </rPh>
    <rPh sb="4" eb="5">
      <t>ド</t>
    </rPh>
    <rPh sb="5" eb="8">
      <t>ホウショウキン</t>
    </rPh>
    <rPh sb="8" eb="10">
      <t>コウフ</t>
    </rPh>
    <rPh sb="11" eb="13">
      <t>ヨウケン</t>
    </rPh>
    <rPh sb="13" eb="15">
      <t>イッパン</t>
    </rPh>
    <rPh sb="15" eb="18">
      <t>キョシュツキン</t>
    </rPh>
    <rPh sb="18" eb="20">
      <t>ソウガク</t>
    </rPh>
    <phoneticPr fontId="2"/>
  </si>
  <si>
    <t>令和６年度報奨金交付
要件一般拠出金納付済額</t>
    <rPh sb="0" eb="1">
      <t>レイ</t>
    </rPh>
    <rPh sb="1" eb="2">
      <t>ワ</t>
    </rPh>
    <rPh sb="3" eb="5">
      <t>ネンド</t>
    </rPh>
    <rPh sb="4" eb="5">
      <t>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</si>
  <si>
    <t>【令和5年度概算・確定保険料納付状況】</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</si>
</sst>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quot;円&quot;"/>
    <numFmt numFmtId="177" formatCode="#,##0_ "/>
    <numFmt numFmtId="178" formatCode="#,##0;&quot;△ &quot;#,##0"/>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sz val="12"/>
      <color rgb="FFFF0000"/>
      <name val="ＭＳ Ｐ明朝"/>
      <family val="1"/>
      <charset val="128"/>
    </font>
    <font>
      <b/>
      <sz val="9"/>
      <color theme="1"/>
      <name val="ＭＳ Ｐ明朝"/>
      <family val="1"/>
      <charset val="128"/>
    </font>
    <font>
      <sz val="9"/>
      <color rgb="FF0070C0"/>
      <name val="ＭＳ Ｐ明朝"/>
      <family val="1"/>
      <charset val="128"/>
    </font>
    <font>
      <b/>
      <sz val="12"/>
      <color rgb="FF0070C0"/>
      <name val="ＭＳ Ｐ明朝"/>
      <family val="1"/>
      <charset val="128"/>
    </font>
    <font>
      <b/>
      <sz val="11"/>
      <color rgb="FF0070C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0">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3" fillId="3" borderId="0" xfId="0" applyNumberFormat="1" applyFont="1" applyFill="1" applyBorder="1" applyAlignment="1" applyProtection="1">
      <alignment vertical="center"/>
    </xf>
    <xf numFmtId="0" fontId="13" fillId="3" borderId="0" xfId="0" applyFont="1" applyFill="1" applyBorder="1" applyAlignment="1" applyProtection="1">
      <alignment vertical="center"/>
    </xf>
    <xf numFmtId="49" fontId="12" fillId="0" borderId="12" xfId="0" applyNumberFormat="1"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0" fontId="12" fillId="0" borderId="0" xfId="0" applyFont="1" applyAlignment="1">
      <alignment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0" fontId="12" fillId="0" borderId="3" xfId="0" applyFont="1" applyBorder="1" applyAlignment="1">
      <alignment vertical="center" wrapText="1"/>
    </xf>
    <xf numFmtId="0" fontId="12" fillId="0" borderId="8" xfId="0" applyFont="1" applyBorder="1">
      <alignment vertical="center"/>
    </xf>
    <xf numFmtId="0" fontId="12" fillId="0" borderId="6" xfId="0" applyFont="1" applyBorder="1" applyAlignment="1">
      <alignment vertical="center" wrapText="1"/>
    </xf>
    <xf numFmtId="49" fontId="12" fillId="0" borderId="9"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3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12" fillId="0" borderId="29"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33" xfId="0" applyFont="1" applyBorder="1" applyAlignment="1">
      <alignment horizontal="center" vertical="center"/>
    </xf>
    <xf numFmtId="49" fontId="12" fillId="0" borderId="31"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35" xfId="0" applyFont="1" applyBorder="1" applyAlignment="1">
      <alignment horizontal="center" vertical="center"/>
    </xf>
    <xf numFmtId="49" fontId="12" fillId="0" borderId="32"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0" fontId="12" fillId="0" borderId="36" xfId="0" applyFont="1" applyBorder="1" applyAlignment="1">
      <alignment horizontal="center" vertical="center"/>
    </xf>
    <xf numFmtId="49" fontId="12" fillId="0" borderId="37" xfId="0" applyNumberFormat="1" applyFont="1" applyBorder="1" applyAlignment="1">
      <alignment horizontal="center" vertical="center"/>
    </xf>
    <xf numFmtId="0" fontId="3" fillId="2" borderId="0" xfId="0" applyFont="1" applyFill="1" applyAlignment="1">
      <alignment vertical="center"/>
    </xf>
    <xf numFmtId="0" fontId="3" fillId="2" borderId="0" xfId="0" applyFont="1" applyFill="1">
      <alignment vertical="center"/>
    </xf>
    <xf numFmtId="0" fontId="3" fillId="2" borderId="9" xfId="0" applyFont="1" applyFill="1" applyBorder="1">
      <alignment vertical="center"/>
    </xf>
    <xf numFmtId="0" fontId="3" fillId="2" borderId="10" xfId="0" applyFont="1" applyFill="1" applyBorder="1">
      <alignment vertical="center"/>
    </xf>
    <xf numFmtId="0" fontId="16" fillId="0" borderId="0" xfId="0" applyFont="1">
      <alignment vertical="center"/>
    </xf>
    <xf numFmtId="0" fontId="15" fillId="2" borderId="9" xfId="0" applyFont="1" applyFill="1" applyBorder="1">
      <alignment vertical="center"/>
    </xf>
    <xf numFmtId="0" fontId="15" fillId="2" borderId="10" xfId="0" applyFont="1" applyFill="1" applyBorder="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xf>
    <xf numFmtId="0" fontId="3" fillId="0" borderId="0" xfId="0" applyFont="1" applyFill="1" applyBorder="1">
      <alignment vertical="center"/>
    </xf>
    <xf numFmtId="0" fontId="19" fillId="0" borderId="0" xfId="0" applyFont="1">
      <alignment vertical="center"/>
    </xf>
    <xf numFmtId="0" fontId="20" fillId="0" borderId="0" xfId="0" applyFont="1">
      <alignment vertical="center"/>
    </xf>
    <xf numFmtId="178" fontId="12" fillId="0" borderId="4" xfId="0" applyNumberFormat="1" applyFont="1" applyBorder="1" applyAlignment="1">
      <alignment vertical="center" shrinkToFit="1"/>
    </xf>
    <xf numFmtId="178" fontId="12" fillId="0" borderId="5" xfId="0" applyNumberFormat="1" applyFont="1" applyBorder="1" applyAlignment="1">
      <alignment vertical="center" shrinkToFit="1"/>
    </xf>
    <xf numFmtId="178" fontId="12" fillId="0" borderId="6" xfId="0" applyNumberFormat="1" applyFont="1" applyBorder="1" applyAlignment="1">
      <alignment vertical="center" shrinkToFit="1"/>
    </xf>
    <xf numFmtId="178" fontId="12" fillId="0" borderId="4" xfId="0" applyNumberFormat="1" applyFont="1" applyBorder="1" applyAlignment="1">
      <alignment vertical="top" shrinkToFit="1"/>
    </xf>
    <xf numFmtId="178" fontId="12" fillId="0" borderId="5" xfId="0" applyNumberFormat="1" applyFont="1" applyBorder="1" applyAlignment="1">
      <alignment vertical="top" shrinkToFit="1"/>
    </xf>
    <xf numFmtId="178" fontId="12" fillId="0" borderId="6" xfId="0" applyNumberFormat="1" applyFont="1" applyBorder="1" applyAlignment="1">
      <alignment vertical="top" shrinkToFit="1"/>
    </xf>
    <xf numFmtId="178" fontId="12" fillId="0" borderId="9" xfId="0" applyNumberFormat="1" applyFont="1" applyFill="1" applyBorder="1" applyAlignment="1">
      <alignment vertical="center" shrinkToFit="1"/>
    </xf>
    <xf numFmtId="178" fontId="12" fillId="0" borderId="11" xfId="0" applyNumberFormat="1" applyFont="1" applyFill="1" applyBorder="1" applyAlignment="1">
      <alignment vertical="center" shrinkToFit="1"/>
    </xf>
    <xf numFmtId="178" fontId="12" fillId="0" borderId="10" xfId="0" applyNumberFormat="1" applyFont="1" applyFill="1" applyBorder="1" applyAlignment="1">
      <alignment vertical="center" shrinkToFit="1"/>
    </xf>
    <xf numFmtId="178" fontId="12" fillId="0" borderId="9" xfId="1" applyNumberFormat="1" applyFont="1" applyFill="1" applyBorder="1" applyAlignment="1">
      <alignment vertical="center" shrinkToFit="1"/>
    </xf>
    <xf numFmtId="178" fontId="12" fillId="0" borderId="10" xfId="1" applyNumberFormat="1" applyFont="1" applyFill="1" applyBorder="1" applyAlignment="1">
      <alignment vertical="center" shrinkToFit="1"/>
    </xf>
    <xf numFmtId="0" fontId="3" fillId="0" borderId="7" xfId="0" applyFont="1" applyBorder="1" applyAlignment="1">
      <alignment horizontal="distributed" vertical="center" wrapText="1"/>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2" fillId="0" borderId="9" xfId="0" applyNumberFormat="1" applyFont="1" applyBorder="1" applyAlignment="1">
      <alignment vertical="center" shrinkToFit="1"/>
    </xf>
    <xf numFmtId="178" fontId="12" fillId="0" borderId="11" xfId="0" applyNumberFormat="1" applyFont="1" applyBorder="1" applyAlignment="1">
      <alignment vertical="center" shrinkToFit="1"/>
    </xf>
    <xf numFmtId="178" fontId="12" fillId="0" borderId="10" xfId="0" applyNumberFormat="1" applyFont="1" applyBorder="1" applyAlignment="1">
      <alignment vertical="center" shrinkToFit="1"/>
    </xf>
    <xf numFmtId="0" fontId="11" fillId="0" borderId="5" xfId="0" applyFont="1" applyFill="1" applyBorder="1" applyAlignment="1">
      <alignment horizontal="center" vertical="center"/>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11" fillId="0"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49" fontId="15" fillId="0" borderId="0" xfId="0" applyNumberFormat="1" applyFont="1" applyFill="1" applyBorder="1" applyAlignment="1">
      <alignment horizontal="center" vertical="center" shrinkToFit="1"/>
    </xf>
    <xf numFmtId="49" fontId="15" fillId="0" borderId="5" xfId="0" applyNumberFormat="1"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15" fillId="0" borderId="0" xfId="0" applyFont="1" applyFill="1" applyAlignment="1">
      <alignment horizontal="center"/>
    </xf>
    <xf numFmtId="0" fontId="15" fillId="0" borderId="5" xfId="0" applyFont="1" applyFill="1" applyBorder="1" applyAlignment="1">
      <alignment horizontal="center"/>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0" fontId="3" fillId="0" borderId="5" xfId="0" applyFont="1" applyBorder="1" applyAlignment="1">
      <alignment horizontal="distributed" vertical="center"/>
    </xf>
    <xf numFmtId="0" fontId="13" fillId="3" borderId="0" xfId="0" applyFont="1" applyFill="1" applyBorder="1" applyAlignment="1" applyProtection="1">
      <alignment horizontal="left" vertical="center"/>
    </xf>
    <xf numFmtId="177" fontId="12" fillId="0" borderId="7" xfId="0" applyNumberFormat="1" applyFont="1" applyBorder="1" applyAlignment="1">
      <alignment vertical="center"/>
    </xf>
    <xf numFmtId="177" fontId="12" fillId="0" borderId="0" xfId="0" applyNumberFormat="1" applyFont="1" applyBorder="1" applyAlignment="1">
      <alignment vertical="center"/>
    </xf>
    <xf numFmtId="177" fontId="12" fillId="0" borderId="8" xfId="0" applyNumberFormat="1" applyFont="1" applyBorder="1" applyAlignment="1">
      <alignment vertical="center"/>
    </xf>
    <xf numFmtId="177" fontId="12" fillId="0" borderId="4" xfId="0" applyNumberFormat="1" applyFont="1" applyBorder="1" applyAlignment="1">
      <alignment vertical="center"/>
    </xf>
    <xf numFmtId="177" fontId="12" fillId="0" borderId="5" xfId="0" applyNumberFormat="1" applyFont="1" applyBorder="1" applyAlignment="1">
      <alignment vertical="center"/>
    </xf>
    <xf numFmtId="177" fontId="12" fillId="0" borderId="6" xfId="0" applyNumberFormat="1" applyFont="1" applyBorder="1" applyAlignment="1">
      <alignment vertical="center"/>
    </xf>
    <xf numFmtId="0" fontId="12" fillId="0" borderId="7" xfId="0" applyNumberFormat="1" applyFont="1" applyBorder="1" applyAlignment="1">
      <alignment vertical="center"/>
    </xf>
    <xf numFmtId="0" fontId="12" fillId="0" borderId="0" xfId="0" applyNumberFormat="1" applyFont="1" applyBorder="1" applyAlignment="1">
      <alignment vertical="center"/>
    </xf>
    <xf numFmtId="0" fontId="12" fillId="0" borderId="8" xfId="0" applyNumberFormat="1" applyFont="1" applyBorder="1" applyAlignment="1">
      <alignment vertical="center"/>
    </xf>
    <xf numFmtId="0" fontId="12" fillId="0" borderId="4" xfId="0" applyNumberFormat="1" applyFont="1" applyBorder="1" applyAlignment="1">
      <alignment vertical="center"/>
    </xf>
    <xf numFmtId="0" fontId="12" fillId="0" borderId="5" xfId="0" applyNumberFormat="1" applyFont="1" applyBorder="1" applyAlignment="1">
      <alignment vertical="center"/>
    </xf>
    <xf numFmtId="0" fontId="12" fillId="0" borderId="6" xfId="0" applyNumberFormat="1" applyFont="1" applyBorder="1" applyAlignment="1">
      <alignment vertical="center"/>
    </xf>
    <xf numFmtId="177" fontId="12" fillId="0" borderId="39" xfId="0" applyNumberFormat="1" applyFont="1" applyBorder="1" applyAlignment="1">
      <alignment vertical="center"/>
    </xf>
    <xf numFmtId="177" fontId="12" fillId="0" borderId="40" xfId="0" applyNumberFormat="1" applyFont="1" applyBorder="1" applyAlignment="1">
      <alignment vertical="center"/>
    </xf>
    <xf numFmtId="177" fontId="12" fillId="0" borderId="31" xfId="0" applyNumberFormat="1" applyFont="1" applyBorder="1" applyAlignment="1">
      <alignment vertical="center"/>
    </xf>
    <xf numFmtId="177" fontId="12" fillId="0" borderId="32"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12" fillId="0" borderId="2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28" xfId="0" applyFont="1" applyBorder="1" applyAlignment="1">
      <alignment horizontal="distributed" vertical="distributed" inden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2" fillId="0" borderId="7" xfId="0" applyNumberFormat="1" applyFont="1" applyBorder="1" applyAlignment="1">
      <alignment vertical="center" shrinkToFit="1"/>
    </xf>
    <xf numFmtId="0" fontId="12" fillId="0" borderId="0" xfId="0" applyNumberFormat="1" applyFont="1" applyBorder="1" applyAlignment="1">
      <alignment vertical="center" shrinkToFit="1"/>
    </xf>
    <xf numFmtId="0" fontId="12" fillId="0" borderId="8" xfId="0" applyNumberFormat="1" applyFont="1" applyBorder="1" applyAlignment="1">
      <alignment vertical="center" shrinkToFit="1"/>
    </xf>
    <xf numFmtId="0" fontId="12" fillId="0" borderId="4" xfId="0" applyNumberFormat="1" applyFont="1" applyBorder="1" applyAlignment="1">
      <alignment vertical="center" shrinkToFit="1"/>
    </xf>
    <xf numFmtId="0" fontId="12" fillId="0" borderId="5" xfId="0" applyNumberFormat="1" applyFont="1" applyBorder="1" applyAlignment="1">
      <alignment vertical="center" shrinkToFit="1"/>
    </xf>
    <xf numFmtId="0" fontId="12"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2" fillId="0" borderId="7" xfId="0" applyNumberFormat="1" applyFont="1" applyBorder="1" applyAlignment="1">
      <alignment horizontal="right" vertical="center"/>
    </xf>
    <xf numFmtId="177" fontId="12" fillId="0" borderId="39" xfId="0" applyNumberFormat="1" applyFont="1" applyBorder="1" applyAlignment="1">
      <alignment horizontal="right" vertical="center"/>
    </xf>
    <xf numFmtId="177" fontId="12" fillId="0" borderId="4" xfId="0" applyNumberFormat="1" applyFont="1" applyBorder="1" applyAlignment="1">
      <alignment horizontal="right" vertical="center"/>
    </xf>
    <xf numFmtId="177" fontId="12" fillId="0" borderId="40" xfId="0" applyNumberFormat="1" applyFont="1" applyBorder="1" applyAlignment="1">
      <alignment horizontal="right" vertical="center"/>
    </xf>
    <xf numFmtId="177" fontId="12" fillId="0" borderId="2" xfId="0" applyNumberFormat="1" applyFont="1" applyBorder="1" applyAlignment="1">
      <alignment vertical="center" shrinkToFit="1"/>
    </xf>
    <xf numFmtId="177" fontId="12" fillId="0" borderId="0" xfId="0" applyNumberFormat="1" applyFont="1" applyBorder="1" applyAlignment="1">
      <alignment vertical="center" shrinkToFit="1"/>
    </xf>
    <xf numFmtId="177" fontId="12" fillId="0" borderId="5" xfId="0" applyNumberFormat="1" applyFont="1" applyBorder="1" applyAlignment="1">
      <alignment vertical="center" shrinkToFi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7" xfId="0" applyFont="1" applyBorder="1" applyAlignment="1">
      <alignment vertical="center" wrapText="1"/>
    </xf>
    <xf numFmtId="0" fontId="12" fillId="0" borderId="0"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177" fontId="12" fillId="0" borderId="4" xfId="0" applyNumberFormat="1" applyFont="1" applyBorder="1" applyAlignment="1">
      <alignment vertical="center" shrinkToFit="1"/>
    </xf>
    <xf numFmtId="177" fontId="12" fillId="0" borderId="6" xfId="0" applyNumberFormat="1" applyFont="1" applyBorder="1" applyAlignment="1">
      <alignment vertical="center" shrinkToFit="1"/>
    </xf>
    <xf numFmtId="177" fontId="12" fillId="0" borderId="8" xfId="0" applyNumberFormat="1" applyFont="1" applyBorder="1" applyAlignment="1">
      <alignment vertical="center" shrinkToFit="1"/>
    </xf>
    <xf numFmtId="178" fontId="12" fillId="0" borderId="1" xfId="0" applyNumberFormat="1" applyFont="1" applyBorder="1" applyAlignment="1">
      <alignment vertical="center"/>
    </xf>
    <xf numFmtId="178" fontId="12" fillId="0" borderId="2" xfId="0" applyNumberFormat="1" applyFont="1" applyBorder="1" applyAlignment="1">
      <alignment vertical="center"/>
    </xf>
    <xf numFmtId="178" fontId="12" fillId="0" borderId="3" xfId="0" applyNumberFormat="1" applyFont="1" applyBorder="1" applyAlignment="1">
      <alignment vertical="center"/>
    </xf>
    <xf numFmtId="178" fontId="12" fillId="0" borderId="4" xfId="0" applyNumberFormat="1" applyFont="1" applyBorder="1" applyAlignment="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8" fontId="12" fillId="0" borderId="2" xfId="0" applyNumberFormat="1" applyFont="1" applyBorder="1" applyAlignment="1">
      <alignment vertical="center" shrinkToFit="1"/>
    </xf>
    <xf numFmtId="178" fontId="12" fillId="0" borderId="3"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7" fontId="12" fillId="0" borderId="28" xfId="0" applyNumberFormat="1" applyFont="1" applyBorder="1" applyAlignment="1">
      <alignment vertical="center" shrinkToFit="1"/>
    </xf>
    <xf numFmtId="177" fontId="12" fillId="0" borderId="26" xfId="0" applyNumberFormat="1" applyFont="1" applyBorder="1" applyAlignment="1">
      <alignment vertical="center" shrinkToFit="1"/>
    </xf>
    <xf numFmtId="177" fontId="12" fillId="0" borderId="42" xfId="0" applyNumberFormat="1" applyFont="1" applyBorder="1" applyAlignment="1">
      <alignment vertical="center" shrinkToFit="1"/>
    </xf>
    <xf numFmtId="177" fontId="12" fillId="0" borderId="9" xfId="0" applyNumberFormat="1" applyFont="1" applyBorder="1" applyAlignment="1">
      <alignment vertical="center" shrinkToFit="1"/>
    </xf>
    <xf numFmtId="177" fontId="12" fillId="0" borderId="11" xfId="0" applyNumberFormat="1" applyFont="1" applyBorder="1" applyAlignment="1">
      <alignment vertical="center" shrinkToFit="1"/>
    </xf>
    <xf numFmtId="177" fontId="12" fillId="0" borderId="10" xfId="0" applyNumberFormat="1" applyFont="1" applyBorder="1" applyAlignment="1">
      <alignment vertical="center" shrinkToFit="1"/>
    </xf>
    <xf numFmtId="177" fontId="12" fillId="0" borderId="1" xfId="0" applyNumberFormat="1" applyFont="1" applyBorder="1" applyAlignment="1">
      <alignment vertical="center"/>
    </xf>
    <xf numFmtId="177" fontId="12" fillId="0" borderId="2" xfId="0" applyNumberFormat="1" applyFont="1" applyBorder="1" applyAlignment="1">
      <alignment vertical="center"/>
    </xf>
    <xf numFmtId="177" fontId="12" fillId="0" borderId="3" xfId="0" applyNumberFormat="1"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8" fontId="12" fillId="0" borderId="24" xfId="0" applyNumberFormat="1" applyFont="1" applyBorder="1" applyAlignment="1">
      <alignment vertical="center" shrinkToFit="1"/>
    </xf>
    <xf numFmtId="178" fontId="12" fillId="0" borderId="26" xfId="0" applyNumberFormat="1" applyFont="1" applyBorder="1" applyAlignment="1">
      <alignment vertical="center" shrinkToFit="1"/>
    </xf>
    <xf numFmtId="178" fontId="12" fillId="0" borderId="27" xfId="0" applyNumberFormat="1" applyFont="1" applyBorder="1" applyAlignment="1">
      <alignment vertical="center" shrinkToFit="1"/>
    </xf>
    <xf numFmtId="178" fontId="12" fillId="0" borderId="18" xfId="0" applyNumberFormat="1" applyFont="1" applyBorder="1" applyAlignment="1">
      <alignment horizontal="center" vertical="center" shrinkToFit="1"/>
    </xf>
    <xf numFmtId="178" fontId="12" fillId="0" borderId="19" xfId="0" applyNumberFormat="1" applyFont="1" applyBorder="1" applyAlignment="1">
      <alignment horizontal="center" vertical="center" shrinkToFit="1"/>
    </xf>
    <xf numFmtId="178" fontId="12" fillId="0" borderId="20" xfId="0" applyNumberFormat="1" applyFont="1" applyBorder="1" applyAlignment="1">
      <alignment horizontal="center" vertical="center" shrinkToFit="1"/>
    </xf>
    <xf numFmtId="178" fontId="12" fillId="0" borderId="21" xfId="0" applyNumberFormat="1" applyFont="1" applyBorder="1" applyAlignment="1">
      <alignment horizontal="center" vertical="center" shrinkToFit="1"/>
    </xf>
    <xf numFmtId="178" fontId="12" fillId="0" borderId="22" xfId="0" applyNumberFormat="1" applyFont="1" applyBorder="1" applyAlignment="1">
      <alignment horizontal="center" vertical="center" shrinkToFit="1"/>
    </xf>
    <xf numFmtId="178" fontId="12"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2" fillId="0" borderId="1" xfId="0" applyNumberFormat="1" applyFont="1" applyBorder="1" applyAlignment="1">
      <alignment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1" xfId="0" applyFont="1" applyBorder="1" applyAlignment="1">
      <alignment horizontal="center" vertical="center"/>
    </xf>
    <xf numFmtId="178" fontId="12" fillId="0" borderId="41"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26" xfId="0" applyFont="1" applyBorder="1" applyAlignment="1">
      <alignment horizontal="left" vertical="top" wrapText="1"/>
    </xf>
    <xf numFmtId="0" fontId="3" fillId="0" borderId="7" xfId="0" applyFont="1" applyBorder="1" applyAlignment="1">
      <alignment horizontal="left" vertical="top" shrinkToFit="1"/>
    </xf>
    <xf numFmtId="0" fontId="3" fillId="0" borderId="0" xfId="0" applyFont="1" applyBorder="1" applyAlignment="1">
      <alignment horizontal="left" vertical="top" shrinkToFit="1"/>
    </xf>
    <xf numFmtId="0" fontId="3" fillId="0" borderId="8" xfId="0" applyFont="1" applyBorder="1" applyAlignment="1">
      <alignment horizontal="left" vertical="top" shrinkToFit="1"/>
    </xf>
    <xf numFmtId="0" fontId="3" fillId="0" borderId="4" xfId="0" applyFont="1" applyBorder="1" applyAlignment="1">
      <alignment horizontal="left" vertical="top" shrinkToFit="1"/>
    </xf>
    <xf numFmtId="0" fontId="3" fillId="0" borderId="5" xfId="0" applyFont="1" applyBorder="1" applyAlignment="1">
      <alignment horizontal="left" vertical="top" shrinkToFit="1"/>
    </xf>
    <xf numFmtId="0" fontId="3" fillId="0" borderId="6" xfId="0" applyFont="1" applyBorder="1" applyAlignment="1">
      <alignment horizontal="left" vertical="top" shrinkToFi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5" xfId="0" applyFont="1" applyBorder="1" applyAlignment="1">
      <alignment horizontal="left" vertical="center"/>
    </xf>
    <xf numFmtId="0" fontId="3" fillId="0" borderId="24" xfId="0" applyFont="1" applyBorder="1" applyAlignment="1">
      <alignment horizontal="left" vertical="center"/>
    </xf>
  </cellXfs>
  <cellStyles count="2">
    <cellStyle name="桁区切り" xfId="1" builtinId="6"/>
    <cellStyle name="標準" xfId="0" builtinId="0"/>
  </cellStyles>
  <dxfs count="2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ill>
        <patternFill>
          <bgColor indexed="26"/>
        </patternFill>
      </fill>
    </dxf>
    <dxf>
      <font>
        <strike/>
        <condense val="0"/>
        <extend val="0"/>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twoCellAnchor>
    <xdr:from>
      <xdr:col>7</xdr:col>
      <xdr:colOff>56028</xdr:colOff>
      <xdr:row>31</xdr:row>
      <xdr:rowOff>33616</xdr:rowOff>
    </xdr:from>
    <xdr:to>
      <xdr:col>13</xdr:col>
      <xdr:colOff>168088</xdr:colOff>
      <xdr:row>34</xdr:row>
      <xdr:rowOff>134471</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467969" y="6118410"/>
          <a:ext cx="1322295" cy="739590"/>
        </a:xfrm>
        <a:prstGeom prst="wedgeRoundRectCallout">
          <a:avLst>
            <a:gd name="adj1" fmla="val 249"/>
            <a:gd name="adj2" fmla="val -169385"/>
            <a:gd name="adj3" fmla="val 16667"/>
          </a:avLst>
        </a:prstGeom>
        <a:solidFill>
          <a:srgbClr val="FFFFCC"/>
        </a:solidFill>
        <a:ln w="1905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000"/>
            <a:t>１人以上１５人以下の総額をご記入ください。</a:t>
          </a:r>
          <a:endParaRPr kumimoji="1" lang="en-US" altLang="ja-JP" sz="1000"/>
        </a:p>
        <a:p>
          <a:pPr algn="l"/>
          <a:endParaRPr kumimoji="1" lang="ja-JP" altLang="en-US" sz="1100"/>
        </a:p>
      </xdr:txBody>
    </xdr:sp>
    <xdr:clientData/>
  </xdr:twoCellAnchor>
  <xdr:twoCellAnchor>
    <xdr:from>
      <xdr:col>14</xdr:col>
      <xdr:colOff>67236</xdr:colOff>
      <xdr:row>31</xdr:row>
      <xdr:rowOff>11207</xdr:rowOff>
    </xdr:from>
    <xdr:to>
      <xdr:col>22</xdr:col>
      <xdr:colOff>11206</xdr:colOff>
      <xdr:row>33</xdr:row>
      <xdr:rowOff>179294</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2891118" y="6096001"/>
          <a:ext cx="1557617" cy="593911"/>
        </a:xfrm>
        <a:prstGeom prst="wedgeRoundRectCallout">
          <a:avLst>
            <a:gd name="adj1" fmla="val 23174"/>
            <a:gd name="adj2" fmla="val -191718"/>
            <a:gd name="adj3" fmla="val 16667"/>
          </a:avLst>
        </a:prstGeom>
        <a:solidFill>
          <a:srgbClr val="FFFFCC"/>
        </a:solidFill>
        <a:ln w="1905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000"/>
            <a:t>保険料完納後の延滞金額をご記入ください。</a:t>
          </a:r>
        </a:p>
      </xdr:txBody>
    </xdr:sp>
    <xdr:clientData/>
  </xdr:twoCellAnchor>
  <xdr:twoCellAnchor>
    <xdr:from>
      <xdr:col>32</xdr:col>
      <xdr:colOff>22414</xdr:colOff>
      <xdr:row>30</xdr:row>
      <xdr:rowOff>168088</xdr:rowOff>
    </xdr:from>
    <xdr:to>
      <xdr:col>39</xdr:col>
      <xdr:colOff>100853</xdr:colOff>
      <xdr:row>35</xdr:row>
      <xdr:rowOff>201706</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6477002" y="6039970"/>
          <a:ext cx="1490380" cy="1098177"/>
        </a:xfrm>
        <a:prstGeom prst="wedgeRoundRectCallout">
          <a:avLst>
            <a:gd name="adj1" fmla="val -10413"/>
            <a:gd name="adj2" fmla="val -122855"/>
            <a:gd name="adj3" fmla="val 16667"/>
          </a:avLst>
        </a:prstGeom>
        <a:solidFill>
          <a:srgbClr val="FFFFCC"/>
        </a:solidFill>
        <a:ln>
          <a:solidFill>
            <a:srgbClr val="C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各期別ごとに督促状を送付後、７月</a:t>
          </a:r>
          <a:r>
            <a:rPr kumimoji="1" lang="en-US" altLang="ja-JP" sz="1000"/>
            <a:t>10</a:t>
          </a:r>
          <a:r>
            <a:rPr kumimoji="1" lang="ja-JP" altLang="en-US" sz="1000"/>
            <a:t>日までに納付された額をご記入ください。</a:t>
          </a:r>
          <a:endParaRPr kumimoji="1" lang="en-US" altLang="ja-JP" sz="1000"/>
        </a:p>
        <a:p>
          <a:pPr algn="l"/>
          <a:endParaRPr kumimoji="1" lang="ja-JP" altLang="en-US" sz="1100"/>
        </a:p>
      </xdr:txBody>
    </xdr:sp>
    <xdr:clientData/>
  </xdr:twoCellAnchor>
  <xdr:twoCellAnchor>
    <xdr:from>
      <xdr:col>27</xdr:col>
      <xdr:colOff>23812</xdr:colOff>
      <xdr:row>31</xdr:row>
      <xdr:rowOff>0</xdr:rowOff>
    </xdr:from>
    <xdr:to>
      <xdr:col>31</xdr:col>
      <xdr:colOff>156883</xdr:colOff>
      <xdr:row>35</xdr:row>
      <xdr:rowOff>201706</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488781" y="6096000"/>
          <a:ext cx="942696" cy="1058956"/>
        </a:xfrm>
        <a:prstGeom prst="wedgeRoundRectCallout">
          <a:avLst>
            <a:gd name="adj1" fmla="val 3076"/>
            <a:gd name="adj2" fmla="val -129873"/>
            <a:gd name="adj3" fmla="val 16667"/>
          </a:avLst>
        </a:prstGeom>
        <a:solidFill>
          <a:srgbClr val="FFFFCC"/>
        </a:solidFill>
        <a:ln w="19050">
          <a:solidFill>
            <a:srgbClr val="C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７月</a:t>
          </a:r>
          <a:r>
            <a:rPr kumimoji="1" lang="en-US" altLang="ja-JP" sz="1000"/>
            <a:t>10</a:t>
          </a:r>
          <a:r>
            <a:rPr kumimoji="1" lang="ja-JP" altLang="en-US" sz="1000"/>
            <a:t>日までに納付された額をご記入ください。</a:t>
          </a:r>
        </a:p>
      </xdr:txBody>
    </xdr:sp>
    <xdr:clientData/>
  </xdr:twoCellAnchor>
  <xdr:twoCellAnchor>
    <xdr:from>
      <xdr:col>45</xdr:col>
      <xdr:colOff>40622</xdr:colOff>
      <xdr:row>15</xdr:row>
      <xdr:rowOff>154781</xdr:rowOff>
    </xdr:from>
    <xdr:to>
      <xdr:col>53</xdr:col>
      <xdr:colOff>85444</xdr:colOff>
      <xdr:row>21</xdr:row>
      <xdr:rowOff>95250</xdr:rowOff>
    </xdr:to>
    <xdr:sp macro="" textlink="">
      <xdr:nvSpPr>
        <xdr:cNvPr id="9" name="円形吹き出し 8">
          <a:extLst>
            <a:ext uri="{FF2B5EF4-FFF2-40B4-BE49-F238E27FC236}">
              <a16:creationId xmlns:a16="http://schemas.microsoft.com/office/drawing/2014/main" id="{00000000-0008-0000-0000-000009000000}"/>
            </a:ext>
          </a:extLst>
        </xdr:cNvPr>
        <xdr:cNvSpPr/>
      </xdr:nvSpPr>
      <xdr:spPr>
        <a:xfrm>
          <a:off x="9148903" y="3012281"/>
          <a:ext cx="1664072" cy="1095375"/>
        </a:xfrm>
        <a:prstGeom prst="wedgeEllipseCallout">
          <a:avLst>
            <a:gd name="adj1" fmla="val 85647"/>
            <a:gd name="adj2" fmla="val 103305"/>
          </a:avLst>
        </a:prstGeom>
        <a:solidFill>
          <a:srgbClr val="FFFFCC"/>
        </a:solidFill>
        <a:ln w="19050">
          <a:solidFill>
            <a:srgbClr val="C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１人以上４人以下の事業場数をご記入ください。</a:t>
          </a:r>
        </a:p>
      </xdr:txBody>
    </xdr:sp>
    <xdr:clientData/>
  </xdr:twoCellAnchor>
  <xdr:twoCellAnchor>
    <xdr:from>
      <xdr:col>53</xdr:col>
      <xdr:colOff>133769</xdr:colOff>
      <xdr:row>16</xdr:row>
      <xdr:rowOff>17510</xdr:rowOff>
    </xdr:from>
    <xdr:to>
      <xdr:col>61</xdr:col>
      <xdr:colOff>201705</xdr:colOff>
      <xdr:row>21</xdr:row>
      <xdr:rowOff>95250</xdr:rowOff>
    </xdr:to>
    <xdr:sp macro="" textlink="">
      <xdr:nvSpPr>
        <xdr:cNvPr id="10" name="円形吹き出し 9">
          <a:extLst>
            <a:ext uri="{FF2B5EF4-FFF2-40B4-BE49-F238E27FC236}">
              <a16:creationId xmlns:a16="http://schemas.microsoft.com/office/drawing/2014/main" id="{00000000-0008-0000-0000-00000A000000}"/>
            </a:ext>
          </a:extLst>
        </xdr:cNvPr>
        <xdr:cNvSpPr/>
      </xdr:nvSpPr>
      <xdr:spPr>
        <a:xfrm>
          <a:off x="10861300" y="3065510"/>
          <a:ext cx="1687186" cy="1042146"/>
        </a:xfrm>
        <a:prstGeom prst="wedgeEllipseCallout">
          <a:avLst>
            <a:gd name="adj1" fmla="val 31557"/>
            <a:gd name="adj2" fmla="val 106093"/>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５人以上１５人以下の事業場数をご記入ください。</a:t>
          </a:r>
        </a:p>
      </xdr:txBody>
    </xdr:sp>
    <xdr:clientData/>
  </xdr:twoCellAnchor>
  <xdr:twoCellAnchor>
    <xdr:from>
      <xdr:col>44</xdr:col>
      <xdr:colOff>168088</xdr:colOff>
      <xdr:row>30</xdr:row>
      <xdr:rowOff>201706</xdr:rowOff>
    </xdr:from>
    <xdr:to>
      <xdr:col>50</xdr:col>
      <xdr:colOff>112058</xdr:colOff>
      <xdr:row>35</xdr:row>
      <xdr:rowOff>179294</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9043147" y="6073588"/>
          <a:ext cx="1154205" cy="1042147"/>
        </a:xfrm>
        <a:prstGeom prst="wedgeRoundRectCallout">
          <a:avLst>
            <a:gd name="adj1" fmla="val 1592"/>
            <a:gd name="adj2" fmla="val -130121"/>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７月</a:t>
          </a:r>
          <a:r>
            <a:rPr kumimoji="1" lang="en-US" altLang="ja-JP" sz="1000"/>
            <a:t>10</a:t>
          </a:r>
          <a:r>
            <a:rPr kumimoji="1" lang="ja-JP" altLang="en-US" sz="1000"/>
            <a:t>日までに納付された延滞金額をご記入ください。</a:t>
          </a:r>
        </a:p>
      </xdr:txBody>
    </xdr:sp>
    <xdr:clientData/>
  </xdr:twoCellAnchor>
  <xdr:twoCellAnchor>
    <xdr:from>
      <xdr:col>9</xdr:col>
      <xdr:colOff>145678</xdr:colOff>
      <xdr:row>37</xdr:row>
      <xdr:rowOff>67234</xdr:rowOff>
    </xdr:from>
    <xdr:to>
      <xdr:col>29</xdr:col>
      <xdr:colOff>107156</xdr:colOff>
      <xdr:row>41</xdr:row>
      <xdr:rowOff>44822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967334" y="7449109"/>
          <a:ext cx="4009603" cy="834838"/>
        </a:xfrm>
        <a:prstGeom prst="roundRect">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rPr>
            <a:t>注意：海外派遣（末尾８）の取扱いについて</a:t>
          </a:r>
          <a:endParaRPr kumimoji="1" lang="en-US" altLang="ja-JP" sz="1050" b="1">
            <a:solidFill>
              <a:srgbClr val="FF0000"/>
            </a:solidFill>
          </a:endParaRPr>
        </a:p>
        <a:p>
          <a:pPr algn="l"/>
          <a:r>
            <a:rPr kumimoji="1" lang="ja-JP" altLang="en-US" sz="1050"/>
            <a:t>海外派遣の場合、定率分のみ対象。</a:t>
          </a:r>
          <a:endParaRPr kumimoji="1" lang="en-US" altLang="ja-JP" sz="1050"/>
        </a:p>
        <a:p>
          <a:pPr algn="l"/>
          <a:r>
            <a:rPr kumimoji="1" lang="ja-JP" altLang="en-US" sz="1050"/>
            <a:t>定額分（規模・保険関係別委託事業数）は対象外となります。</a:t>
          </a:r>
        </a:p>
      </xdr:txBody>
    </xdr:sp>
    <xdr:clientData/>
  </xdr:twoCellAnchor>
  <xdr:twoCellAnchor>
    <xdr:from>
      <xdr:col>31</xdr:col>
      <xdr:colOff>168089</xdr:colOff>
      <xdr:row>15</xdr:row>
      <xdr:rowOff>33618</xdr:rowOff>
    </xdr:from>
    <xdr:to>
      <xdr:col>44</xdr:col>
      <xdr:colOff>145676</xdr:colOff>
      <xdr:row>21</xdr:row>
      <xdr:rowOff>168088</xdr:rowOff>
    </xdr:to>
    <xdr:sp macro="" textlink="">
      <xdr:nvSpPr>
        <xdr:cNvPr id="12" name="円形吹き出し 11">
          <a:extLst>
            <a:ext uri="{FF2B5EF4-FFF2-40B4-BE49-F238E27FC236}">
              <a16:creationId xmlns:a16="http://schemas.microsoft.com/office/drawing/2014/main" id="{00000000-0008-0000-0000-00000C000000}"/>
            </a:ext>
          </a:extLst>
        </xdr:cNvPr>
        <xdr:cNvSpPr/>
      </xdr:nvSpPr>
      <xdr:spPr>
        <a:xfrm>
          <a:off x="6442683" y="2891118"/>
          <a:ext cx="2608868" cy="1289376"/>
        </a:xfrm>
        <a:prstGeom prst="wedgeEllipseCallout">
          <a:avLst>
            <a:gd name="adj1" fmla="val 45450"/>
            <a:gd name="adj2" fmla="val -73919"/>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毎年、振込不能となる事務組合が見受けられます。</a:t>
          </a:r>
          <a:endParaRPr kumimoji="1" lang="en-US" altLang="ja-JP" sz="1100"/>
        </a:p>
        <a:p>
          <a:pPr algn="l"/>
          <a:r>
            <a:rPr kumimoji="1" lang="ja-JP" altLang="en-US" sz="1100"/>
            <a:t>金融機関（代表者等）の確認をお願いします。</a:t>
          </a:r>
        </a:p>
      </xdr:txBody>
    </xdr:sp>
    <xdr:clientData/>
  </xdr:twoCellAnchor>
  <xdr:twoCellAnchor>
    <xdr:from>
      <xdr:col>50</xdr:col>
      <xdr:colOff>-1</xdr:colOff>
      <xdr:row>0</xdr:row>
      <xdr:rowOff>28575</xdr:rowOff>
    </xdr:from>
    <xdr:to>
      <xdr:col>57</xdr:col>
      <xdr:colOff>76199</xdr:colOff>
      <xdr:row>5</xdr:row>
      <xdr:rowOff>38100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0120312" y="28575"/>
          <a:ext cx="1493043" cy="962025"/>
        </a:xfrm>
        <a:prstGeom prst="wedgeRoundRectCallout">
          <a:avLst>
            <a:gd name="adj1" fmla="val -35567"/>
            <a:gd name="adj2" fmla="val 62083"/>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金融機関名称・支店名口座欄は、プルダウンメニューから選択してください。</a:t>
          </a:r>
          <a:endParaRPr kumimoji="1" lang="en-US" altLang="ja-JP" sz="1000"/>
        </a:p>
      </xdr:txBody>
    </xdr:sp>
    <xdr:clientData/>
  </xdr:twoCellAnchor>
  <xdr:twoCellAnchor>
    <xdr:from>
      <xdr:col>58</xdr:col>
      <xdr:colOff>142875</xdr:colOff>
      <xdr:row>3</xdr:row>
      <xdr:rowOff>0</xdr:rowOff>
    </xdr:from>
    <xdr:to>
      <xdr:col>66</xdr:col>
      <xdr:colOff>132291</xdr:colOff>
      <xdr:row>4</xdr:row>
      <xdr:rowOff>158750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11882438" y="571500"/>
          <a:ext cx="1608666" cy="349250"/>
        </a:xfrm>
        <a:prstGeom prst="wedgeRoundRectCallout">
          <a:avLst>
            <a:gd name="adj1" fmla="val -9538"/>
            <a:gd name="adj2" fmla="val -97004"/>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twoCellAnchor>
    <xdr:from>
      <xdr:col>34</xdr:col>
      <xdr:colOff>11905</xdr:colOff>
      <xdr:row>0</xdr:row>
      <xdr:rowOff>47626</xdr:rowOff>
    </xdr:from>
    <xdr:to>
      <xdr:col>47</xdr:col>
      <xdr:colOff>107155</xdr:colOff>
      <xdr:row>3</xdr:row>
      <xdr:rowOff>130970</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6893718" y="47626"/>
          <a:ext cx="2726531" cy="654844"/>
        </a:xfrm>
        <a:prstGeom prst="wedgeRoundRectCallout">
          <a:avLst>
            <a:gd name="adj1" fmla="val -35567"/>
            <a:gd name="adj2" fmla="val 62083"/>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提出期限は１０月１</a:t>
          </a:r>
          <a:r>
            <a:rPr kumimoji="1" lang="en-US" altLang="ja-JP" sz="1050">
              <a:latin typeface="+mn-ea"/>
              <a:ea typeface="+mn-ea"/>
            </a:rPr>
            <a:t>5</a:t>
          </a:r>
          <a:r>
            <a:rPr kumimoji="1" lang="ja-JP" altLang="en-US" sz="1050"/>
            <a:t>日ですが、なるべく余裕をを持ってご提出をお願いします。</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96651</xdr:colOff>
      <xdr:row>7</xdr:row>
      <xdr:rowOff>111360</xdr:rowOff>
    </xdr:from>
    <xdr:to>
      <xdr:col>20</xdr:col>
      <xdr:colOff>95250</xdr:colOff>
      <xdr:row>15</xdr:row>
      <xdr:rowOff>190500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918307" y="1587735"/>
          <a:ext cx="2225068" cy="1793640"/>
        </a:xfrm>
        <a:prstGeom prst="wedgeRoundRectCallout">
          <a:avLst>
            <a:gd name="adj1" fmla="val -3754"/>
            <a:gd name="adj2" fmla="val -91712"/>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令和５年度に行った算定基礎調査・増減額訂正報告の令和４年度以前分が該当します。</a:t>
          </a:r>
          <a:endParaRPr kumimoji="1" lang="en-US" altLang="ja-JP" sz="1000"/>
        </a:p>
        <a:p>
          <a:pPr algn="l"/>
          <a:r>
            <a:rPr kumimoji="1" lang="ja-JP" altLang="en-US" sz="1000"/>
            <a:t>算定基礎調査・増減額訂正報告を提出された事業場のうち労働者数１人以上１５人以下の事業場のみ対象となります。</a:t>
          </a:r>
          <a:endParaRPr kumimoji="1" lang="en-US" altLang="ja-JP" sz="1000"/>
        </a:p>
      </xdr:txBody>
    </xdr:sp>
    <xdr:clientData/>
  </xdr:twoCellAnchor>
  <xdr:twoCellAnchor>
    <xdr:from>
      <xdr:col>18</xdr:col>
      <xdr:colOff>123266</xdr:colOff>
      <xdr:row>0</xdr:row>
      <xdr:rowOff>56029</xdr:rowOff>
    </xdr:from>
    <xdr:to>
      <xdr:col>40</xdr:col>
      <xdr:colOff>44825</xdr:colOff>
      <xdr:row>2</xdr:row>
      <xdr:rowOff>179294</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753972" y="56029"/>
          <a:ext cx="4359088" cy="526677"/>
        </a:xfrm>
        <a:prstGeom prst="wedgeRoundRectCallout">
          <a:avLst>
            <a:gd name="adj1" fmla="val -48764"/>
            <a:gd name="adj2" fmla="val 81649"/>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人数の判断は、年度更新時において、１５人以下の事業場が対象です。</a:t>
          </a:r>
          <a:endParaRPr kumimoji="1" lang="en-US" altLang="ja-JP" sz="1000"/>
        </a:p>
        <a:p>
          <a:pPr algn="l"/>
          <a:r>
            <a:rPr kumimoji="1" lang="ja-JP" altLang="en-US" sz="1000"/>
            <a:t>（常用労働者・雇用労働者数の多い方で判断してください。）</a:t>
          </a:r>
        </a:p>
      </xdr:txBody>
    </xdr:sp>
    <xdr:clientData/>
  </xdr:twoCellAnchor>
  <xdr:twoCellAnchor>
    <xdr:from>
      <xdr:col>24</xdr:col>
      <xdr:colOff>107155</xdr:colOff>
      <xdr:row>22</xdr:row>
      <xdr:rowOff>47625</xdr:rowOff>
    </xdr:from>
    <xdr:to>
      <xdr:col>41</xdr:col>
      <xdr:colOff>142875</xdr:colOff>
      <xdr:row>27</xdr:row>
      <xdr:rowOff>178594</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964905" y="4619625"/>
          <a:ext cx="3476626" cy="1083469"/>
        </a:xfrm>
        <a:prstGeom prst="wedgeRoundRectCallout">
          <a:avLst>
            <a:gd name="adj1" fmla="val -88789"/>
            <a:gd name="adj2" fmla="val 61676"/>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口座振替制利用事務組合で、口座振替制利用率５０％以上の場合、報奨金算定基準日は７</a:t>
          </a:r>
          <a:r>
            <a:rPr kumimoji="1" lang="en-US" altLang="ja-JP" sz="1000"/>
            <a:t>/</a:t>
          </a:r>
          <a:r>
            <a:rPr kumimoji="1" lang="ja-JP" altLang="en-US" sz="1000"/>
            <a:t>１７を選択します。</a:t>
          </a:r>
          <a:endParaRPr kumimoji="1" lang="en-US" altLang="ja-JP" sz="1000"/>
        </a:p>
        <a:p>
          <a:pPr algn="l"/>
          <a:r>
            <a:rPr kumimoji="1" lang="ja-JP" altLang="en-US" sz="1000"/>
            <a:t>その下の欄に「口座振替利用の為」と記入してください。</a:t>
          </a:r>
          <a:endParaRPr kumimoji="1" lang="en-US" altLang="ja-JP" sz="10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５０％未満の場合は、７</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１０</a:t>
          </a:r>
          <a:r>
            <a:rPr kumimoji="1" lang="ja-JP" altLang="ja-JP" sz="1000">
              <a:solidFill>
                <a:schemeClr val="dk1"/>
              </a:solidFill>
              <a:effectLst/>
              <a:latin typeface="+mn-lt"/>
              <a:ea typeface="+mn-ea"/>
              <a:cs typeface="+mn-cs"/>
            </a:rPr>
            <a:t>を選択。</a:t>
          </a:r>
          <a:endParaRPr lang="ja-JP" altLang="ja-JP" sz="1000">
            <a:effectLst/>
          </a:endParaRPr>
        </a:p>
        <a:p>
          <a:pPr algn="l"/>
          <a:endParaRPr kumimoji="1" lang="ja-JP" altLang="en-US" sz="1000"/>
        </a:p>
      </xdr:txBody>
    </xdr:sp>
    <xdr:clientData/>
  </xdr:twoCellAnchor>
  <xdr:twoCellAnchor>
    <xdr:from>
      <xdr:col>56</xdr:col>
      <xdr:colOff>61010</xdr:colOff>
      <xdr:row>32</xdr:row>
      <xdr:rowOff>138828</xdr:rowOff>
    </xdr:from>
    <xdr:to>
      <xdr:col>65</xdr:col>
      <xdr:colOff>156757</xdr:colOff>
      <xdr:row>35</xdr:row>
      <xdr:rowOff>179976</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1321677" y="6573495"/>
          <a:ext cx="1905497" cy="612648"/>
        </a:xfrm>
        <a:prstGeom prst="wedgeRoundRectCallout">
          <a:avLst>
            <a:gd name="adj1" fmla="val -35770"/>
            <a:gd name="adj2" fmla="val 84957"/>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１００円未満の端数は切り捨てとなります。</a:t>
          </a:r>
          <a:endParaRPr kumimoji="1" lang="en-US" altLang="ja-JP" sz="1050"/>
        </a:p>
        <a:p>
          <a:pPr algn="l"/>
          <a:endParaRPr kumimoji="1" lang="ja-JP" altLang="en-US" sz="1100"/>
        </a:p>
      </xdr:txBody>
    </xdr:sp>
    <xdr:clientData/>
  </xdr:twoCellAnchor>
  <xdr:twoCellAnchor>
    <xdr:from>
      <xdr:col>20</xdr:col>
      <xdr:colOff>130967</xdr:colOff>
      <xdr:row>7</xdr:row>
      <xdr:rowOff>125366</xdr:rowOff>
    </xdr:from>
    <xdr:to>
      <xdr:col>31</xdr:col>
      <xdr:colOff>71437</xdr:colOff>
      <xdr:row>15</xdr:row>
      <xdr:rowOff>178594</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4179092" y="1601741"/>
          <a:ext cx="2166939" cy="1767728"/>
        </a:xfrm>
        <a:prstGeom prst="wedgeRoundRectCallout">
          <a:avLst>
            <a:gd name="adj1" fmla="val 3021"/>
            <a:gd name="adj2" fmla="val -94800"/>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令和５年度に行った算定基礎調査の令和４年度以前分が該当します。</a:t>
          </a:r>
          <a:endParaRPr kumimoji="1" lang="en-US" altLang="ja-JP" sz="1000"/>
        </a:p>
        <a:p>
          <a:pPr algn="l"/>
          <a:r>
            <a:rPr kumimoji="1" lang="ja-JP" altLang="en-US" sz="1000"/>
            <a:t>算定基礎調査を行った事業場のうち労働者数１人以上１５人以下の事業場のみ対象となります。</a:t>
          </a:r>
          <a:endParaRPr kumimoji="1" lang="en-US" altLang="ja-JP" sz="1000"/>
        </a:p>
      </xdr:txBody>
    </xdr:sp>
    <xdr:clientData/>
  </xdr:twoCellAnchor>
  <xdr:twoCellAnchor>
    <xdr:from>
      <xdr:col>17</xdr:col>
      <xdr:colOff>47625</xdr:colOff>
      <xdr:row>35</xdr:row>
      <xdr:rowOff>16587</xdr:rowOff>
    </xdr:from>
    <xdr:to>
      <xdr:col>27</xdr:col>
      <xdr:colOff>130968</xdr:colOff>
      <xdr:row>40</xdr:row>
      <xdr:rowOff>9260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3488531" y="7065087"/>
          <a:ext cx="2107406" cy="945173"/>
        </a:xfrm>
        <a:prstGeom prst="wedgeRoundRectCallout">
          <a:avLst>
            <a:gd name="adj1" fmla="val -62230"/>
            <a:gd name="adj2" fmla="val -120732"/>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報奨金算定基準日について</a:t>
          </a:r>
          <a:endParaRPr kumimoji="1" lang="en-US" altLang="ja-JP" sz="1000"/>
        </a:p>
        <a:p>
          <a:pPr algn="l"/>
          <a:r>
            <a:rPr kumimoji="1" lang="ja-JP" altLang="en-US" sz="1000" u="sng"/>
            <a:t>いずれかに○を付けてください。</a:t>
          </a:r>
          <a:endParaRPr kumimoji="1" lang="en-US" altLang="ja-JP" sz="1000" u="sng"/>
        </a:p>
        <a:p>
          <a:pPr algn="l"/>
          <a:r>
            <a:rPr kumimoji="1" lang="ja-JP" altLang="en-US" sz="1000"/>
            <a:t> </a:t>
          </a:r>
          <a:r>
            <a:rPr kumimoji="1" lang="en-US" altLang="ja-JP" sz="1000"/>
            <a:t>【</a:t>
          </a:r>
          <a:r>
            <a:rPr kumimoji="1" lang="ja-JP" altLang="en-US" sz="1000"/>
            <a:t>口座振替制利用の有無等</a:t>
          </a:r>
          <a:r>
            <a:rPr kumimoji="1" lang="en-US" altLang="ja-JP" sz="1000"/>
            <a:t>】</a:t>
          </a:r>
          <a:r>
            <a:rPr kumimoji="1" lang="ja-JP" altLang="en-US" sz="1000"/>
            <a:t>から選択してください。</a:t>
          </a:r>
          <a:endParaRPr kumimoji="1" lang="en-US" altLang="ja-JP" sz="1000"/>
        </a:p>
      </xdr:txBody>
    </xdr:sp>
    <xdr:clientData/>
  </xdr:twoCellAnchor>
  <xdr:twoCellAnchor>
    <xdr:from>
      <xdr:col>62</xdr:col>
      <xdr:colOff>202404</xdr:colOff>
      <xdr:row>1</xdr:row>
      <xdr:rowOff>131070</xdr:rowOff>
    </xdr:from>
    <xdr:to>
      <xdr:col>66</xdr:col>
      <xdr:colOff>142874</xdr:colOff>
      <xdr:row>8</xdr:row>
      <xdr:rowOff>-1</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2751592" y="333476"/>
          <a:ext cx="750095" cy="1357211"/>
        </a:xfrm>
        <a:prstGeom prst="wedgeRoundRectCallout">
          <a:avLst>
            <a:gd name="adj1" fmla="val -73896"/>
            <a:gd name="adj2" fmla="val -6333"/>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プルダウンメニューから選択してください。</a:t>
          </a:r>
          <a:endParaRPr kumimoji="1" lang="en-US" altLang="ja-JP" sz="1000"/>
        </a:p>
      </xdr:txBody>
    </xdr:sp>
    <xdr:clientData/>
  </xdr:twoCellAnchor>
  <xdr:twoCellAnchor>
    <xdr:from>
      <xdr:col>53</xdr:col>
      <xdr:colOff>67774</xdr:colOff>
      <xdr:row>17</xdr:row>
      <xdr:rowOff>59532</xdr:rowOff>
    </xdr:from>
    <xdr:to>
      <xdr:col>65</xdr:col>
      <xdr:colOff>190500</xdr:colOff>
      <xdr:row>25</xdr:row>
      <xdr:rowOff>47626</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10795305" y="3679032"/>
          <a:ext cx="2551601" cy="1512094"/>
        </a:xfrm>
        <a:prstGeom prst="wedgeRoundRectCallout">
          <a:avLst>
            <a:gd name="adj1" fmla="val 6675"/>
            <a:gd name="adj2" fmla="val -67370"/>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全委託事業場数＝申告書内訳の数（前年度末現在）</a:t>
          </a:r>
          <a:endParaRPr kumimoji="1" lang="en-US" altLang="ja-JP" sz="1000"/>
        </a:p>
        <a:p>
          <a:pPr algn="l"/>
          <a:r>
            <a:rPr kumimoji="1" lang="ja-JP" altLang="en-US" sz="1000"/>
            <a:t>口座振替制利用事業数⇒前年度末現在の利用契約数</a:t>
          </a:r>
          <a:endParaRPr kumimoji="1" lang="en-US" altLang="ja-JP" sz="1000"/>
        </a:p>
        <a:p>
          <a:pPr algn="l"/>
          <a:r>
            <a:rPr kumimoji="1" lang="ja-JP" altLang="en-US" sz="1000"/>
            <a:t>口座振替利用率⇒口座振替制利用事業数／全委託事業数（小数点以下切り捨て）</a:t>
          </a:r>
          <a:endParaRPr kumimoji="1" lang="en-US" altLang="ja-JP" sz="1000"/>
        </a:p>
        <a:p>
          <a:pPr algn="l"/>
          <a:endParaRPr kumimoji="1" lang="ja-JP" altLang="en-US" sz="1100"/>
        </a:p>
      </xdr:txBody>
    </xdr:sp>
    <xdr:clientData/>
  </xdr:twoCellAnchor>
  <xdr:twoCellAnchor>
    <xdr:from>
      <xdr:col>46</xdr:col>
      <xdr:colOff>202405</xdr:colOff>
      <xdr:row>41</xdr:row>
      <xdr:rowOff>0</xdr:rowOff>
    </xdr:from>
    <xdr:to>
      <xdr:col>60</xdr:col>
      <xdr:colOff>202405</xdr:colOff>
      <xdr:row>43</xdr:row>
      <xdr:rowOff>178594</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9513093" y="8191500"/>
          <a:ext cx="2833687" cy="559594"/>
        </a:xfrm>
        <a:prstGeom prst="wedgeRoundRectCallout">
          <a:avLst>
            <a:gd name="adj1" fmla="val -64472"/>
            <a:gd name="adj2" fmla="val -32231"/>
            <a:gd name="adj3" fmla="val 16667"/>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（必須）</a:t>
          </a:r>
          <a:endParaRPr kumimoji="1" lang="en-US" altLang="ja-JP" sz="1100">
            <a:solidFill>
              <a:srgbClr val="FF0000"/>
            </a:solidFill>
          </a:endParaRPr>
        </a:p>
        <a:p>
          <a:pPr algn="l"/>
          <a:r>
            <a:rPr kumimoji="1" lang="ja-JP" altLang="en-US" sz="1100">
              <a:solidFill>
                <a:srgbClr val="FF0000"/>
              </a:solidFill>
            </a:rPr>
            <a:t>欄外に「事務組合名」をご記入ください。</a:t>
          </a:r>
          <a:endParaRPr kumimoji="1" lang="en-US" altLang="ja-JP" sz="1100">
            <a:solidFill>
              <a:srgbClr val="FF0000"/>
            </a:solidFill>
          </a:endParaRPr>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50</xdr:col>
      <xdr:colOff>0</xdr:colOff>
      <xdr:row>0</xdr:row>
      <xdr:rowOff>31750</xdr:rowOff>
    </xdr:from>
    <xdr:to>
      <xdr:col>58</xdr:col>
      <xdr:colOff>0</xdr:colOff>
      <xdr:row>1</xdr:row>
      <xdr:rowOff>179917</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10054167" y="31750"/>
          <a:ext cx="1608666" cy="349250"/>
        </a:xfrm>
        <a:prstGeom prst="wedgeRoundRectCallout">
          <a:avLst>
            <a:gd name="adj1" fmla="val 70396"/>
            <a:gd name="adj2" fmla="val -32231"/>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47624</xdr:colOff>
      <xdr:row>24</xdr:row>
      <xdr:rowOff>107156</xdr:rowOff>
    </xdr:from>
    <xdr:to>
      <xdr:col>22</xdr:col>
      <xdr:colOff>115561</xdr:colOff>
      <xdr:row>31</xdr:row>
      <xdr:rowOff>178594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2071687" y="4714875"/>
          <a:ext cx="2496812" cy="1571625"/>
        </a:xfrm>
        <a:prstGeom prst="wedgeRoundRectCallout">
          <a:avLst>
            <a:gd name="adj1" fmla="val -1490"/>
            <a:gd name="adj2" fmla="val -91733"/>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令和５年度に行った算定基礎調査・増減額訂正報告の５年度以前分が該当となります。</a:t>
          </a:r>
          <a:endParaRPr kumimoji="1" lang="en-US" altLang="ja-JP" sz="1000"/>
        </a:p>
        <a:p>
          <a:pPr algn="l"/>
          <a:r>
            <a:rPr kumimoji="1" lang="ja-JP" altLang="en-US" sz="1000"/>
            <a:t>算定基礎調査・増減額訂正報告を提出された事業場の労働者数１人以上１５人以下の事業場のみが対象となります。</a:t>
          </a:r>
          <a:endParaRPr kumimoji="1" lang="en-US" altLang="ja-JP" sz="1000"/>
        </a:p>
        <a:p>
          <a:pPr algn="l"/>
          <a:endParaRPr kumimoji="1" lang="ja-JP" altLang="en-US" sz="1100"/>
        </a:p>
      </xdr:txBody>
    </xdr:sp>
    <xdr:clientData/>
  </xdr:twoCellAnchor>
  <xdr:twoCellAnchor>
    <xdr:from>
      <xdr:col>26</xdr:col>
      <xdr:colOff>142874</xdr:colOff>
      <xdr:row>34</xdr:row>
      <xdr:rowOff>23812</xdr:rowOff>
    </xdr:from>
    <xdr:to>
      <xdr:col>51</xdr:col>
      <xdr:colOff>71436</xdr:colOff>
      <xdr:row>39</xdr:row>
      <xdr:rowOff>119062</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5405437" y="6703218"/>
          <a:ext cx="4988718" cy="1047750"/>
        </a:xfrm>
        <a:prstGeom prst="wedgeRoundRectCallout">
          <a:avLst>
            <a:gd name="adj1" fmla="val -64398"/>
            <a:gd name="adj2" fmla="val 58182"/>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050">
              <a:solidFill>
                <a:schemeClr val="dk1"/>
              </a:solidFill>
              <a:effectLst/>
              <a:latin typeface="+mn-lt"/>
              <a:ea typeface="+mn-ea"/>
              <a:cs typeface="+mn-cs"/>
            </a:rPr>
            <a:t>報奨金算定基準日について</a:t>
          </a:r>
          <a:r>
            <a:rPr kumimoji="1" lang="ja-JP" altLang="en-US" sz="1050">
              <a:solidFill>
                <a:schemeClr val="dk1"/>
              </a:solidFill>
              <a:effectLst/>
              <a:latin typeface="+mn-lt"/>
              <a:ea typeface="+mn-ea"/>
              <a:cs typeface="+mn-cs"/>
            </a:rPr>
            <a:t>は、</a:t>
          </a:r>
          <a:r>
            <a:rPr kumimoji="1" lang="ja-JP" altLang="ja-JP" sz="1050" u="sng">
              <a:solidFill>
                <a:schemeClr val="dk1"/>
              </a:solidFill>
              <a:effectLst/>
              <a:latin typeface="+mn-lt"/>
              <a:ea typeface="+mn-ea"/>
              <a:cs typeface="+mn-cs"/>
            </a:rPr>
            <a:t>いずれかに○を付けてください。</a:t>
          </a:r>
          <a:endParaRPr lang="ja-JP" altLang="ja-JP" sz="1050">
            <a:effectLst/>
          </a:endParaRPr>
        </a:p>
        <a:p>
          <a:pPr algn="l"/>
          <a:r>
            <a:rPr kumimoji="1" lang="ja-JP" altLang="en-US" sz="1050"/>
            <a:t>口座振替利用事務組合にて、口座振替利用率５０％以上の場合報奨金算定基準日は７</a:t>
          </a:r>
          <a:r>
            <a:rPr kumimoji="1" lang="en-US" altLang="ja-JP" sz="1050"/>
            <a:t>/</a:t>
          </a:r>
          <a:r>
            <a:rPr kumimoji="1" lang="ja-JP" altLang="en-US" sz="1050"/>
            <a:t>１７となります。</a:t>
          </a:r>
          <a:r>
            <a:rPr kumimoji="1" lang="ja-JP" altLang="ja-JP" sz="1050">
              <a:solidFill>
                <a:schemeClr val="dk1"/>
              </a:solidFill>
              <a:effectLst/>
              <a:latin typeface="+mn-lt"/>
              <a:ea typeface="+mn-ea"/>
              <a:cs typeface="+mn-cs"/>
            </a:rPr>
            <a:t>その下の欄に「口座振替利用の為」と記入してください。</a:t>
          </a:r>
          <a:endParaRPr lang="ja-JP" altLang="ja-JP" sz="1050">
            <a:effectLst/>
          </a:endParaRPr>
        </a:p>
        <a:p>
          <a:pPr algn="l"/>
          <a:r>
            <a:rPr kumimoji="1" lang="ja-JP" altLang="en-US" sz="1050"/>
            <a:t>５０％未満の場合は、７</a:t>
          </a:r>
          <a:r>
            <a:rPr kumimoji="1" lang="en-US" altLang="ja-JP" sz="1050"/>
            <a:t>/</a:t>
          </a:r>
          <a:r>
            <a:rPr kumimoji="1" lang="ja-JP" altLang="en-US" sz="1050"/>
            <a:t>１０を選択。</a:t>
          </a:r>
        </a:p>
      </xdr:txBody>
    </xdr:sp>
    <xdr:clientData/>
  </xdr:twoCellAnchor>
  <xdr:twoCellAnchor>
    <xdr:from>
      <xdr:col>33</xdr:col>
      <xdr:colOff>66300</xdr:colOff>
      <xdr:row>44</xdr:row>
      <xdr:rowOff>11906</xdr:rowOff>
    </xdr:from>
    <xdr:to>
      <xdr:col>43</xdr:col>
      <xdr:colOff>47624</xdr:colOff>
      <xdr:row>47</xdr:row>
      <xdr:rowOff>35719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745706" y="8572500"/>
          <a:ext cx="2005387" cy="559594"/>
        </a:xfrm>
        <a:prstGeom prst="wedgeRoundRectCallout">
          <a:avLst>
            <a:gd name="adj1" fmla="val -68630"/>
            <a:gd name="adj2" fmla="val 42152"/>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１００円未満の端数は切り捨てとなります。</a:t>
          </a:r>
          <a:endParaRPr kumimoji="1" lang="en-US" altLang="ja-JP" sz="1100"/>
        </a:p>
        <a:p>
          <a:pPr algn="l"/>
          <a:endParaRPr kumimoji="1" lang="ja-JP" altLang="en-US" sz="1100"/>
        </a:p>
      </xdr:txBody>
    </xdr:sp>
    <xdr:clientData/>
  </xdr:twoCellAnchor>
  <xdr:twoCellAnchor>
    <xdr:from>
      <xdr:col>21</xdr:col>
      <xdr:colOff>156883</xdr:colOff>
      <xdr:row>14</xdr:row>
      <xdr:rowOff>201705</xdr:rowOff>
    </xdr:from>
    <xdr:to>
      <xdr:col>43</xdr:col>
      <xdr:colOff>78442</xdr:colOff>
      <xdr:row>17</xdr:row>
      <xdr:rowOff>123264</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4392707" y="2879911"/>
          <a:ext cx="4359088" cy="526677"/>
        </a:xfrm>
        <a:prstGeom prst="wedgeRoundRectCallout">
          <a:avLst>
            <a:gd name="adj1" fmla="val -59818"/>
            <a:gd name="adj2" fmla="val 143351"/>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人数の判断は、年度更新時において、１５人以下の事業場が対象です。</a:t>
          </a:r>
          <a:endParaRPr kumimoji="1" lang="en-US" altLang="ja-JP" sz="1000"/>
        </a:p>
        <a:p>
          <a:pPr algn="l"/>
          <a:r>
            <a:rPr kumimoji="1" lang="ja-JP" altLang="en-US" sz="1000"/>
            <a:t>（常用労働者・雇用労働者数の多い方で判断してください。）</a:t>
          </a:r>
        </a:p>
      </xdr:txBody>
    </xdr:sp>
    <xdr:clientData/>
  </xdr:twoCellAnchor>
  <xdr:twoCellAnchor>
    <xdr:from>
      <xdr:col>23</xdr:col>
      <xdr:colOff>142875</xdr:colOff>
      <xdr:row>24</xdr:row>
      <xdr:rowOff>78440</xdr:rowOff>
    </xdr:from>
    <xdr:to>
      <xdr:col>33</xdr:col>
      <xdr:colOff>166688</xdr:colOff>
      <xdr:row>32</xdr:row>
      <xdr:rowOff>11906</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798219" y="4686159"/>
          <a:ext cx="2047875" cy="1624153"/>
        </a:xfrm>
        <a:prstGeom prst="wedgeRoundRectCallout">
          <a:avLst>
            <a:gd name="adj1" fmla="val -12777"/>
            <a:gd name="adj2" fmla="val -87048"/>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令和５年度に行った算定基礎調査の５年度以前分が該当となります。</a:t>
          </a:r>
          <a:endParaRPr kumimoji="1" lang="en-US" altLang="ja-JP" sz="1000"/>
        </a:p>
        <a:p>
          <a:pPr algn="l"/>
          <a:r>
            <a:rPr kumimoji="1" lang="ja-JP" altLang="en-US" sz="1000"/>
            <a:t>算定基礎調査を行った事業場の労働者数１人以上１５人以下の事業場のみが対象となります。</a:t>
          </a:r>
          <a:endParaRPr kumimoji="1" lang="en-US" altLang="ja-JP" sz="1000"/>
        </a:p>
        <a:p>
          <a:pPr algn="l"/>
          <a:endParaRPr kumimoji="1" lang="ja-JP" altLang="en-US" sz="1100"/>
        </a:p>
      </xdr:txBody>
    </xdr:sp>
    <xdr:clientData/>
  </xdr:twoCellAnchor>
  <xdr:twoCellAnchor>
    <xdr:from>
      <xdr:col>48</xdr:col>
      <xdr:colOff>83342</xdr:colOff>
      <xdr:row>12</xdr:row>
      <xdr:rowOff>119060</xdr:rowOff>
    </xdr:from>
    <xdr:to>
      <xdr:col>63</xdr:col>
      <xdr:colOff>71437</xdr:colOff>
      <xdr:row>15</xdr:row>
      <xdr:rowOff>95249</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9798842" y="2369341"/>
          <a:ext cx="3024189" cy="619127"/>
        </a:xfrm>
        <a:prstGeom prst="wedgeRoundRectCallout">
          <a:avLst>
            <a:gd name="adj1" fmla="val -28912"/>
            <a:gd name="adj2" fmla="val -98583"/>
            <a:gd name="adj3" fmla="val 16667"/>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（必須）</a:t>
          </a:r>
          <a:endParaRPr lang="ja-JP" altLang="ja-JP">
            <a:solidFill>
              <a:srgbClr val="FF0000"/>
            </a:solidFill>
            <a:effectLst/>
          </a:endParaRPr>
        </a:p>
        <a:p>
          <a:r>
            <a:rPr kumimoji="1" lang="ja-JP" altLang="ja-JP" sz="1100">
              <a:solidFill>
                <a:srgbClr val="FF0000"/>
              </a:solidFill>
              <a:effectLst/>
              <a:latin typeface="+mn-lt"/>
              <a:ea typeface="+mn-ea"/>
              <a:cs typeface="+mn-cs"/>
            </a:rPr>
            <a:t>欄外に「事務組合名」をご記入ください。</a:t>
          </a:r>
          <a:endParaRPr lang="ja-JP" altLang="ja-JP">
            <a:solidFill>
              <a:srgbClr val="FF0000"/>
            </a:solidFill>
            <a:effectLst/>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51</xdr:col>
      <xdr:colOff>178593</xdr:colOff>
      <xdr:row>4</xdr:row>
      <xdr:rowOff>119061</xdr:rowOff>
    </xdr:from>
    <xdr:to>
      <xdr:col>59</xdr:col>
      <xdr:colOff>168009</xdr:colOff>
      <xdr:row>7</xdr:row>
      <xdr:rowOff>35717</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10501312" y="833436"/>
          <a:ext cx="1608666" cy="452437"/>
        </a:xfrm>
        <a:prstGeom prst="wedgeRoundRectCallout">
          <a:avLst>
            <a:gd name="adj1" fmla="val 57814"/>
            <a:gd name="adj2" fmla="val -137853"/>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190500</xdr:colOff>
      <xdr:row>3</xdr:row>
      <xdr:rowOff>47625</xdr:rowOff>
    </xdr:from>
    <xdr:to>
      <xdr:col>29</xdr:col>
      <xdr:colOff>66675</xdr:colOff>
      <xdr:row>6</xdr:row>
      <xdr:rowOff>54770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3190875" y="219075"/>
          <a:ext cx="2676525" cy="607220"/>
        </a:xfrm>
        <a:prstGeom prst="wedgeRoundRectCallout">
          <a:avLst>
            <a:gd name="adj1" fmla="val 68669"/>
            <a:gd name="adj2" fmla="val 22148"/>
            <a:gd name="adj3" fmla="val 16667"/>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050">
              <a:solidFill>
                <a:srgbClr val="FF0000"/>
              </a:solidFill>
              <a:effectLst/>
              <a:latin typeface="+mn-lt"/>
              <a:ea typeface="+mn-ea"/>
              <a:cs typeface="+mn-cs"/>
            </a:rPr>
            <a:t>（必須）</a:t>
          </a:r>
          <a:endParaRPr lang="ja-JP" altLang="ja-JP" sz="1050">
            <a:solidFill>
              <a:srgbClr val="FF0000"/>
            </a:solidFill>
            <a:effectLst/>
          </a:endParaRPr>
        </a:p>
        <a:p>
          <a:r>
            <a:rPr kumimoji="1" lang="ja-JP" altLang="ja-JP" sz="1050">
              <a:solidFill>
                <a:srgbClr val="FF0000"/>
              </a:solidFill>
              <a:effectLst/>
              <a:latin typeface="+mn-lt"/>
              <a:ea typeface="+mn-ea"/>
              <a:cs typeface="+mn-cs"/>
            </a:rPr>
            <a:t>欄外に「事務組合名」をご記入ください。</a:t>
          </a:r>
          <a:endParaRPr lang="ja-JP" altLang="ja-JP" sz="1050">
            <a:solidFill>
              <a:srgbClr val="FF0000"/>
            </a:solidFill>
            <a:effectLst/>
          </a:endParaRPr>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50</xdr:col>
      <xdr:colOff>66675</xdr:colOff>
      <xdr:row>4</xdr:row>
      <xdr:rowOff>85725</xdr:rowOff>
    </xdr:from>
    <xdr:to>
      <xdr:col>58</xdr:col>
      <xdr:colOff>132291</xdr:colOff>
      <xdr:row>6</xdr:row>
      <xdr:rowOff>53975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0067925" y="476250"/>
          <a:ext cx="1665816" cy="349250"/>
        </a:xfrm>
        <a:prstGeom prst="wedgeRoundRectCallout">
          <a:avLst>
            <a:gd name="adj1" fmla="val 75077"/>
            <a:gd name="adj2" fmla="val -67686"/>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95250</xdr:colOff>
      <xdr:row>3</xdr:row>
      <xdr:rowOff>66675</xdr:rowOff>
    </xdr:from>
    <xdr:to>
      <xdr:col>33</xdr:col>
      <xdr:colOff>57149</xdr:colOff>
      <xdr:row>6</xdr:row>
      <xdr:rowOff>92870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895725" y="247650"/>
          <a:ext cx="2762249" cy="607220"/>
        </a:xfrm>
        <a:prstGeom prst="wedgeRoundRectCallout">
          <a:avLst>
            <a:gd name="adj1" fmla="val 67101"/>
            <a:gd name="adj2" fmla="val -12361"/>
            <a:gd name="adj3" fmla="val 16667"/>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050">
              <a:solidFill>
                <a:srgbClr val="FF0000"/>
              </a:solidFill>
              <a:effectLst/>
              <a:latin typeface="+mn-lt"/>
              <a:ea typeface="+mn-ea"/>
              <a:cs typeface="+mn-cs"/>
            </a:rPr>
            <a:t>（必須）</a:t>
          </a:r>
          <a:endParaRPr lang="ja-JP" altLang="ja-JP" sz="1050">
            <a:solidFill>
              <a:srgbClr val="FF0000"/>
            </a:solidFill>
            <a:effectLst/>
          </a:endParaRPr>
        </a:p>
        <a:p>
          <a:r>
            <a:rPr kumimoji="1" lang="ja-JP" altLang="ja-JP" sz="1050">
              <a:solidFill>
                <a:srgbClr val="FF0000"/>
              </a:solidFill>
              <a:effectLst/>
              <a:latin typeface="+mn-lt"/>
              <a:ea typeface="+mn-ea"/>
              <a:cs typeface="+mn-cs"/>
            </a:rPr>
            <a:t>欄外に「事務組合名」をご記入ください。</a:t>
          </a:r>
          <a:endParaRPr lang="ja-JP" altLang="ja-JP" sz="1050">
            <a:solidFill>
              <a:srgbClr val="FF0000"/>
            </a:solidFill>
            <a:effectLst/>
          </a:endParaRPr>
        </a:p>
        <a:p>
          <a:pPr algn="l"/>
          <a:endParaRPr kumimoji="1" lang="en-US" altLang="ja-JP" sz="1050"/>
        </a:p>
        <a:p>
          <a:pPr algn="l"/>
          <a:endParaRPr kumimoji="1" lang="en-US" altLang="ja-JP" sz="1050"/>
        </a:p>
        <a:p>
          <a:pPr algn="l"/>
          <a:endParaRPr kumimoji="1" lang="ja-JP" altLang="en-US" sz="1050"/>
        </a:p>
      </xdr:txBody>
    </xdr:sp>
    <xdr:clientData/>
  </xdr:twoCellAnchor>
  <xdr:twoCellAnchor>
    <xdr:from>
      <xdr:col>51</xdr:col>
      <xdr:colOff>66675</xdr:colOff>
      <xdr:row>4</xdr:row>
      <xdr:rowOff>152400</xdr:rowOff>
    </xdr:from>
    <xdr:to>
      <xdr:col>59</xdr:col>
      <xdr:colOff>75141</xdr:colOff>
      <xdr:row>6</xdr:row>
      <xdr:rowOff>120650</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10267950" y="352425"/>
          <a:ext cx="1608666" cy="349250"/>
        </a:xfrm>
        <a:prstGeom prst="wedgeRoundRectCallout">
          <a:avLst>
            <a:gd name="adj1" fmla="val 40791"/>
            <a:gd name="adj2" fmla="val -84049"/>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BO59"/>
  <sheetViews>
    <sheetView view="pageBreakPreview" zoomScale="80" zoomScaleNormal="75" zoomScaleSheetLayoutView="80" workbookViewId="0">
      <selection activeCell="B22" sqref="B22"/>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88" t="s">
        <v>235</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t="s">
        <v>220</v>
      </c>
      <c r="BH2" s="179"/>
      <c r="BI2" s="2" t="s">
        <v>221</v>
      </c>
      <c r="BJ2" s="2"/>
      <c r="BK2" s="2"/>
      <c r="BL2" s="179"/>
      <c r="BM2" s="2" t="s">
        <v>222</v>
      </c>
      <c r="BO2" s="18"/>
    </row>
    <row r="3" spans="2:67" ht="15" customHeight="1" x14ac:dyDescent="0.15">
      <c r="C3" s="2"/>
      <c r="D3" s="2"/>
      <c r="E3" s="2"/>
      <c r="F3" s="2"/>
      <c r="G3" s="2"/>
      <c r="H3" s="2"/>
      <c r="I3" s="88"/>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N5" s="183" t="s">
        <v>223</v>
      </c>
      <c r="O5" s="184"/>
      <c r="P5" s="185"/>
      <c r="Q5" s="183" t="s">
        <v>224</v>
      </c>
      <c r="W5" s="17"/>
      <c r="AE5" s="25" t="s">
        <v>219</v>
      </c>
      <c r="AF5" s="15"/>
      <c r="AG5" s="213"/>
      <c r="AH5" s="213"/>
      <c r="AI5" s="25" t="s">
        <v>51</v>
      </c>
      <c r="AJ5" s="213"/>
      <c r="AK5" s="213"/>
      <c r="AL5" s="25" t="s">
        <v>52</v>
      </c>
      <c r="AM5" s="213"/>
      <c r="AN5" s="213"/>
      <c r="AO5" s="25" t="s">
        <v>53</v>
      </c>
      <c r="AP5" s="2"/>
      <c r="AR5" s="125" t="s">
        <v>204</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O6" s="186" t="s">
        <v>225</v>
      </c>
      <c r="W6" s="17"/>
      <c r="Y6" s="17"/>
      <c r="Z6" s="17"/>
      <c r="AA6" s="17"/>
      <c r="AB6" s="2"/>
      <c r="AC6" s="2"/>
      <c r="AD6" s="2"/>
      <c r="AE6" s="2"/>
      <c r="AF6" s="2"/>
      <c r="AG6" s="2"/>
      <c r="AH6" s="2"/>
      <c r="AI6" s="2"/>
      <c r="AJ6" s="2"/>
      <c r="AK6" s="2"/>
      <c r="AL6" s="2"/>
      <c r="AM6" s="2"/>
      <c r="AN6" s="2"/>
      <c r="AO6" s="2"/>
      <c r="AQ6" s="214" t="s">
        <v>1</v>
      </c>
      <c r="AR6" s="20" t="s">
        <v>66</v>
      </c>
      <c r="AS6" s="20"/>
      <c r="AT6" s="20"/>
      <c r="AU6" s="20"/>
      <c r="AV6" s="217"/>
      <c r="AW6" s="217"/>
      <c r="AX6" s="217"/>
      <c r="AY6" s="20"/>
      <c r="AZ6" s="20"/>
      <c r="BA6" s="20"/>
      <c r="BB6" s="20"/>
      <c r="BC6" s="20"/>
      <c r="BD6" s="29"/>
      <c r="BE6" s="214" t="s">
        <v>193</v>
      </c>
      <c r="BF6" s="19" t="s">
        <v>66</v>
      </c>
      <c r="BG6" s="20"/>
      <c r="BH6" s="5"/>
      <c r="BI6" s="20"/>
      <c r="BJ6" s="20"/>
      <c r="BK6" s="20"/>
      <c r="BL6" s="20"/>
      <c r="BM6" s="20"/>
      <c r="BN6" s="20"/>
      <c r="BO6" s="21"/>
    </row>
    <row r="7" spans="2:67" ht="15" customHeight="1" x14ac:dyDescent="0.15">
      <c r="B7" s="2"/>
      <c r="C7" s="2"/>
      <c r="D7" s="2"/>
      <c r="E7" s="2"/>
      <c r="AQ7" s="215"/>
      <c r="AR7" s="218"/>
      <c r="AS7" s="219"/>
      <c r="AT7" s="219"/>
      <c r="AU7" s="219"/>
      <c r="AV7" s="219" t="s">
        <v>215</v>
      </c>
      <c r="AW7" s="219"/>
      <c r="AX7" s="219"/>
      <c r="AY7" s="219"/>
      <c r="AZ7" s="219"/>
      <c r="BA7" s="219"/>
      <c r="BB7" s="219"/>
      <c r="BC7" s="219" t="s">
        <v>216</v>
      </c>
      <c r="BD7" s="228"/>
      <c r="BE7" s="215"/>
      <c r="BF7" s="220"/>
      <c r="BG7" s="221"/>
      <c r="BH7" s="221"/>
      <c r="BI7" s="221"/>
      <c r="BJ7" s="221"/>
      <c r="BK7" s="221"/>
      <c r="BL7" s="221"/>
      <c r="BM7" s="221"/>
      <c r="BN7" s="221"/>
      <c r="BO7" s="222"/>
    </row>
    <row r="8" spans="2:67" ht="15" customHeight="1" x14ac:dyDescent="0.15">
      <c r="B8" s="271" t="s">
        <v>214</v>
      </c>
      <c r="C8" s="271"/>
      <c r="D8" s="271"/>
      <c r="E8" s="271"/>
      <c r="K8" s="226" t="s">
        <v>54</v>
      </c>
      <c r="L8" s="226"/>
      <c r="M8" s="226"/>
      <c r="N8" s="226"/>
      <c r="O8" s="226"/>
      <c r="P8" s="226"/>
      <c r="Q8" s="273"/>
      <c r="R8" s="273"/>
      <c r="S8" s="273"/>
      <c r="T8" s="273"/>
      <c r="U8" s="273"/>
      <c r="V8" s="273"/>
      <c r="W8" s="273"/>
      <c r="X8" s="273"/>
      <c r="Y8" s="273"/>
      <c r="Z8" s="273"/>
      <c r="AA8" s="273"/>
      <c r="AB8" s="273"/>
      <c r="AC8" s="273"/>
      <c r="AD8" s="273"/>
      <c r="AE8" s="273"/>
      <c r="AF8" s="226" t="s">
        <v>45</v>
      </c>
      <c r="AG8" s="226"/>
      <c r="AH8" s="226"/>
      <c r="AI8" s="226"/>
      <c r="AJ8" s="243"/>
      <c r="AK8" s="243"/>
      <c r="AL8" s="243"/>
      <c r="AM8" s="243"/>
      <c r="AN8" s="243"/>
      <c r="AO8" s="243"/>
      <c r="AQ8" s="215"/>
      <c r="AR8" s="218"/>
      <c r="AS8" s="219"/>
      <c r="AT8" s="219"/>
      <c r="AU8" s="219"/>
      <c r="AV8" s="219"/>
      <c r="AW8" s="219"/>
      <c r="AX8" s="219"/>
      <c r="AY8" s="219"/>
      <c r="AZ8" s="219"/>
      <c r="BA8" s="219"/>
      <c r="BB8" s="219"/>
      <c r="BC8" s="219"/>
      <c r="BD8" s="228"/>
      <c r="BE8" s="215"/>
      <c r="BF8" s="220"/>
      <c r="BG8" s="221"/>
      <c r="BH8" s="221"/>
      <c r="BI8" s="221"/>
      <c r="BJ8" s="221"/>
      <c r="BK8" s="221"/>
      <c r="BL8" s="221"/>
      <c r="BM8" s="221"/>
      <c r="BN8" s="221"/>
      <c r="BO8" s="222"/>
    </row>
    <row r="9" spans="2:67" ht="15" customHeight="1" x14ac:dyDescent="0.15">
      <c r="B9" s="272"/>
      <c r="C9" s="272"/>
      <c r="D9" s="272"/>
      <c r="E9" s="272"/>
      <c r="F9" s="28"/>
      <c r="G9" s="28"/>
      <c r="H9" s="28"/>
      <c r="I9" s="23" t="s">
        <v>55</v>
      </c>
      <c r="J9" s="27"/>
      <c r="K9" s="227"/>
      <c r="L9" s="227"/>
      <c r="M9" s="227"/>
      <c r="N9" s="227"/>
      <c r="O9" s="227"/>
      <c r="P9" s="227"/>
      <c r="Q9" s="274"/>
      <c r="R9" s="274"/>
      <c r="S9" s="274"/>
      <c r="T9" s="274"/>
      <c r="U9" s="274"/>
      <c r="V9" s="274"/>
      <c r="W9" s="274"/>
      <c r="X9" s="274"/>
      <c r="Y9" s="274"/>
      <c r="Z9" s="274"/>
      <c r="AA9" s="274"/>
      <c r="AB9" s="274"/>
      <c r="AC9" s="274"/>
      <c r="AD9" s="274"/>
      <c r="AE9" s="274"/>
      <c r="AF9" s="227"/>
      <c r="AG9" s="227"/>
      <c r="AH9" s="227"/>
      <c r="AI9" s="227"/>
      <c r="AJ9" s="244"/>
      <c r="AK9" s="244"/>
      <c r="AL9" s="244"/>
      <c r="AM9" s="244"/>
      <c r="AN9" s="244"/>
      <c r="AO9" s="244"/>
      <c r="AQ9" s="215"/>
      <c r="AR9" s="36"/>
      <c r="AS9" s="36"/>
      <c r="AT9" s="36"/>
      <c r="AU9" s="82"/>
      <c r="AV9" s="204"/>
      <c r="AW9" s="204"/>
      <c r="AX9" s="204"/>
      <c r="AY9" s="82"/>
      <c r="AZ9" s="82"/>
      <c r="BA9" s="82"/>
      <c r="BB9" s="27"/>
      <c r="BC9" s="81"/>
      <c r="BD9" s="27"/>
      <c r="BE9" s="215"/>
      <c r="BF9" s="220"/>
      <c r="BG9" s="221"/>
      <c r="BH9" s="221"/>
      <c r="BI9" s="221"/>
      <c r="BJ9" s="221"/>
      <c r="BK9" s="221"/>
      <c r="BL9" s="221"/>
      <c r="BM9" s="221"/>
      <c r="BN9" s="221"/>
      <c r="BO9" s="222"/>
    </row>
    <row r="10" spans="2:67" ht="15" customHeight="1" x14ac:dyDescent="0.15">
      <c r="AQ10" s="215"/>
      <c r="AR10" s="19" t="s">
        <v>67</v>
      </c>
      <c r="AS10" s="37"/>
      <c r="AT10" s="20"/>
      <c r="AU10" s="29"/>
      <c r="AV10" s="29"/>
      <c r="AW10" s="29"/>
      <c r="AX10" s="29"/>
      <c r="AY10" s="20"/>
      <c r="AZ10" s="20"/>
      <c r="BA10" s="20"/>
      <c r="BB10" s="20"/>
      <c r="BC10" s="20"/>
      <c r="BD10" s="34"/>
      <c r="BE10" s="215"/>
      <c r="BF10" s="223"/>
      <c r="BG10" s="224"/>
      <c r="BH10" s="224"/>
      <c r="BI10" s="224"/>
      <c r="BJ10" s="224"/>
      <c r="BK10" s="224"/>
      <c r="BL10" s="224"/>
      <c r="BM10" s="224"/>
      <c r="BN10" s="224"/>
      <c r="BO10" s="225"/>
    </row>
    <row r="11" spans="2:67" ht="15" customHeight="1" x14ac:dyDescent="0.15">
      <c r="B11" s="3"/>
      <c r="K11" s="226" t="s">
        <v>47</v>
      </c>
      <c r="L11" s="226"/>
      <c r="M11" s="226"/>
      <c r="N11" s="226"/>
      <c r="O11" s="226"/>
      <c r="P11" s="226"/>
      <c r="Q11" s="273"/>
      <c r="R11" s="273"/>
      <c r="S11" s="273"/>
      <c r="T11" s="273"/>
      <c r="U11" s="273"/>
      <c r="V11" s="273"/>
      <c r="W11" s="273"/>
      <c r="X11" s="273"/>
      <c r="Y11" s="273"/>
      <c r="Z11" s="273"/>
      <c r="AA11" s="273"/>
      <c r="AB11" s="273"/>
      <c r="AC11" s="273"/>
      <c r="AD11" s="273"/>
      <c r="AE11" s="273"/>
      <c r="AF11" s="226" t="s">
        <v>46</v>
      </c>
      <c r="AG11" s="226"/>
      <c r="AH11" s="226"/>
      <c r="AI11" s="226"/>
      <c r="AJ11" s="243"/>
      <c r="AK11" s="243"/>
      <c r="AL11" s="243"/>
      <c r="AM11" s="243"/>
      <c r="AN11" s="243"/>
      <c r="AO11" s="243"/>
      <c r="AQ11" s="215"/>
      <c r="AR11" s="30"/>
      <c r="AS11" s="229" t="s">
        <v>217</v>
      </c>
      <c r="AT11" s="229"/>
      <c r="AU11" s="229"/>
      <c r="AV11" s="229"/>
      <c r="AW11" s="231" t="s">
        <v>209</v>
      </c>
      <c r="AX11" s="235"/>
      <c r="AY11" s="235"/>
      <c r="AZ11" s="235"/>
      <c r="BA11" s="235"/>
      <c r="BB11" s="235"/>
      <c r="BC11" s="231" t="s">
        <v>65</v>
      </c>
      <c r="BD11" s="233"/>
      <c r="BE11" s="215"/>
      <c r="BF11" s="19" t="s">
        <v>69</v>
      </c>
      <c r="BG11" s="37"/>
      <c r="BH11" s="7"/>
      <c r="BI11" s="20"/>
      <c r="BJ11" s="20"/>
      <c r="BK11" s="20"/>
      <c r="BL11" s="20"/>
      <c r="BM11" s="20"/>
      <c r="BN11" s="20"/>
      <c r="BO11" s="21"/>
    </row>
    <row r="12" spans="2:67" ht="15" customHeight="1" x14ac:dyDescent="0.15">
      <c r="B12" s="3"/>
      <c r="K12" s="227"/>
      <c r="L12" s="227"/>
      <c r="M12" s="227"/>
      <c r="N12" s="227"/>
      <c r="O12" s="227"/>
      <c r="P12" s="227"/>
      <c r="Q12" s="274"/>
      <c r="R12" s="274"/>
      <c r="S12" s="274"/>
      <c r="T12" s="274"/>
      <c r="U12" s="274"/>
      <c r="V12" s="274"/>
      <c r="W12" s="274"/>
      <c r="X12" s="274"/>
      <c r="Y12" s="274"/>
      <c r="Z12" s="274"/>
      <c r="AA12" s="274"/>
      <c r="AB12" s="274"/>
      <c r="AC12" s="274"/>
      <c r="AD12" s="274"/>
      <c r="AE12" s="274"/>
      <c r="AF12" s="227"/>
      <c r="AG12" s="227"/>
      <c r="AH12" s="227"/>
      <c r="AI12" s="227"/>
      <c r="AJ12" s="244"/>
      <c r="AK12" s="244"/>
      <c r="AL12" s="244"/>
      <c r="AM12" s="244"/>
      <c r="AN12" s="244"/>
      <c r="AO12" s="244"/>
      <c r="AQ12" s="215"/>
      <c r="AR12" s="35"/>
      <c r="AS12" s="230"/>
      <c r="AT12" s="230"/>
      <c r="AU12" s="230"/>
      <c r="AV12" s="230"/>
      <c r="AW12" s="232"/>
      <c r="AX12" s="236"/>
      <c r="AY12" s="236"/>
      <c r="AZ12" s="236"/>
      <c r="BA12" s="236"/>
      <c r="BB12" s="236"/>
      <c r="BC12" s="232"/>
      <c r="BD12" s="234"/>
      <c r="BE12" s="215"/>
      <c r="BF12" s="220"/>
      <c r="BG12" s="221"/>
      <c r="BH12" s="221"/>
      <c r="BI12" s="221"/>
      <c r="BJ12" s="221"/>
      <c r="BK12" s="221"/>
      <c r="BL12" s="221"/>
      <c r="BM12" s="221"/>
      <c r="BN12" s="221"/>
      <c r="BO12" s="222"/>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15"/>
      <c r="AR13" s="82" t="s">
        <v>68</v>
      </c>
      <c r="AS13" s="36"/>
      <c r="AT13" s="36"/>
      <c r="AU13" s="27"/>
      <c r="AV13" s="27"/>
      <c r="AW13" s="27"/>
      <c r="AX13" s="82"/>
      <c r="AY13" s="82"/>
      <c r="AZ13" s="82"/>
      <c r="BA13" s="82"/>
      <c r="BB13" s="82"/>
      <c r="BC13" s="27"/>
      <c r="BD13" s="27"/>
      <c r="BE13" s="215"/>
      <c r="BF13" s="220"/>
      <c r="BG13" s="221"/>
      <c r="BH13" s="221"/>
      <c r="BI13" s="221"/>
      <c r="BJ13" s="221"/>
      <c r="BK13" s="221"/>
      <c r="BL13" s="221"/>
      <c r="BM13" s="221"/>
      <c r="BN13" s="221"/>
      <c r="BO13" s="222"/>
    </row>
    <row r="14" spans="2:67" ht="15" customHeight="1" x14ac:dyDescent="0.15">
      <c r="B14" s="3"/>
      <c r="K14" s="226" t="s">
        <v>48</v>
      </c>
      <c r="L14" s="204"/>
      <c r="M14" s="204"/>
      <c r="N14" s="204"/>
      <c r="O14" s="204"/>
      <c r="P14" s="204"/>
      <c r="Q14" s="273"/>
      <c r="R14" s="273"/>
      <c r="S14" s="273"/>
      <c r="T14" s="273"/>
      <c r="U14" s="273"/>
      <c r="V14" s="273"/>
      <c r="W14" s="273"/>
      <c r="X14" s="273"/>
      <c r="Y14" s="273"/>
      <c r="Z14" s="273"/>
      <c r="AA14" s="27"/>
      <c r="AB14" s="27"/>
      <c r="AC14" s="27"/>
      <c r="AE14" s="126"/>
      <c r="AF14" s="226" t="s">
        <v>49</v>
      </c>
      <c r="AG14" s="226"/>
      <c r="AH14" s="226"/>
      <c r="AI14" s="226"/>
      <c r="AJ14" s="243"/>
      <c r="AK14" s="243"/>
      <c r="AL14" s="243"/>
      <c r="AM14" s="243"/>
      <c r="AN14" s="243"/>
      <c r="AO14" s="243"/>
      <c r="AQ14" s="215"/>
      <c r="AR14" s="220"/>
      <c r="AS14" s="221"/>
      <c r="AT14" s="221"/>
      <c r="AU14" s="221"/>
      <c r="AV14" s="221"/>
      <c r="AW14" s="221"/>
      <c r="AX14" s="221"/>
      <c r="AY14" s="221"/>
      <c r="AZ14" s="221"/>
      <c r="BA14" s="221"/>
      <c r="BB14" s="221"/>
      <c r="BC14" s="221"/>
      <c r="BD14" s="222"/>
      <c r="BE14" s="215"/>
      <c r="BF14" s="220"/>
      <c r="BG14" s="221"/>
      <c r="BH14" s="221"/>
      <c r="BI14" s="221"/>
      <c r="BJ14" s="221"/>
      <c r="BK14" s="221"/>
      <c r="BL14" s="221"/>
      <c r="BM14" s="221"/>
      <c r="BN14" s="221"/>
      <c r="BO14" s="222"/>
    </row>
    <row r="15" spans="2:67" ht="15" customHeight="1" x14ac:dyDescent="0.15">
      <c r="B15" s="2"/>
      <c r="C15" s="2"/>
      <c r="D15" s="2"/>
      <c r="E15" s="2"/>
      <c r="F15" s="2"/>
      <c r="G15" s="2"/>
      <c r="H15" s="2"/>
      <c r="I15" s="2"/>
      <c r="J15" s="2"/>
      <c r="K15" s="275"/>
      <c r="L15" s="275"/>
      <c r="M15" s="275"/>
      <c r="N15" s="275"/>
      <c r="O15" s="275"/>
      <c r="P15" s="275"/>
      <c r="Q15" s="274"/>
      <c r="R15" s="274"/>
      <c r="S15" s="274"/>
      <c r="T15" s="274"/>
      <c r="U15" s="274"/>
      <c r="V15" s="274"/>
      <c r="W15" s="274"/>
      <c r="X15" s="274"/>
      <c r="Y15" s="274"/>
      <c r="Z15" s="274"/>
      <c r="AA15" s="28"/>
      <c r="AB15" s="28"/>
      <c r="AC15" s="28"/>
      <c r="AD15" s="28"/>
      <c r="AE15" s="28"/>
      <c r="AF15" s="227"/>
      <c r="AG15" s="227"/>
      <c r="AH15" s="227"/>
      <c r="AI15" s="227"/>
      <c r="AJ15" s="244"/>
      <c r="AK15" s="244"/>
      <c r="AL15" s="244"/>
      <c r="AM15" s="244"/>
      <c r="AN15" s="244"/>
      <c r="AO15" s="244"/>
      <c r="AP15" s="2"/>
      <c r="AQ15" s="216"/>
      <c r="AR15" s="223"/>
      <c r="AS15" s="224"/>
      <c r="AT15" s="224"/>
      <c r="AU15" s="224"/>
      <c r="AV15" s="224"/>
      <c r="AW15" s="224"/>
      <c r="AX15" s="224"/>
      <c r="AY15" s="224"/>
      <c r="AZ15" s="224"/>
      <c r="BA15" s="224"/>
      <c r="BB15" s="224"/>
      <c r="BC15" s="224"/>
      <c r="BD15" s="225"/>
      <c r="BE15" s="216"/>
      <c r="BF15" s="223"/>
      <c r="BG15" s="224"/>
      <c r="BH15" s="224"/>
      <c r="BI15" s="224"/>
      <c r="BJ15" s="224"/>
      <c r="BK15" s="224"/>
      <c r="BL15" s="224"/>
      <c r="BM15" s="224"/>
      <c r="BN15" s="224"/>
      <c r="BO15" s="225"/>
    </row>
    <row r="16" spans="2:67" ht="15" customHeight="1" x14ac:dyDescent="0.15">
      <c r="B16" s="2"/>
      <c r="C16" s="2"/>
      <c r="D16" s="2"/>
      <c r="E16" s="2"/>
      <c r="F16" s="2"/>
      <c r="G16" s="2"/>
      <c r="H16" s="2"/>
      <c r="I16" s="2"/>
      <c r="J16" s="2"/>
      <c r="AG16" s="2"/>
      <c r="AH16" s="2"/>
      <c r="AI16" s="2"/>
      <c r="AJ16" s="2"/>
      <c r="AK16" s="2"/>
      <c r="AL16" s="2"/>
      <c r="AM16" s="2"/>
      <c r="AN16" s="2"/>
      <c r="AO16" s="2"/>
      <c r="AP16" s="2"/>
      <c r="AQ16" s="102"/>
      <c r="AR16" s="27"/>
      <c r="AS16" s="36"/>
      <c r="AT16" s="36"/>
      <c r="AU16" s="93"/>
      <c r="AV16" s="27"/>
      <c r="AW16" s="93"/>
      <c r="AX16" s="93"/>
      <c r="AY16" s="93"/>
      <c r="AZ16" s="93"/>
      <c r="BA16" s="93"/>
      <c r="BB16" s="93"/>
      <c r="BC16" s="93"/>
      <c r="BD16" s="93"/>
      <c r="BE16" s="102"/>
      <c r="BF16" s="36"/>
      <c r="BG16" s="36"/>
      <c r="BH16" s="8"/>
      <c r="BI16" s="93"/>
      <c r="BJ16" s="93"/>
      <c r="BK16" s="93"/>
      <c r="BL16" s="93"/>
      <c r="BM16" s="93"/>
      <c r="BN16" s="93"/>
      <c r="BO16" s="93"/>
    </row>
    <row r="17" spans="2:67" ht="15" customHeight="1" x14ac:dyDescent="0.15">
      <c r="B17" s="2"/>
      <c r="C17" s="2"/>
      <c r="D17" s="2"/>
      <c r="E17" s="2"/>
      <c r="F17" s="2"/>
      <c r="G17" s="2"/>
      <c r="H17" s="2"/>
      <c r="I17" s="2"/>
      <c r="J17" s="2"/>
      <c r="AG17" s="2"/>
      <c r="AH17" s="2"/>
      <c r="AI17" s="2"/>
      <c r="AJ17" s="2"/>
      <c r="AK17" s="2"/>
      <c r="AL17" s="2"/>
      <c r="AM17" s="2"/>
      <c r="AN17" s="2"/>
      <c r="AO17" s="2"/>
      <c r="AP17" s="2"/>
      <c r="AQ17" s="102"/>
      <c r="AR17" s="27"/>
      <c r="AS17" s="36"/>
      <c r="AT17" s="36"/>
      <c r="AU17" s="93"/>
      <c r="AV17" s="27"/>
      <c r="AW17" s="93"/>
      <c r="AX17" s="93"/>
      <c r="AY17" s="93"/>
      <c r="AZ17" s="93"/>
      <c r="BA17" s="93"/>
      <c r="BB17" s="93"/>
      <c r="BC17" s="93"/>
      <c r="BD17" s="93"/>
      <c r="BE17" s="102"/>
      <c r="BF17" s="36"/>
      <c r="BG17" s="36"/>
      <c r="BH17" s="8"/>
      <c r="BI17" s="93"/>
      <c r="BJ17" s="93"/>
      <c r="BK17" s="93"/>
      <c r="BL17" s="93"/>
      <c r="BM17" s="93"/>
      <c r="BN17" s="93"/>
      <c r="BO17" s="93"/>
    </row>
    <row r="18" spans="2:67" ht="15" customHeight="1" x14ac:dyDescent="0.15">
      <c r="B18" s="2"/>
      <c r="C18" s="2"/>
      <c r="D18" s="2"/>
      <c r="E18" s="2"/>
      <c r="F18" s="2"/>
      <c r="G18" s="2"/>
      <c r="H18" s="2"/>
      <c r="I18" s="2"/>
      <c r="J18" s="2"/>
      <c r="AG18" s="2"/>
      <c r="AH18" s="2"/>
      <c r="AI18" s="2"/>
      <c r="AJ18" s="2"/>
      <c r="AK18" s="2"/>
      <c r="AL18" s="2"/>
      <c r="AM18" s="2"/>
      <c r="AN18" s="2"/>
      <c r="AO18" s="2"/>
      <c r="AP18" s="2"/>
      <c r="AQ18" s="102"/>
      <c r="AR18" s="27"/>
      <c r="AS18" s="36"/>
      <c r="AT18" s="36"/>
      <c r="AU18" s="93"/>
      <c r="AV18" s="27"/>
      <c r="AW18" s="93"/>
      <c r="AX18" s="93"/>
      <c r="AY18" s="93"/>
      <c r="AZ18" s="93"/>
      <c r="BA18" s="93"/>
      <c r="BB18" s="93"/>
      <c r="BC18" s="93"/>
      <c r="BD18" s="93"/>
      <c r="BE18" s="102"/>
      <c r="BF18" s="36"/>
      <c r="BG18" s="36"/>
      <c r="BH18" s="8"/>
      <c r="BI18" s="93"/>
      <c r="BJ18" s="93"/>
      <c r="BK18" s="93"/>
      <c r="BL18" s="93"/>
      <c r="BM18" s="93"/>
      <c r="BN18" s="93"/>
      <c r="BO18" s="93"/>
    </row>
    <row r="19" spans="2:67" ht="15" customHeight="1" x14ac:dyDescent="0.15">
      <c r="B19" s="2"/>
      <c r="C19" s="2"/>
      <c r="D19" s="2"/>
      <c r="E19" s="2"/>
      <c r="F19" s="2"/>
      <c r="G19" s="2"/>
      <c r="H19" s="2"/>
      <c r="I19" s="2"/>
      <c r="J19" s="2"/>
      <c r="N19" s="183" t="s">
        <v>223</v>
      </c>
      <c r="O19" s="184"/>
      <c r="P19" s="185"/>
      <c r="Q19" s="183" t="s">
        <v>224</v>
      </c>
      <c r="AG19" s="2"/>
      <c r="AH19" s="2"/>
      <c r="AI19" s="2"/>
      <c r="AJ19" s="2"/>
      <c r="AK19" s="2"/>
      <c r="AL19" s="2"/>
      <c r="AM19" s="2"/>
      <c r="AN19" s="2"/>
      <c r="AO19" s="2"/>
      <c r="AP19" s="2"/>
      <c r="AQ19" s="102"/>
      <c r="AR19" s="27"/>
      <c r="AS19" s="36"/>
      <c r="AT19" s="36"/>
      <c r="AU19" s="93"/>
      <c r="AV19" s="27"/>
      <c r="AW19" s="93"/>
      <c r="AX19" s="93"/>
      <c r="AY19" s="93"/>
      <c r="AZ19" s="93"/>
      <c r="BA19" s="93"/>
      <c r="BB19" s="93"/>
      <c r="BC19" s="93"/>
      <c r="BD19" s="93"/>
      <c r="BE19" s="102"/>
      <c r="BF19" s="36"/>
      <c r="BG19" s="36"/>
      <c r="BH19" s="8"/>
      <c r="BI19" s="93"/>
      <c r="BJ19" s="93"/>
      <c r="BK19" s="93"/>
      <c r="BL19" s="93"/>
      <c r="BM19" s="93"/>
      <c r="BN19" s="93"/>
      <c r="BO19" s="93"/>
    </row>
    <row r="20" spans="2:67" ht="15" customHeight="1" x14ac:dyDescent="0.15">
      <c r="B20" s="2"/>
      <c r="C20" s="2"/>
      <c r="D20" s="2"/>
      <c r="E20" s="2"/>
      <c r="F20" s="2"/>
      <c r="G20" s="2"/>
      <c r="H20" s="2"/>
      <c r="I20" s="2"/>
      <c r="J20" s="2"/>
      <c r="O20" s="186" t="s">
        <v>225</v>
      </c>
      <c r="AG20" s="2"/>
      <c r="AH20" s="2"/>
      <c r="AI20" s="2"/>
      <c r="AJ20" s="2"/>
      <c r="AK20" s="2"/>
      <c r="AL20" s="2"/>
      <c r="AM20" s="2"/>
      <c r="AN20" s="2"/>
      <c r="AO20" s="2"/>
      <c r="AP20" s="2"/>
      <c r="AQ20" s="102"/>
      <c r="AR20" s="27"/>
      <c r="AS20" s="36"/>
      <c r="AT20" s="36"/>
      <c r="AU20" s="93"/>
      <c r="AV20" s="27"/>
      <c r="AW20" s="93"/>
      <c r="AX20" s="93"/>
      <c r="AY20" s="93"/>
      <c r="AZ20" s="93"/>
      <c r="BA20" s="93"/>
      <c r="BB20" s="93"/>
      <c r="BC20" s="93"/>
      <c r="BD20" s="93"/>
      <c r="BE20" s="102"/>
      <c r="BF20" s="36"/>
      <c r="BG20" s="36"/>
      <c r="BH20" s="8"/>
      <c r="BI20" s="93"/>
      <c r="BJ20" s="93"/>
      <c r="BK20" s="93"/>
      <c r="BL20" s="93"/>
      <c r="BM20" s="93"/>
      <c r="BN20" s="93"/>
      <c r="BO20" s="93"/>
    </row>
    <row r="21" spans="2:67" ht="15.75" customHeight="1" x14ac:dyDescent="0.15">
      <c r="O21" s="97"/>
      <c r="P21" s="97"/>
      <c r="Q21" s="97"/>
      <c r="R21" s="97"/>
      <c r="S21" s="97"/>
      <c r="V21" s="96"/>
      <c r="W21" s="96"/>
      <c r="X21" s="96"/>
      <c r="Y21" s="96"/>
      <c r="Z21" s="96"/>
      <c r="AA21" s="90"/>
      <c r="AB21" s="90"/>
      <c r="AC21" s="90"/>
      <c r="AD21" s="90"/>
      <c r="AE21" s="90"/>
      <c r="AF21" s="90"/>
      <c r="AG21" s="90"/>
      <c r="AH21" s="90"/>
      <c r="AI21" s="92"/>
      <c r="AJ21" s="92"/>
      <c r="AK21" s="90"/>
      <c r="AL21" s="90"/>
      <c r="AM21" s="90"/>
      <c r="AN21" s="90"/>
      <c r="AO21" s="92"/>
      <c r="AP21" s="92"/>
      <c r="AQ21" s="90"/>
      <c r="AR21" s="90"/>
      <c r="AS21" s="90"/>
      <c r="AT21" s="90"/>
      <c r="AU21" s="92"/>
      <c r="AV21" s="92"/>
      <c r="AW21" s="90"/>
      <c r="AX21" s="90"/>
      <c r="AY21" s="90"/>
      <c r="AZ21" s="90"/>
      <c r="BA21" s="92"/>
      <c r="BB21" s="92"/>
      <c r="BC21" s="90"/>
      <c r="BD21" s="90"/>
      <c r="BE21" s="90"/>
      <c r="BF21" s="90"/>
      <c r="BG21" s="92"/>
      <c r="BH21" s="92"/>
      <c r="BI21" s="90"/>
      <c r="BJ21" s="90"/>
      <c r="BK21" s="90"/>
      <c r="BL21" s="90"/>
      <c r="BM21" s="90"/>
      <c r="BN21" s="90"/>
    </row>
    <row r="22" spans="2:67" ht="15.75" customHeight="1" x14ac:dyDescent="0.15">
      <c r="B22" s="103" t="s">
        <v>246</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37" t="s">
        <v>2</v>
      </c>
      <c r="C23" s="238"/>
      <c r="D23" s="238"/>
      <c r="E23" s="238"/>
      <c r="F23" s="238"/>
      <c r="G23" s="239"/>
      <c r="H23" s="4" t="s">
        <v>3</v>
      </c>
      <c r="I23" s="5"/>
      <c r="J23" s="5"/>
      <c r="K23" s="5"/>
      <c r="L23" s="5"/>
      <c r="M23" s="5"/>
      <c r="N23" s="5"/>
      <c r="O23" s="264" t="s">
        <v>237</v>
      </c>
      <c r="P23" s="265"/>
      <c r="Q23" s="265"/>
      <c r="R23" s="265"/>
      <c r="S23" s="265"/>
      <c r="T23" s="265"/>
      <c r="U23" s="265"/>
      <c r="V23" s="266"/>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53" t="s">
        <v>11</v>
      </c>
      <c r="BE23" s="254"/>
      <c r="BF23" s="254"/>
      <c r="BG23" s="254"/>
      <c r="BH23" s="254"/>
      <c r="BI23" s="254"/>
      <c r="BJ23" s="254"/>
      <c r="BK23" s="255"/>
      <c r="BL23" s="81"/>
      <c r="BM23" s="81"/>
    </row>
    <row r="24" spans="2:67" ht="15.75" customHeight="1" x14ac:dyDescent="0.15">
      <c r="B24" s="261"/>
      <c r="C24" s="262"/>
      <c r="D24" s="262"/>
      <c r="E24" s="262"/>
      <c r="F24" s="262"/>
      <c r="G24" s="263"/>
      <c r="H24" s="203" t="s">
        <v>236</v>
      </c>
      <c r="I24" s="226"/>
      <c r="J24" s="226"/>
      <c r="K24" s="226"/>
      <c r="L24" s="226"/>
      <c r="M24" s="226"/>
      <c r="N24" s="270"/>
      <c r="O24" s="267"/>
      <c r="P24" s="268"/>
      <c r="Q24" s="268"/>
      <c r="R24" s="268"/>
      <c r="S24" s="268"/>
      <c r="T24" s="268"/>
      <c r="U24" s="268"/>
      <c r="V24" s="269"/>
      <c r="W24" s="30"/>
      <c r="X24" s="24"/>
      <c r="Y24" s="83"/>
      <c r="Z24" s="83"/>
      <c r="AA24" s="84"/>
      <c r="AB24" s="203" t="s">
        <v>56</v>
      </c>
      <c r="AC24" s="204"/>
      <c r="AD24" s="204"/>
      <c r="AE24" s="204"/>
      <c r="AF24" s="205"/>
      <c r="AG24" s="203" t="s">
        <v>57</v>
      </c>
      <c r="AH24" s="204"/>
      <c r="AI24" s="204"/>
      <c r="AJ24" s="204"/>
      <c r="AK24" s="205"/>
      <c r="AL24" s="247" t="s">
        <v>40</v>
      </c>
      <c r="AM24" s="248"/>
      <c r="AN24" s="248"/>
      <c r="AO24" s="248"/>
      <c r="AP24" s="248"/>
      <c r="AQ24" s="203" t="s">
        <v>58</v>
      </c>
      <c r="AR24" s="204"/>
      <c r="AS24" s="204"/>
      <c r="AT24" s="205"/>
      <c r="AU24" s="203" t="s">
        <v>59</v>
      </c>
      <c r="AV24" s="204"/>
      <c r="AW24" s="204"/>
      <c r="AX24" s="205"/>
      <c r="AY24" s="247" t="s">
        <v>41</v>
      </c>
      <c r="AZ24" s="248"/>
      <c r="BA24" s="248"/>
      <c r="BB24" s="248"/>
      <c r="BC24" s="249"/>
      <c r="BD24" s="256"/>
      <c r="BE24" s="257"/>
      <c r="BF24" s="257"/>
      <c r="BG24" s="257"/>
      <c r="BH24" s="257"/>
      <c r="BI24" s="257"/>
      <c r="BJ24" s="257"/>
      <c r="BK24" s="258"/>
      <c r="BL24" s="11"/>
      <c r="BM24" s="11"/>
    </row>
    <row r="25" spans="2:67" ht="15.75" customHeight="1" x14ac:dyDescent="0.15">
      <c r="B25" s="261"/>
      <c r="C25" s="262"/>
      <c r="D25" s="262"/>
      <c r="E25" s="262"/>
      <c r="F25" s="262"/>
      <c r="G25" s="263"/>
      <c r="H25" s="203"/>
      <c r="I25" s="226"/>
      <c r="J25" s="226"/>
      <c r="K25" s="226"/>
      <c r="L25" s="226"/>
      <c r="M25" s="226"/>
      <c r="N25" s="270"/>
      <c r="O25" s="6" t="s">
        <v>12</v>
      </c>
      <c r="P25" s="7"/>
      <c r="Q25" s="7"/>
      <c r="R25" s="9"/>
      <c r="S25" s="6" t="s">
        <v>14</v>
      </c>
      <c r="T25" s="7"/>
      <c r="U25" s="7"/>
      <c r="V25" s="9"/>
      <c r="W25" s="250" t="s">
        <v>42</v>
      </c>
      <c r="X25" s="251"/>
      <c r="Y25" s="251"/>
      <c r="Z25" s="251"/>
      <c r="AA25" s="252"/>
      <c r="AB25" s="206"/>
      <c r="AC25" s="204"/>
      <c r="AD25" s="204"/>
      <c r="AE25" s="204"/>
      <c r="AF25" s="205"/>
      <c r="AG25" s="206"/>
      <c r="AH25" s="204"/>
      <c r="AI25" s="204"/>
      <c r="AJ25" s="204"/>
      <c r="AK25" s="205"/>
      <c r="AL25" s="247"/>
      <c r="AM25" s="248"/>
      <c r="AN25" s="248"/>
      <c r="AO25" s="248"/>
      <c r="AP25" s="248"/>
      <c r="AQ25" s="206"/>
      <c r="AR25" s="204"/>
      <c r="AS25" s="204"/>
      <c r="AT25" s="205"/>
      <c r="AU25" s="206"/>
      <c r="AV25" s="204"/>
      <c r="AW25" s="204"/>
      <c r="AX25" s="205"/>
      <c r="AY25" s="247"/>
      <c r="AZ25" s="248"/>
      <c r="BA25" s="248"/>
      <c r="BB25" s="248"/>
      <c r="BC25" s="249"/>
      <c r="BD25" s="86" t="s">
        <v>60</v>
      </c>
      <c r="BE25" s="260" t="s">
        <v>61</v>
      </c>
      <c r="BF25" s="260"/>
      <c r="BG25" s="22"/>
      <c r="BH25" s="86" t="s">
        <v>62</v>
      </c>
      <c r="BI25" s="260" t="s">
        <v>63</v>
      </c>
      <c r="BJ25" s="260"/>
      <c r="BK25" s="13"/>
      <c r="BL25" s="11"/>
      <c r="BM25" s="11"/>
    </row>
    <row r="26" spans="2:67" ht="15.75" customHeight="1" x14ac:dyDescent="0.15">
      <c r="B26" s="240"/>
      <c r="C26" s="241"/>
      <c r="D26" s="241"/>
      <c r="E26" s="241"/>
      <c r="F26" s="241"/>
      <c r="G26" s="242"/>
      <c r="H26" s="31"/>
      <c r="I26" s="25"/>
      <c r="J26" s="25"/>
      <c r="K26" s="25"/>
      <c r="L26" s="25"/>
      <c r="M26" s="25"/>
      <c r="N26" s="32"/>
      <c r="O26" s="207" t="s">
        <v>13</v>
      </c>
      <c r="P26" s="208"/>
      <c r="Q26" s="208"/>
      <c r="R26" s="209"/>
      <c r="S26" s="207" t="s">
        <v>15</v>
      </c>
      <c r="T26" s="208"/>
      <c r="U26" s="208"/>
      <c r="V26" s="209"/>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45" t="s">
        <v>16</v>
      </c>
      <c r="BE26" s="259"/>
      <c r="BF26" s="245" t="s">
        <v>17</v>
      </c>
      <c r="BG26" s="259"/>
      <c r="BH26" s="245" t="s">
        <v>16</v>
      </c>
      <c r="BI26" s="259"/>
      <c r="BJ26" s="245" t="s">
        <v>17</v>
      </c>
      <c r="BK26" s="246"/>
      <c r="BL26" s="81"/>
      <c r="BM26" s="81"/>
    </row>
    <row r="27" spans="2:67" ht="16.5" customHeight="1" x14ac:dyDescent="0.15">
      <c r="B27" s="149"/>
      <c r="C27" s="150"/>
      <c r="D27" s="150"/>
      <c r="E27" s="150"/>
      <c r="F27" s="150"/>
      <c r="G27" s="151"/>
      <c r="H27" s="198"/>
      <c r="I27" s="199"/>
      <c r="J27" s="199"/>
      <c r="K27" s="199"/>
      <c r="L27" s="199"/>
      <c r="M27" s="199"/>
      <c r="N27" s="200"/>
      <c r="O27" s="198"/>
      <c r="P27" s="199"/>
      <c r="Q27" s="199"/>
      <c r="R27" s="200"/>
      <c r="S27" s="198"/>
      <c r="T27" s="199"/>
      <c r="U27" s="199"/>
      <c r="V27" s="200"/>
      <c r="W27" s="210">
        <f>SUM(H27:V27)</f>
        <v>0</v>
      </c>
      <c r="X27" s="211"/>
      <c r="Y27" s="211"/>
      <c r="Z27" s="211"/>
      <c r="AA27" s="212"/>
      <c r="AB27" s="198"/>
      <c r="AC27" s="199"/>
      <c r="AD27" s="199"/>
      <c r="AE27" s="199"/>
      <c r="AF27" s="200"/>
      <c r="AG27" s="198"/>
      <c r="AH27" s="199"/>
      <c r="AI27" s="199"/>
      <c r="AJ27" s="199"/>
      <c r="AK27" s="200"/>
      <c r="AL27" s="210">
        <f>AB27-AG27</f>
        <v>0</v>
      </c>
      <c r="AM27" s="211"/>
      <c r="AN27" s="211"/>
      <c r="AO27" s="211"/>
      <c r="AP27" s="212"/>
      <c r="AQ27" s="198"/>
      <c r="AR27" s="199"/>
      <c r="AS27" s="199"/>
      <c r="AT27" s="200"/>
      <c r="AU27" s="198"/>
      <c r="AV27" s="199"/>
      <c r="AW27" s="199"/>
      <c r="AX27" s="200"/>
      <c r="AY27" s="210">
        <f>AB27+AQ27+AU27</f>
        <v>0</v>
      </c>
      <c r="AZ27" s="211"/>
      <c r="BA27" s="211"/>
      <c r="BB27" s="211"/>
      <c r="BC27" s="212"/>
      <c r="BD27" s="201"/>
      <c r="BE27" s="202"/>
      <c r="BF27" s="201"/>
      <c r="BG27" s="202"/>
      <c r="BH27" s="201"/>
      <c r="BI27" s="202"/>
      <c r="BJ27" s="201"/>
      <c r="BK27" s="202"/>
      <c r="BL27" s="11"/>
      <c r="BM27" s="11"/>
    </row>
    <row r="28" spans="2:67" ht="16.5" customHeight="1" x14ac:dyDescent="0.15">
      <c r="B28" s="149"/>
      <c r="C28" s="150"/>
      <c r="D28" s="150"/>
      <c r="E28" s="150"/>
      <c r="F28" s="150"/>
      <c r="G28" s="151"/>
      <c r="H28" s="198"/>
      <c r="I28" s="199"/>
      <c r="J28" s="199"/>
      <c r="K28" s="199"/>
      <c r="L28" s="199"/>
      <c r="M28" s="199"/>
      <c r="N28" s="200"/>
      <c r="O28" s="198"/>
      <c r="P28" s="199"/>
      <c r="Q28" s="199"/>
      <c r="R28" s="200"/>
      <c r="S28" s="198"/>
      <c r="T28" s="199"/>
      <c r="U28" s="199"/>
      <c r="V28" s="200"/>
      <c r="W28" s="210">
        <f t="shared" ref="W28:W41" si="0">SUM(H28:V28)</f>
        <v>0</v>
      </c>
      <c r="X28" s="211"/>
      <c r="Y28" s="211"/>
      <c r="Z28" s="211"/>
      <c r="AA28" s="212"/>
      <c r="AB28" s="198"/>
      <c r="AC28" s="199"/>
      <c r="AD28" s="199"/>
      <c r="AE28" s="199"/>
      <c r="AF28" s="200"/>
      <c r="AG28" s="198"/>
      <c r="AH28" s="199"/>
      <c r="AI28" s="199"/>
      <c r="AJ28" s="199"/>
      <c r="AK28" s="200"/>
      <c r="AL28" s="210">
        <f t="shared" ref="AL28:AL41" si="1">AB28-AG28</f>
        <v>0</v>
      </c>
      <c r="AM28" s="211"/>
      <c r="AN28" s="211"/>
      <c r="AO28" s="211"/>
      <c r="AP28" s="212"/>
      <c r="AQ28" s="198"/>
      <c r="AR28" s="199"/>
      <c r="AS28" s="199"/>
      <c r="AT28" s="200"/>
      <c r="AU28" s="198"/>
      <c r="AV28" s="199"/>
      <c r="AW28" s="199"/>
      <c r="AX28" s="200"/>
      <c r="AY28" s="210">
        <f t="shared" ref="AY28:AY41" si="2">AB28+AQ28+AU28</f>
        <v>0</v>
      </c>
      <c r="AZ28" s="211"/>
      <c r="BA28" s="211"/>
      <c r="BB28" s="211"/>
      <c r="BC28" s="212"/>
      <c r="BD28" s="201"/>
      <c r="BE28" s="202"/>
      <c r="BF28" s="201"/>
      <c r="BG28" s="202"/>
      <c r="BH28" s="201"/>
      <c r="BI28" s="202"/>
      <c r="BJ28" s="201"/>
      <c r="BK28" s="202"/>
      <c r="BL28" s="11"/>
      <c r="BM28" s="11"/>
    </row>
    <row r="29" spans="2:67" ht="16.5" customHeight="1" x14ac:dyDescent="0.15">
      <c r="B29" s="149"/>
      <c r="C29" s="150"/>
      <c r="D29" s="150"/>
      <c r="E29" s="150"/>
      <c r="F29" s="150"/>
      <c r="G29" s="151"/>
      <c r="H29" s="198"/>
      <c r="I29" s="199"/>
      <c r="J29" s="199"/>
      <c r="K29" s="199"/>
      <c r="L29" s="199"/>
      <c r="M29" s="199"/>
      <c r="N29" s="200"/>
      <c r="O29" s="198"/>
      <c r="P29" s="199"/>
      <c r="Q29" s="199"/>
      <c r="R29" s="200"/>
      <c r="S29" s="198"/>
      <c r="T29" s="199"/>
      <c r="U29" s="199"/>
      <c r="V29" s="200"/>
      <c r="W29" s="210">
        <f t="shared" si="0"/>
        <v>0</v>
      </c>
      <c r="X29" s="211"/>
      <c r="Y29" s="211"/>
      <c r="Z29" s="211"/>
      <c r="AA29" s="212"/>
      <c r="AB29" s="198"/>
      <c r="AC29" s="199"/>
      <c r="AD29" s="199"/>
      <c r="AE29" s="199"/>
      <c r="AF29" s="200"/>
      <c r="AG29" s="198"/>
      <c r="AH29" s="199"/>
      <c r="AI29" s="199"/>
      <c r="AJ29" s="199"/>
      <c r="AK29" s="200"/>
      <c r="AL29" s="210">
        <f t="shared" si="1"/>
        <v>0</v>
      </c>
      <c r="AM29" s="211"/>
      <c r="AN29" s="211"/>
      <c r="AO29" s="211"/>
      <c r="AP29" s="212"/>
      <c r="AQ29" s="198"/>
      <c r="AR29" s="199"/>
      <c r="AS29" s="199"/>
      <c r="AT29" s="200"/>
      <c r="AU29" s="198"/>
      <c r="AV29" s="199"/>
      <c r="AW29" s="199"/>
      <c r="AX29" s="200"/>
      <c r="AY29" s="210">
        <f t="shared" si="2"/>
        <v>0</v>
      </c>
      <c r="AZ29" s="211"/>
      <c r="BA29" s="211"/>
      <c r="BB29" s="211"/>
      <c r="BC29" s="212"/>
      <c r="BD29" s="201"/>
      <c r="BE29" s="202"/>
      <c r="BF29" s="201"/>
      <c r="BG29" s="202"/>
      <c r="BH29" s="201"/>
      <c r="BI29" s="202"/>
      <c r="BJ29" s="201"/>
      <c r="BK29" s="202"/>
      <c r="BL29" s="11"/>
      <c r="BM29" s="11"/>
    </row>
    <row r="30" spans="2:67" ht="16.5" customHeight="1" x14ac:dyDescent="0.15">
      <c r="B30" s="149"/>
      <c r="C30" s="150"/>
      <c r="D30" s="150"/>
      <c r="E30" s="150"/>
      <c r="F30" s="150"/>
      <c r="G30" s="151"/>
      <c r="H30" s="198"/>
      <c r="I30" s="199"/>
      <c r="J30" s="199"/>
      <c r="K30" s="199"/>
      <c r="L30" s="199"/>
      <c r="M30" s="199"/>
      <c r="N30" s="200"/>
      <c r="O30" s="198"/>
      <c r="P30" s="199"/>
      <c r="Q30" s="199"/>
      <c r="R30" s="200"/>
      <c r="S30" s="198"/>
      <c r="T30" s="199"/>
      <c r="U30" s="199"/>
      <c r="V30" s="200"/>
      <c r="W30" s="210">
        <f t="shared" si="0"/>
        <v>0</v>
      </c>
      <c r="X30" s="211"/>
      <c r="Y30" s="211"/>
      <c r="Z30" s="211"/>
      <c r="AA30" s="212"/>
      <c r="AB30" s="198"/>
      <c r="AC30" s="199"/>
      <c r="AD30" s="199"/>
      <c r="AE30" s="199"/>
      <c r="AF30" s="200"/>
      <c r="AG30" s="198"/>
      <c r="AH30" s="199"/>
      <c r="AI30" s="199"/>
      <c r="AJ30" s="199"/>
      <c r="AK30" s="200"/>
      <c r="AL30" s="210">
        <f t="shared" si="1"/>
        <v>0</v>
      </c>
      <c r="AM30" s="211"/>
      <c r="AN30" s="211"/>
      <c r="AO30" s="211"/>
      <c r="AP30" s="212"/>
      <c r="AQ30" s="198"/>
      <c r="AR30" s="199"/>
      <c r="AS30" s="199"/>
      <c r="AT30" s="200"/>
      <c r="AU30" s="198"/>
      <c r="AV30" s="199"/>
      <c r="AW30" s="199"/>
      <c r="AX30" s="200"/>
      <c r="AY30" s="210">
        <f t="shared" si="2"/>
        <v>0</v>
      </c>
      <c r="AZ30" s="211"/>
      <c r="BA30" s="211"/>
      <c r="BB30" s="211"/>
      <c r="BC30" s="212"/>
      <c r="BD30" s="201"/>
      <c r="BE30" s="202"/>
      <c r="BF30" s="201"/>
      <c r="BG30" s="202"/>
      <c r="BH30" s="201"/>
      <c r="BI30" s="202"/>
      <c r="BJ30" s="201"/>
      <c r="BK30" s="202"/>
      <c r="BL30" s="11"/>
      <c r="BM30" s="11"/>
    </row>
    <row r="31" spans="2:67" ht="16.5" customHeight="1" x14ac:dyDescent="0.15">
      <c r="B31" s="149"/>
      <c r="C31" s="150"/>
      <c r="D31" s="150"/>
      <c r="E31" s="150"/>
      <c r="F31" s="150"/>
      <c r="G31" s="151"/>
      <c r="H31" s="198"/>
      <c r="I31" s="199"/>
      <c r="J31" s="199"/>
      <c r="K31" s="199"/>
      <c r="L31" s="199"/>
      <c r="M31" s="199"/>
      <c r="N31" s="200"/>
      <c r="O31" s="198"/>
      <c r="P31" s="199"/>
      <c r="Q31" s="199"/>
      <c r="R31" s="200"/>
      <c r="S31" s="198"/>
      <c r="T31" s="199"/>
      <c r="U31" s="199"/>
      <c r="V31" s="200"/>
      <c r="W31" s="210">
        <f t="shared" si="0"/>
        <v>0</v>
      </c>
      <c r="X31" s="211"/>
      <c r="Y31" s="211"/>
      <c r="Z31" s="211"/>
      <c r="AA31" s="212"/>
      <c r="AB31" s="198"/>
      <c r="AC31" s="199"/>
      <c r="AD31" s="199"/>
      <c r="AE31" s="199"/>
      <c r="AF31" s="200"/>
      <c r="AG31" s="198"/>
      <c r="AH31" s="199"/>
      <c r="AI31" s="199"/>
      <c r="AJ31" s="199"/>
      <c r="AK31" s="200"/>
      <c r="AL31" s="210">
        <f t="shared" si="1"/>
        <v>0</v>
      </c>
      <c r="AM31" s="211"/>
      <c r="AN31" s="211"/>
      <c r="AO31" s="211"/>
      <c r="AP31" s="212"/>
      <c r="AQ31" s="198"/>
      <c r="AR31" s="199"/>
      <c r="AS31" s="199"/>
      <c r="AT31" s="200"/>
      <c r="AU31" s="198"/>
      <c r="AV31" s="199"/>
      <c r="AW31" s="199"/>
      <c r="AX31" s="200"/>
      <c r="AY31" s="210">
        <f t="shared" si="2"/>
        <v>0</v>
      </c>
      <c r="AZ31" s="211"/>
      <c r="BA31" s="211"/>
      <c r="BB31" s="211"/>
      <c r="BC31" s="212"/>
      <c r="BD31" s="201"/>
      <c r="BE31" s="202"/>
      <c r="BF31" s="201"/>
      <c r="BG31" s="202"/>
      <c r="BH31" s="201"/>
      <c r="BI31" s="202"/>
      <c r="BJ31" s="201"/>
      <c r="BK31" s="202"/>
      <c r="BL31" s="11"/>
      <c r="BM31" s="11"/>
    </row>
    <row r="32" spans="2:67" ht="16.5" customHeight="1" x14ac:dyDescent="0.15">
      <c r="B32" s="149"/>
      <c r="C32" s="150"/>
      <c r="D32" s="150"/>
      <c r="E32" s="150"/>
      <c r="F32" s="150"/>
      <c r="G32" s="151"/>
      <c r="H32" s="198"/>
      <c r="I32" s="199"/>
      <c r="J32" s="199"/>
      <c r="K32" s="199"/>
      <c r="L32" s="199"/>
      <c r="M32" s="199"/>
      <c r="N32" s="200"/>
      <c r="O32" s="198"/>
      <c r="P32" s="199"/>
      <c r="Q32" s="199"/>
      <c r="R32" s="200"/>
      <c r="S32" s="198"/>
      <c r="T32" s="199"/>
      <c r="U32" s="199"/>
      <c r="V32" s="200"/>
      <c r="W32" s="210">
        <f t="shared" si="0"/>
        <v>0</v>
      </c>
      <c r="X32" s="211"/>
      <c r="Y32" s="211"/>
      <c r="Z32" s="211"/>
      <c r="AA32" s="212"/>
      <c r="AB32" s="198"/>
      <c r="AC32" s="199"/>
      <c r="AD32" s="199"/>
      <c r="AE32" s="199"/>
      <c r="AF32" s="200"/>
      <c r="AG32" s="198"/>
      <c r="AH32" s="199"/>
      <c r="AI32" s="199"/>
      <c r="AJ32" s="199"/>
      <c r="AK32" s="200"/>
      <c r="AL32" s="210">
        <f t="shared" si="1"/>
        <v>0</v>
      </c>
      <c r="AM32" s="211"/>
      <c r="AN32" s="211"/>
      <c r="AO32" s="211"/>
      <c r="AP32" s="212"/>
      <c r="AQ32" s="198"/>
      <c r="AR32" s="199"/>
      <c r="AS32" s="199"/>
      <c r="AT32" s="200"/>
      <c r="AU32" s="198"/>
      <c r="AV32" s="199"/>
      <c r="AW32" s="199"/>
      <c r="AX32" s="200"/>
      <c r="AY32" s="210">
        <f t="shared" si="2"/>
        <v>0</v>
      </c>
      <c r="AZ32" s="211"/>
      <c r="BA32" s="211"/>
      <c r="BB32" s="211"/>
      <c r="BC32" s="212"/>
      <c r="BD32" s="201"/>
      <c r="BE32" s="202"/>
      <c r="BF32" s="201"/>
      <c r="BG32" s="202"/>
      <c r="BH32" s="201"/>
      <c r="BI32" s="202"/>
      <c r="BJ32" s="201"/>
      <c r="BK32" s="202"/>
      <c r="BL32" s="11"/>
      <c r="BM32" s="11"/>
    </row>
    <row r="33" spans="2:65" ht="16.5" customHeight="1" x14ac:dyDescent="0.15">
      <c r="B33" s="149"/>
      <c r="C33" s="150"/>
      <c r="D33" s="150"/>
      <c r="E33" s="150"/>
      <c r="F33" s="150"/>
      <c r="G33" s="151"/>
      <c r="H33" s="198"/>
      <c r="I33" s="199"/>
      <c r="J33" s="199"/>
      <c r="K33" s="199"/>
      <c r="L33" s="199"/>
      <c r="M33" s="199"/>
      <c r="N33" s="200"/>
      <c r="O33" s="198"/>
      <c r="P33" s="199"/>
      <c r="Q33" s="199"/>
      <c r="R33" s="200"/>
      <c r="S33" s="198"/>
      <c r="T33" s="199"/>
      <c r="U33" s="199"/>
      <c r="V33" s="200"/>
      <c r="W33" s="210">
        <f t="shared" si="0"/>
        <v>0</v>
      </c>
      <c r="X33" s="211"/>
      <c r="Y33" s="211"/>
      <c r="Z33" s="211"/>
      <c r="AA33" s="212"/>
      <c r="AB33" s="198"/>
      <c r="AC33" s="199"/>
      <c r="AD33" s="199"/>
      <c r="AE33" s="199"/>
      <c r="AF33" s="200"/>
      <c r="AG33" s="198"/>
      <c r="AH33" s="199"/>
      <c r="AI33" s="199"/>
      <c r="AJ33" s="199"/>
      <c r="AK33" s="200"/>
      <c r="AL33" s="210">
        <f t="shared" si="1"/>
        <v>0</v>
      </c>
      <c r="AM33" s="211"/>
      <c r="AN33" s="211"/>
      <c r="AO33" s="211"/>
      <c r="AP33" s="212"/>
      <c r="AQ33" s="198"/>
      <c r="AR33" s="199"/>
      <c r="AS33" s="199"/>
      <c r="AT33" s="200"/>
      <c r="AU33" s="198"/>
      <c r="AV33" s="199"/>
      <c r="AW33" s="199"/>
      <c r="AX33" s="200"/>
      <c r="AY33" s="210">
        <f t="shared" si="2"/>
        <v>0</v>
      </c>
      <c r="AZ33" s="211"/>
      <c r="BA33" s="211"/>
      <c r="BB33" s="211"/>
      <c r="BC33" s="212"/>
      <c r="BD33" s="201"/>
      <c r="BE33" s="202"/>
      <c r="BF33" s="201"/>
      <c r="BG33" s="202"/>
      <c r="BH33" s="201"/>
      <c r="BI33" s="202"/>
      <c r="BJ33" s="201"/>
      <c r="BK33" s="202"/>
      <c r="BL33" s="11"/>
      <c r="BM33" s="11"/>
    </row>
    <row r="34" spans="2:65" ht="16.5" customHeight="1" x14ac:dyDescent="0.15">
      <c r="B34" s="149"/>
      <c r="C34" s="150"/>
      <c r="D34" s="150"/>
      <c r="E34" s="150"/>
      <c r="F34" s="150"/>
      <c r="G34" s="151"/>
      <c r="H34" s="198"/>
      <c r="I34" s="199"/>
      <c r="J34" s="199"/>
      <c r="K34" s="199"/>
      <c r="L34" s="199"/>
      <c r="M34" s="199"/>
      <c r="N34" s="200"/>
      <c r="O34" s="198"/>
      <c r="P34" s="199"/>
      <c r="Q34" s="199"/>
      <c r="R34" s="200"/>
      <c r="S34" s="198"/>
      <c r="T34" s="199"/>
      <c r="U34" s="199"/>
      <c r="V34" s="200"/>
      <c r="W34" s="210">
        <f t="shared" si="0"/>
        <v>0</v>
      </c>
      <c r="X34" s="211"/>
      <c r="Y34" s="211"/>
      <c r="Z34" s="211"/>
      <c r="AA34" s="212"/>
      <c r="AB34" s="198"/>
      <c r="AC34" s="199"/>
      <c r="AD34" s="199"/>
      <c r="AE34" s="199"/>
      <c r="AF34" s="200"/>
      <c r="AG34" s="198"/>
      <c r="AH34" s="199"/>
      <c r="AI34" s="199"/>
      <c r="AJ34" s="199"/>
      <c r="AK34" s="200"/>
      <c r="AL34" s="210">
        <f t="shared" si="1"/>
        <v>0</v>
      </c>
      <c r="AM34" s="211"/>
      <c r="AN34" s="211"/>
      <c r="AO34" s="211"/>
      <c r="AP34" s="212"/>
      <c r="AQ34" s="198"/>
      <c r="AR34" s="199"/>
      <c r="AS34" s="199"/>
      <c r="AT34" s="200"/>
      <c r="AU34" s="198"/>
      <c r="AV34" s="199"/>
      <c r="AW34" s="199"/>
      <c r="AX34" s="200"/>
      <c r="AY34" s="210">
        <f t="shared" si="2"/>
        <v>0</v>
      </c>
      <c r="AZ34" s="211"/>
      <c r="BA34" s="211"/>
      <c r="BB34" s="211"/>
      <c r="BC34" s="212"/>
      <c r="BD34" s="201"/>
      <c r="BE34" s="202"/>
      <c r="BF34" s="201"/>
      <c r="BG34" s="202"/>
      <c r="BH34" s="201"/>
      <c r="BI34" s="202"/>
      <c r="BJ34" s="201"/>
      <c r="BK34" s="202"/>
      <c r="BL34" s="11"/>
      <c r="BM34" s="11"/>
    </row>
    <row r="35" spans="2:65" ht="16.5" customHeight="1" x14ac:dyDescent="0.15">
      <c r="B35" s="149"/>
      <c r="C35" s="150"/>
      <c r="D35" s="150"/>
      <c r="E35" s="150"/>
      <c r="F35" s="150"/>
      <c r="G35" s="151"/>
      <c r="H35" s="198"/>
      <c r="I35" s="199"/>
      <c r="J35" s="199"/>
      <c r="K35" s="199"/>
      <c r="L35" s="199"/>
      <c r="M35" s="199"/>
      <c r="N35" s="200"/>
      <c r="O35" s="198"/>
      <c r="P35" s="199"/>
      <c r="Q35" s="199"/>
      <c r="R35" s="200"/>
      <c r="S35" s="198"/>
      <c r="T35" s="199"/>
      <c r="U35" s="199"/>
      <c r="V35" s="200"/>
      <c r="W35" s="210">
        <f t="shared" si="0"/>
        <v>0</v>
      </c>
      <c r="X35" s="211"/>
      <c r="Y35" s="211"/>
      <c r="Z35" s="211"/>
      <c r="AA35" s="212"/>
      <c r="AB35" s="198"/>
      <c r="AC35" s="199"/>
      <c r="AD35" s="199"/>
      <c r="AE35" s="199"/>
      <c r="AF35" s="200"/>
      <c r="AG35" s="198"/>
      <c r="AH35" s="199"/>
      <c r="AI35" s="199"/>
      <c r="AJ35" s="199"/>
      <c r="AK35" s="200"/>
      <c r="AL35" s="210">
        <f t="shared" si="1"/>
        <v>0</v>
      </c>
      <c r="AM35" s="211"/>
      <c r="AN35" s="211"/>
      <c r="AO35" s="211"/>
      <c r="AP35" s="212"/>
      <c r="AQ35" s="198"/>
      <c r="AR35" s="199"/>
      <c r="AS35" s="199"/>
      <c r="AT35" s="200"/>
      <c r="AU35" s="198"/>
      <c r="AV35" s="199"/>
      <c r="AW35" s="199"/>
      <c r="AX35" s="200"/>
      <c r="AY35" s="210">
        <f t="shared" si="2"/>
        <v>0</v>
      </c>
      <c r="AZ35" s="211"/>
      <c r="BA35" s="211"/>
      <c r="BB35" s="211"/>
      <c r="BC35" s="212"/>
      <c r="BD35" s="201"/>
      <c r="BE35" s="202"/>
      <c r="BF35" s="201"/>
      <c r="BG35" s="202"/>
      <c r="BH35" s="201"/>
      <c r="BI35" s="202"/>
      <c r="BJ35" s="201"/>
      <c r="BK35" s="202"/>
      <c r="BL35" s="11"/>
      <c r="BM35" s="11"/>
    </row>
    <row r="36" spans="2:65" ht="16.5" customHeight="1" x14ac:dyDescent="0.15">
      <c r="B36" s="149"/>
      <c r="C36" s="150"/>
      <c r="D36" s="150"/>
      <c r="E36" s="150"/>
      <c r="F36" s="150"/>
      <c r="G36" s="151"/>
      <c r="H36" s="198"/>
      <c r="I36" s="199"/>
      <c r="J36" s="199"/>
      <c r="K36" s="199"/>
      <c r="L36" s="199"/>
      <c r="M36" s="199"/>
      <c r="N36" s="200"/>
      <c r="O36" s="198"/>
      <c r="P36" s="199"/>
      <c r="Q36" s="199"/>
      <c r="R36" s="200"/>
      <c r="S36" s="198"/>
      <c r="T36" s="199"/>
      <c r="U36" s="199"/>
      <c r="V36" s="200"/>
      <c r="W36" s="210">
        <f t="shared" si="0"/>
        <v>0</v>
      </c>
      <c r="X36" s="211"/>
      <c r="Y36" s="211"/>
      <c r="Z36" s="211"/>
      <c r="AA36" s="212"/>
      <c r="AB36" s="198"/>
      <c r="AC36" s="199"/>
      <c r="AD36" s="199"/>
      <c r="AE36" s="199"/>
      <c r="AF36" s="200"/>
      <c r="AG36" s="198"/>
      <c r="AH36" s="199"/>
      <c r="AI36" s="199"/>
      <c r="AJ36" s="199"/>
      <c r="AK36" s="200"/>
      <c r="AL36" s="210">
        <f t="shared" si="1"/>
        <v>0</v>
      </c>
      <c r="AM36" s="211"/>
      <c r="AN36" s="211"/>
      <c r="AO36" s="211"/>
      <c r="AP36" s="212"/>
      <c r="AQ36" s="198"/>
      <c r="AR36" s="199"/>
      <c r="AS36" s="199"/>
      <c r="AT36" s="200"/>
      <c r="AU36" s="198"/>
      <c r="AV36" s="199"/>
      <c r="AW36" s="199"/>
      <c r="AX36" s="200"/>
      <c r="AY36" s="210">
        <f t="shared" si="2"/>
        <v>0</v>
      </c>
      <c r="AZ36" s="211"/>
      <c r="BA36" s="211"/>
      <c r="BB36" s="211"/>
      <c r="BC36" s="212"/>
      <c r="BD36" s="201"/>
      <c r="BE36" s="202"/>
      <c r="BF36" s="201"/>
      <c r="BG36" s="202"/>
      <c r="BH36" s="201"/>
      <c r="BI36" s="202"/>
      <c r="BJ36" s="201"/>
      <c r="BK36" s="202"/>
      <c r="BL36" s="11"/>
      <c r="BM36" s="11"/>
    </row>
    <row r="37" spans="2:65" ht="16.5" customHeight="1" x14ac:dyDescent="0.15">
      <c r="B37" s="149"/>
      <c r="C37" s="150"/>
      <c r="D37" s="150"/>
      <c r="E37" s="150"/>
      <c r="F37" s="150"/>
      <c r="G37" s="151"/>
      <c r="H37" s="198"/>
      <c r="I37" s="199"/>
      <c r="J37" s="199"/>
      <c r="K37" s="199"/>
      <c r="L37" s="199"/>
      <c r="M37" s="199"/>
      <c r="N37" s="200"/>
      <c r="O37" s="198"/>
      <c r="P37" s="199"/>
      <c r="Q37" s="199"/>
      <c r="R37" s="200"/>
      <c r="S37" s="198"/>
      <c r="T37" s="199"/>
      <c r="U37" s="199"/>
      <c r="V37" s="200"/>
      <c r="W37" s="210">
        <f t="shared" si="0"/>
        <v>0</v>
      </c>
      <c r="X37" s="211"/>
      <c r="Y37" s="211"/>
      <c r="Z37" s="211"/>
      <c r="AA37" s="212"/>
      <c r="AB37" s="198"/>
      <c r="AC37" s="199"/>
      <c r="AD37" s="199"/>
      <c r="AE37" s="199"/>
      <c r="AF37" s="200"/>
      <c r="AG37" s="198"/>
      <c r="AH37" s="199"/>
      <c r="AI37" s="199"/>
      <c r="AJ37" s="199"/>
      <c r="AK37" s="200"/>
      <c r="AL37" s="210">
        <f t="shared" si="1"/>
        <v>0</v>
      </c>
      <c r="AM37" s="211"/>
      <c r="AN37" s="211"/>
      <c r="AO37" s="211"/>
      <c r="AP37" s="212"/>
      <c r="AQ37" s="198"/>
      <c r="AR37" s="199"/>
      <c r="AS37" s="199"/>
      <c r="AT37" s="200"/>
      <c r="AU37" s="198"/>
      <c r="AV37" s="199"/>
      <c r="AW37" s="199"/>
      <c r="AX37" s="200"/>
      <c r="AY37" s="210">
        <f t="shared" si="2"/>
        <v>0</v>
      </c>
      <c r="AZ37" s="211"/>
      <c r="BA37" s="211"/>
      <c r="BB37" s="211"/>
      <c r="BC37" s="212"/>
      <c r="BD37" s="201"/>
      <c r="BE37" s="202"/>
      <c r="BF37" s="201"/>
      <c r="BG37" s="202"/>
      <c r="BH37" s="201"/>
      <c r="BI37" s="202"/>
      <c r="BJ37" s="201"/>
      <c r="BK37" s="202"/>
      <c r="BL37" s="11"/>
      <c r="BM37" s="11"/>
    </row>
    <row r="38" spans="2:65" ht="16.5" customHeight="1" x14ac:dyDescent="0.15">
      <c r="B38" s="149"/>
      <c r="C38" s="150"/>
      <c r="D38" s="150"/>
      <c r="E38" s="150"/>
      <c r="F38" s="150"/>
      <c r="G38" s="151"/>
      <c r="H38" s="198"/>
      <c r="I38" s="199"/>
      <c r="J38" s="199"/>
      <c r="K38" s="199"/>
      <c r="L38" s="199"/>
      <c r="M38" s="199"/>
      <c r="N38" s="200"/>
      <c r="O38" s="198"/>
      <c r="P38" s="199"/>
      <c r="Q38" s="199"/>
      <c r="R38" s="200"/>
      <c r="S38" s="198"/>
      <c r="T38" s="199"/>
      <c r="U38" s="199"/>
      <c r="V38" s="200"/>
      <c r="W38" s="210">
        <f t="shared" si="0"/>
        <v>0</v>
      </c>
      <c r="X38" s="211"/>
      <c r="Y38" s="211"/>
      <c r="Z38" s="211"/>
      <c r="AA38" s="212"/>
      <c r="AB38" s="198"/>
      <c r="AC38" s="199"/>
      <c r="AD38" s="199"/>
      <c r="AE38" s="199"/>
      <c r="AF38" s="200"/>
      <c r="AG38" s="198"/>
      <c r="AH38" s="199"/>
      <c r="AI38" s="199"/>
      <c r="AJ38" s="199"/>
      <c r="AK38" s="200"/>
      <c r="AL38" s="210">
        <f t="shared" si="1"/>
        <v>0</v>
      </c>
      <c r="AM38" s="211"/>
      <c r="AN38" s="211"/>
      <c r="AO38" s="211"/>
      <c r="AP38" s="212"/>
      <c r="AQ38" s="198"/>
      <c r="AR38" s="199"/>
      <c r="AS38" s="199"/>
      <c r="AT38" s="200"/>
      <c r="AU38" s="198"/>
      <c r="AV38" s="199"/>
      <c r="AW38" s="199"/>
      <c r="AX38" s="200"/>
      <c r="AY38" s="210">
        <f t="shared" si="2"/>
        <v>0</v>
      </c>
      <c r="AZ38" s="211"/>
      <c r="BA38" s="211"/>
      <c r="BB38" s="211"/>
      <c r="BC38" s="212"/>
      <c r="BD38" s="201"/>
      <c r="BE38" s="202"/>
      <c r="BF38" s="201"/>
      <c r="BG38" s="202"/>
      <c r="BH38" s="201"/>
      <c r="BI38" s="202"/>
      <c r="BJ38" s="201"/>
      <c r="BK38" s="202"/>
      <c r="BL38" s="11"/>
      <c r="BM38" s="11"/>
    </row>
    <row r="39" spans="2:65" ht="16.5" customHeight="1" x14ac:dyDescent="0.15">
      <c r="B39" s="149"/>
      <c r="C39" s="150"/>
      <c r="D39" s="150"/>
      <c r="E39" s="150"/>
      <c r="F39" s="150"/>
      <c r="G39" s="151"/>
      <c r="H39" s="198"/>
      <c r="I39" s="199"/>
      <c r="J39" s="199"/>
      <c r="K39" s="199"/>
      <c r="L39" s="199"/>
      <c r="M39" s="199"/>
      <c r="N39" s="200"/>
      <c r="O39" s="198"/>
      <c r="P39" s="199"/>
      <c r="Q39" s="199"/>
      <c r="R39" s="200"/>
      <c r="S39" s="198"/>
      <c r="T39" s="199"/>
      <c r="U39" s="199"/>
      <c r="V39" s="200"/>
      <c r="W39" s="210">
        <f t="shared" si="0"/>
        <v>0</v>
      </c>
      <c r="X39" s="211"/>
      <c r="Y39" s="211"/>
      <c r="Z39" s="211"/>
      <c r="AA39" s="212"/>
      <c r="AB39" s="198"/>
      <c r="AC39" s="199"/>
      <c r="AD39" s="199"/>
      <c r="AE39" s="199"/>
      <c r="AF39" s="200"/>
      <c r="AG39" s="198"/>
      <c r="AH39" s="199"/>
      <c r="AI39" s="199"/>
      <c r="AJ39" s="199"/>
      <c r="AK39" s="200"/>
      <c r="AL39" s="210">
        <f t="shared" si="1"/>
        <v>0</v>
      </c>
      <c r="AM39" s="211"/>
      <c r="AN39" s="211"/>
      <c r="AO39" s="211"/>
      <c r="AP39" s="212"/>
      <c r="AQ39" s="198"/>
      <c r="AR39" s="199"/>
      <c r="AS39" s="199"/>
      <c r="AT39" s="200"/>
      <c r="AU39" s="198"/>
      <c r="AV39" s="199"/>
      <c r="AW39" s="199"/>
      <c r="AX39" s="200"/>
      <c r="AY39" s="210">
        <f t="shared" si="2"/>
        <v>0</v>
      </c>
      <c r="AZ39" s="211"/>
      <c r="BA39" s="211"/>
      <c r="BB39" s="211"/>
      <c r="BC39" s="212"/>
      <c r="BD39" s="201"/>
      <c r="BE39" s="202"/>
      <c r="BF39" s="201"/>
      <c r="BG39" s="202"/>
      <c r="BH39" s="201"/>
      <c r="BI39" s="202"/>
      <c r="BJ39" s="201"/>
      <c r="BK39" s="202"/>
      <c r="BL39" s="11"/>
      <c r="BM39" s="11"/>
    </row>
    <row r="40" spans="2:65" ht="16.5" customHeight="1" x14ac:dyDescent="0.15">
      <c r="B40" s="149"/>
      <c r="C40" s="150"/>
      <c r="D40" s="150"/>
      <c r="E40" s="150"/>
      <c r="F40" s="150"/>
      <c r="G40" s="151"/>
      <c r="H40" s="198"/>
      <c r="I40" s="199"/>
      <c r="J40" s="199"/>
      <c r="K40" s="199"/>
      <c r="L40" s="199"/>
      <c r="M40" s="199"/>
      <c r="N40" s="200"/>
      <c r="O40" s="198"/>
      <c r="P40" s="199"/>
      <c r="Q40" s="199"/>
      <c r="R40" s="200"/>
      <c r="S40" s="198"/>
      <c r="T40" s="199"/>
      <c r="U40" s="199"/>
      <c r="V40" s="200"/>
      <c r="W40" s="210">
        <f t="shared" si="0"/>
        <v>0</v>
      </c>
      <c r="X40" s="211"/>
      <c r="Y40" s="211"/>
      <c r="Z40" s="211"/>
      <c r="AA40" s="212"/>
      <c r="AB40" s="198"/>
      <c r="AC40" s="199"/>
      <c r="AD40" s="199"/>
      <c r="AE40" s="199"/>
      <c r="AF40" s="200"/>
      <c r="AG40" s="198"/>
      <c r="AH40" s="199"/>
      <c r="AI40" s="199"/>
      <c r="AJ40" s="199"/>
      <c r="AK40" s="200"/>
      <c r="AL40" s="210">
        <f t="shared" si="1"/>
        <v>0</v>
      </c>
      <c r="AM40" s="211"/>
      <c r="AN40" s="211"/>
      <c r="AO40" s="211"/>
      <c r="AP40" s="212"/>
      <c r="AQ40" s="198"/>
      <c r="AR40" s="199"/>
      <c r="AS40" s="199"/>
      <c r="AT40" s="200"/>
      <c r="AU40" s="198"/>
      <c r="AV40" s="199"/>
      <c r="AW40" s="199"/>
      <c r="AX40" s="200"/>
      <c r="AY40" s="210">
        <f t="shared" si="2"/>
        <v>0</v>
      </c>
      <c r="AZ40" s="211"/>
      <c r="BA40" s="211"/>
      <c r="BB40" s="211"/>
      <c r="BC40" s="212"/>
      <c r="BD40" s="201"/>
      <c r="BE40" s="202"/>
      <c r="BF40" s="201"/>
      <c r="BG40" s="202"/>
      <c r="BH40" s="201"/>
      <c r="BI40" s="202"/>
      <c r="BJ40" s="201"/>
      <c r="BK40" s="202"/>
      <c r="BL40" s="11"/>
      <c r="BM40" s="11"/>
    </row>
    <row r="41" spans="2:65" ht="16.5" customHeight="1" x14ac:dyDescent="0.15">
      <c r="B41" s="149"/>
      <c r="C41" s="150"/>
      <c r="D41" s="150"/>
      <c r="E41" s="150"/>
      <c r="F41" s="150"/>
      <c r="G41" s="151"/>
      <c r="H41" s="198"/>
      <c r="I41" s="199"/>
      <c r="J41" s="199"/>
      <c r="K41" s="199"/>
      <c r="L41" s="199"/>
      <c r="M41" s="199"/>
      <c r="N41" s="200"/>
      <c r="O41" s="198"/>
      <c r="P41" s="199"/>
      <c r="Q41" s="199"/>
      <c r="R41" s="200"/>
      <c r="S41" s="198"/>
      <c r="T41" s="199"/>
      <c r="U41" s="199"/>
      <c r="V41" s="200"/>
      <c r="W41" s="210">
        <f t="shared" si="0"/>
        <v>0</v>
      </c>
      <c r="X41" s="211"/>
      <c r="Y41" s="211"/>
      <c r="Z41" s="211"/>
      <c r="AA41" s="212"/>
      <c r="AB41" s="198"/>
      <c r="AC41" s="199"/>
      <c r="AD41" s="199"/>
      <c r="AE41" s="199"/>
      <c r="AF41" s="200"/>
      <c r="AG41" s="198"/>
      <c r="AH41" s="199"/>
      <c r="AI41" s="199"/>
      <c r="AJ41" s="199"/>
      <c r="AK41" s="200"/>
      <c r="AL41" s="210">
        <f t="shared" si="1"/>
        <v>0</v>
      </c>
      <c r="AM41" s="211"/>
      <c r="AN41" s="211"/>
      <c r="AO41" s="211"/>
      <c r="AP41" s="212"/>
      <c r="AQ41" s="198"/>
      <c r="AR41" s="199"/>
      <c r="AS41" s="199"/>
      <c r="AT41" s="200"/>
      <c r="AU41" s="198"/>
      <c r="AV41" s="199"/>
      <c r="AW41" s="199"/>
      <c r="AX41" s="200"/>
      <c r="AY41" s="210">
        <f t="shared" si="2"/>
        <v>0</v>
      </c>
      <c r="AZ41" s="211"/>
      <c r="BA41" s="211"/>
      <c r="BB41" s="211"/>
      <c r="BC41" s="212"/>
      <c r="BD41" s="201"/>
      <c r="BE41" s="202"/>
      <c r="BF41" s="201"/>
      <c r="BG41" s="202"/>
      <c r="BH41" s="201"/>
      <c r="BI41" s="202"/>
      <c r="BJ41" s="201"/>
      <c r="BK41" s="202"/>
      <c r="BL41" s="11"/>
      <c r="BM41" s="11"/>
    </row>
    <row r="42" spans="2:65" ht="16.5" customHeight="1" x14ac:dyDescent="0.15">
      <c r="B42" s="237" t="s">
        <v>18</v>
      </c>
      <c r="C42" s="238"/>
      <c r="D42" s="238"/>
      <c r="E42" s="238"/>
      <c r="F42" s="238"/>
      <c r="G42" s="239"/>
      <c r="H42" s="134"/>
      <c r="I42" s="135"/>
      <c r="J42" s="135"/>
      <c r="K42" s="135"/>
      <c r="L42" s="135"/>
      <c r="M42" s="135"/>
      <c r="N42" s="136"/>
      <c r="O42" s="134"/>
      <c r="P42" s="135"/>
      <c r="Q42" s="135"/>
      <c r="R42" s="136"/>
      <c r="S42" s="134"/>
      <c r="T42" s="135"/>
      <c r="U42" s="135"/>
      <c r="V42" s="136"/>
      <c r="W42" s="137" t="s">
        <v>19</v>
      </c>
      <c r="X42" s="132"/>
      <c r="Y42" s="138"/>
      <c r="Z42" s="138"/>
      <c r="AA42" s="139"/>
      <c r="AB42" s="140"/>
      <c r="AC42" s="138"/>
      <c r="AD42" s="138"/>
      <c r="AE42" s="138"/>
      <c r="AF42" s="139"/>
      <c r="AG42" s="141"/>
      <c r="AH42" s="142"/>
      <c r="AI42" s="142"/>
      <c r="AJ42" s="142"/>
      <c r="AK42" s="143"/>
      <c r="AL42" s="131" t="s">
        <v>20</v>
      </c>
      <c r="AM42" s="142"/>
      <c r="AN42" s="142"/>
      <c r="AO42" s="142"/>
      <c r="AP42" s="142"/>
      <c r="AQ42" s="141"/>
      <c r="AR42" s="142"/>
      <c r="AS42" s="142"/>
      <c r="AT42" s="143"/>
      <c r="AU42" s="141"/>
      <c r="AV42" s="142"/>
      <c r="AW42" s="142"/>
      <c r="AX42" s="143"/>
      <c r="AY42" s="130" t="s">
        <v>21</v>
      </c>
      <c r="AZ42" s="142"/>
      <c r="BA42" s="142"/>
      <c r="BB42" s="142"/>
      <c r="BC42" s="143"/>
      <c r="BD42" s="130" t="s">
        <v>22</v>
      </c>
      <c r="BE42" s="142"/>
      <c r="BF42" s="130" t="s">
        <v>23</v>
      </c>
      <c r="BG42" s="142"/>
      <c r="BH42" s="130" t="s">
        <v>24</v>
      </c>
      <c r="BI42" s="142"/>
      <c r="BJ42" s="130" t="s">
        <v>64</v>
      </c>
      <c r="BK42" s="143"/>
      <c r="BL42" s="8"/>
      <c r="BM42" s="8"/>
    </row>
    <row r="43" spans="2:65" ht="16.5" customHeight="1" x14ac:dyDescent="0.15">
      <c r="B43" s="240"/>
      <c r="C43" s="241"/>
      <c r="D43" s="241"/>
      <c r="E43" s="241"/>
      <c r="F43" s="241"/>
      <c r="G43" s="242"/>
      <c r="H43" s="192">
        <f>SUM(H27:N41)</f>
        <v>0</v>
      </c>
      <c r="I43" s="193"/>
      <c r="J43" s="193"/>
      <c r="K43" s="193"/>
      <c r="L43" s="193"/>
      <c r="M43" s="193"/>
      <c r="N43" s="194"/>
      <c r="O43" s="192">
        <f>SUM(O27:R41)</f>
        <v>0</v>
      </c>
      <c r="P43" s="193"/>
      <c r="Q43" s="193"/>
      <c r="R43" s="194"/>
      <c r="S43" s="192">
        <f>SUM(S27:V41)</f>
        <v>0</v>
      </c>
      <c r="T43" s="193"/>
      <c r="U43" s="193"/>
      <c r="V43" s="194"/>
      <c r="W43" s="195">
        <f>SUM(W27:AA41)</f>
        <v>0</v>
      </c>
      <c r="X43" s="196"/>
      <c r="Y43" s="196"/>
      <c r="Z43" s="196"/>
      <c r="AA43" s="197"/>
      <c r="AB43" s="195">
        <f t="shared" ref="AB43" si="3">SUM(AB27:AF41)</f>
        <v>0</v>
      </c>
      <c r="AC43" s="196"/>
      <c r="AD43" s="196"/>
      <c r="AE43" s="196"/>
      <c r="AF43" s="197"/>
      <c r="AG43" s="195">
        <f t="shared" ref="AG43" si="4">SUM(AG27:AK41)</f>
        <v>0</v>
      </c>
      <c r="AH43" s="196"/>
      <c r="AI43" s="196"/>
      <c r="AJ43" s="196"/>
      <c r="AK43" s="197"/>
      <c r="AL43" s="195">
        <f t="shared" ref="AL43" si="5">SUM(AL27:AP41)</f>
        <v>0</v>
      </c>
      <c r="AM43" s="196"/>
      <c r="AN43" s="196"/>
      <c r="AO43" s="196"/>
      <c r="AP43" s="197"/>
      <c r="AQ43" s="195">
        <f>SUM(AQ27:AT41)</f>
        <v>0</v>
      </c>
      <c r="AR43" s="196"/>
      <c r="AS43" s="196"/>
      <c r="AT43" s="197"/>
      <c r="AU43" s="195">
        <f>SUM(AU27:AX41)</f>
        <v>0</v>
      </c>
      <c r="AV43" s="196"/>
      <c r="AW43" s="196"/>
      <c r="AX43" s="197"/>
      <c r="AY43" s="195">
        <f>SUM(AY27:BC41)</f>
        <v>0</v>
      </c>
      <c r="AZ43" s="196"/>
      <c r="BA43" s="196"/>
      <c r="BB43" s="196"/>
      <c r="BC43" s="197"/>
      <c r="BD43" s="195">
        <f>SUM(BD27:BE41)</f>
        <v>0</v>
      </c>
      <c r="BE43" s="197"/>
      <c r="BF43" s="195">
        <f t="shared" ref="BF43" si="6">SUM(BF27:BG41)</f>
        <v>0</v>
      </c>
      <c r="BG43" s="197"/>
      <c r="BH43" s="195">
        <f t="shared" ref="BH43" si="7">SUM(BH27:BI41)</f>
        <v>0</v>
      </c>
      <c r="BI43" s="197"/>
      <c r="BJ43" s="195">
        <f t="shared" ref="BJ43" si="8">SUM(BJ27:BK41)</f>
        <v>0</v>
      </c>
      <c r="BK43" s="197"/>
      <c r="BL43" s="8"/>
      <c r="BM43" s="8"/>
    </row>
    <row r="44" spans="2:65" ht="16.5" customHeight="1" x14ac:dyDescent="0.15">
      <c r="B44" s="85"/>
      <c r="C44" s="85"/>
      <c r="D44" s="85"/>
      <c r="E44" s="85"/>
      <c r="F44" s="85"/>
      <c r="G44" s="85"/>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93"/>
      <c r="BH47" s="93"/>
      <c r="BI47" s="93"/>
    </row>
    <row r="48" spans="2:65" x14ac:dyDescent="0.15">
      <c r="BG48" s="93"/>
      <c r="BH48" s="93"/>
      <c r="BI48" s="93"/>
    </row>
    <row r="49" spans="59:60" x14ac:dyDescent="0.15">
      <c r="BG49" s="93"/>
      <c r="BH49" s="93"/>
    </row>
    <row r="50" spans="59:60" x14ac:dyDescent="0.15">
      <c r="BG50" s="93"/>
      <c r="BH50" s="93"/>
    </row>
    <row r="51" spans="59:60" x14ac:dyDescent="0.15">
      <c r="BG51" s="93"/>
      <c r="BH51" s="93"/>
    </row>
    <row r="52" spans="59:60" x14ac:dyDescent="0.15">
      <c r="BG52" s="93"/>
      <c r="BH52" s="93"/>
    </row>
    <row r="53" spans="59:60" x14ac:dyDescent="0.15">
      <c r="BG53" s="93"/>
      <c r="BH53" s="93"/>
    </row>
    <row r="54" spans="59:60" x14ac:dyDescent="0.15">
      <c r="BG54" s="93"/>
      <c r="BH54" s="93"/>
    </row>
    <row r="55" spans="59:60" x14ac:dyDescent="0.15">
      <c r="BG55" s="93"/>
      <c r="BH55" s="93"/>
    </row>
    <row r="56" spans="59:60" x14ac:dyDescent="0.15">
      <c r="BG56" s="93"/>
      <c r="BH56" s="93"/>
    </row>
    <row r="57" spans="59:60" x14ac:dyDescent="0.15">
      <c r="BG57" s="93"/>
      <c r="BH57" s="93"/>
    </row>
    <row r="58" spans="59:60" x14ac:dyDescent="0.15">
      <c r="BG58" s="93"/>
      <c r="BH58" s="93"/>
    </row>
    <row r="59" spans="59:60" x14ac:dyDescent="0.15">
      <c r="BG59" s="93"/>
      <c r="BH59" s="93"/>
    </row>
  </sheetData>
  <mergeCells count="275">
    <mergeCell ref="B8:E9"/>
    <mergeCell ref="Q8:AE9"/>
    <mergeCell ref="AJ8:AO9"/>
    <mergeCell ref="Q11:AE12"/>
    <mergeCell ref="AJ11:AO12"/>
    <mergeCell ref="K11:P12"/>
    <mergeCell ref="AF11:AI12"/>
    <mergeCell ref="K14:P15"/>
    <mergeCell ref="AF14:AI15"/>
    <mergeCell ref="Q14:Z15"/>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H33:N33"/>
    <mergeCell ref="O33:R33"/>
    <mergeCell ref="S33:V33"/>
    <mergeCell ref="H34:N34"/>
    <mergeCell ref="O34:R34"/>
    <mergeCell ref="S34:V34"/>
    <mergeCell ref="H31:N31"/>
    <mergeCell ref="O31:R31"/>
    <mergeCell ref="S31:V31"/>
    <mergeCell ref="H32:N32"/>
    <mergeCell ref="O32:R32"/>
    <mergeCell ref="S32:V32"/>
    <mergeCell ref="S37:V37"/>
    <mergeCell ref="H38:N38"/>
    <mergeCell ref="O38:R38"/>
    <mergeCell ref="S38:V38"/>
    <mergeCell ref="H35:N35"/>
    <mergeCell ref="O35:R35"/>
    <mergeCell ref="S35:V35"/>
    <mergeCell ref="H36:N36"/>
    <mergeCell ref="O36:R36"/>
    <mergeCell ref="S36:V36"/>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BH31:BI31"/>
    <mergeCell ref="BJ31:BK31"/>
    <mergeCell ref="BF33:BG33"/>
    <mergeCell ref="BH33:BI33"/>
    <mergeCell ref="BJ33:BK33"/>
    <mergeCell ref="BF28:BG28"/>
    <mergeCell ref="BD31:BE31"/>
    <mergeCell ref="BF31:BG31"/>
    <mergeCell ref="BD38:BE38"/>
    <mergeCell ref="BF38:BG38"/>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9:BI39"/>
    <mergeCell ref="BJ39:BK39"/>
    <mergeCell ref="BD40:BE40"/>
    <mergeCell ref="BF40:BG40"/>
    <mergeCell ref="BH40:BI40"/>
    <mergeCell ref="BJ40:BK40"/>
    <mergeCell ref="AU41:AX41"/>
    <mergeCell ref="AY41:BC41"/>
    <mergeCell ref="BD41:BE41"/>
    <mergeCell ref="BF41:BG41"/>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AQ30:AT30"/>
    <mergeCell ref="AU30:AX30"/>
    <mergeCell ref="AQ31:AT31"/>
    <mergeCell ref="AU31:AX31"/>
    <mergeCell ref="O29:R29"/>
    <mergeCell ref="S29:V29"/>
    <mergeCell ref="AB24:AF25"/>
    <mergeCell ref="AG24:AK25"/>
    <mergeCell ref="O26:R26"/>
    <mergeCell ref="S26:V26"/>
    <mergeCell ref="AQ28:AT28"/>
    <mergeCell ref="AQ29:AT29"/>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H43:N43"/>
    <mergeCell ref="O43:R43"/>
    <mergeCell ref="S43:V43"/>
    <mergeCell ref="W43:AA43"/>
    <mergeCell ref="AB43:AF43"/>
    <mergeCell ref="AG43:AK43"/>
    <mergeCell ref="AL43:AP43"/>
    <mergeCell ref="AQ43:AT43"/>
    <mergeCell ref="AU43:AX43"/>
  </mergeCells>
  <phoneticPr fontId="2"/>
  <conditionalFormatting sqref="B8:E9">
    <cfRule type="cellIs" dxfId="25" priority="3" operator="equal">
      <formula>""</formula>
    </cfRule>
    <cfRule type="cellIs" dxfId="24" priority="6" operator="equal">
      <formula>""</formula>
    </cfRule>
  </conditionalFormatting>
  <conditionalFormatting sqref="Q8:AE9 Q11:AE12 Q14:Z15 AJ8:AO9 AJ11:AO12 AJ14:AO15 AJ5:AK5 AM5:AN5 AG5:AH5">
    <cfRule type="cellIs" dxfId="23" priority="5" operator="equal">
      <formula>""</formula>
    </cfRule>
  </conditionalFormatting>
  <conditionalFormatting sqref="AR7:BD8 BF7:BO10 BF12:BO15 AX11:BB12 AS11:AV12 AR14:BD15">
    <cfRule type="cellIs" dxfId="22" priority="2" operator="equal">
      <formula>""</formula>
    </cfRule>
  </conditionalFormatting>
  <conditionalFormatting sqref="B27:V41 AB27:AK41 AQ27:AX41 BD27:BK41">
    <cfRule type="cellIs" dxfId="21" priority="1" operator="equal">
      <formula>""</formula>
    </cfRule>
  </conditionalFormatting>
  <dataValidations count="5">
    <dataValidation type="list" allowBlank="1" showInputMessage="1" showErrorMessage="1" sqref="B8:E9" xr:uid="{00000000-0002-0000-0000-000000000000}">
      <formula1>"佐賀"</formula1>
    </dataValidation>
    <dataValidation type="list" allowBlank="1" showInputMessage="1" showErrorMessage="1" sqref="AG5:AH5 AM5:AN5 AJ5:AK5" xr:uid="{00000000-0002-0000-0000-000001000000}">
      <formula1>#REF!</formula1>
    </dataValidation>
    <dataValidation type="list" allowBlank="1" showInputMessage="1" showErrorMessage="1" sqref="AV7:AX8" xr:uid="{00000000-0002-0000-0000-000004000000}">
      <formula1>"銀行,信用金庫,信用組合,労働金庫,農業協同組合,漁業協同組合"</formula1>
    </dataValidation>
    <dataValidation type="list" allowBlank="1" showInputMessage="1" showErrorMessage="1" sqref="BC7:BD8" xr:uid="{00000000-0002-0000-0000-000005000000}">
      <formula1>"店,支店"</formula1>
    </dataValidation>
    <dataValidation type="list" allowBlank="1" showInputMessage="1" showErrorMessage="1" sqref="AS11:AV12" xr:uid="{00000000-0002-0000-0000-000006000000}">
      <formula1>"普通,当座"</formula1>
    </dataValidation>
  </dataValidations>
  <pageMargins left="0.39370078740157483" right="0.39370078740157483" top="0.78740157480314965" bottom="0.39370078740157483" header="0.31496062992125984" footer="0"/>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O60"/>
  <sheetViews>
    <sheetView view="pageBreakPreview" zoomScale="80" zoomScaleNormal="75" zoomScaleSheetLayoutView="80" workbookViewId="0">
      <selection activeCell="P21" sqref="P21"/>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D1" s="183" t="s">
        <v>223</v>
      </c>
      <c r="E1" s="181"/>
      <c r="F1" s="182"/>
      <c r="G1" s="183" t="s">
        <v>224</v>
      </c>
      <c r="BI1" s="2"/>
      <c r="BJ1" s="179"/>
      <c r="BK1" s="2"/>
      <c r="BL1" s="2"/>
      <c r="BM1" s="179"/>
      <c r="BO1" s="18" t="s">
        <v>135</v>
      </c>
    </row>
    <row r="2" spans="2:67" ht="15.75" customHeight="1" x14ac:dyDescent="0.15">
      <c r="E2" s="186" t="s">
        <v>226</v>
      </c>
      <c r="BI2" s="2"/>
      <c r="BJ2" s="2"/>
      <c r="BK2" s="2"/>
      <c r="BL2" s="2"/>
      <c r="BM2" s="2"/>
      <c r="BO2" s="18"/>
    </row>
    <row r="3" spans="2:67" s="111" customFormat="1" ht="16.5" customHeight="1" x14ac:dyDescent="0.15">
      <c r="B3" s="133" t="s">
        <v>238</v>
      </c>
      <c r="BA3" s="104" t="s">
        <v>218</v>
      </c>
      <c r="BN3" s="108"/>
    </row>
    <row r="4" spans="2:67" s="111" customFormat="1" ht="16.5" customHeight="1" x14ac:dyDescent="0.15">
      <c r="B4" s="237" t="s">
        <v>2</v>
      </c>
      <c r="C4" s="238"/>
      <c r="D4" s="238"/>
      <c r="E4" s="238"/>
      <c r="F4" s="238"/>
      <c r="G4" s="239"/>
      <c r="H4" s="245" t="s">
        <v>239</v>
      </c>
      <c r="I4" s="259"/>
      <c r="J4" s="259"/>
      <c r="K4" s="259"/>
      <c r="L4" s="259"/>
      <c r="M4" s="259"/>
      <c r="N4" s="259"/>
      <c r="O4" s="259"/>
      <c r="P4" s="259"/>
      <c r="Q4" s="259"/>
      <c r="R4" s="259"/>
      <c r="S4" s="259"/>
      <c r="T4" s="259"/>
      <c r="U4" s="246"/>
      <c r="V4" s="245" t="s">
        <v>25</v>
      </c>
      <c r="W4" s="259"/>
      <c r="X4" s="259"/>
      <c r="Y4" s="259"/>
      <c r="Z4" s="259"/>
      <c r="AA4" s="246"/>
      <c r="AB4" s="109" t="s">
        <v>26</v>
      </c>
      <c r="AC4" s="20"/>
      <c r="AD4" s="20"/>
      <c r="AE4" s="20"/>
      <c r="AF4" s="20"/>
      <c r="AG4" s="21"/>
      <c r="AH4" s="109" t="s">
        <v>27</v>
      </c>
      <c r="AI4" s="20"/>
      <c r="AJ4" s="20"/>
      <c r="AK4" s="20"/>
      <c r="AL4" s="21"/>
      <c r="AM4" s="110" t="s">
        <v>28</v>
      </c>
      <c r="AN4" s="20"/>
      <c r="AO4" s="20"/>
      <c r="AP4" s="20"/>
      <c r="AQ4" s="109" t="s">
        <v>29</v>
      </c>
      <c r="AR4" s="20"/>
      <c r="AS4" s="20"/>
      <c r="AT4" s="21"/>
      <c r="AU4" s="110" t="s">
        <v>73</v>
      </c>
      <c r="AV4" s="20"/>
      <c r="AW4" s="20"/>
      <c r="AX4" s="20"/>
      <c r="AY4" s="21"/>
    </row>
    <row r="5" spans="2:67" s="111" customFormat="1" ht="16.5" customHeight="1" x14ac:dyDescent="0.15">
      <c r="B5" s="261"/>
      <c r="C5" s="262"/>
      <c r="D5" s="262"/>
      <c r="E5" s="262"/>
      <c r="F5" s="262"/>
      <c r="G5" s="263"/>
      <c r="H5" s="303"/>
      <c r="I5" s="304"/>
      <c r="J5" s="304"/>
      <c r="K5" s="304"/>
      <c r="L5" s="304"/>
      <c r="M5" s="304"/>
      <c r="N5" s="304"/>
      <c r="O5" s="304"/>
      <c r="P5" s="304"/>
      <c r="Q5" s="304"/>
      <c r="R5" s="304"/>
      <c r="S5" s="304"/>
      <c r="T5" s="304"/>
      <c r="U5" s="305"/>
      <c r="V5" s="303"/>
      <c r="W5" s="304"/>
      <c r="X5" s="304"/>
      <c r="Y5" s="304"/>
      <c r="Z5" s="304"/>
      <c r="AA5" s="305"/>
      <c r="AB5" s="113"/>
      <c r="AG5" s="112"/>
      <c r="AH5" s="306" t="s">
        <v>72</v>
      </c>
      <c r="AI5" s="307"/>
      <c r="AJ5" s="307"/>
      <c r="AK5" s="307"/>
      <c r="AL5" s="308"/>
      <c r="AM5" s="306" t="s">
        <v>178</v>
      </c>
      <c r="AN5" s="307"/>
      <c r="AO5" s="307"/>
      <c r="AP5" s="308"/>
      <c r="AQ5" s="306" t="s">
        <v>179</v>
      </c>
      <c r="AR5" s="248"/>
      <c r="AS5" s="248"/>
      <c r="AT5" s="249"/>
      <c r="AY5" s="112"/>
      <c r="BA5" s="111" t="s">
        <v>70</v>
      </c>
      <c r="BI5" s="309" t="s">
        <v>228</v>
      </c>
      <c r="BJ5" s="309"/>
      <c r="BN5" s="108"/>
    </row>
    <row r="6" spans="2:67" s="111" customFormat="1" ht="16.5" customHeight="1" x14ac:dyDescent="0.15">
      <c r="B6" s="261"/>
      <c r="C6" s="262"/>
      <c r="D6" s="262"/>
      <c r="E6" s="262"/>
      <c r="F6" s="262"/>
      <c r="G6" s="263"/>
      <c r="H6" s="247" t="s">
        <v>30</v>
      </c>
      <c r="I6" s="248"/>
      <c r="J6" s="248"/>
      <c r="K6" s="248"/>
      <c r="L6" s="248"/>
      <c r="M6" s="248"/>
      <c r="N6" s="248"/>
      <c r="O6" s="245" t="s">
        <v>31</v>
      </c>
      <c r="P6" s="259"/>
      <c r="Q6" s="259"/>
      <c r="R6" s="259"/>
      <c r="S6" s="259"/>
      <c r="T6" s="259"/>
      <c r="U6" s="246"/>
      <c r="V6" s="19" t="s">
        <v>32</v>
      </c>
      <c r="W6" s="20"/>
      <c r="X6" s="21"/>
      <c r="Y6" s="111" t="s">
        <v>33</v>
      </c>
      <c r="AA6" s="112"/>
      <c r="AB6" s="247" t="s">
        <v>43</v>
      </c>
      <c r="AC6" s="248"/>
      <c r="AD6" s="248"/>
      <c r="AE6" s="248"/>
      <c r="AF6" s="248"/>
      <c r="AG6" s="249"/>
      <c r="AH6" s="306"/>
      <c r="AI6" s="307"/>
      <c r="AJ6" s="307"/>
      <c r="AK6" s="307"/>
      <c r="AL6" s="308"/>
      <c r="AM6" s="306"/>
      <c r="AN6" s="307"/>
      <c r="AO6" s="307"/>
      <c r="AP6" s="308"/>
      <c r="AQ6" s="247"/>
      <c r="AR6" s="248"/>
      <c r="AS6" s="248"/>
      <c r="AT6" s="249"/>
      <c r="AU6" s="248" t="s">
        <v>44</v>
      </c>
      <c r="AV6" s="248"/>
      <c r="AW6" s="248"/>
      <c r="AX6" s="248"/>
      <c r="AY6" s="249"/>
      <c r="BA6" s="147" t="str">
        <f>IF(OR(BI5="1",BI5="1及び2"),"○","")</f>
        <v/>
      </c>
      <c r="BB6" s="276" t="s">
        <v>206</v>
      </c>
      <c r="BC6" s="276"/>
      <c r="BD6" s="276"/>
      <c r="BE6" s="276"/>
      <c r="BF6" s="276"/>
      <c r="BG6" s="276"/>
      <c r="BH6" s="276"/>
      <c r="BI6" s="276"/>
      <c r="BJ6" s="276"/>
      <c r="BK6" s="276"/>
      <c r="BL6" s="148"/>
      <c r="BN6" s="108"/>
    </row>
    <row r="7" spans="2:67" s="111" customFormat="1" ht="16.5" customHeight="1" x14ac:dyDescent="0.15">
      <c r="B7" s="240"/>
      <c r="C7" s="241"/>
      <c r="D7" s="241"/>
      <c r="E7" s="241"/>
      <c r="F7" s="241"/>
      <c r="G7" s="242"/>
      <c r="H7" s="303"/>
      <c r="I7" s="304"/>
      <c r="J7" s="304"/>
      <c r="K7" s="304"/>
      <c r="L7" s="304"/>
      <c r="M7" s="304"/>
      <c r="N7" s="304"/>
      <c r="O7" s="303"/>
      <c r="P7" s="304"/>
      <c r="Q7" s="304"/>
      <c r="R7" s="304"/>
      <c r="S7" s="304"/>
      <c r="T7" s="304"/>
      <c r="U7" s="305"/>
      <c r="V7" s="303" t="s">
        <v>13</v>
      </c>
      <c r="W7" s="304"/>
      <c r="X7" s="305"/>
      <c r="Y7" s="304" t="s">
        <v>15</v>
      </c>
      <c r="Z7" s="304"/>
      <c r="AA7" s="305"/>
      <c r="AB7" s="31"/>
      <c r="AC7" s="25"/>
      <c r="AD7" s="25"/>
      <c r="AE7" s="25"/>
      <c r="AF7" s="25"/>
      <c r="AG7" s="32"/>
      <c r="AH7" s="31"/>
      <c r="AI7" s="25"/>
      <c r="AJ7" s="25"/>
      <c r="AK7" s="25"/>
      <c r="AL7" s="32"/>
      <c r="AM7" s="25"/>
      <c r="AN7" s="25"/>
      <c r="AO7" s="25"/>
      <c r="AP7" s="25"/>
      <c r="AQ7" s="31"/>
      <c r="AR7" s="25"/>
      <c r="AS7" s="25"/>
      <c r="AT7" s="32"/>
      <c r="AU7" s="25"/>
      <c r="AV7" s="25"/>
      <c r="AW7" s="25"/>
      <c r="AX7" s="25"/>
      <c r="AY7" s="32"/>
      <c r="BA7" s="147" t="str">
        <f>IF(OR(BI5="2",BI5="1及び2"),"○","")</f>
        <v/>
      </c>
      <c r="BB7" s="276" t="s">
        <v>207</v>
      </c>
      <c r="BC7" s="276"/>
      <c r="BD7" s="276"/>
      <c r="BE7" s="276"/>
      <c r="BF7" s="276"/>
      <c r="BG7" s="276"/>
      <c r="BH7" s="276"/>
      <c r="BI7" s="276"/>
      <c r="BJ7" s="276"/>
      <c r="BK7" s="276"/>
      <c r="BL7" s="276"/>
      <c r="BN7" s="108"/>
    </row>
    <row r="8" spans="2:67" s="111" customFormat="1" ht="16.5" customHeight="1" x14ac:dyDescent="0.15">
      <c r="B8" s="144"/>
      <c r="C8" s="145"/>
      <c r="D8" s="145"/>
      <c r="E8" s="145"/>
      <c r="F8" s="145"/>
      <c r="G8" s="146"/>
      <c r="H8" s="210"/>
      <c r="I8" s="211"/>
      <c r="J8" s="211"/>
      <c r="K8" s="211"/>
      <c r="L8" s="211"/>
      <c r="M8" s="211"/>
      <c r="N8" s="212"/>
      <c r="O8" s="210"/>
      <c r="P8" s="211"/>
      <c r="Q8" s="211"/>
      <c r="R8" s="211"/>
      <c r="S8" s="211"/>
      <c r="T8" s="211"/>
      <c r="U8" s="212"/>
      <c r="V8" s="210"/>
      <c r="W8" s="211"/>
      <c r="X8" s="212"/>
      <c r="Y8" s="210"/>
      <c r="Z8" s="211"/>
      <c r="AA8" s="212"/>
      <c r="AB8" s="210">
        <f>H8-O8+V8+Y8</f>
        <v>0</v>
      </c>
      <c r="AC8" s="211"/>
      <c r="AD8" s="211"/>
      <c r="AE8" s="211"/>
      <c r="AF8" s="211"/>
      <c r="AG8" s="212"/>
      <c r="AH8" s="210"/>
      <c r="AI8" s="211"/>
      <c r="AJ8" s="211"/>
      <c r="AK8" s="211"/>
      <c r="AL8" s="212"/>
      <c r="AM8" s="210"/>
      <c r="AN8" s="211"/>
      <c r="AO8" s="211"/>
      <c r="AP8" s="212"/>
      <c r="AQ8" s="210"/>
      <c r="AR8" s="211"/>
      <c r="AS8" s="211"/>
      <c r="AT8" s="212"/>
      <c r="AU8" s="210">
        <f>SUM(AH8:AT8)</f>
        <v>0</v>
      </c>
      <c r="AV8" s="211"/>
      <c r="AW8" s="211"/>
      <c r="AX8" s="211"/>
      <c r="AY8" s="212"/>
      <c r="BA8" s="147" t="str">
        <f>IF(BI5="3","○","")</f>
        <v/>
      </c>
      <c r="BB8" s="276" t="s">
        <v>208</v>
      </c>
      <c r="BC8" s="276"/>
      <c r="BD8" s="276"/>
      <c r="BE8" s="276"/>
      <c r="BF8" s="276"/>
      <c r="BG8" s="276"/>
      <c r="BH8" s="276"/>
      <c r="BI8" s="276"/>
      <c r="BJ8" s="276"/>
      <c r="BK8" s="276"/>
      <c r="BL8" s="148"/>
      <c r="BN8" s="108"/>
    </row>
    <row r="9" spans="2:67" s="111" customFormat="1" ht="16.5" customHeight="1" x14ac:dyDescent="0.15">
      <c r="B9" s="144"/>
      <c r="C9" s="145"/>
      <c r="D9" s="145"/>
      <c r="E9" s="145"/>
      <c r="F9" s="145"/>
      <c r="G9" s="146"/>
      <c r="H9" s="210"/>
      <c r="I9" s="211"/>
      <c r="J9" s="211"/>
      <c r="K9" s="211"/>
      <c r="L9" s="211"/>
      <c r="M9" s="211"/>
      <c r="N9" s="212"/>
      <c r="O9" s="210"/>
      <c r="P9" s="211"/>
      <c r="Q9" s="211"/>
      <c r="R9" s="211"/>
      <c r="S9" s="211"/>
      <c r="T9" s="211"/>
      <c r="U9" s="212"/>
      <c r="V9" s="210"/>
      <c r="W9" s="211"/>
      <c r="X9" s="212"/>
      <c r="Y9" s="210"/>
      <c r="Z9" s="211"/>
      <c r="AA9" s="212"/>
      <c r="AB9" s="210">
        <f t="shared" ref="AB9:AB17" si="0">H9-O9+V9+Y9</f>
        <v>0</v>
      </c>
      <c r="AC9" s="211"/>
      <c r="AD9" s="211"/>
      <c r="AE9" s="211"/>
      <c r="AF9" s="211"/>
      <c r="AG9" s="212"/>
      <c r="AH9" s="210"/>
      <c r="AI9" s="211"/>
      <c r="AJ9" s="211"/>
      <c r="AK9" s="211"/>
      <c r="AL9" s="212"/>
      <c r="AM9" s="210"/>
      <c r="AN9" s="211"/>
      <c r="AO9" s="211"/>
      <c r="AP9" s="212"/>
      <c r="AQ9" s="210"/>
      <c r="AR9" s="211"/>
      <c r="AS9" s="211"/>
      <c r="AT9" s="212"/>
      <c r="AU9" s="210">
        <f t="shared" ref="AU9:AU17" si="1">SUM(AH9:AT9)</f>
        <v>0</v>
      </c>
      <c r="AV9" s="211"/>
      <c r="AW9" s="211"/>
      <c r="AX9" s="211"/>
      <c r="AY9" s="212"/>
      <c r="BN9" s="108"/>
    </row>
    <row r="10" spans="2:67" s="111" customFormat="1" ht="16.5" customHeight="1" x14ac:dyDescent="0.15">
      <c r="B10" s="144"/>
      <c r="C10" s="145"/>
      <c r="D10" s="145"/>
      <c r="E10" s="145"/>
      <c r="F10" s="145"/>
      <c r="G10" s="146"/>
      <c r="H10" s="210"/>
      <c r="I10" s="211"/>
      <c r="J10" s="211"/>
      <c r="K10" s="211"/>
      <c r="L10" s="211"/>
      <c r="M10" s="211"/>
      <c r="N10" s="212"/>
      <c r="O10" s="210"/>
      <c r="P10" s="211"/>
      <c r="Q10" s="211"/>
      <c r="R10" s="211"/>
      <c r="S10" s="211"/>
      <c r="T10" s="211"/>
      <c r="U10" s="212"/>
      <c r="V10" s="210"/>
      <c r="W10" s="211"/>
      <c r="X10" s="212"/>
      <c r="Y10" s="210"/>
      <c r="Z10" s="211"/>
      <c r="AA10" s="212"/>
      <c r="AB10" s="210">
        <f t="shared" si="0"/>
        <v>0</v>
      </c>
      <c r="AC10" s="211"/>
      <c r="AD10" s="211"/>
      <c r="AE10" s="211"/>
      <c r="AF10" s="211"/>
      <c r="AG10" s="212"/>
      <c r="AH10" s="210"/>
      <c r="AI10" s="211"/>
      <c r="AJ10" s="211"/>
      <c r="AK10" s="211"/>
      <c r="AL10" s="212"/>
      <c r="AM10" s="210"/>
      <c r="AN10" s="211"/>
      <c r="AO10" s="211"/>
      <c r="AP10" s="212"/>
      <c r="AQ10" s="210"/>
      <c r="AR10" s="211"/>
      <c r="AS10" s="211"/>
      <c r="AT10" s="212"/>
      <c r="AU10" s="210">
        <f t="shared" si="1"/>
        <v>0</v>
      </c>
      <c r="AV10" s="211"/>
      <c r="AW10" s="211"/>
      <c r="AX10" s="211"/>
      <c r="AY10" s="212"/>
      <c r="BA10" s="111" t="s">
        <v>71</v>
      </c>
      <c r="BN10" s="108"/>
    </row>
    <row r="11" spans="2:67" s="111" customFormat="1" ht="16.5" customHeight="1" x14ac:dyDescent="0.15">
      <c r="B11" s="144"/>
      <c r="C11" s="145"/>
      <c r="D11" s="145"/>
      <c r="E11" s="145"/>
      <c r="F11" s="145"/>
      <c r="G11" s="146"/>
      <c r="H11" s="210"/>
      <c r="I11" s="211"/>
      <c r="J11" s="211"/>
      <c r="K11" s="211"/>
      <c r="L11" s="211"/>
      <c r="M11" s="211"/>
      <c r="N11" s="212"/>
      <c r="O11" s="210"/>
      <c r="P11" s="211"/>
      <c r="Q11" s="211"/>
      <c r="R11" s="211"/>
      <c r="S11" s="211"/>
      <c r="T11" s="211"/>
      <c r="U11" s="212"/>
      <c r="V11" s="210"/>
      <c r="W11" s="211"/>
      <c r="X11" s="212"/>
      <c r="Y11" s="210"/>
      <c r="Z11" s="211"/>
      <c r="AA11" s="212"/>
      <c r="AB11" s="210">
        <f t="shared" si="0"/>
        <v>0</v>
      </c>
      <c r="AC11" s="211"/>
      <c r="AD11" s="211"/>
      <c r="AE11" s="211"/>
      <c r="AF11" s="211"/>
      <c r="AG11" s="212"/>
      <c r="AH11" s="210"/>
      <c r="AI11" s="211"/>
      <c r="AJ11" s="211"/>
      <c r="AK11" s="211"/>
      <c r="AL11" s="212"/>
      <c r="AM11" s="210"/>
      <c r="AN11" s="211"/>
      <c r="AO11" s="211"/>
      <c r="AP11" s="212"/>
      <c r="AQ11" s="210"/>
      <c r="AR11" s="211"/>
      <c r="AS11" s="211"/>
      <c r="AT11" s="212"/>
      <c r="AU11" s="210">
        <f t="shared" si="1"/>
        <v>0</v>
      </c>
      <c r="AV11" s="211"/>
      <c r="AW11" s="211"/>
      <c r="AX11" s="211"/>
      <c r="AY11" s="212"/>
      <c r="BB11" s="296" t="s">
        <v>34</v>
      </c>
      <c r="BC11" s="297"/>
      <c r="BD11" s="297"/>
      <c r="BE11" s="297"/>
      <c r="BF11" s="297"/>
      <c r="BG11" s="297"/>
      <c r="BH11" s="298"/>
      <c r="BI11" s="302"/>
      <c r="BJ11" s="302"/>
      <c r="BK11" s="302"/>
      <c r="BL11" s="302"/>
      <c r="BM11" s="302"/>
      <c r="BN11" s="302"/>
    </row>
    <row r="12" spans="2:67" s="111" customFormat="1" ht="16.5" customHeight="1" x14ac:dyDescent="0.15">
      <c r="B12" s="144"/>
      <c r="C12" s="145"/>
      <c r="D12" s="145"/>
      <c r="E12" s="145"/>
      <c r="F12" s="145"/>
      <c r="G12" s="146"/>
      <c r="H12" s="210"/>
      <c r="I12" s="211"/>
      <c r="J12" s="211"/>
      <c r="K12" s="211"/>
      <c r="L12" s="211"/>
      <c r="M12" s="211"/>
      <c r="N12" s="212"/>
      <c r="O12" s="210"/>
      <c r="P12" s="211"/>
      <c r="Q12" s="211"/>
      <c r="R12" s="211"/>
      <c r="S12" s="211"/>
      <c r="T12" s="211"/>
      <c r="U12" s="212"/>
      <c r="V12" s="210"/>
      <c r="W12" s="211"/>
      <c r="X12" s="212"/>
      <c r="Y12" s="210"/>
      <c r="Z12" s="211"/>
      <c r="AA12" s="212"/>
      <c r="AB12" s="210">
        <f t="shared" si="0"/>
        <v>0</v>
      </c>
      <c r="AC12" s="211"/>
      <c r="AD12" s="211"/>
      <c r="AE12" s="211"/>
      <c r="AF12" s="211"/>
      <c r="AG12" s="212"/>
      <c r="AH12" s="210"/>
      <c r="AI12" s="211"/>
      <c r="AJ12" s="211"/>
      <c r="AK12" s="211"/>
      <c r="AL12" s="212"/>
      <c r="AM12" s="210"/>
      <c r="AN12" s="211"/>
      <c r="AO12" s="211"/>
      <c r="AP12" s="212"/>
      <c r="AQ12" s="210"/>
      <c r="AR12" s="211"/>
      <c r="AS12" s="211"/>
      <c r="AT12" s="212"/>
      <c r="AU12" s="210">
        <f t="shared" si="1"/>
        <v>0</v>
      </c>
      <c r="AV12" s="211"/>
      <c r="AW12" s="211"/>
      <c r="AX12" s="211"/>
      <c r="AY12" s="212"/>
      <c r="BB12" s="299"/>
      <c r="BC12" s="300"/>
      <c r="BD12" s="300"/>
      <c r="BE12" s="300"/>
      <c r="BF12" s="300"/>
      <c r="BG12" s="300"/>
      <c r="BH12" s="301"/>
      <c r="BI12" s="302"/>
      <c r="BJ12" s="302"/>
      <c r="BK12" s="302"/>
      <c r="BL12" s="302"/>
      <c r="BM12" s="302"/>
      <c r="BN12" s="302"/>
    </row>
    <row r="13" spans="2:67" s="111" customFormat="1" ht="16.5" customHeight="1" x14ac:dyDescent="0.15">
      <c r="B13" s="144"/>
      <c r="C13" s="145"/>
      <c r="D13" s="145"/>
      <c r="E13" s="145"/>
      <c r="F13" s="145"/>
      <c r="G13" s="146"/>
      <c r="H13" s="210"/>
      <c r="I13" s="211"/>
      <c r="J13" s="211"/>
      <c r="K13" s="211"/>
      <c r="L13" s="211"/>
      <c r="M13" s="211"/>
      <c r="N13" s="212"/>
      <c r="O13" s="210"/>
      <c r="P13" s="211"/>
      <c r="Q13" s="211"/>
      <c r="R13" s="211"/>
      <c r="S13" s="211"/>
      <c r="T13" s="211"/>
      <c r="U13" s="212"/>
      <c r="V13" s="210"/>
      <c r="W13" s="211"/>
      <c r="X13" s="212"/>
      <c r="Y13" s="210"/>
      <c r="Z13" s="211"/>
      <c r="AA13" s="212"/>
      <c r="AB13" s="210">
        <f t="shared" si="0"/>
        <v>0</v>
      </c>
      <c r="AC13" s="211"/>
      <c r="AD13" s="211"/>
      <c r="AE13" s="211"/>
      <c r="AF13" s="211"/>
      <c r="AG13" s="212"/>
      <c r="AH13" s="210"/>
      <c r="AI13" s="211"/>
      <c r="AJ13" s="211"/>
      <c r="AK13" s="211"/>
      <c r="AL13" s="212"/>
      <c r="AM13" s="210"/>
      <c r="AN13" s="211"/>
      <c r="AO13" s="211"/>
      <c r="AP13" s="212"/>
      <c r="AQ13" s="210"/>
      <c r="AR13" s="211"/>
      <c r="AS13" s="211"/>
      <c r="AT13" s="212"/>
      <c r="AU13" s="210">
        <f t="shared" si="1"/>
        <v>0</v>
      </c>
      <c r="AV13" s="211"/>
      <c r="AW13" s="211"/>
      <c r="AX13" s="211"/>
      <c r="AY13" s="212"/>
      <c r="BB13" s="310" t="s">
        <v>35</v>
      </c>
      <c r="BC13" s="311"/>
      <c r="BD13" s="311"/>
      <c r="BE13" s="311"/>
      <c r="BF13" s="311"/>
      <c r="BG13" s="311"/>
      <c r="BH13" s="312"/>
      <c r="BI13" s="302"/>
      <c r="BJ13" s="302"/>
      <c r="BK13" s="302"/>
      <c r="BL13" s="302"/>
      <c r="BM13" s="302"/>
      <c r="BN13" s="302"/>
    </row>
    <row r="14" spans="2:67" s="111" customFormat="1" ht="16.5" customHeight="1" x14ac:dyDescent="0.15">
      <c r="B14" s="144"/>
      <c r="C14" s="145"/>
      <c r="D14" s="145"/>
      <c r="E14" s="145"/>
      <c r="F14" s="145"/>
      <c r="G14" s="146"/>
      <c r="H14" s="210"/>
      <c r="I14" s="211"/>
      <c r="J14" s="211"/>
      <c r="K14" s="211"/>
      <c r="L14" s="211"/>
      <c r="M14" s="211"/>
      <c r="N14" s="212"/>
      <c r="O14" s="210"/>
      <c r="P14" s="211"/>
      <c r="Q14" s="211"/>
      <c r="R14" s="211"/>
      <c r="S14" s="211"/>
      <c r="T14" s="211"/>
      <c r="U14" s="212"/>
      <c r="V14" s="210"/>
      <c r="W14" s="211"/>
      <c r="X14" s="212"/>
      <c r="Y14" s="210"/>
      <c r="Z14" s="211"/>
      <c r="AA14" s="212"/>
      <c r="AB14" s="210">
        <f t="shared" si="0"/>
        <v>0</v>
      </c>
      <c r="AC14" s="211"/>
      <c r="AD14" s="211"/>
      <c r="AE14" s="211"/>
      <c r="AF14" s="211"/>
      <c r="AG14" s="212"/>
      <c r="AH14" s="210"/>
      <c r="AI14" s="211"/>
      <c r="AJ14" s="211"/>
      <c r="AK14" s="211"/>
      <c r="AL14" s="212"/>
      <c r="AM14" s="210"/>
      <c r="AN14" s="211"/>
      <c r="AO14" s="211"/>
      <c r="AP14" s="212"/>
      <c r="AQ14" s="210"/>
      <c r="AR14" s="211"/>
      <c r="AS14" s="211"/>
      <c r="AT14" s="212"/>
      <c r="AU14" s="210">
        <f t="shared" si="1"/>
        <v>0</v>
      </c>
      <c r="AV14" s="211"/>
      <c r="AW14" s="211"/>
      <c r="AX14" s="211"/>
      <c r="AY14" s="212"/>
      <c r="BB14" s="313"/>
      <c r="BC14" s="314"/>
      <c r="BD14" s="314"/>
      <c r="BE14" s="314"/>
      <c r="BF14" s="314"/>
      <c r="BG14" s="314"/>
      <c r="BH14" s="315"/>
      <c r="BI14" s="302"/>
      <c r="BJ14" s="302"/>
      <c r="BK14" s="302"/>
      <c r="BL14" s="302"/>
      <c r="BM14" s="302"/>
      <c r="BN14" s="302"/>
    </row>
    <row r="15" spans="2:67" s="111" customFormat="1" ht="16.5" customHeight="1" x14ac:dyDescent="0.15">
      <c r="B15" s="144"/>
      <c r="C15" s="145"/>
      <c r="D15" s="145"/>
      <c r="E15" s="145"/>
      <c r="F15" s="145"/>
      <c r="G15" s="146"/>
      <c r="H15" s="210"/>
      <c r="I15" s="211"/>
      <c r="J15" s="211"/>
      <c r="K15" s="211"/>
      <c r="L15" s="211"/>
      <c r="M15" s="211"/>
      <c r="N15" s="212"/>
      <c r="O15" s="210"/>
      <c r="P15" s="211"/>
      <c r="Q15" s="211"/>
      <c r="R15" s="211"/>
      <c r="S15" s="211"/>
      <c r="T15" s="211"/>
      <c r="U15" s="212"/>
      <c r="V15" s="210"/>
      <c r="W15" s="211"/>
      <c r="X15" s="212"/>
      <c r="Y15" s="210"/>
      <c r="Z15" s="211"/>
      <c r="AA15" s="212"/>
      <c r="AB15" s="210">
        <f t="shared" si="0"/>
        <v>0</v>
      </c>
      <c r="AC15" s="211"/>
      <c r="AD15" s="211"/>
      <c r="AE15" s="211"/>
      <c r="AF15" s="211"/>
      <c r="AG15" s="212"/>
      <c r="AH15" s="210"/>
      <c r="AI15" s="211"/>
      <c r="AJ15" s="211"/>
      <c r="AK15" s="211"/>
      <c r="AL15" s="212"/>
      <c r="AM15" s="210"/>
      <c r="AN15" s="211"/>
      <c r="AO15" s="211"/>
      <c r="AP15" s="212"/>
      <c r="AQ15" s="210"/>
      <c r="AR15" s="211"/>
      <c r="AS15" s="211"/>
      <c r="AT15" s="212"/>
      <c r="AU15" s="210">
        <f t="shared" si="1"/>
        <v>0</v>
      </c>
      <c r="AV15" s="211"/>
      <c r="AW15" s="211"/>
      <c r="AX15" s="211"/>
      <c r="AY15" s="212"/>
      <c r="BB15" s="316" t="s">
        <v>36</v>
      </c>
      <c r="BC15" s="316"/>
      <c r="BD15" s="316"/>
      <c r="BE15" s="316"/>
      <c r="BF15" s="316"/>
      <c r="BG15" s="316"/>
      <c r="BH15" s="316"/>
      <c r="BI15" s="302" t="e">
        <f>IF(BI5="3","0",ROUNDDOWN(BI13/BI11*100,1))</f>
        <v>#DIV/0!</v>
      </c>
      <c r="BJ15" s="302"/>
      <c r="BK15" s="302"/>
      <c r="BL15" s="302"/>
      <c r="BM15" s="317"/>
      <c r="BN15" s="318" t="s">
        <v>210</v>
      </c>
    </row>
    <row r="16" spans="2:67" s="111" customFormat="1" ht="16.5" customHeight="1" x14ac:dyDescent="0.15">
      <c r="B16" s="144"/>
      <c r="C16" s="145"/>
      <c r="D16" s="145"/>
      <c r="E16" s="145"/>
      <c r="F16" s="145"/>
      <c r="G16" s="146"/>
      <c r="H16" s="210"/>
      <c r="I16" s="211"/>
      <c r="J16" s="211"/>
      <c r="K16" s="211"/>
      <c r="L16" s="211"/>
      <c r="M16" s="211"/>
      <c r="N16" s="212"/>
      <c r="O16" s="210"/>
      <c r="P16" s="211"/>
      <c r="Q16" s="211"/>
      <c r="R16" s="211"/>
      <c r="S16" s="211"/>
      <c r="T16" s="211"/>
      <c r="U16" s="212"/>
      <c r="V16" s="210"/>
      <c r="W16" s="211"/>
      <c r="X16" s="212"/>
      <c r="Y16" s="210"/>
      <c r="Z16" s="211"/>
      <c r="AA16" s="212"/>
      <c r="AB16" s="210">
        <f t="shared" si="0"/>
        <v>0</v>
      </c>
      <c r="AC16" s="211"/>
      <c r="AD16" s="211"/>
      <c r="AE16" s="211"/>
      <c r="AF16" s="211"/>
      <c r="AG16" s="212"/>
      <c r="AH16" s="210"/>
      <c r="AI16" s="211"/>
      <c r="AJ16" s="211"/>
      <c r="AK16" s="211"/>
      <c r="AL16" s="212"/>
      <c r="AM16" s="210"/>
      <c r="AN16" s="211"/>
      <c r="AO16" s="211"/>
      <c r="AP16" s="212"/>
      <c r="AQ16" s="210"/>
      <c r="AR16" s="211"/>
      <c r="AS16" s="211"/>
      <c r="AT16" s="212"/>
      <c r="AU16" s="210">
        <f t="shared" si="1"/>
        <v>0</v>
      </c>
      <c r="AV16" s="211"/>
      <c r="AW16" s="211"/>
      <c r="AX16" s="211"/>
      <c r="AY16" s="212"/>
      <c r="BB16" s="316"/>
      <c r="BC16" s="316"/>
      <c r="BD16" s="316"/>
      <c r="BE16" s="316"/>
      <c r="BF16" s="316"/>
      <c r="BG16" s="316"/>
      <c r="BH16" s="316"/>
      <c r="BI16" s="302"/>
      <c r="BJ16" s="302"/>
      <c r="BK16" s="302"/>
      <c r="BL16" s="302"/>
      <c r="BM16" s="317"/>
      <c r="BN16" s="318"/>
    </row>
    <row r="17" spans="2:65" s="111" customFormat="1" ht="16.5" customHeight="1" x14ac:dyDescent="0.15">
      <c r="B17" s="144"/>
      <c r="C17" s="145"/>
      <c r="D17" s="145"/>
      <c r="E17" s="145"/>
      <c r="F17" s="145"/>
      <c r="G17" s="146"/>
      <c r="H17" s="210"/>
      <c r="I17" s="211"/>
      <c r="J17" s="211"/>
      <c r="K17" s="211"/>
      <c r="L17" s="211"/>
      <c r="M17" s="211"/>
      <c r="N17" s="212"/>
      <c r="O17" s="210"/>
      <c r="P17" s="211"/>
      <c r="Q17" s="211"/>
      <c r="R17" s="211"/>
      <c r="S17" s="211"/>
      <c r="T17" s="211"/>
      <c r="U17" s="212"/>
      <c r="V17" s="210"/>
      <c r="W17" s="211"/>
      <c r="X17" s="212"/>
      <c r="Y17" s="210"/>
      <c r="Z17" s="211"/>
      <c r="AA17" s="212"/>
      <c r="AB17" s="210">
        <f t="shared" si="0"/>
        <v>0</v>
      </c>
      <c r="AC17" s="211"/>
      <c r="AD17" s="211"/>
      <c r="AE17" s="211"/>
      <c r="AF17" s="211"/>
      <c r="AG17" s="212"/>
      <c r="AH17" s="210"/>
      <c r="AI17" s="211"/>
      <c r="AJ17" s="211"/>
      <c r="AK17" s="211"/>
      <c r="AL17" s="212"/>
      <c r="AM17" s="210"/>
      <c r="AN17" s="211"/>
      <c r="AO17" s="211"/>
      <c r="AP17" s="212"/>
      <c r="AQ17" s="210"/>
      <c r="AR17" s="211"/>
      <c r="AS17" s="211"/>
      <c r="AT17" s="212"/>
      <c r="AU17" s="210">
        <f t="shared" si="1"/>
        <v>0</v>
      </c>
      <c r="AV17" s="211"/>
      <c r="AW17" s="211"/>
      <c r="AX17" s="211"/>
      <c r="AY17" s="212"/>
    </row>
    <row r="18" spans="2:65" s="111" customFormat="1" ht="15" customHeight="1" x14ac:dyDescent="0.15">
      <c r="B18" s="237" t="s">
        <v>18</v>
      </c>
      <c r="C18" s="238"/>
      <c r="D18" s="238"/>
      <c r="E18" s="238"/>
      <c r="F18" s="238"/>
      <c r="G18" s="239"/>
      <c r="H18" s="113"/>
      <c r="O18" s="106" t="s">
        <v>74</v>
      </c>
      <c r="U18" s="112"/>
      <c r="V18" s="113"/>
      <c r="X18" s="112"/>
      <c r="AA18" s="112"/>
      <c r="AB18" s="109" t="s">
        <v>37</v>
      </c>
      <c r="AC18" s="20"/>
      <c r="AD18" s="20"/>
      <c r="AE18" s="20"/>
      <c r="AF18" s="20"/>
      <c r="AG18" s="21"/>
      <c r="AH18" s="19"/>
      <c r="AI18" s="20"/>
      <c r="AJ18" s="20"/>
      <c r="AK18" s="20"/>
      <c r="AL18" s="21"/>
      <c r="AM18" s="20"/>
      <c r="AN18" s="20"/>
      <c r="AO18" s="20"/>
      <c r="AP18" s="20"/>
      <c r="AQ18" s="19"/>
      <c r="AR18" s="20"/>
      <c r="AS18" s="20"/>
      <c r="AT18" s="21"/>
      <c r="AU18" s="105" t="s">
        <v>38</v>
      </c>
      <c r="AV18" s="20"/>
      <c r="AW18" s="20"/>
      <c r="AX18" s="20"/>
      <c r="AY18" s="21"/>
    </row>
    <row r="19" spans="2:65" s="111" customFormat="1" ht="15" customHeight="1" x14ac:dyDescent="0.15">
      <c r="B19" s="240"/>
      <c r="C19" s="241"/>
      <c r="D19" s="241"/>
      <c r="E19" s="241"/>
      <c r="F19" s="241"/>
      <c r="G19" s="242"/>
      <c r="H19" s="293">
        <f>SUM(H8:N17)</f>
        <v>0</v>
      </c>
      <c r="I19" s="294"/>
      <c r="J19" s="294"/>
      <c r="K19" s="294"/>
      <c r="L19" s="294"/>
      <c r="M19" s="294"/>
      <c r="N19" s="295"/>
      <c r="O19" s="293">
        <f>SUM(O8:U17)</f>
        <v>0</v>
      </c>
      <c r="P19" s="294"/>
      <c r="Q19" s="294"/>
      <c r="R19" s="294"/>
      <c r="S19" s="294"/>
      <c r="T19" s="294"/>
      <c r="U19" s="295"/>
      <c r="V19" s="293">
        <f>SUM(V8:X17)</f>
        <v>0</v>
      </c>
      <c r="W19" s="294"/>
      <c r="X19" s="295"/>
      <c r="Y19" s="293">
        <f>SUM(Y8:AA17)</f>
        <v>0</v>
      </c>
      <c r="Z19" s="294"/>
      <c r="AA19" s="295"/>
      <c r="AB19" s="293">
        <f>SUM(AB8:AG17)</f>
        <v>0</v>
      </c>
      <c r="AC19" s="294"/>
      <c r="AD19" s="294"/>
      <c r="AE19" s="294"/>
      <c r="AF19" s="294"/>
      <c r="AG19" s="295"/>
      <c r="AH19" s="293">
        <f>SUM(AH8:AL17)</f>
        <v>0</v>
      </c>
      <c r="AI19" s="294"/>
      <c r="AJ19" s="294"/>
      <c r="AK19" s="294"/>
      <c r="AL19" s="295"/>
      <c r="AM19" s="293">
        <f>SUM(AM8:AP17)</f>
        <v>0</v>
      </c>
      <c r="AN19" s="294"/>
      <c r="AO19" s="294"/>
      <c r="AP19" s="295"/>
      <c r="AQ19" s="293">
        <f>SUM(AQ8:AT17)</f>
        <v>0</v>
      </c>
      <c r="AR19" s="294"/>
      <c r="AS19" s="294"/>
      <c r="AT19" s="295"/>
      <c r="AU19" s="293">
        <f>SUM(AU8:AY17)</f>
        <v>0</v>
      </c>
      <c r="AV19" s="294"/>
      <c r="AW19" s="294"/>
      <c r="AX19" s="294"/>
      <c r="AY19" s="295"/>
    </row>
    <row r="20" spans="2:65" s="27" customFormat="1" ht="15" customHeight="1" x14ac:dyDescent="0.15">
      <c r="B20" s="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1"/>
      <c r="BC21" s="111"/>
      <c r="BD21" s="111"/>
      <c r="BE21" s="111"/>
      <c r="BF21" s="111"/>
      <c r="BG21" s="111"/>
      <c r="BH21" s="111"/>
      <c r="BI21" s="111"/>
      <c r="BJ21" s="2"/>
      <c r="BK21" s="2"/>
      <c r="BL21" s="2"/>
      <c r="BM21" s="2"/>
    </row>
    <row r="22" spans="2:65" ht="15" customHeight="1" x14ac:dyDescent="0.15">
      <c r="B22" s="264" t="s">
        <v>171</v>
      </c>
      <c r="C22" s="319"/>
      <c r="D22" s="319"/>
      <c r="E22" s="319"/>
      <c r="F22" s="319"/>
      <c r="G22" s="319"/>
      <c r="H22" s="319"/>
      <c r="I22" s="319"/>
      <c r="J22" s="319"/>
      <c r="K22" s="319"/>
      <c r="L22" s="320"/>
      <c r="M22" s="324" t="s">
        <v>160</v>
      </c>
      <c r="N22" s="324"/>
      <c r="O22" s="324"/>
      <c r="P22" s="324"/>
      <c r="Q22" s="324"/>
      <c r="R22" s="324"/>
      <c r="S22" s="324"/>
      <c r="T22" s="324"/>
      <c r="U22" s="324"/>
      <c r="V22" s="324"/>
      <c r="W22" s="324"/>
      <c r="Y22" s="2"/>
      <c r="Z22" s="2"/>
      <c r="AA22" s="2"/>
      <c r="AB22" s="2"/>
      <c r="AC22" s="2"/>
      <c r="AD22" s="2"/>
      <c r="AE22" s="2"/>
      <c r="AF22" s="2"/>
      <c r="AG22" s="2"/>
      <c r="BG22" s="111"/>
      <c r="BH22" s="111"/>
      <c r="BI22" s="111"/>
      <c r="BJ22" s="2"/>
      <c r="BK22" s="2"/>
      <c r="BL22" s="2"/>
      <c r="BM22" s="2"/>
    </row>
    <row r="23" spans="2:65" ht="15" customHeight="1" x14ac:dyDescent="0.15">
      <c r="B23" s="321"/>
      <c r="C23" s="322"/>
      <c r="D23" s="322"/>
      <c r="E23" s="322"/>
      <c r="F23" s="322"/>
      <c r="G23" s="322"/>
      <c r="H23" s="322"/>
      <c r="I23" s="322"/>
      <c r="J23" s="322"/>
      <c r="K23" s="322"/>
      <c r="L23" s="323"/>
      <c r="M23" s="325"/>
      <c r="N23" s="325"/>
      <c r="O23" s="325"/>
      <c r="P23" s="325"/>
      <c r="Q23" s="325"/>
      <c r="R23" s="325"/>
      <c r="S23" s="325"/>
      <c r="T23" s="325"/>
      <c r="U23" s="325"/>
      <c r="V23" s="325"/>
      <c r="W23" s="325"/>
      <c r="Y23" s="2"/>
      <c r="Z23" s="2"/>
      <c r="AA23" s="2"/>
      <c r="AB23" s="2"/>
      <c r="AC23" s="2"/>
      <c r="AD23" s="2"/>
      <c r="AE23" s="2"/>
      <c r="AF23" s="2"/>
      <c r="AG23" s="2"/>
      <c r="BG23" s="111"/>
      <c r="BH23" s="111"/>
      <c r="BI23" s="111"/>
      <c r="BJ23" s="2"/>
      <c r="BK23" s="2"/>
      <c r="BL23" s="2"/>
      <c r="BM23" s="2"/>
    </row>
    <row r="24" spans="2:65" ht="15" customHeight="1" x14ac:dyDescent="0.15">
      <c r="B24" s="113" t="s">
        <v>161</v>
      </c>
      <c r="C24" s="111"/>
      <c r="D24" s="111"/>
      <c r="E24" s="111"/>
      <c r="F24" s="111"/>
      <c r="G24" s="111"/>
      <c r="H24" s="27"/>
      <c r="I24" s="11"/>
      <c r="J24" s="11"/>
      <c r="K24" s="11"/>
      <c r="L24" s="11"/>
      <c r="M24" s="113" t="s">
        <v>162</v>
      </c>
      <c r="N24" s="11"/>
      <c r="O24" s="27"/>
      <c r="Q24" s="27"/>
      <c r="R24" s="11"/>
      <c r="S24" s="11"/>
      <c r="T24" s="11"/>
      <c r="U24" s="11"/>
      <c r="V24" s="111"/>
      <c r="W24" s="112"/>
      <c r="Y24" s="2"/>
      <c r="Z24" s="2"/>
      <c r="AA24" s="2"/>
      <c r="AB24" s="2"/>
      <c r="AC24" s="2"/>
      <c r="AD24" s="2"/>
      <c r="AE24" s="2"/>
      <c r="AF24" s="2"/>
      <c r="AG24" s="2"/>
      <c r="BG24" s="111"/>
      <c r="BH24" s="111"/>
      <c r="BI24" s="111"/>
      <c r="BJ24" s="2"/>
      <c r="BK24" s="2"/>
      <c r="BL24" s="2"/>
      <c r="BM24" s="2"/>
    </row>
    <row r="25" spans="2:65" ht="15" customHeight="1" x14ac:dyDescent="0.15">
      <c r="B25" s="341">
        <f>'様式第１号（１枚目）'!W43+'様式第１号（2枚目）'!AB19</f>
        <v>0</v>
      </c>
      <c r="C25" s="342"/>
      <c r="D25" s="342"/>
      <c r="E25" s="342"/>
      <c r="F25" s="342"/>
      <c r="G25" s="342"/>
      <c r="H25" s="342"/>
      <c r="I25" s="342"/>
      <c r="J25" s="342"/>
      <c r="K25" s="342"/>
      <c r="L25" s="343"/>
      <c r="M25" s="341">
        <f>'様式第１号（１枚目）'!AY43+'様式第１号（2枚目）'!AU19</f>
        <v>0</v>
      </c>
      <c r="N25" s="342"/>
      <c r="O25" s="342"/>
      <c r="P25" s="342"/>
      <c r="Q25" s="342"/>
      <c r="R25" s="342"/>
      <c r="S25" s="342"/>
      <c r="T25" s="342"/>
      <c r="U25" s="342"/>
      <c r="V25" s="342"/>
      <c r="W25" s="343"/>
      <c r="Y25" s="2"/>
      <c r="Z25" s="2"/>
      <c r="AA25" s="2"/>
      <c r="AB25" s="2"/>
      <c r="AC25" s="2"/>
      <c r="AD25" s="2"/>
      <c r="AE25" s="2"/>
      <c r="AF25" s="2"/>
      <c r="AG25" s="2"/>
      <c r="BG25" s="111"/>
      <c r="BH25" s="111"/>
      <c r="BI25" s="111"/>
      <c r="BJ25" s="2"/>
      <c r="BK25" s="2"/>
      <c r="BL25" s="2"/>
      <c r="BM25" s="2"/>
    </row>
    <row r="26" spans="2:65" ht="15" customHeight="1" x14ac:dyDescent="0.15">
      <c r="B26" s="344"/>
      <c r="C26" s="345"/>
      <c r="D26" s="345"/>
      <c r="E26" s="345"/>
      <c r="F26" s="345"/>
      <c r="G26" s="345"/>
      <c r="H26" s="345"/>
      <c r="I26" s="345"/>
      <c r="J26" s="345"/>
      <c r="K26" s="345"/>
      <c r="L26" s="346"/>
      <c r="M26" s="344"/>
      <c r="N26" s="345"/>
      <c r="O26" s="345"/>
      <c r="P26" s="345"/>
      <c r="Q26" s="345"/>
      <c r="R26" s="345"/>
      <c r="S26" s="345"/>
      <c r="T26" s="345"/>
      <c r="U26" s="345"/>
      <c r="V26" s="345"/>
      <c r="W26" s="346"/>
      <c r="Y26" s="2"/>
      <c r="Z26" s="2"/>
      <c r="AA26" s="2"/>
      <c r="AB26" s="2"/>
      <c r="AC26" s="2"/>
      <c r="AD26" s="2"/>
      <c r="AE26" s="2"/>
      <c r="AF26" s="2"/>
      <c r="AG26" s="2"/>
      <c r="BJ26" s="2"/>
      <c r="BK26" s="2"/>
      <c r="BL26" s="2"/>
      <c r="BM26" s="2"/>
    </row>
    <row r="27" spans="2:65" ht="15" customHeight="1" x14ac:dyDescent="0.15">
      <c r="B27" s="111"/>
      <c r="C27" s="111"/>
      <c r="D27" s="111"/>
      <c r="E27" s="111"/>
      <c r="F27" s="111"/>
      <c r="G27" s="111"/>
      <c r="H27" s="27"/>
      <c r="I27" s="27"/>
      <c r="J27" s="27"/>
      <c r="K27" s="27"/>
      <c r="L27" s="27"/>
      <c r="M27" s="27"/>
      <c r="N27" s="27"/>
      <c r="O27" s="27"/>
      <c r="P27" s="27"/>
      <c r="Q27" s="27"/>
      <c r="R27" s="27"/>
      <c r="S27" s="27"/>
      <c r="T27" s="27"/>
      <c r="U27" s="27"/>
      <c r="V27" s="111"/>
      <c r="W27" s="111"/>
      <c r="Y27" s="2"/>
      <c r="Z27" s="2"/>
      <c r="AA27" s="2"/>
      <c r="AB27" s="2"/>
      <c r="AC27" s="2"/>
      <c r="AD27" s="2"/>
      <c r="AE27" s="2"/>
      <c r="AF27" s="2"/>
      <c r="AG27" s="2"/>
      <c r="AH27" s="111"/>
      <c r="AI27" s="111"/>
      <c r="AJ27" s="111"/>
      <c r="AK27" s="111"/>
      <c r="AL27" s="27"/>
      <c r="AR27" s="183" t="s">
        <v>223</v>
      </c>
      <c r="AS27" s="181"/>
      <c r="AT27" s="182"/>
      <c r="AU27" s="183" t="s">
        <v>224</v>
      </c>
      <c r="AV27" s="111"/>
      <c r="AW27" s="111"/>
      <c r="AX27" s="111"/>
      <c r="AY27" s="27"/>
      <c r="AZ27" s="27"/>
      <c r="BA27" s="27"/>
      <c r="BB27" s="27"/>
      <c r="BC27" s="111"/>
      <c r="BD27" s="111"/>
      <c r="BE27" s="111"/>
      <c r="BF27" s="111"/>
      <c r="BJ27" s="2"/>
      <c r="BK27" s="2"/>
      <c r="BL27" s="2"/>
      <c r="BM27" s="2"/>
    </row>
    <row r="28" spans="2:65" ht="15" customHeight="1" x14ac:dyDescent="0.15">
      <c r="B28" s="103" t="s">
        <v>79</v>
      </c>
      <c r="AN28" s="186"/>
      <c r="AS28" s="186" t="s">
        <v>226</v>
      </c>
    </row>
    <row r="29" spans="2:65" ht="15" customHeight="1" x14ac:dyDescent="0.15">
      <c r="B29" s="26" t="s">
        <v>82</v>
      </c>
      <c r="L29" s="26" t="s">
        <v>81</v>
      </c>
      <c r="U29" s="26" t="s">
        <v>85</v>
      </c>
    </row>
    <row r="30" spans="2:65" ht="15" customHeight="1" x14ac:dyDescent="0.15">
      <c r="T30" s="2"/>
      <c r="X30" s="26"/>
    </row>
    <row r="31" spans="2:65" ht="15" customHeight="1" x14ac:dyDescent="0.15">
      <c r="B31" s="264" t="s">
        <v>163</v>
      </c>
      <c r="C31" s="319"/>
      <c r="D31" s="319"/>
      <c r="E31" s="319"/>
      <c r="F31" s="320"/>
      <c r="G31" s="326" t="e">
        <f>M25/B25*100</f>
        <v>#DIV/0!</v>
      </c>
      <c r="H31" s="327"/>
      <c r="I31" s="327"/>
      <c r="J31" s="330" t="s">
        <v>210</v>
      </c>
      <c r="L31" s="108" t="e">
        <f>IF(L33&lt;&gt;"○","○","")</f>
        <v>#DIV/0!</v>
      </c>
      <c r="M31" s="39" t="s">
        <v>83</v>
      </c>
      <c r="N31" s="39" t="s">
        <v>234</v>
      </c>
      <c r="O31" s="38"/>
      <c r="P31" s="38"/>
      <c r="Q31" s="38"/>
      <c r="T31" s="2"/>
      <c r="V31" s="332" t="s">
        <v>86</v>
      </c>
      <c r="W31" s="333"/>
      <c r="X31" s="333"/>
      <c r="Y31" s="333"/>
      <c r="Z31" s="333"/>
      <c r="AA31" s="333"/>
      <c r="AB31" s="333"/>
      <c r="AC31" s="334"/>
      <c r="AD31" s="348" t="s">
        <v>92</v>
      </c>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50"/>
      <c r="BB31" s="354" t="s">
        <v>169</v>
      </c>
      <c r="BC31" s="355"/>
      <c r="BD31" s="355"/>
      <c r="BE31" s="355"/>
      <c r="BF31" s="355"/>
      <c r="BG31" s="355"/>
      <c r="BH31" s="355"/>
      <c r="BI31" s="356"/>
    </row>
    <row r="32" spans="2:65" ht="15" customHeight="1" x14ac:dyDescent="0.15">
      <c r="B32" s="321"/>
      <c r="C32" s="322"/>
      <c r="D32" s="322"/>
      <c r="E32" s="322"/>
      <c r="F32" s="323"/>
      <c r="G32" s="328"/>
      <c r="H32" s="329"/>
      <c r="I32" s="329"/>
      <c r="J32" s="331"/>
      <c r="T32" s="2"/>
      <c r="V32" s="335"/>
      <c r="W32" s="336"/>
      <c r="X32" s="336"/>
      <c r="Y32" s="336"/>
      <c r="Z32" s="336"/>
      <c r="AA32" s="336"/>
      <c r="AB32" s="336"/>
      <c r="AC32" s="337"/>
      <c r="AD32" s="351"/>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2"/>
      <c r="BA32" s="353"/>
      <c r="BB32" s="357"/>
      <c r="BC32" s="358"/>
      <c r="BD32" s="358"/>
      <c r="BE32" s="358"/>
      <c r="BF32" s="358"/>
      <c r="BG32" s="358"/>
      <c r="BH32" s="358"/>
      <c r="BI32" s="359"/>
    </row>
    <row r="33" spans="2:63" ht="15" customHeight="1" x14ac:dyDescent="0.15">
      <c r="B33" s="363" t="s">
        <v>80</v>
      </c>
      <c r="C33" s="364"/>
      <c r="D33" s="364"/>
      <c r="E33" s="364"/>
      <c r="F33" s="365"/>
      <c r="G33" s="369" t="s">
        <v>205</v>
      </c>
      <c r="H33" s="370"/>
      <c r="I33" s="370"/>
      <c r="J33" s="371"/>
      <c r="L33" s="2" t="e">
        <f>IF(AND(OR(BI5="1",BI5="2",BI5="1及び2"),BI15&gt;=50),"○","")</f>
        <v>#DIV/0!</v>
      </c>
      <c r="M33" s="39" t="s">
        <v>84</v>
      </c>
      <c r="N33" s="39" t="s">
        <v>229</v>
      </c>
      <c r="T33" s="2"/>
      <c r="V33" s="335"/>
      <c r="W33" s="336"/>
      <c r="X33" s="336"/>
      <c r="Y33" s="336"/>
      <c r="Z33" s="336"/>
      <c r="AA33" s="336"/>
      <c r="AB33" s="336"/>
      <c r="AC33" s="337"/>
      <c r="AD33" s="375">
        <v>12400</v>
      </c>
      <c r="AE33" s="376"/>
      <c r="AF33" s="376"/>
      <c r="AG33" s="376"/>
      <c r="AH33" s="376"/>
      <c r="AI33" s="377"/>
      <c r="AJ33" s="375">
        <v>6200</v>
      </c>
      <c r="AK33" s="376"/>
      <c r="AL33" s="376"/>
      <c r="AM33" s="376"/>
      <c r="AN33" s="376"/>
      <c r="AO33" s="377"/>
      <c r="AP33" s="375">
        <v>6200</v>
      </c>
      <c r="AQ33" s="376"/>
      <c r="AR33" s="376"/>
      <c r="AS33" s="376"/>
      <c r="AT33" s="376"/>
      <c r="AU33" s="377"/>
      <c r="AV33" s="375">
        <v>3100</v>
      </c>
      <c r="AW33" s="376"/>
      <c r="AX33" s="376"/>
      <c r="AY33" s="376"/>
      <c r="AZ33" s="376"/>
      <c r="BA33" s="377"/>
      <c r="BB33" s="357"/>
      <c r="BC33" s="358"/>
      <c r="BD33" s="358"/>
      <c r="BE33" s="358"/>
      <c r="BF33" s="358"/>
      <c r="BG33" s="358"/>
      <c r="BH33" s="358"/>
      <c r="BI33" s="359"/>
    </row>
    <row r="34" spans="2:63" ht="15" customHeight="1" x14ac:dyDescent="0.15">
      <c r="B34" s="366"/>
      <c r="C34" s="367"/>
      <c r="D34" s="367"/>
      <c r="E34" s="367"/>
      <c r="F34" s="368"/>
      <c r="G34" s="372"/>
      <c r="H34" s="373"/>
      <c r="I34" s="373"/>
      <c r="J34" s="374"/>
      <c r="T34" s="2"/>
      <c r="V34" s="338"/>
      <c r="W34" s="339"/>
      <c r="X34" s="339"/>
      <c r="Y34" s="339"/>
      <c r="Z34" s="339"/>
      <c r="AA34" s="339"/>
      <c r="AB34" s="339"/>
      <c r="AC34" s="340"/>
      <c r="AD34" s="378"/>
      <c r="AE34" s="379"/>
      <c r="AF34" s="379"/>
      <c r="AG34" s="379"/>
      <c r="AH34" s="379"/>
      <c r="AI34" s="380"/>
      <c r="AJ34" s="378"/>
      <c r="AK34" s="379"/>
      <c r="AL34" s="379"/>
      <c r="AM34" s="379"/>
      <c r="AN34" s="379"/>
      <c r="AO34" s="380"/>
      <c r="AP34" s="378"/>
      <c r="AQ34" s="379"/>
      <c r="AR34" s="379"/>
      <c r="AS34" s="379"/>
      <c r="AT34" s="379"/>
      <c r="AU34" s="380"/>
      <c r="AV34" s="378"/>
      <c r="AW34" s="379"/>
      <c r="AX34" s="379"/>
      <c r="AY34" s="379"/>
      <c r="AZ34" s="379"/>
      <c r="BA34" s="380"/>
      <c r="BB34" s="360"/>
      <c r="BC34" s="361"/>
      <c r="BD34" s="361"/>
      <c r="BE34" s="361"/>
      <c r="BF34" s="361"/>
      <c r="BG34" s="361"/>
      <c r="BH34" s="361"/>
      <c r="BI34" s="362"/>
    </row>
    <row r="35" spans="2:63" ht="15" customHeight="1" x14ac:dyDescent="0.15">
      <c r="N35" s="40" t="s">
        <v>230</v>
      </c>
      <c r="T35" s="2"/>
      <c r="V35" s="19" t="s">
        <v>170</v>
      </c>
      <c r="W35" s="5"/>
      <c r="X35" s="5"/>
      <c r="Y35" s="5"/>
      <c r="Z35" s="5"/>
      <c r="AA35" s="5"/>
      <c r="AB35" s="29"/>
      <c r="AC35" s="34"/>
      <c r="AD35" s="41" t="s">
        <v>87</v>
      </c>
      <c r="AE35" s="118"/>
      <c r="AF35" s="119" t="s">
        <v>213</v>
      </c>
      <c r="AG35" s="29"/>
      <c r="AH35" s="29"/>
      <c r="AI35" s="34"/>
      <c r="AJ35" s="41" t="s">
        <v>88</v>
      </c>
      <c r="AK35" s="120"/>
      <c r="AL35" s="87" t="s">
        <v>157</v>
      </c>
      <c r="AM35" s="29"/>
      <c r="AN35" s="29"/>
      <c r="AO35" s="34"/>
      <c r="AP35" s="41" t="s">
        <v>89</v>
      </c>
      <c r="AQ35" s="118"/>
      <c r="AR35" s="119" t="s">
        <v>158</v>
      </c>
      <c r="AS35" s="29"/>
      <c r="AT35" s="29"/>
      <c r="AU35" s="34"/>
      <c r="AV35" s="41" t="s">
        <v>90</v>
      </c>
      <c r="AW35" s="120"/>
      <c r="AX35" s="87" t="s">
        <v>159</v>
      </c>
      <c r="AY35" s="29"/>
      <c r="AZ35" s="29"/>
      <c r="BA35" s="34"/>
      <c r="BB35" s="109" t="s">
        <v>91</v>
      </c>
      <c r="BC35" s="121"/>
      <c r="BD35" s="110" t="s">
        <v>137</v>
      </c>
      <c r="BE35" s="20"/>
      <c r="BF35" s="20"/>
      <c r="BG35" s="20"/>
      <c r="BH35" s="20"/>
      <c r="BI35" s="21"/>
    </row>
    <row r="36" spans="2:63" ht="15" customHeight="1" x14ac:dyDescent="0.15">
      <c r="M36" s="347"/>
      <c r="N36" s="347"/>
      <c r="O36" s="347"/>
      <c r="P36" s="347"/>
      <c r="Q36" s="347"/>
      <c r="R36" s="347"/>
      <c r="S36" s="347"/>
      <c r="T36" s="2"/>
      <c r="V36" s="277">
        <f>ROUNDDOWN(('様式第１号（１枚目）'!AL43-'様式第１号（2枚目）'!O19)*2/100,0)</f>
        <v>0</v>
      </c>
      <c r="W36" s="278"/>
      <c r="X36" s="278"/>
      <c r="Y36" s="278"/>
      <c r="Z36" s="278"/>
      <c r="AA36" s="278"/>
      <c r="AB36" s="278"/>
      <c r="AC36" s="279"/>
      <c r="AD36" s="277">
        <f>'様式第１号（１枚目）'!BD43</f>
        <v>0</v>
      </c>
      <c r="AE36" s="289"/>
      <c r="AF36" s="291">
        <f>AD36*12400</f>
        <v>0</v>
      </c>
      <c r="AG36" s="278"/>
      <c r="AH36" s="278"/>
      <c r="AI36" s="279"/>
      <c r="AJ36" s="277">
        <f>'様式第１号（１枚目）'!BF43</f>
        <v>0</v>
      </c>
      <c r="AK36" s="289"/>
      <c r="AL36" s="291">
        <f>AJ36*6200</f>
        <v>0</v>
      </c>
      <c r="AM36" s="278"/>
      <c r="AN36" s="278"/>
      <c r="AO36" s="279"/>
      <c r="AP36" s="277">
        <f>'様式第１号（１枚目）'!BH43</f>
        <v>0</v>
      </c>
      <c r="AQ36" s="289"/>
      <c r="AR36" s="291">
        <f>AP36*6200</f>
        <v>0</v>
      </c>
      <c r="AS36" s="278"/>
      <c r="AT36" s="278"/>
      <c r="AU36" s="279"/>
      <c r="AV36" s="277">
        <f>'様式第１号（１枚目）'!BJ43</f>
        <v>0</v>
      </c>
      <c r="AW36" s="289"/>
      <c r="AX36" s="291">
        <f>AV36*3100</f>
        <v>0</v>
      </c>
      <c r="AY36" s="278"/>
      <c r="AZ36" s="278"/>
      <c r="BA36" s="279"/>
      <c r="BB36" s="381">
        <f>IF(AD36+AJ36+AP36+AV36&gt;1000,"1,000",AD36+AJ36+AP36+AV36)</f>
        <v>0</v>
      </c>
      <c r="BC36" s="382"/>
      <c r="BD36" s="291">
        <f>ROUNDDOWN(V36+AF36+AL36+AR36+AX36,-2)</f>
        <v>0</v>
      </c>
      <c r="BE36" s="278"/>
      <c r="BF36" s="278"/>
      <c r="BG36" s="278"/>
      <c r="BH36" s="278"/>
      <c r="BI36" s="279"/>
    </row>
    <row r="37" spans="2:63" ht="15" customHeight="1" x14ac:dyDescent="0.15">
      <c r="M37" s="347"/>
      <c r="N37" s="347"/>
      <c r="O37" s="347"/>
      <c r="P37" s="347"/>
      <c r="Q37" s="347"/>
      <c r="R37" s="347"/>
      <c r="S37" s="347"/>
      <c r="T37" s="2"/>
      <c r="V37" s="277"/>
      <c r="W37" s="278"/>
      <c r="X37" s="278"/>
      <c r="Y37" s="278"/>
      <c r="Z37" s="278"/>
      <c r="AA37" s="278"/>
      <c r="AB37" s="278"/>
      <c r="AC37" s="279"/>
      <c r="AD37" s="277"/>
      <c r="AE37" s="289"/>
      <c r="AF37" s="291"/>
      <c r="AG37" s="278"/>
      <c r="AH37" s="278"/>
      <c r="AI37" s="279"/>
      <c r="AJ37" s="277"/>
      <c r="AK37" s="289"/>
      <c r="AL37" s="291"/>
      <c r="AM37" s="278"/>
      <c r="AN37" s="278"/>
      <c r="AO37" s="279"/>
      <c r="AP37" s="277"/>
      <c r="AQ37" s="289"/>
      <c r="AR37" s="291"/>
      <c r="AS37" s="278"/>
      <c r="AT37" s="278"/>
      <c r="AU37" s="279"/>
      <c r="AV37" s="277"/>
      <c r="AW37" s="289"/>
      <c r="AX37" s="291"/>
      <c r="AY37" s="278"/>
      <c r="AZ37" s="278"/>
      <c r="BA37" s="279"/>
      <c r="BB37" s="381"/>
      <c r="BC37" s="382"/>
      <c r="BD37" s="291"/>
      <c r="BE37" s="278"/>
      <c r="BF37" s="278"/>
      <c r="BG37" s="278"/>
      <c r="BH37" s="278"/>
      <c r="BI37" s="279"/>
    </row>
    <row r="38" spans="2:63" ht="15" customHeight="1" x14ac:dyDescent="0.15">
      <c r="M38" s="347"/>
      <c r="N38" s="347"/>
      <c r="O38" s="347"/>
      <c r="P38" s="347"/>
      <c r="Q38" s="347"/>
      <c r="R38" s="347"/>
      <c r="S38" s="347"/>
      <c r="T38" s="2"/>
      <c r="V38" s="277"/>
      <c r="W38" s="278"/>
      <c r="X38" s="278"/>
      <c r="Y38" s="278"/>
      <c r="Z38" s="278"/>
      <c r="AA38" s="278"/>
      <c r="AB38" s="278"/>
      <c r="AC38" s="279"/>
      <c r="AD38" s="277"/>
      <c r="AE38" s="289"/>
      <c r="AF38" s="291"/>
      <c r="AG38" s="278"/>
      <c r="AH38" s="278"/>
      <c r="AI38" s="279"/>
      <c r="AJ38" s="277"/>
      <c r="AK38" s="289"/>
      <c r="AL38" s="291"/>
      <c r="AM38" s="278"/>
      <c r="AN38" s="278"/>
      <c r="AO38" s="279"/>
      <c r="AP38" s="277"/>
      <c r="AQ38" s="289"/>
      <c r="AR38" s="291"/>
      <c r="AS38" s="278"/>
      <c r="AT38" s="278"/>
      <c r="AU38" s="279"/>
      <c r="AV38" s="277"/>
      <c r="AW38" s="289"/>
      <c r="AX38" s="291"/>
      <c r="AY38" s="278"/>
      <c r="AZ38" s="278"/>
      <c r="BA38" s="279"/>
      <c r="BB38" s="381"/>
      <c r="BC38" s="382"/>
      <c r="BD38" s="291"/>
      <c r="BE38" s="278"/>
      <c r="BF38" s="278"/>
      <c r="BG38" s="278"/>
      <c r="BH38" s="278"/>
      <c r="BI38" s="279"/>
    </row>
    <row r="39" spans="2:63" ht="15" customHeight="1" x14ac:dyDescent="0.15">
      <c r="M39" s="347"/>
      <c r="N39" s="347"/>
      <c r="O39" s="347"/>
      <c r="P39" s="347"/>
      <c r="Q39" s="347"/>
      <c r="R39" s="347"/>
      <c r="S39" s="347"/>
      <c r="V39" s="280"/>
      <c r="W39" s="281"/>
      <c r="X39" s="281"/>
      <c r="Y39" s="281"/>
      <c r="Z39" s="281"/>
      <c r="AA39" s="281"/>
      <c r="AB39" s="281"/>
      <c r="AC39" s="282"/>
      <c r="AD39" s="280"/>
      <c r="AE39" s="290"/>
      <c r="AF39" s="292"/>
      <c r="AG39" s="281"/>
      <c r="AH39" s="281"/>
      <c r="AI39" s="282"/>
      <c r="AJ39" s="280"/>
      <c r="AK39" s="290"/>
      <c r="AL39" s="292"/>
      <c r="AM39" s="281"/>
      <c r="AN39" s="281"/>
      <c r="AO39" s="282"/>
      <c r="AP39" s="280"/>
      <c r="AQ39" s="290"/>
      <c r="AR39" s="292"/>
      <c r="AS39" s="281"/>
      <c r="AT39" s="281"/>
      <c r="AU39" s="282"/>
      <c r="AV39" s="280"/>
      <c r="AW39" s="290"/>
      <c r="AX39" s="292"/>
      <c r="AY39" s="281"/>
      <c r="AZ39" s="281"/>
      <c r="BA39" s="282"/>
      <c r="BB39" s="383"/>
      <c r="BC39" s="384"/>
      <c r="BD39" s="292"/>
      <c r="BE39" s="281"/>
      <c r="BF39" s="281"/>
      <c r="BG39" s="281"/>
      <c r="BH39" s="281"/>
      <c r="BI39" s="282"/>
    </row>
    <row r="40" spans="2:63" ht="15" customHeight="1" x14ac:dyDescent="0.15">
      <c r="X40" s="107"/>
      <c r="Z40" s="111"/>
      <c r="AA40" s="111"/>
      <c r="AB40" s="111"/>
      <c r="AC40" s="111"/>
      <c r="AD40" s="111"/>
      <c r="AE40" s="111"/>
      <c r="AF40" s="111"/>
      <c r="AG40" s="111"/>
      <c r="AH40" s="111"/>
      <c r="AI40" s="111"/>
      <c r="AJ40" s="111"/>
      <c r="AK40" s="111"/>
      <c r="AL40" s="111"/>
      <c r="AM40" s="111"/>
      <c r="AN40" s="111"/>
      <c r="AO40" s="111"/>
      <c r="AP40" s="2"/>
      <c r="AQ40" s="2"/>
      <c r="AR40" s="2"/>
      <c r="AS40" s="2"/>
      <c r="AT40" s="2"/>
      <c r="AU40" s="2"/>
      <c r="AV40" s="2"/>
      <c r="AW40" s="2"/>
      <c r="AX40" s="2"/>
      <c r="AY40" s="2"/>
      <c r="AZ40" s="2"/>
      <c r="BA40" s="2"/>
      <c r="BJ40" s="2"/>
      <c r="BK40" s="2"/>
    </row>
    <row r="41" spans="2:63" ht="15" customHeight="1" x14ac:dyDescent="0.15">
      <c r="B41" s="111" t="s">
        <v>176</v>
      </c>
      <c r="C41" s="111"/>
      <c r="D41" s="111"/>
      <c r="E41" s="111"/>
      <c r="J41" s="111"/>
      <c r="K41" s="111"/>
      <c r="L41" s="111"/>
      <c r="M41" s="111"/>
      <c r="N41" s="2"/>
      <c r="O41" s="111" t="s">
        <v>77</v>
      </c>
      <c r="P41" s="111"/>
      <c r="Q41" s="111"/>
      <c r="R41" s="111"/>
      <c r="W41" s="111"/>
      <c r="X41" s="111"/>
      <c r="Y41" s="111"/>
      <c r="Z41" s="111"/>
      <c r="AA41" s="2"/>
      <c r="AB41" s="111" t="s">
        <v>78</v>
      </c>
      <c r="AC41" s="111"/>
      <c r="AD41" s="111"/>
      <c r="AE41" s="111"/>
      <c r="AJ41" s="111"/>
      <c r="AK41" s="111"/>
      <c r="AL41" s="111"/>
      <c r="AM41" s="111"/>
      <c r="AN41" s="111"/>
      <c r="AO41" s="111"/>
      <c r="AP41" s="2"/>
      <c r="AQ41" s="188" t="s">
        <v>227</v>
      </c>
      <c r="AR41" s="2"/>
      <c r="AS41" s="2"/>
      <c r="AT41" s="2"/>
      <c r="AU41" s="2"/>
      <c r="AV41" s="2"/>
      <c r="AW41" s="2"/>
      <c r="AX41" s="2"/>
      <c r="AY41" s="2"/>
      <c r="AZ41" s="2"/>
      <c r="BA41" s="2"/>
      <c r="BJ41" s="2"/>
      <c r="BK41" s="2"/>
    </row>
    <row r="42" spans="2:63" ht="15" customHeight="1" x14ac:dyDescent="0.15">
      <c r="B42" s="115" t="s">
        <v>177</v>
      </c>
      <c r="C42" s="20"/>
      <c r="D42" s="20"/>
      <c r="E42" s="20"/>
      <c r="F42" s="29"/>
      <c r="G42" s="29"/>
      <c r="H42" s="29"/>
      <c r="I42" s="29"/>
      <c r="J42" s="20"/>
      <c r="K42" s="20"/>
      <c r="L42" s="20"/>
      <c r="M42" s="21" t="s">
        <v>76</v>
      </c>
      <c r="N42" s="2"/>
      <c r="O42" s="109" t="s">
        <v>136</v>
      </c>
      <c r="P42" s="20"/>
      <c r="Q42" s="20"/>
      <c r="R42" s="20"/>
      <c r="S42" s="29"/>
      <c r="T42" s="29"/>
      <c r="U42" s="29"/>
      <c r="V42" s="29"/>
      <c r="W42" s="20"/>
      <c r="X42" s="20"/>
      <c r="Y42" s="20"/>
      <c r="Z42" s="21" t="s">
        <v>76</v>
      </c>
      <c r="AA42" s="2"/>
      <c r="AB42" s="109" t="s">
        <v>166</v>
      </c>
      <c r="AC42" s="20"/>
      <c r="AD42" s="20"/>
      <c r="AE42" s="20"/>
      <c r="AF42" s="29"/>
      <c r="AG42" s="29"/>
      <c r="AH42" s="29"/>
      <c r="AI42" s="29"/>
      <c r="AJ42" s="20"/>
      <c r="AK42" s="20"/>
      <c r="AL42" s="20"/>
      <c r="AM42" s="21" t="s">
        <v>76</v>
      </c>
      <c r="AN42" s="111"/>
      <c r="AO42" s="111"/>
      <c r="AP42" s="2"/>
      <c r="AQ42" s="2"/>
      <c r="AR42" s="2"/>
      <c r="AS42" s="2"/>
      <c r="AT42" s="2"/>
      <c r="AU42" s="2"/>
      <c r="AV42" s="2"/>
      <c r="AW42" s="2"/>
      <c r="AX42" s="2"/>
      <c r="AY42" s="2"/>
      <c r="AZ42" s="2"/>
      <c r="BA42" s="2"/>
      <c r="BJ42" s="2"/>
      <c r="BK42" s="2"/>
    </row>
    <row r="43" spans="2:63" ht="15" customHeight="1" x14ac:dyDescent="0.15">
      <c r="B43" s="277"/>
      <c r="C43" s="278"/>
      <c r="D43" s="278"/>
      <c r="E43" s="278"/>
      <c r="F43" s="278"/>
      <c r="G43" s="278"/>
      <c r="H43" s="278"/>
      <c r="I43" s="278"/>
      <c r="J43" s="278"/>
      <c r="K43" s="278"/>
      <c r="L43" s="278"/>
      <c r="M43" s="279"/>
      <c r="N43" s="152"/>
      <c r="O43" s="277"/>
      <c r="P43" s="278"/>
      <c r="Q43" s="278"/>
      <c r="R43" s="278"/>
      <c r="S43" s="278"/>
      <c r="T43" s="278"/>
      <c r="U43" s="278"/>
      <c r="V43" s="278"/>
      <c r="W43" s="278"/>
      <c r="X43" s="278"/>
      <c r="Y43" s="278"/>
      <c r="Z43" s="279"/>
      <c r="AA43" s="152"/>
      <c r="AB43" s="283" t="e">
        <f>IF(G31&lt;95,"納付率が95%未満のため不支給",IF(BD36&gt;=30000000,"上限3,000万円",""))</f>
        <v>#DIV/0!</v>
      </c>
      <c r="AC43" s="284"/>
      <c r="AD43" s="284"/>
      <c r="AE43" s="284"/>
      <c r="AF43" s="284"/>
      <c r="AG43" s="284"/>
      <c r="AH43" s="284"/>
      <c r="AI43" s="284"/>
      <c r="AJ43" s="284"/>
      <c r="AK43" s="284"/>
      <c r="AL43" s="284"/>
      <c r="AM43" s="285"/>
      <c r="AN43" s="111"/>
      <c r="AO43" s="111"/>
      <c r="AP43" s="2"/>
      <c r="AQ43" s="2"/>
      <c r="AR43" s="2"/>
      <c r="AS43" s="2"/>
      <c r="AT43" s="2"/>
      <c r="AU43" s="2"/>
      <c r="AV43" s="2"/>
      <c r="AW43" s="2"/>
      <c r="AX43" s="2"/>
      <c r="AY43" s="2"/>
      <c r="AZ43" s="2"/>
      <c r="BA43" s="2"/>
      <c r="BJ43" s="2"/>
      <c r="BK43" s="2"/>
    </row>
    <row r="44" spans="2:63" ht="15" customHeight="1" x14ac:dyDescent="0.15">
      <c r="B44" s="277"/>
      <c r="C44" s="278"/>
      <c r="D44" s="278"/>
      <c r="E44" s="278"/>
      <c r="F44" s="278"/>
      <c r="G44" s="278"/>
      <c r="H44" s="278"/>
      <c r="I44" s="278"/>
      <c r="J44" s="278"/>
      <c r="K44" s="278"/>
      <c r="L44" s="278"/>
      <c r="M44" s="279"/>
      <c r="N44" s="152"/>
      <c r="O44" s="277"/>
      <c r="P44" s="278"/>
      <c r="Q44" s="278"/>
      <c r="R44" s="278"/>
      <c r="S44" s="278"/>
      <c r="T44" s="278"/>
      <c r="U44" s="278"/>
      <c r="V44" s="278"/>
      <c r="W44" s="278"/>
      <c r="X44" s="278"/>
      <c r="Y44" s="278"/>
      <c r="Z44" s="279"/>
      <c r="AA44" s="152"/>
      <c r="AB44" s="283"/>
      <c r="AC44" s="284"/>
      <c r="AD44" s="284"/>
      <c r="AE44" s="284"/>
      <c r="AF44" s="284"/>
      <c r="AG44" s="284"/>
      <c r="AH44" s="284"/>
      <c r="AI44" s="284"/>
      <c r="AJ44" s="284"/>
      <c r="AK44" s="284"/>
      <c r="AL44" s="284"/>
      <c r="AM44" s="285"/>
      <c r="AN44" s="111"/>
      <c r="AO44" s="111"/>
      <c r="AP44" s="2"/>
      <c r="AQ44" s="2"/>
      <c r="AR44" s="2"/>
      <c r="AS44" s="2"/>
      <c r="AT44" s="2"/>
      <c r="AU44" s="2"/>
      <c r="AV44" s="2"/>
      <c r="AW44" s="2"/>
      <c r="AX44" s="2"/>
      <c r="AY44" s="2"/>
      <c r="AZ44" s="2"/>
      <c r="BA44" s="2"/>
      <c r="BJ44" s="2"/>
      <c r="BK44" s="2"/>
    </row>
    <row r="45" spans="2:63" ht="15" customHeight="1" x14ac:dyDescent="0.15">
      <c r="B45" s="280"/>
      <c r="C45" s="281"/>
      <c r="D45" s="281"/>
      <c r="E45" s="281"/>
      <c r="F45" s="281"/>
      <c r="G45" s="281"/>
      <c r="H45" s="281"/>
      <c r="I45" s="281"/>
      <c r="J45" s="281"/>
      <c r="K45" s="281"/>
      <c r="L45" s="281"/>
      <c r="M45" s="282"/>
      <c r="N45" s="152"/>
      <c r="O45" s="280"/>
      <c r="P45" s="281"/>
      <c r="Q45" s="281"/>
      <c r="R45" s="281"/>
      <c r="S45" s="281"/>
      <c r="T45" s="281"/>
      <c r="U45" s="281"/>
      <c r="V45" s="281"/>
      <c r="W45" s="281"/>
      <c r="X45" s="281"/>
      <c r="Y45" s="281"/>
      <c r="Z45" s="282"/>
      <c r="AA45" s="152"/>
      <c r="AB45" s="286"/>
      <c r="AC45" s="287"/>
      <c r="AD45" s="287"/>
      <c r="AE45" s="287"/>
      <c r="AF45" s="287"/>
      <c r="AG45" s="287"/>
      <c r="AH45" s="287"/>
      <c r="AI45" s="287"/>
      <c r="AJ45" s="287"/>
      <c r="AK45" s="287"/>
      <c r="AL45" s="287"/>
      <c r="AM45" s="288"/>
    </row>
    <row r="48" spans="2:63" x14ac:dyDescent="0.15">
      <c r="BG48" s="111"/>
      <c r="BH48" s="111"/>
      <c r="BI48" s="111"/>
    </row>
    <row r="49" spans="59:61" x14ac:dyDescent="0.15">
      <c r="BG49" s="111"/>
      <c r="BH49" s="111"/>
      <c r="BI49" s="111"/>
    </row>
    <row r="50" spans="59:61" x14ac:dyDescent="0.15">
      <c r="BG50" s="111"/>
      <c r="BH50" s="111"/>
    </row>
    <row r="51" spans="59:61" x14ac:dyDescent="0.15">
      <c r="BG51" s="111"/>
      <c r="BH51" s="111"/>
    </row>
    <row r="52" spans="59:61" x14ac:dyDescent="0.15">
      <c r="BG52" s="111"/>
      <c r="BH52" s="111"/>
    </row>
    <row r="53" spans="59:61" x14ac:dyDescent="0.15">
      <c r="BG53" s="111"/>
      <c r="BH53" s="111"/>
    </row>
    <row r="54" spans="59:61" x14ac:dyDescent="0.15">
      <c r="BG54" s="111"/>
      <c r="BH54" s="111"/>
    </row>
    <row r="55" spans="59:61" x14ac:dyDescent="0.15">
      <c r="BG55" s="111"/>
      <c r="BH55" s="111"/>
    </row>
    <row r="56" spans="59:61" x14ac:dyDescent="0.15">
      <c r="BG56" s="111"/>
      <c r="BH56" s="111"/>
    </row>
    <row r="57" spans="59:61" x14ac:dyDescent="0.15">
      <c r="BG57" s="111"/>
      <c r="BH57" s="111"/>
    </row>
    <row r="58" spans="59:61" x14ac:dyDescent="0.15">
      <c r="BG58" s="111"/>
      <c r="BH58" s="111"/>
    </row>
    <row r="59" spans="59:61" x14ac:dyDescent="0.15">
      <c r="BG59" s="111"/>
      <c r="BH59" s="111"/>
    </row>
    <row r="60" spans="59:61" x14ac:dyDescent="0.15">
      <c r="BG60" s="111"/>
      <c r="BH60" s="111"/>
    </row>
  </sheetData>
  <mergeCells count="154">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V14:X14"/>
    <mergeCell ref="V17:X17"/>
    <mergeCell ref="V15:X15"/>
    <mergeCell ref="Y15:AA15"/>
    <mergeCell ref="V16:X16"/>
    <mergeCell ref="Y16:AA16"/>
    <mergeCell ref="Y11:AA11"/>
    <mergeCell ref="V12:X12"/>
    <mergeCell ref="Y12:AA12"/>
    <mergeCell ref="V13:X13"/>
    <mergeCell ref="Y13:AA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s>
  <phoneticPr fontId="2"/>
  <conditionalFormatting sqref="BI5:BJ5">
    <cfRule type="cellIs" dxfId="20" priority="14" operator="equal">
      <formula>""</formula>
    </cfRule>
    <cfRule type="expression" dxfId="19" priority="15" stopIfTrue="1">
      <formula>$BI$5&gt;0</formula>
    </cfRule>
  </conditionalFormatting>
  <conditionalFormatting sqref="B8:AA17 AH8:AT17">
    <cfRule type="cellIs" dxfId="18" priority="13" operator="equal">
      <formula>""</formula>
    </cfRule>
  </conditionalFormatting>
  <conditionalFormatting sqref="BI11:BN14">
    <cfRule type="cellIs" dxfId="17" priority="11" operator="equal">
      <formula>""</formula>
    </cfRule>
  </conditionalFormatting>
  <conditionalFormatting sqref="BB8">
    <cfRule type="expression" dxfId="16" priority="9">
      <formula>OR($BI$5="1",$BI$5="2",$BI$5="1及び2")</formula>
    </cfRule>
  </conditionalFormatting>
  <conditionalFormatting sqref="BB7">
    <cfRule type="expression" dxfId="15" priority="8">
      <formula>OR($BI$5="1",$BI$5="3")</formula>
    </cfRule>
  </conditionalFormatting>
  <conditionalFormatting sqref="BB6">
    <cfRule type="expression" dxfId="14" priority="7">
      <formula>OR($BI$5="2",$BI$5="3")</formula>
    </cfRule>
  </conditionalFormatting>
  <conditionalFormatting sqref="BB8:BK8">
    <cfRule type="expression" dxfId="13" priority="5" stopIfTrue="1">
      <formula>OR($BI$32="1",$BI$32="2",$BI$32="1及び2")</formula>
    </cfRule>
    <cfRule type="expression" dxfId="12" priority="6" stopIfTrue="1">
      <formula>$BI$32="3"</formula>
    </cfRule>
  </conditionalFormatting>
  <conditionalFormatting sqref="BB6:BK6">
    <cfRule type="expression" dxfId="11" priority="3" stopIfTrue="1">
      <formula>OR($BI$32="2",$BI$32="3")</formula>
    </cfRule>
    <cfRule type="expression" dxfId="10" priority="4" stopIfTrue="1">
      <formula>OR($BI$32="1",$BI$32="1及び2")</formula>
    </cfRule>
  </conditionalFormatting>
  <conditionalFormatting sqref="BB7:BL7">
    <cfRule type="expression" dxfId="9" priority="1" stopIfTrue="1">
      <formula>OR($BI$32="1",$BI$32="3")</formula>
    </cfRule>
    <cfRule type="expression" dxfId="8" priority="2" stopIfTrue="1">
      <formula>OR($BI$32="2",$BI$32="1及び2")</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"有・無,有,無"</formula1>
    </dataValidation>
  </dataValidations>
  <pageMargins left="0.39370078740157483" right="0.39370078740157483" top="0.78740157480314965" bottom="0.39370078740157483" header="0.70866141732283472" footer="0"/>
  <pageSetup paperSize="9" scale="80" orientation="landscape" r:id="rId1"/>
  <rowBreaks count="1" manualBreakCount="1">
    <brk id="30" max="66" man="1"/>
  </rowBreaks>
  <colBreaks count="1" manualBreakCount="1">
    <brk id="11"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56"/>
  <sheetViews>
    <sheetView view="pageBreakPreview" zoomScale="80" zoomScaleNormal="100" zoomScaleSheetLayoutView="80" workbookViewId="0">
      <selection activeCell="R35" sqref="R35:Y36"/>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H2" s="180"/>
      <c r="BK2" s="180"/>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240</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237" t="s">
        <v>2</v>
      </c>
      <c r="E6" s="238"/>
      <c r="F6" s="238"/>
      <c r="G6" s="238"/>
      <c r="H6" s="238"/>
      <c r="I6" s="239"/>
      <c r="J6" s="42" t="s">
        <v>3</v>
      </c>
      <c r="K6" s="5"/>
      <c r="L6" s="5"/>
      <c r="M6" s="5"/>
      <c r="N6" s="5"/>
      <c r="O6" s="5"/>
      <c r="P6" s="5"/>
      <c r="Q6" s="42" t="s">
        <v>93</v>
      </c>
      <c r="R6" s="7"/>
      <c r="S6" s="7"/>
      <c r="T6" s="7"/>
      <c r="U6" s="9"/>
      <c r="V6" s="45"/>
      <c r="W6" s="45"/>
      <c r="Z6" s="183"/>
      <c r="AA6" s="189"/>
      <c r="AB6" s="189"/>
      <c r="AC6" s="183"/>
    </row>
    <row r="7" spans="4:67" ht="14.25" customHeight="1" x14ac:dyDescent="0.15">
      <c r="D7" s="261"/>
      <c r="E7" s="262"/>
      <c r="F7" s="262"/>
      <c r="G7" s="262"/>
      <c r="H7" s="262"/>
      <c r="I7" s="263"/>
      <c r="J7" s="203" t="s">
        <v>243</v>
      </c>
      <c r="K7" s="226"/>
      <c r="L7" s="226"/>
      <c r="M7" s="226"/>
      <c r="N7" s="226"/>
      <c r="O7" s="226"/>
      <c r="P7" s="270"/>
      <c r="Q7" s="203" t="s">
        <v>56</v>
      </c>
      <c r="R7" s="204"/>
      <c r="S7" s="204"/>
      <c r="T7" s="204"/>
      <c r="U7" s="205"/>
      <c r="V7" s="11"/>
      <c r="W7" s="11"/>
      <c r="Z7" s="26"/>
      <c r="AA7" s="186"/>
    </row>
    <row r="8" spans="4:67" ht="14.25" customHeight="1" x14ac:dyDescent="0.15">
      <c r="D8" s="261"/>
      <c r="E8" s="262"/>
      <c r="F8" s="262"/>
      <c r="G8" s="262"/>
      <c r="H8" s="262"/>
      <c r="I8" s="263"/>
      <c r="J8" s="203"/>
      <c r="K8" s="226"/>
      <c r="L8" s="226"/>
      <c r="M8" s="226"/>
      <c r="N8" s="226"/>
      <c r="O8" s="226"/>
      <c r="P8" s="270"/>
      <c r="Q8" s="206"/>
      <c r="R8" s="204"/>
      <c r="S8" s="204"/>
      <c r="T8" s="204"/>
      <c r="U8" s="205"/>
      <c r="V8" s="11"/>
      <c r="W8" s="11"/>
      <c r="Z8" s="26"/>
    </row>
    <row r="9" spans="4:67" ht="14.25" customHeight="1" x14ac:dyDescent="0.15">
      <c r="D9" s="240"/>
      <c r="E9" s="241"/>
      <c r="F9" s="241"/>
      <c r="G9" s="241"/>
      <c r="H9" s="241"/>
      <c r="I9" s="242"/>
      <c r="J9" s="31"/>
      <c r="K9" s="25"/>
      <c r="L9" s="25"/>
      <c r="M9" s="25"/>
      <c r="N9" s="25"/>
      <c r="O9" s="25"/>
      <c r="P9" s="32"/>
      <c r="Q9" s="10"/>
      <c r="R9" s="24"/>
      <c r="S9" s="24"/>
      <c r="T9" s="24"/>
      <c r="U9" s="33"/>
      <c r="V9" s="45"/>
      <c r="W9" s="45"/>
      <c r="Z9" s="26"/>
    </row>
    <row r="10" spans="4:67" ht="16.5" customHeight="1" x14ac:dyDescent="0.15">
      <c r="D10" s="153"/>
      <c r="E10" s="154"/>
      <c r="F10" s="154"/>
      <c r="G10" s="154"/>
      <c r="H10" s="154"/>
      <c r="I10" s="155"/>
      <c r="J10" s="210"/>
      <c r="K10" s="211"/>
      <c r="L10" s="211"/>
      <c r="M10" s="211"/>
      <c r="N10" s="211"/>
      <c r="O10" s="211"/>
      <c r="P10" s="212"/>
      <c r="Q10" s="210"/>
      <c r="R10" s="211"/>
      <c r="S10" s="211"/>
      <c r="T10" s="211"/>
      <c r="U10" s="212"/>
      <c r="V10" s="11"/>
      <c r="W10" s="11"/>
      <c r="Z10" s="26"/>
    </row>
    <row r="11" spans="4:67" ht="16.5" customHeight="1" x14ac:dyDescent="0.15">
      <c r="D11" s="153"/>
      <c r="E11" s="154"/>
      <c r="F11" s="154"/>
      <c r="G11" s="154"/>
      <c r="H11" s="154"/>
      <c r="I11" s="155"/>
      <c r="J11" s="210"/>
      <c r="K11" s="211"/>
      <c r="L11" s="211"/>
      <c r="M11" s="211"/>
      <c r="N11" s="211"/>
      <c r="O11" s="211"/>
      <c r="P11" s="212"/>
      <c r="Q11" s="210"/>
      <c r="R11" s="211"/>
      <c r="S11" s="211"/>
      <c r="T11" s="211"/>
      <c r="U11" s="212"/>
      <c r="V11" s="11"/>
      <c r="W11" s="11"/>
      <c r="Z11" s="183" t="s">
        <v>223</v>
      </c>
      <c r="AA11" s="181"/>
      <c r="AB11" s="182"/>
      <c r="AC11" s="183" t="s">
        <v>224</v>
      </c>
      <c r="AV11" s="190" t="s">
        <v>227</v>
      </c>
    </row>
    <row r="12" spans="4:67" ht="16.5" customHeight="1" x14ac:dyDescent="0.15">
      <c r="D12" s="153"/>
      <c r="E12" s="154"/>
      <c r="F12" s="154"/>
      <c r="G12" s="154"/>
      <c r="H12" s="154"/>
      <c r="I12" s="155"/>
      <c r="J12" s="210"/>
      <c r="K12" s="211"/>
      <c r="L12" s="211"/>
      <c r="M12" s="211"/>
      <c r="N12" s="211"/>
      <c r="O12" s="211"/>
      <c r="P12" s="212"/>
      <c r="Q12" s="210"/>
      <c r="R12" s="211"/>
      <c r="S12" s="211"/>
      <c r="T12" s="211"/>
      <c r="U12" s="212"/>
      <c r="V12" s="11"/>
      <c r="W12" s="11"/>
      <c r="Z12" s="26"/>
      <c r="AA12" s="186" t="s">
        <v>226</v>
      </c>
    </row>
    <row r="13" spans="4:67" ht="16.5" customHeight="1" x14ac:dyDescent="0.15">
      <c r="D13" s="153"/>
      <c r="E13" s="154"/>
      <c r="F13" s="154"/>
      <c r="G13" s="154"/>
      <c r="H13" s="154"/>
      <c r="I13" s="155"/>
      <c r="J13" s="210"/>
      <c r="K13" s="211"/>
      <c r="L13" s="211"/>
      <c r="M13" s="211"/>
      <c r="N13" s="211"/>
      <c r="O13" s="211"/>
      <c r="P13" s="212"/>
      <c r="Q13" s="210"/>
      <c r="R13" s="211"/>
      <c r="S13" s="211"/>
      <c r="T13" s="211"/>
      <c r="U13" s="212"/>
      <c r="V13" s="11"/>
      <c r="W13" s="11"/>
      <c r="Z13" s="26"/>
    </row>
    <row r="14" spans="4:67" ht="16.5" customHeight="1" x14ac:dyDescent="0.15">
      <c r="D14" s="153"/>
      <c r="E14" s="154"/>
      <c r="F14" s="154"/>
      <c r="G14" s="154"/>
      <c r="H14" s="154"/>
      <c r="I14" s="155"/>
      <c r="J14" s="210"/>
      <c r="K14" s="211"/>
      <c r="L14" s="211"/>
      <c r="M14" s="211"/>
      <c r="N14" s="211"/>
      <c r="O14" s="211"/>
      <c r="P14" s="212"/>
      <c r="Q14" s="210"/>
      <c r="R14" s="211"/>
      <c r="S14" s="211"/>
      <c r="T14" s="211"/>
      <c r="U14" s="212"/>
      <c r="V14" s="11"/>
      <c r="W14" s="11"/>
      <c r="Z14" s="26"/>
    </row>
    <row r="15" spans="4:67" ht="16.5" customHeight="1" x14ac:dyDescent="0.15">
      <c r="D15" s="153"/>
      <c r="E15" s="154"/>
      <c r="F15" s="154"/>
      <c r="G15" s="154"/>
      <c r="H15" s="154"/>
      <c r="I15" s="155"/>
      <c r="J15" s="210"/>
      <c r="K15" s="211"/>
      <c r="L15" s="211"/>
      <c r="M15" s="211"/>
      <c r="N15" s="211"/>
      <c r="O15" s="211"/>
      <c r="P15" s="212"/>
      <c r="Q15" s="210"/>
      <c r="R15" s="211"/>
      <c r="S15" s="211"/>
      <c r="T15" s="211"/>
      <c r="U15" s="212"/>
      <c r="V15" s="11"/>
      <c r="W15" s="11"/>
      <c r="Z15" s="26"/>
    </row>
    <row r="16" spans="4:67" ht="16.5" customHeight="1" x14ac:dyDescent="0.15">
      <c r="D16" s="153"/>
      <c r="E16" s="154"/>
      <c r="F16" s="154"/>
      <c r="G16" s="154"/>
      <c r="H16" s="154"/>
      <c r="I16" s="155"/>
      <c r="J16" s="210"/>
      <c r="K16" s="211"/>
      <c r="L16" s="211"/>
      <c r="M16" s="211"/>
      <c r="N16" s="211"/>
      <c r="O16" s="211"/>
      <c r="P16" s="212"/>
      <c r="Q16" s="210"/>
      <c r="R16" s="211"/>
      <c r="S16" s="211"/>
      <c r="T16" s="211"/>
      <c r="U16" s="212"/>
      <c r="V16" s="11"/>
      <c r="W16" s="11"/>
      <c r="Z16" s="26"/>
    </row>
    <row r="17" spans="1:67" ht="14.25" customHeight="1" x14ac:dyDescent="0.15">
      <c r="D17" s="237" t="s">
        <v>94</v>
      </c>
      <c r="E17" s="238"/>
      <c r="F17" s="238"/>
      <c r="G17" s="238"/>
      <c r="H17" s="238"/>
      <c r="I17" s="239"/>
      <c r="J17" s="44" t="s">
        <v>19</v>
      </c>
      <c r="K17" s="403">
        <f>SUM(J10:P16)</f>
        <v>0</v>
      </c>
      <c r="L17" s="403"/>
      <c r="M17" s="403"/>
      <c r="N17" s="403"/>
      <c r="O17" s="403"/>
      <c r="P17" s="404"/>
      <c r="Q17" s="43" t="s">
        <v>20</v>
      </c>
      <c r="R17" s="403">
        <f>SUM(Q10:U16)</f>
        <v>0</v>
      </c>
      <c r="S17" s="403"/>
      <c r="T17" s="403"/>
      <c r="U17" s="404"/>
      <c r="V17" s="8"/>
      <c r="W17" s="8"/>
      <c r="Z17" s="26"/>
    </row>
    <row r="18" spans="1:67" ht="14.25" customHeight="1" x14ac:dyDescent="0.15">
      <c r="D18" s="240"/>
      <c r="E18" s="241"/>
      <c r="F18" s="241"/>
      <c r="G18" s="241"/>
      <c r="H18" s="241"/>
      <c r="I18" s="242"/>
      <c r="J18" s="14"/>
      <c r="K18" s="193"/>
      <c r="L18" s="193"/>
      <c r="M18" s="193"/>
      <c r="N18" s="193"/>
      <c r="O18" s="193"/>
      <c r="P18" s="194"/>
      <c r="Q18" s="16"/>
      <c r="R18" s="193"/>
      <c r="S18" s="193"/>
      <c r="T18" s="193"/>
      <c r="U18" s="194"/>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3" t="s">
        <v>241</v>
      </c>
    </row>
    <row r="21" spans="1:67" s="46" customFormat="1" ht="15" customHeight="1" x14ac:dyDescent="0.15">
      <c r="A21" s="59"/>
      <c r="B21" s="59"/>
      <c r="D21" s="237" t="s">
        <v>2</v>
      </c>
      <c r="E21" s="238"/>
      <c r="F21" s="238"/>
      <c r="G21" s="238"/>
      <c r="H21" s="238"/>
      <c r="I21" s="239"/>
      <c r="J21" s="253" t="s">
        <v>242</v>
      </c>
      <c r="K21" s="254"/>
      <c r="L21" s="254"/>
      <c r="M21" s="254"/>
      <c r="N21" s="254"/>
      <c r="O21" s="254"/>
      <c r="P21" s="254"/>
      <c r="Q21" s="254"/>
      <c r="R21" s="254"/>
      <c r="S21" s="254"/>
      <c r="T21" s="254"/>
      <c r="U21" s="254"/>
      <c r="V21" s="254"/>
      <c r="W21" s="255"/>
      <c r="X21" s="245" t="s">
        <v>97</v>
      </c>
      <c r="Y21" s="259"/>
      <c r="Z21" s="259"/>
      <c r="AA21" s="259"/>
      <c r="AB21" s="259"/>
      <c r="AC21" s="259"/>
      <c r="AD21" s="259"/>
      <c r="AE21" s="246"/>
      <c r="AF21" s="42" t="s">
        <v>99</v>
      </c>
      <c r="AG21" s="20"/>
      <c r="AH21" s="20"/>
      <c r="AI21" s="20"/>
      <c r="AJ21" s="20"/>
      <c r="AK21" s="21"/>
      <c r="AL21" s="42" t="s">
        <v>100</v>
      </c>
      <c r="AM21" s="20"/>
      <c r="AN21" s="20"/>
      <c r="AO21" s="20"/>
      <c r="AP21" s="21"/>
      <c r="AQ21" s="43" t="s">
        <v>104</v>
      </c>
      <c r="AR21" s="20"/>
      <c r="AS21" s="20"/>
      <c r="AT21" s="20"/>
      <c r="AU21" s="42" t="s">
        <v>105</v>
      </c>
      <c r="AV21" s="20"/>
      <c r="AW21" s="20"/>
      <c r="AX21" s="21"/>
      <c r="AY21" s="80" t="s">
        <v>138</v>
      </c>
      <c r="AZ21" s="20"/>
      <c r="BA21" s="20"/>
      <c r="BB21" s="20"/>
      <c r="BC21" s="21"/>
    </row>
    <row r="22" spans="1:67" s="46" customFormat="1" ht="15" customHeight="1" x14ac:dyDescent="0.15">
      <c r="A22" s="59"/>
      <c r="B22" s="59"/>
      <c r="D22" s="261"/>
      <c r="E22" s="262"/>
      <c r="F22" s="262"/>
      <c r="G22" s="262"/>
      <c r="H22" s="262"/>
      <c r="I22" s="263"/>
      <c r="J22" s="256"/>
      <c r="K22" s="257"/>
      <c r="L22" s="257"/>
      <c r="M22" s="257"/>
      <c r="N22" s="257"/>
      <c r="O22" s="257"/>
      <c r="P22" s="257"/>
      <c r="Q22" s="257"/>
      <c r="R22" s="257"/>
      <c r="S22" s="257"/>
      <c r="T22" s="257"/>
      <c r="U22" s="257"/>
      <c r="V22" s="257"/>
      <c r="W22" s="258"/>
      <c r="X22" s="303"/>
      <c r="Y22" s="304"/>
      <c r="Z22" s="304"/>
      <c r="AA22" s="304"/>
      <c r="AB22" s="304"/>
      <c r="AC22" s="304"/>
      <c r="AD22" s="304"/>
      <c r="AE22" s="305"/>
      <c r="AF22" s="48"/>
      <c r="AK22" s="47"/>
      <c r="AL22" s="203" t="s">
        <v>101</v>
      </c>
      <c r="AM22" s="226"/>
      <c r="AN22" s="226"/>
      <c r="AO22" s="226"/>
      <c r="AP22" s="270"/>
      <c r="AQ22" s="226" t="s">
        <v>102</v>
      </c>
      <c r="AR22" s="226"/>
      <c r="AS22" s="226"/>
      <c r="AT22" s="226"/>
      <c r="AU22" s="203" t="s">
        <v>103</v>
      </c>
      <c r="AV22" s="204"/>
      <c r="AW22" s="204"/>
      <c r="AX22" s="205"/>
      <c r="BC22" s="47"/>
    </row>
    <row r="23" spans="1:67" s="46" customFormat="1" ht="15" customHeight="1" x14ac:dyDescent="0.15">
      <c r="A23" s="59"/>
      <c r="B23" s="59"/>
      <c r="D23" s="261"/>
      <c r="E23" s="262"/>
      <c r="F23" s="262"/>
      <c r="G23" s="262"/>
      <c r="H23" s="262"/>
      <c r="I23" s="263"/>
      <c r="J23" s="247" t="s">
        <v>95</v>
      </c>
      <c r="K23" s="248"/>
      <c r="L23" s="248"/>
      <c r="M23" s="248"/>
      <c r="N23" s="248"/>
      <c r="O23" s="248"/>
      <c r="P23" s="248"/>
      <c r="Q23" s="245" t="s">
        <v>96</v>
      </c>
      <c r="R23" s="259"/>
      <c r="S23" s="259"/>
      <c r="T23" s="259"/>
      <c r="U23" s="259"/>
      <c r="V23" s="259"/>
      <c r="W23" s="246"/>
      <c r="X23" s="245" t="s">
        <v>107</v>
      </c>
      <c r="Y23" s="259"/>
      <c r="Z23" s="259"/>
      <c r="AA23" s="246"/>
      <c r="AB23" s="245" t="s">
        <v>108</v>
      </c>
      <c r="AC23" s="259"/>
      <c r="AD23" s="259"/>
      <c r="AE23" s="246"/>
      <c r="AF23" s="247" t="s">
        <v>98</v>
      </c>
      <c r="AG23" s="248"/>
      <c r="AH23" s="248"/>
      <c r="AI23" s="248"/>
      <c r="AJ23" s="248"/>
      <c r="AK23" s="249"/>
      <c r="AL23" s="203"/>
      <c r="AM23" s="226"/>
      <c r="AN23" s="226"/>
      <c r="AO23" s="226"/>
      <c r="AP23" s="270"/>
      <c r="AQ23" s="226"/>
      <c r="AR23" s="226"/>
      <c r="AS23" s="226"/>
      <c r="AT23" s="226"/>
      <c r="AU23" s="206"/>
      <c r="AV23" s="204"/>
      <c r="AW23" s="204"/>
      <c r="AX23" s="205"/>
      <c r="AY23" s="248" t="s">
        <v>106</v>
      </c>
      <c r="AZ23" s="248"/>
      <c r="BA23" s="248"/>
      <c r="BB23" s="248"/>
      <c r="BC23" s="249"/>
    </row>
    <row r="24" spans="1:67" s="46" customFormat="1" ht="15" customHeight="1" x14ac:dyDescent="0.15">
      <c r="A24" s="59"/>
      <c r="B24" s="59"/>
      <c r="D24" s="240"/>
      <c r="E24" s="241"/>
      <c r="F24" s="241"/>
      <c r="G24" s="241"/>
      <c r="H24" s="241"/>
      <c r="I24" s="242"/>
      <c r="J24" s="303"/>
      <c r="K24" s="304"/>
      <c r="L24" s="304"/>
      <c r="M24" s="304"/>
      <c r="N24" s="304"/>
      <c r="O24" s="304"/>
      <c r="P24" s="304"/>
      <c r="Q24" s="303"/>
      <c r="R24" s="304"/>
      <c r="S24" s="304"/>
      <c r="T24" s="304"/>
      <c r="U24" s="304"/>
      <c r="V24" s="304"/>
      <c r="W24" s="305"/>
      <c r="X24" s="303"/>
      <c r="Y24" s="304"/>
      <c r="Z24" s="304"/>
      <c r="AA24" s="305"/>
      <c r="AB24" s="303"/>
      <c r="AC24" s="304"/>
      <c r="AD24" s="304"/>
      <c r="AE24" s="305"/>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3"/>
      <c r="E25" s="154"/>
      <c r="F25" s="154"/>
      <c r="G25" s="154"/>
      <c r="H25" s="154"/>
      <c r="I25" s="155"/>
      <c r="J25" s="210"/>
      <c r="K25" s="211"/>
      <c r="L25" s="211"/>
      <c r="M25" s="211"/>
      <c r="N25" s="211"/>
      <c r="O25" s="211"/>
      <c r="P25" s="212"/>
      <c r="Q25" s="210"/>
      <c r="R25" s="211"/>
      <c r="S25" s="211"/>
      <c r="T25" s="211"/>
      <c r="U25" s="211"/>
      <c r="V25" s="211"/>
      <c r="W25" s="212"/>
      <c r="X25" s="210"/>
      <c r="Y25" s="211"/>
      <c r="Z25" s="211"/>
      <c r="AA25" s="212"/>
      <c r="AB25" s="210"/>
      <c r="AC25" s="211"/>
      <c r="AD25" s="211"/>
      <c r="AE25" s="212"/>
      <c r="AF25" s="210">
        <f>J25-Q25+X25+AB25</f>
        <v>0</v>
      </c>
      <c r="AG25" s="211"/>
      <c r="AH25" s="211"/>
      <c r="AI25" s="211"/>
      <c r="AJ25" s="211"/>
      <c r="AK25" s="212"/>
      <c r="AL25" s="210"/>
      <c r="AM25" s="211"/>
      <c r="AN25" s="211"/>
      <c r="AO25" s="211"/>
      <c r="AP25" s="212"/>
      <c r="AQ25" s="210"/>
      <c r="AR25" s="211"/>
      <c r="AS25" s="211"/>
      <c r="AT25" s="212"/>
      <c r="AU25" s="210"/>
      <c r="AV25" s="211"/>
      <c r="AW25" s="211"/>
      <c r="AX25" s="212"/>
      <c r="AY25" s="210">
        <f>SUM(AL25:AX25)</f>
        <v>0</v>
      </c>
      <c r="AZ25" s="211"/>
      <c r="BA25" s="211"/>
      <c r="BB25" s="211"/>
      <c r="BC25" s="212"/>
    </row>
    <row r="26" spans="1:67" s="46" customFormat="1" ht="17.25" customHeight="1" x14ac:dyDescent="0.15">
      <c r="A26" s="59"/>
      <c r="B26" s="59"/>
      <c r="D26" s="153"/>
      <c r="E26" s="154"/>
      <c r="F26" s="154"/>
      <c r="G26" s="154"/>
      <c r="H26" s="154"/>
      <c r="I26" s="155"/>
      <c r="J26" s="210"/>
      <c r="K26" s="211"/>
      <c r="L26" s="211"/>
      <c r="M26" s="211"/>
      <c r="N26" s="211"/>
      <c r="O26" s="211"/>
      <c r="P26" s="212"/>
      <c r="Q26" s="210"/>
      <c r="R26" s="211"/>
      <c r="S26" s="211"/>
      <c r="T26" s="211"/>
      <c r="U26" s="211"/>
      <c r="V26" s="211"/>
      <c r="W26" s="212"/>
      <c r="X26" s="210"/>
      <c r="Y26" s="211"/>
      <c r="Z26" s="211"/>
      <c r="AA26" s="212"/>
      <c r="AB26" s="210"/>
      <c r="AC26" s="211"/>
      <c r="AD26" s="211"/>
      <c r="AE26" s="212"/>
      <c r="AF26" s="210">
        <f t="shared" ref="AF26:AF31" si="0">J26-Q26+X26+AB26</f>
        <v>0</v>
      </c>
      <c r="AG26" s="211"/>
      <c r="AH26" s="211"/>
      <c r="AI26" s="211"/>
      <c r="AJ26" s="211"/>
      <c r="AK26" s="212"/>
      <c r="AL26" s="210"/>
      <c r="AM26" s="211"/>
      <c r="AN26" s="211"/>
      <c r="AO26" s="211"/>
      <c r="AP26" s="212"/>
      <c r="AQ26" s="210"/>
      <c r="AR26" s="211"/>
      <c r="AS26" s="211"/>
      <c r="AT26" s="212"/>
      <c r="AU26" s="210"/>
      <c r="AV26" s="211"/>
      <c r="AW26" s="211"/>
      <c r="AX26" s="212"/>
      <c r="AY26" s="210">
        <f t="shared" ref="AY26:AY31" si="1">SUM(AL26:AX26)</f>
        <v>0</v>
      </c>
      <c r="AZ26" s="211"/>
      <c r="BA26" s="211"/>
      <c r="BB26" s="211"/>
      <c r="BC26" s="212"/>
    </row>
    <row r="27" spans="1:67" s="46" customFormat="1" ht="17.25" customHeight="1" x14ac:dyDescent="0.15">
      <c r="A27" s="59"/>
      <c r="B27" s="59"/>
      <c r="D27" s="153"/>
      <c r="E27" s="154"/>
      <c r="F27" s="154"/>
      <c r="G27" s="154"/>
      <c r="H27" s="154"/>
      <c r="I27" s="155"/>
      <c r="J27" s="210"/>
      <c r="K27" s="211"/>
      <c r="L27" s="211"/>
      <c r="M27" s="211"/>
      <c r="N27" s="211"/>
      <c r="O27" s="211"/>
      <c r="P27" s="212"/>
      <c r="Q27" s="210"/>
      <c r="R27" s="211"/>
      <c r="S27" s="211"/>
      <c r="T27" s="211"/>
      <c r="U27" s="211"/>
      <c r="V27" s="211"/>
      <c r="W27" s="212"/>
      <c r="X27" s="210"/>
      <c r="Y27" s="211"/>
      <c r="Z27" s="211"/>
      <c r="AA27" s="212"/>
      <c r="AB27" s="210"/>
      <c r="AC27" s="211"/>
      <c r="AD27" s="211"/>
      <c r="AE27" s="212"/>
      <c r="AF27" s="210">
        <f t="shared" si="0"/>
        <v>0</v>
      </c>
      <c r="AG27" s="211"/>
      <c r="AH27" s="211"/>
      <c r="AI27" s="211"/>
      <c r="AJ27" s="211"/>
      <c r="AK27" s="212"/>
      <c r="AL27" s="210"/>
      <c r="AM27" s="211"/>
      <c r="AN27" s="211"/>
      <c r="AO27" s="211"/>
      <c r="AP27" s="212"/>
      <c r="AQ27" s="210"/>
      <c r="AR27" s="211"/>
      <c r="AS27" s="211"/>
      <c r="AT27" s="212"/>
      <c r="AU27" s="210"/>
      <c r="AV27" s="211"/>
      <c r="AW27" s="211"/>
      <c r="AX27" s="212"/>
      <c r="AY27" s="210">
        <f t="shared" si="1"/>
        <v>0</v>
      </c>
      <c r="AZ27" s="211"/>
      <c r="BA27" s="211"/>
      <c r="BB27" s="211"/>
      <c r="BC27" s="212"/>
    </row>
    <row r="28" spans="1:67" s="46" customFormat="1" ht="17.25" customHeight="1" x14ac:dyDescent="0.15">
      <c r="A28" s="59"/>
      <c r="B28" s="59"/>
      <c r="D28" s="153"/>
      <c r="E28" s="154"/>
      <c r="F28" s="154"/>
      <c r="G28" s="154"/>
      <c r="H28" s="154"/>
      <c r="I28" s="155"/>
      <c r="J28" s="210"/>
      <c r="K28" s="211"/>
      <c r="L28" s="211"/>
      <c r="M28" s="211"/>
      <c r="N28" s="211"/>
      <c r="O28" s="211"/>
      <c r="P28" s="212"/>
      <c r="Q28" s="210"/>
      <c r="R28" s="211"/>
      <c r="S28" s="211"/>
      <c r="T28" s="211"/>
      <c r="U28" s="211"/>
      <c r="V28" s="211"/>
      <c r="W28" s="212"/>
      <c r="X28" s="210"/>
      <c r="Y28" s="211"/>
      <c r="Z28" s="211"/>
      <c r="AA28" s="212"/>
      <c r="AB28" s="210"/>
      <c r="AC28" s="211"/>
      <c r="AD28" s="211"/>
      <c r="AE28" s="212"/>
      <c r="AF28" s="210">
        <f t="shared" si="0"/>
        <v>0</v>
      </c>
      <c r="AG28" s="211"/>
      <c r="AH28" s="211"/>
      <c r="AI28" s="211"/>
      <c r="AJ28" s="211"/>
      <c r="AK28" s="212"/>
      <c r="AL28" s="210"/>
      <c r="AM28" s="211"/>
      <c r="AN28" s="211"/>
      <c r="AO28" s="211"/>
      <c r="AP28" s="212"/>
      <c r="AQ28" s="210"/>
      <c r="AR28" s="211"/>
      <c r="AS28" s="211"/>
      <c r="AT28" s="212"/>
      <c r="AU28" s="210"/>
      <c r="AV28" s="211"/>
      <c r="AW28" s="211"/>
      <c r="AX28" s="212"/>
      <c r="AY28" s="210">
        <f t="shared" si="1"/>
        <v>0</v>
      </c>
      <c r="AZ28" s="211"/>
      <c r="BA28" s="211"/>
      <c r="BB28" s="211"/>
      <c r="BC28" s="212"/>
    </row>
    <row r="29" spans="1:67" s="46" customFormat="1" ht="17.25" customHeight="1" x14ac:dyDescent="0.15">
      <c r="A29" s="59"/>
      <c r="B29" s="59"/>
      <c r="D29" s="153"/>
      <c r="E29" s="154"/>
      <c r="F29" s="154"/>
      <c r="G29" s="154"/>
      <c r="H29" s="154"/>
      <c r="I29" s="155"/>
      <c r="J29" s="210"/>
      <c r="K29" s="211"/>
      <c r="L29" s="211"/>
      <c r="M29" s="211"/>
      <c r="N29" s="211"/>
      <c r="O29" s="211"/>
      <c r="P29" s="212"/>
      <c r="Q29" s="210"/>
      <c r="R29" s="211"/>
      <c r="S29" s="211"/>
      <c r="T29" s="211"/>
      <c r="U29" s="211"/>
      <c r="V29" s="211"/>
      <c r="W29" s="212"/>
      <c r="X29" s="210"/>
      <c r="Y29" s="211"/>
      <c r="Z29" s="211"/>
      <c r="AA29" s="212"/>
      <c r="AB29" s="210"/>
      <c r="AC29" s="211"/>
      <c r="AD29" s="211"/>
      <c r="AE29" s="212"/>
      <c r="AF29" s="210">
        <f t="shared" si="0"/>
        <v>0</v>
      </c>
      <c r="AG29" s="211"/>
      <c r="AH29" s="211"/>
      <c r="AI29" s="211"/>
      <c r="AJ29" s="211"/>
      <c r="AK29" s="212"/>
      <c r="AL29" s="210"/>
      <c r="AM29" s="211"/>
      <c r="AN29" s="211"/>
      <c r="AO29" s="211"/>
      <c r="AP29" s="212"/>
      <c r="AQ29" s="210"/>
      <c r="AR29" s="211"/>
      <c r="AS29" s="211"/>
      <c r="AT29" s="212"/>
      <c r="AU29" s="210"/>
      <c r="AV29" s="211"/>
      <c r="AW29" s="211"/>
      <c r="AX29" s="212"/>
      <c r="AY29" s="210">
        <f t="shared" si="1"/>
        <v>0</v>
      </c>
      <c r="AZ29" s="211"/>
      <c r="BA29" s="211"/>
      <c r="BB29" s="211"/>
      <c r="BC29" s="212"/>
    </row>
    <row r="30" spans="1:67" s="46" customFormat="1" ht="17.25" customHeight="1" x14ac:dyDescent="0.15">
      <c r="A30" s="59"/>
      <c r="B30" s="59"/>
      <c r="D30" s="153"/>
      <c r="E30" s="154"/>
      <c r="F30" s="154"/>
      <c r="G30" s="154"/>
      <c r="H30" s="154"/>
      <c r="I30" s="155"/>
      <c r="J30" s="210"/>
      <c r="K30" s="211"/>
      <c r="L30" s="211"/>
      <c r="M30" s="211"/>
      <c r="N30" s="211"/>
      <c r="O30" s="211"/>
      <c r="P30" s="212"/>
      <c r="Q30" s="210"/>
      <c r="R30" s="211"/>
      <c r="S30" s="211"/>
      <c r="T30" s="211"/>
      <c r="U30" s="211"/>
      <c r="V30" s="211"/>
      <c r="W30" s="212"/>
      <c r="X30" s="210"/>
      <c r="Y30" s="211"/>
      <c r="Z30" s="211"/>
      <c r="AA30" s="212"/>
      <c r="AB30" s="210"/>
      <c r="AC30" s="211"/>
      <c r="AD30" s="211"/>
      <c r="AE30" s="212"/>
      <c r="AF30" s="210">
        <f t="shared" si="0"/>
        <v>0</v>
      </c>
      <c r="AG30" s="211"/>
      <c r="AH30" s="211"/>
      <c r="AI30" s="211"/>
      <c r="AJ30" s="211"/>
      <c r="AK30" s="212"/>
      <c r="AL30" s="210"/>
      <c r="AM30" s="211"/>
      <c r="AN30" s="211"/>
      <c r="AO30" s="211"/>
      <c r="AP30" s="212"/>
      <c r="AQ30" s="210"/>
      <c r="AR30" s="211"/>
      <c r="AS30" s="211"/>
      <c r="AT30" s="212"/>
      <c r="AU30" s="210"/>
      <c r="AV30" s="211"/>
      <c r="AW30" s="211"/>
      <c r="AX30" s="212"/>
      <c r="AY30" s="210">
        <f t="shared" si="1"/>
        <v>0</v>
      </c>
      <c r="AZ30" s="211"/>
      <c r="BA30" s="211"/>
      <c r="BB30" s="211"/>
      <c r="BC30" s="212"/>
    </row>
    <row r="31" spans="1:67" s="46" customFormat="1" ht="17.25" customHeight="1" x14ac:dyDescent="0.15">
      <c r="A31" s="59"/>
      <c r="B31" s="59"/>
      <c r="D31" s="153"/>
      <c r="E31" s="154"/>
      <c r="F31" s="154"/>
      <c r="G31" s="154"/>
      <c r="H31" s="154"/>
      <c r="I31" s="155"/>
      <c r="J31" s="210"/>
      <c r="K31" s="211"/>
      <c r="L31" s="211"/>
      <c r="M31" s="211"/>
      <c r="N31" s="211"/>
      <c r="O31" s="211"/>
      <c r="P31" s="212"/>
      <c r="Q31" s="210"/>
      <c r="R31" s="211"/>
      <c r="S31" s="211"/>
      <c r="T31" s="211"/>
      <c r="U31" s="211"/>
      <c r="V31" s="211"/>
      <c r="W31" s="212"/>
      <c r="X31" s="210"/>
      <c r="Y31" s="211"/>
      <c r="Z31" s="211"/>
      <c r="AA31" s="212"/>
      <c r="AB31" s="210"/>
      <c r="AC31" s="211"/>
      <c r="AD31" s="211"/>
      <c r="AE31" s="212"/>
      <c r="AF31" s="210">
        <f t="shared" si="0"/>
        <v>0</v>
      </c>
      <c r="AG31" s="211"/>
      <c r="AH31" s="211"/>
      <c r="AI31" s="211"/>
      <c r="AJ31" s="211"/>
      <c r="AK31" s="212"/>
      <c r="AL31" s="210"/>
      <c r="AM31" s="211"/>
      <c r="AN31" s="211"/>
      <c r="AO31" s="211"/>
      <c r="AP31" s="212"/>
      <c r="AQ31" s="210"/>
      <c r="AR31" s="211"/>
      <c r="AS31" s="211"/>
      <c r="AT31" s="212"/>
      <c r="AU31" s="210"/>
      <c r="AV31" s="211"/>
      <c r="AW31" s="211"/>
      <c r="AX31" s="212"/>
      <c r="AY31" s="210">
        <f t="shared" si="1"/>
        <v>0</v>
      </c>
      <c r="AZ31" s="211"/>
      <c r="BA31" s="211"/>
      <c r="BB31" s="211"/>
      <c r="BC31" s="212"/>
    </row>
    <row r="32" spans="1:67" s="46" customFormat="1" ht="15" customHeight="1" x14ac:dyDescent="0.15">
      <c r="A32" s="59"/>
      <c r="B32" s="59"/>
      <c r="D32" s="237" t="s">
        <v>94</v>
      </c>
      <c r="E32" s="238"/>
      <c r="F32" s="238"/>
      <c r="G32" s="238"/>
      <c r="H32" s="238"/>
      <c r="I32" s="239"/>
      <c r="J32" s="397">
        <f>SUM(J25:P31)</f>
        <v>0</v>
      </c>
      <c r="K32" s="398"/>
      <c r="L32" s="398"/>
      <c r="M32" s="398"/>
      <c r="N32" s="398"/>
      <c r="O32" s="398"/>
      <c r="P32" s="399"/>
      <c r="Q32" s="44" t="s">
        <v>74</v>
      </c>
      <c r="R32" s="398">
        <f>SUM(Q25:W31)</f>
        <v>0</v>
      </c>
      <c r="S32" s="398"/>
      <c r="T32" s="398"/>
      <c r="U32" s="398"/>
      <c r="V32" s="398"/>
      <c r="W32" s="399"/>
      <c r="X32" s="397">
        <f>SUM(X25:AA31)</f>
        <v>0</v>
      </c>
      <c r="Y32" s="398"/>
      <c r="Z32" s="398"/>
      <c r="AA32" s="399"/>
      <c r="AB32" s="397">
        <f>SUM(AB25:AE31)</f>
        <v>0</v>
      </c>
      <c r="AC32" s="398"/>
      <c r="AD32" s="398"/>
      <c r="AE32" s="399"/>
      <c r="AF32" s="42" t="s">
        <v>37</v>
      </c>
      <c r="AG32" s="398">
        <f>SUM(AF25:AK31)</f>
        <v>0</v>
      </c>
      <c r="AH32" s="398"/>
      <c r="AI32" s="398"/>
      <c r="AJ32" s="398"/>
      <c r="AK32" s="399"/>
      <c r="AL32" s="398">
        <f>SUM(AL25:AP31)</f>
        <v>0</v>
      </c>
      <c r="AM32" s="398"/>
      <c r="AN32" s="398"/>
      <c r="AO32" s="398"/>
      <c r="AP32" s="399"/>
      <c r="AQ32" s="397">
        <f>SUM(AQ25:AT31)</f>
        <v>0</v>
      </c>
      <c r="AR32" s="398"/>
      <c r="AS32" s="398"/>
      <c r="AT32" s="399"/>
      <c r="AU32" s="397">
        <f>SUM(AU25:AX31)</f>
        <v>0</v>
      </c>
      <c r="AV32" s="398"/>
      <c r="AW32" s="398"/>
      <c r="AX32" s="399"/>
      <c r="AY32" s="45" t="s">
        <v>38</v>
      </c>
      <c r="AZ32" s="398">
        <f>SUM(AY25:BC31)</f>
        <v>0</v>
      </c>
      <c r="BA32" s="398"/>
      <c r="BB32" s="398"/>
      <c r="BC32" s="399"/>
    </row>
    <row r="33" spans="1:67" s="46" customFormat="1" ht="15" customHeight="1" x14ac:dyDescent="0.15">
      <c r="A33" s="59"/>
      <c r="B33" s="59"/>
      <c r="D33" s="240"/>
      <c r="E33" s="241"/>
      <c r="F33" s="241"/>
      <c r="G33" s="241"/>
      <c r="H33" s="241"/>
      <c r="I33" s="242"/>
      <c r="J33" s="400"/>
      <c r="K33" s="401"/>
      <c r="L33" s="401"/>
      <c r="M33" s="401"/>
      <c r="N33" s="401"/>
      <c r="O33" s="401"/>
      <c r="P33" s="402"/>
      <c r="Q33" s="31"/>
      <c r="R33" s="401"/>
      <c r="S33" s="401"/>
      <c r="T33" s="401"/>
      <c r="U33" s="401"/>
      <c r="V33" s="401"/>
      <c r="W33" s="402"/>
      <c r="X33" s="400"/>
      <c r="Y33" s="401"/>
      <c r="Z33" s="401"/>
      <c r="AA33" s="402"/>
      <c r="AB33" s="400"/>
      <c r="AC33" s="401"/>
      <c r="AD33" s="401"/>
      <c r="AE33" s="402"/>
      <c r="AF33" s="31"/>
      <c r="AG33" s="401"/>
      <c r="AH33" s="401"/>
      <c r="AI33" s="401"/>
      <c r="AJ33" s="401"/>
      <c r="AK33" s="402"/>
      <c r="AL33" s="401"/>
      <c r="AM33" s="401"/>
      <c r="AN33" s="401"/>
      <c r="AO33" s="401"/>
      <c r="AP33" s="402"/>
      <c r="AQ33" s="400"/>
      <c r="AR33" s="401"/>
      <c r="AS33" s="401"/>
      <c r="AT33" s="402"/>
      <c r="AU33" s="400"/>
      <c r="AV33" s="401"/>
      <c r="AW33" s="401"/>
      <c r="AX33" s="402"/>
      <c r="AY33" s="25"/>
      <c r="AZ33" s="401"/>
      <c r="BA33" s="401"/>
      <c r="BB33" s="401"/>
      <c r="BC33" s="402"/>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32" t="s">
        <v>164</v>
      </c>
      <c r="E35" s="355"/>
      <c r="F35" s="355"/>
      <c r="G35" s="355"/>
      <c r="H35" s="355"/>
      <c r="I35" s="356"/>
      <c r="J35" s="411" t="s">
        <v>244</v>
      </c>
      <c r="K35" s="412"/>
      <c r="L35" s="412"/>
      <c r="M35" s="412"/>
      <c r="N35" s="412"/>
      <c r="O35" s="412"/>
      <c r="P35" s="412"/>
      <c r="Q35" s="413"/>
      <c r="R35" s="411" t="s">
        <v>245</v>
      </c>
      <c r="S35" s="412"/>
      <c r="T35" s="412"/>
      <c r="U35" s="412"/>
      <c r="V35" s="412"/>
      <c r="W35" s="412"/>
      <c r="X35" s="412"/>
      <c r="Y35" s="413"/>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35"/>
      <c r="E36" s="358"/>
      <c r="F36" s="358"/>
      <c r="G36" s="358"/>
      <c r="H36" s="358"/>
      <c r="I36" s="359"/>
      <c r="J36" s="414"/>
      <c r="K36" s="227"/>
      <c r="L36" s="227"/>
      <c r="M36" s="227"/>
      <c r="N36" s="227"/>
      <c r="O36" s="227"/>
      <c r="P36" s="227"/>
      <c r="Q36" s="415"/>
      <c r="R36" s="414"/>
      <c r="S36" s="227"/>
      <c r="T36" s="227"/>
      <c r="U36" s="227"/>
      <c r="V36" s="227"/>
      <c r="W36" s="227"/>
      <c r="X36" s="227"/>
      <c r="Y36" s="415"/>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35"/>
      <c r="E37" s="358"/>
      <c r="F37" s="358"/>
      <c r="G37" s="358"/>
      <c r="H37" s="358"/>
      <c r="I37" s="359"/>
      <c r="J37" s="19" t="s">
        <v>109</v>
      </c>
      <c r="K37" s="5"/>
      <c r="L37" s="5"/>
      <c r="M37" s="5"/>
      <c r="N37" s="5"/>
      <c r="O37" s="5"/>
      <c r="P37" s="29"/>
      <c r="Q37" s="29"/>
      <c r="R37" s="48" t="s">
        <v>110</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360"/>
      <c r="E38" s="361"/>
      <c r="F38" s="361"/>
      <c r="G38" s="361"/>
      <c r="H38" s="361"/>
      <c r="I38" s="362"/>
      <c r="J38" s="394">
        <f>K17+AG32</f>
        <v>0</v>
      </c>
      <c r="K38" s="387"/>
      <c r="L38" s="387"/>
      <c r="M38" s="387"/>
      <c r="N38" s="387"/>
      <c r="O38" s="387"/>
      <c r="P38" s="387"/>
      <c r="Q38" s="395"/>
      <c r="R38" s="394">
        <f>R17+AZ32</f>
        <v>0</v>
      </c>
      <c r="S38" s="387"/>
      <c r="T38" s="387"/>
      <c r="U38" s="387"/>
      <c r="V38" s="387"/>
      <c r="W38" s="387"/>
      <c r="X38" s="387"/>
      <c r="Y38" s="395"/>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89"/>
      <c r="E39" s="89"/>
      <c r="F39" s="89"/>
      <c r="G39" s="89"/>
      <c r="H39" s="89"/>
      <c r="I39" s="89"/>
      <c r="J39" s="27"/>
      <c r="K39" s="27"/>
      <c r="L39" s="27"/>
      <c r="M39" s="27"/>
      <c r="N39" s="27"/>
      <c r="O39" s="27"/>
      <c r="P39" s="27"/>
      <c r="Q39" s="27"/>
      <c r="R39" s="27"/>
      <c r="S39" s="27"/>
      <c r="T39" s="27"/>
      <c r="U39" s="27"/>
      <c r="V39" s="27"/>
      <c r="W39" s="27"/>
      <c r="X39" s="27"/>
      <c r="Y39" s="93"/>
      <c r="Z39" s="93"/>
      <c r="AA39" s="93"/>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79</v>
      </c>
      <c r="Z40" s="26"/>
      <c r="AB40" s="2"/>
    </row>
    <row r="41" spans="1:67" ht="15" customHeight="1" x14ac:dyDescent="0.15">
      <c r="B41" s="26" t="s">
        <v>82</v>
      </c>
      <c r="Q41" s="26" t="s">
        <v>81</v>
      </c>
      <c r="Z41" s="26" t="s">
        <v>112</v>
      </c>
      <c r="AB41" s="2"/>
      <c r="AS41" s="93" t="s">
        <v>77</v>
      </c>
      <c r="AT41" s="93"/>
      <c r="AU41" s="93"/>
      <c r="AV41" s="93"/>
      <c r="AW41" s="93"/>
      <c r="AX41" s="93"/>
      <c r="AY41" s="93"/>
      <c r="AZ41" s="93"/>
      <c r="BA41" s="93"/>
      <c r="BB41" s="93"/>
    </row>
    <row r="42" spans="1:67" ht="15" customHeight="1" x14ac:dyDescent="0.15">
      <c r="Q42" s="26" t="e">
        <f>'様式第１号（2枚目）'!L31</f>
        <v>#DIV/0!</v>
      </c>
      <c r="R42" s="39" t="s">
        <v>83</v>
      </c>
      <c r="S42" s="39" t="s">
        <v>233</v>
      </c>
      <c r="T42" s="38"/>
      <c r="X42" s="2"/>
      <c r="Z42" s="26"/>
      <c r="AS42" s="91" t="s">
        <v>168</v>
      </c>
      <c r="AT42" s="385"/>
      <c r="AU42" s="385"/>
      <c r="AV42" s="385"/>
      <c r="AW42" s="385"/>
      <c r="AX42" s="385"/>
      <c r="AY42" s="385"/>
      <c r="AZ42" s="385"/>
      <c r="BA42" s="385"/>
      <c r="BB42" s="385"/>
      <c r="BC42" s="21" t="s">
        <v>76</v>
      </c>
    </row>
    <row r="43" spans="1:67" ht="14.25" customHeight="1" x14ac:dyDescent="0.15">
      <c r="C43" s="264" t="s">
        <v>163</v>
      </c>
      <c r="D43" s="319"/>
      <c r="E43" s="319"/>
      <c r="F43" s="319"/>
      <c r="G43" s="319"/>
      <c r="H43" s="320"/>
      <c r="I43" s="388" t="e">
        <f>R38/J38*100</f>
        <v>#DIV/0!</v>
      </c>
      <c r="J43" s="389"/>
      <c r="K43" s="389"/>
      <c r="L43" s="389"/>
      <c r="M43" s="389"/>
      <c r="N43" s="389"/>
      <c r="O43" s="389"/>
      <c r="P43" s="156" t="s">
        <v>210</v>
      </c>
      <c r="U43" s="38"/>
      <c r="V43" s="38"/>
      <c r="Y43" s="2"/>
      <c r="Z43" s="26"/>
      <c r="AA43" s="332" t="s">
        <v>113</v>
      </c>
      <c r="AB43" s="333"/>
      <c r="AC43" s="333"/>
      <c r="AD43" s="333"/>
      <c r="AE43" s="333"/>
      <c r="AF43" s="333"/>
      <c r="AG43" s="333"/>
      <c r="AH43" s="333"/>
      <c r="AI43" s="333"/>
      <c r="AJ43" s="333"/>
      <c r="AK43" s="334"/>
      <c r="AS43" s="95"/>
      <c r="AT43" s="386"/>
      <c r="AU43" s="386"/>
      <c r="AV43" s="386"/>
      <c r="AW43" s="386"/>
      <c r="AX43" s="386"/>
      <c r="AY43" s="386"/>
      <c r="AZ43" s="386"/>
      <c r="BA43" s="386"/>
      <c r="BB43" s="386"/>
      <c r="BC43" s="94"/>
    </row>
    <row r="44" spans="1:67" ht="14.25" customHeight="1" x14ac:dyDescent="0.15">
      <c r="C44" s="306"/>
      <c r="D44" s="307"/>
      <c r="E44" s="307"/>
      <c r="F44" s="307"/>
      <c r="G44" s="307"/>
      <c r="H44" s="308"/>
      <c r="I44" s="390"/>
      <c r="J44" s="391"/>
      <c r="K44" s="391"/>
      <c r="L44" s="391"/>
      <c r="M44" s="391"/>
      <c r="N44" s="391"/>
      <c r="O44" s="391"/>
      <c r="P44" s="157"/>
      <c r="Q44" s="26" t="e">
        <f>'様式第１号（2枚目）'!L33</f>
        <v>#DIV/0!</v>
      </c>
      <c r="R44" s="39" t="s">
        <v>84</v>
      </c>
      <c r="S44" s="39" t="s">
        <v>231</v>
      </c>
      <c r="Y44" s="2"/>
      <c r="Z44" s="26"/>
      <c r="AA44" s="335"/>
      <c r="AB44" s="336"/>
      <c r="AC44" s="336"/>
      <c r="AD44" s="336"/>
      <c r="AE44" s="336"/>
      <c r="AF44" s="336"/>
      <c r="AG44" s="336"/>
      <c r="AH44" s="336"/>
      <c r="AI44" s="336"/>
      <c r="AJ44" s="336"/>
      <c r="AK44" s="337"/>
      <c r="AS44" s="31"/>
      <c r="AT44" s="387"/>
      <c r="AU44" s="387"/>
      <c r="AV44" s="387"/>
      <c r="AW44" s="387"/>
      <c r="AX44" s="387"/>
      <c r="AY44" s="387"/>
      <c r="AZ44" s="387"/>
      <c r="BA44" s="387"/>
      <c r="BB44" s="387"/>
      <c r="BC44" s="32"/>
    </row>
    <row r="45" spans="1:67" ht="14.25" customHeight="1" x14ac:dyDescent="0.15">
      <c r="C45" s="321"/>
      <c r="D45" s="322"/>
      <c r="E45" s="322"/>
      <c r="F45" s="322"/>
      <c r="G45" s="322"/>
      <c r="H45" s="323"/>
      <c r="I45" s="392"/>
      <c r="J45" s="393"/>
      <c r="K45" s="393"/>
      <c r="L45" s="393"/>
      <c r="M45" s="393"/>
      <c r="N45" s="393"/>
      <c r="O45" s="393"/>
      <c r="P45" s="158"/>
      <c r="Y45" s="2"/>
      <c r="Z45" s="26"/>
      <c r="AA45" s="338"/>
      <c r="AB45" s="339"/>
      <c r="AC45" s="339"/>
      <c r="AD45" s="339"/>
      <c r="AE45" s="339"/>
      <c r="AF45" s="339"/>
      <c r="AG45" s="339"/>
      <c r="AH45" s="339"/>
      <c r="AI45" s="339"/>
      <c r="AJ45" s="339"/>
      <c r="AK45" s="340"/>
    </row>
    <row r="46" spans="1:67" ht="14.25" customHeight="1" x14ac:dyDescent="0.15">
      <c r="C46" s="405" t="s">
        <v>111</v>
      </c>
      <c r="D46" s="405"/>
      <c r="E46" s="405"/>
      <c r="F46" s="405"/>
      <c r="G46" s="405"/>
      <c r="H46" s="405"/>
      <c r="I46" s="408"/>
      <c r="J46" s="408"/>
      <c r="K46" s="408"/>
      <c r="L46" s="408"/>
      <c r="M46" s="408"/>
      <c r="N46" s="408"/>
      <c r="O46" s="408"/>
      <c r="P46" s="408"/>
      <c r="S46" s="40" t="s">
        <v>232</v>
      </c>
      <c r="Y46" s="2"/>
      <c r="Z46" s="26"/>
      <c r="AA46" s="114" t="s">
        <v>167</v>
      </c>
      <c r="AB46" s="20" t="s">
        <v>114</v>
      </c>
      <c r="AC46" s="5"/>
      <c r="AD46" s="5"/>
      <c r="AE46" s="5"/>
      <c r="AF46" s="5"/>
      <c r="AG46" s="29"/>
      <c r="AH46" s="29"/>
      <c r="AI46" s="29"/>
      <c r="AJ46" s="29"/>
      <c r="AK46" s="34"/>
      <c r="AS46" s="93" t="s">
        <v>78</v>
      </c>
      <c r="AT46" s="93"/>
      <c r="AU46" s="93"/>
      <c r="AV46" s="93"/>
      <c r="AW46" s="93"/>
      <c r="AX46" s="93"/>
      <c r="AY46" s="93"/>
      <c r="AZ46" s="93"/>
      <c r="BA46" s="93"/>
      <c r="BB46" s="93"/>
    </row>
    <row r="47" spans="1:67" ht="14.25" customHeight="1" x14ac:dyDescent="0.15">
      <c r="C47" s="406"/>
      <c r="D47" s="406"/>
      <c r="E47" s="406"/>
      <c r="F47" s="406"/>
      <c r="G47" s="406"/>
      <c r="H47" s="406"/>
      <c r="I47" s="409"/>
      <c r="J47" s="409"/>
      <c r="K47" s="409"/>
      <c r="L47" s="409"/>
      <c r="M47" s="409"/>
      <c r="N47" s="409"/>
      <c r="O47" s="409"/>
      <c r="P47" s="409"/>
      <c r="R47" s="347"/>
      <c r="S47" s="347"/>
      <c r="T47" s="347"/>
      <c r="U47" s="347"/>
      <c r="V47" s="347"/>
      <c r="W47" s="347"/>
      <c r="X47" s="347"/>
      <c r="Y47" s="2"/>
      <c r="Z47" s="26"/>
      <c r="AA47" s="341">
        <f>ROUNDDOWN((R17-R32)*3.5/100,-2)</f>
        <v>0</v>
      </c>
      <c r="AB47" s="386"/>
      <c r="AC47" s="386"/>
      <c r="AD47" s="386"/>
      <c r="AE47" s="386"/>
      <c r="AF47" s="386"/>
      <c r="AG47" s="386"/>
      <c r="AH47" s="386"/>
      <c r="AI47" s="386"/>
      <c r="AJ47" s="386"/>
      <c r="AK47" s="396"/>
      <c r="AS47" s="91" t="s">
        <v>139</v>
      </c>
      <c r="AT47" s="385"/>
      <c r="AU47" s="385"/>
      <c r="AV47" s="385"/>
      <c r="AW47" s="385"/>
      <c r="AX47" s="385"/>
      <c r="AY47" s="385"/>
      <c r="AZ47" s="385"/>
      <c r="BA47" s="385"/>
      <c r="BB47" s="385"/>
      <c r="BC47" s="21" t="s">
        <v>76</v>
      </c>
    </row>
    <row r="48" spans="1:67" ht="14.25" customHeight="1" x14ac:dyDescent="0.15">
      <c r="C48" s="407"/>
      <c r="D48" s="407"/>
      <c r="E48" s="407"/>
      <c r="F48" s="407"/>
      <c r="G48" s="407"/>
      <c r="H48" s="407"/>
      <c r="I48" s="410"/>
      <c r="J48" s="410"/>
      <c r="K48" s="410"/>
      <c r="L48" s="410"/>
      <c r="M48" s="410"/>
      <c r="N48" s="410"/>
      <c r="O48" s="410"/>
      <c r="P48" s="410"/>
      <c r="R48" s="347"/>
      <c r="S48" s="347"/>
      <c r="T48" s="347"/>
      <c r="U48" s="347"/>
      <c r="V48" s="347"/>
      <c r="W48" s="347"/>
      <c r="X48" s="347"/>
      <c r="Y48" s="2"/>
      <c r="Z48" s="26"/>
      <c r="AA48" s="341"/>
      <c r="AB48" s="386"/>
      <c r="AC48" s="386"/>
      <c r="AD48" s="386"/>
      <c r="AE48" s="386"/>
      <c r="AF48" s="386"/>
      <c r="AG48" s="386"/>
      <c r="AH48" s="386"/>
      <c r="AI48" s="386"/>
      <c r="AJ48" s="386"/>
      <c r="AK48" s="396"/>
      <c r="AS48" s="95"/>
      <c r="AT48" s="386"/>
      <c r="AU48" s="386"/>
      <c r="AV48" s="386"/>
      <c r="AW48" s="386"/>
      <c r="AX48" s="386"/>
      <c r="AY48" s="386"/>
      <c r="AZ48" s="386"/>
      <c r="BA48" s="386"/>
      <c r="BB48" s="386"/>
      <c r="BC48" s="94"/>
    </row>
    <row r="49" spans="4:67" ht="14.25" customHeight="1" x14ac:dyDescent="0.15">
      <c r="R49" s="347"/>
      <c r="S49" s="347"/>
      <c r="T49" s="347"/>
      <c r="U49" s="347"/>
      <c r="V49" s="347"/>
      <c r="W49" s="347"/>
      <c r="X49" s="347"/>
      <c r="Z49" s="26"/>
      <c r="AA49" s="394"/>
      <c r="AB49" s="387"/>
      <c r="AC49" s="387"/>
      <c r="AD49" s="387"/>
      <c r="AE49" s="387"/>
      <c r="AF49" s="387"/>
      <c r="AG49" s="387"/>
      <c r="AH49" s="387"/>
      <c r="AI49" s="387"/>
      <c r="AJ49" s="387"/>
      <c r="AK49" s="395"/>
      <c r="AS49" s="31"/>
      <c r="AT49" s="387"/>
      <c r="AU49" s="387"/>
      <c r="AV49" s="387"/>
      <c r="AW49" s="387"/>
      <c r="AX49" s="387"/>
      <c r="AY49" s="387"/>
      <c r="AZ49" s="387"/>
      <c r="BA49" s="387"/>
      <c r="BB49" s="387"/>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3"/>
      <c r="AB51" s="93"/>
      <c r="AC51" s="93"/>
      <c r="AD51" s="93"/>
      <c r="AE51" s="93"/>
      <c r="AF51" s="93"/>
      <c r="AG51" s="93"/>
      <c r="AH51" s="93"/>
      <c r="AI51" s="93"/>
      <c r="AJ51" s="93"/>
      <c r="AK51" s="93"/>
      <c r="AL51" s="93"/>
      <c r="AM51" s="93"/>
    </row>
    <row r="52" spans="4:67" ht="14.25" customHeight="1" x14ac:dyDescent="0.15">
      <c r="R52" s="2"/>
      <c r="S52" s="2"/>
      <c r="T52" s="2"/>
      <c r="U52" s="2"/>
      <c r="V52" s="2"/>
      <c r="W52" s="2"/>
      <c r="X52" s="2"/>
      <c r="Z52" s="26"/>
      <c r="AA52" s="93"/>
      <c r="AB52" s="93"/>
      <c r="AC52" s="93"/>
      <c r="AD52" s="93"/>
      <c r="AE52" s="93"/>
      <c r="AF52" s="93"/>
      <c r="AG52" s="93"/>
      <c r="AH52" s="93"/>
      <c r="AI52" s="93"/>
      <c r="AJ52" s="93"/>
      <c r="AK52" s="93"/>
      <c r="AL52" s="93"/>
      <c r="AM52" s="93"/>
    </row>
    <row r="53" spans="4:67" ht="14.25" customHeight="1" x14ac:dyDescent="0.15">
      <c r="R53" s="2"/>
      <c r="S53" s="2"/>
      <c r="T53" s="2"/>
      <c r="U53" s="2"/>
      <c r="V53" s="2"/>
      <c r="W53" s="2"/>
      <c r="X53" s="2"/>
      <c r="Z53" s="26"/>
      <c r="AA53" s="93"/>
      <c r="AB53" s="93"/>
      <c r="AC53" s="93"/>
      <c r="AD53" s="93"/>
      <c r="AE53" s="93"/>
      <c r="AF53" s="90"/>
      <c r="AG53" s="93"/>
      <c r="AH53" s="93"/>
      <c r="AI53" s="93"/>
      <c r="AJ53" s="93"/>
      <c r="AK53" s="93"/>
      <c r="AL53" s="93"/>
      <c r="AM53" s="93"/>
    </row>
    <row r="54" spans="4:67" ht="14.25" customHeight="1" x14ac:dyDescent="0.15">
      <c r="R54" s="2"/>
      <c r="S54" s="2"/>
      <c r="T54" s="2"/>
      <c r="U54" s="2"/>
      <c r="V54" s="2"/>
      <c r="W54" s="2"/>
      <c r="X54" s="2"/>
      <c r="Z54" s="26"/>
      <c r="AA54" s="93"/>
      <c r="AB54" s="93"/>
      <c r="AC54" s="93"/>
      <c r="AD54" s="93"/>
      <c r="AE54" s="93"/>
      <c r="AF54" s="93"/>
      <c r="AG54" s="93"/>
      <c r="AH54" s="93"/>
      <c r="AI54" s="93"/>
      <c r="AJ54" s="93"/>
      <c r="AK54" s="93"/>
      <c r="AL54" s="93"/>
      <c r="AM54" s="93"/>
    </row>
    <row r="55" spans="4:67" ht="14.25" customHeight="1" x14ac:dyDescent="0.15">
      <c r="R55" s="2"/>
      <c r="S55" s="2"/>
      <c r="T55" s="2"/>
      <c r="U55" s="2"/>
      <c r="V55" s="2"/>
      <c r="W55" s="2"/>
      <c r="X55" s="2"/>
      <c r="Z55" s="26"/>
      <c r="AA55" s="93"/>
      <c r="AB55" s="93"/>
      <c r="AC55" s="93"/>
      <c r="AD55" s="93"/>
      <c r="AE55" s="93"/>
      <c r="AF55" s="93"/>
      <c r="AG55" s="93"/>
      <c r="AH55" s="93"/>
      <c r="AI55" s="93"/>
      <c r="AJ55" s="93"/>
      <c r="AK55" s="93"/>
      <c r="AL55" s="93"/>
      <c r="AM55" s="93"/>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19">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s>
  <phoneticPr fontId="2"/>
  <conditionalFormatting sqref="J10:U16">
    <cfRule type="cellIs" dxfId="7" priority="4" operator="equal">
      <formula>""</formula>
    </cfRule>
  </conditionalFormatting>
  <conditionalFormatting sqref="D10:I16">
    <cfRule type="cellIs" dxfId="6" priority="3" operator="equal">
      <formula>""</formula>
    </cfRule>
  </conditionalFormatting>
  <conditionalFormatting sqref="D25:I31">
    <cfRule type="cellIs" dxfId="5" priority="2" operator="equal">
      <formula>""</formula>
    </cfRule>
  </conditionalFormatting>
  <conditionalFormatting sqref="J25:AE31 AL25:AX31">
    <cfRule type="cellIs" dxfId="4"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9" scale="8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C1:CK58"/>
  <sheetViews>
    <sheetView zoomScaleNormal="100" zoomScaleSheetLayoutView="100" workbookViewId="0">
      <selection activeCell="X31" sqref="X31"/>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1" spans="3:89" ht="45.75" customHeight="1" x14ac:dyDescent="0.15"/>
    <row r="2" spans="3:89" ht="15" customHeight="1" x14ac:dyDescent="0.15">
      <c r="BL2" s="2"/>
      <c r="BO2" s="18" t="s">
        <v>121</v>
      </c>
    </row>
    <row r="3" spans="3:89" ht="6.75" customHeight="1" x14ac:dyDescent="0.15">
      <c r="BL3" s="2"/>
      <c r="BO3" s="18"/>
    </row>
    <row r="4" spans="3:89" ht="17.25" customHeight="1" x14ac:dyDescent="0.15">
      <c r="BI4" s="2"/>
      <c r="BJ4" s="179"/>
      <c r="BK4" s="2"/>
      <c r="BL4" s="2"/>
      <c r="BM4" s="179"/>
      <c r="BO4" s="18" t="s">
        <v>135</v>
      </c>
    </row>
    <row r="5" spans="3:89" ht="15" customHeight="1" x14ac:dyDescent="0.15">
      <c r="C5" s="1"/>
      <c r="D5" s="2"/>
      <c r="E5" s="2"/>
      <c r="F5" s="2"/>
      <c r="G5" s="2"/>
      <c r="H5" s="2"/>
      <c r="I5" s="2"/>
      <c r="J5" s="2"/>
      <c r="K5" s="2"/>
      <c r="L5" s="2"/>
      <c r="M5" s="2"/>
      <c r="N5" s="2"/>
      <c r="O5" s="2"/>
      <c r="P5" s="2"/>
      <c r="Q5" s="2"/>
      <c r="R5" s="2"/>
      <c r="S5" s="2"/>
      <c r="V5" s="2"/>
      <c r="W5" s="2"/>
      <c r="X5" s="2"/>
      <c r="Y5" s="2"/>
      <c r="Z5" s="2"/>
      <c r="AA5" s="2"/>
      <c r="AB5" s="2"/>
      <c r="AC5" s="2"/>
      <c r="AD5" s="2"/>
      <c r="AE5" s="2"/>
      <c r="AF5" s="191" t="s">
        <v>227</v>
      </c>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M5" s="2"/>
      <c r="BN5" s="2"/>
      <c r="BP5" s="2"/>
      <c r="BQ5" s="2"/>
      <c r="BR5" s="2"/>
      <c r="BS5" s="2"/>
      <c r="BT5" s="2"/>
      <c r="BU5" s="2"/>
      <c r="BV5" s="2"/>
      <c r="BW5" s="2"/>
      <c r="BX5" s="2"/>
      <c r="BY5" s="2"/>
      <c r="BZ5" s="2"/>
      <c r="CA5" s="2"/>
      <c r="CB5" s="2"/>
      <c r="CC5" s="2"/>
      <c r="CD5" s="2"/>
      <c r="CE5" s="2"/>
      <c r="CF5" s="2"/>
      <c r="CG5" s="2"/>
      <c r="CH5" s="2"/>
      <c r="CI5" s="2"/>
      <c r="CJ5" s="2"/>
      <c r="CK5" s="2"/>
    </row>
    <row r="6" spans="3:89" ht="15" customHeight="1" x14ac:dyDescent="0.15">
      <c r="C6" s="1"/>
      <c r="D6" s="2"/>
      <c r="E6" s="2"/>
      <c r="F6" s="2"/>
      <c r="G6" s="2"/>
      <c r="H6" s="2"/>
      <c r="I6" s="2"/>
      <c r="J6" s="2"/>
      <c r="K6" s="2"/>
      <c r="L6" s="2"/>
      <c r="M6" s="2"/>
      <c r="N6" s="2"/>
      <c r="O6" s="2"/>
      <c r="P6" s="2"/>
      <c r="Q6" s="2"/>
      <c r="R6" s="2"/>
      <c r="S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G6" s="2"/>
      <c r="BH6" s="2"/>
      <c r="BI6" s="2"/>
      <c r="BJ6" s="2"/>
      <c r="BK6" s="2"/>
      <c r="BL6" s="2"/>
      <c r="BM6" s="2"/>
      <c r="BP6" s="2"/>
      <c r="BQ6" s="2"/>
      <c r="BR6" s="2"/>
      <c r="BS6" s="2"/>
      <c r="BT6" s="2"/>
      <c r="BU6" s="2"/>
      <c r="BV6" s="2"/>
      <c r="BW6" s="2"/>
      <c r="BX6" s="2"/>
      <c r="BY6" s="2"/>
      <c r="BZ6" s="2"/>
      <c r="CA6" s="2"/>
      <c r="CB6" s="2"/>
      <c r="CC6" s="2"/>
      <c r="CD6" s="2"/>
      <c r="CE6" s="2"/>
      <c r="CF6" s="2"/>
      <c r="CG6" s="2"/>
      <c r="CH6" s="2"/>
      <c r="CI6" s="2"/>
      <c r="CJ6" s="2"/>
      <c r="CK6" s="2"/>
    </row>
    <row r="7" spans="3:89" ht="15" customHeight="1" x14ac:dyDescent="0.15">
      <c r="C7" s="1"/>
      <c r="D7" s="2"/>
      <c r="E7" s="2"/>
      <c r="F7" s="2"/>
      <c r="G7" s="2"/>
      <c r="H7" s="2"/>
      <c r="I7" s="2"/>
      <c r="J7" s="2"/>
      <c r="K7" s="2"/>
      <c r="L7" s="2"/>
      <c r="M7" s="2"/>
      <c r="N7" s="2"/>
      <c r="O7" s="2"/>
      <c r="P7" s="2"/>
      <c r="Q7" s="2"/>
      <c r="R7" s="2"/>
      <c r="S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row>
    <row r="8" spans="3:89" ht="15" customHeight="1" x14ac:dyDescent="0.15">
      <c r="C8" s="2"/>
      <c r="D8" s="2"/>
      <c r="E8" s="2"/>
      <c r="F8" s="2"/>
      <c r="G8" s="2"/>
      <c r="H8" s="2"/>
      <c r="I8" s="2"/>
      <c r="J8" s="2"/>
      <c r="K8" s="2"/>
      <c r="L8" s="2"/>
      <c r="M8" s="2"/>
      <c r="N8" s="2"/>
      <c r="O8" s="2"/>
      <c r="P8" s="2"/>
      <c r="Q8" s="2"/>
      <c r="R8" s="2"/>
      <c r="S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row>
    <row r="9" spans="3:89" ht="16.5" customHeight="1" x14ac:dyDescent="0.15">
      <c r="C9" s="101" t="s">
        <v>180</v>
      </c>
      <c r="D9" s="60"/>
      <c r="E9" s="60"/>
      <c r="F9" s="60"/>
      <c r="G9" s="60"/>
      <c r="H9" s="60"/>
      <c r="I9" s="60"/>
      <c r="J9" s="60"/>
      <c r="K9" s="61"/>
      <c r="L9" s="98" t="s">
        <v>172</v>
      </c>
      <c r="M9" s="5"/>
      <c r="N9" s="5"/>
      <c r="O9" s="5"/>
      <c r="P9" s="98" t="s">
        <v>141</v>
      </c>
      <c r="Q9" s="5"/>
      <c r="R9" s="5"/>
      <c r="S9" s="5"/>
      <c r="T9" s="100" t="s">
        <v>181</v>
      </c>
      <c r="U9" s="56"/>
      <c r="V9" s="68"/>
      <c r="W9" s="69"/>
      <c r="X9" s="98" t="s">
        <v>142</v>
      </c>
      <c r="Y9" s="20"/>
      <c r="Z9" s="20"/>
      <c r="AA9" s="21"/>
      <c r="AB9" s="98" t="s">
        <v>143</v>
      </c>
      <c r="AC9" s="20"/>
      <c r="AD9" s="20"/>
      <c r="AE9" s="21"/>
      <c r="AF9" s="98" t="s">
        <v>144</v>
      </c>
      <c r="AG9" s="53"/>
      <c r="AH9" s="20"/>
      <c r="AI9" s="20"/>
      <c r="AJ9" s="21"/>
      <c r="AK9" s="98" t="s">
        <v>145</v>
      </c>
      <c r="AL9" s="20"/>
      <c r="AM9" s="20"/>
      <c r="AN9" s="21"/>
      <c r="AO9" s="98" t="s">
        <v>146</v>
      </c>
      <c r="AP9" s="20"/>
      <c r="AQ9" s="20"/>
      <c r="AR9" s="21"/>
      <c r="AS9" s="98" t="s">
        <v>147</v>
      </c>
      <c r="AT9" s="20"/>
      <c r="AU9" s="20"/>
      <c r="AV9" s="20"/>
      <c r="AW9" s="74" t="s">
        <v>148</v>
      </c>
      <c r="AX9" s="20"/>
      <c r="AY9" s="20"/>
      <c r="AZ9" s="21"/>
      <c r="BA9" s="98" t="s">
        <v>149</v>
      </c>
      <c r="BB9" s="20"/>
      <c r="BC9" s="20"/>
      <c r="BD9" s="21"/>
      <c r="BE9" s="101" t="s">
        <v>182</v>
      </c>
      <c r="BF9" s="56"/>
      <c r="BG9" s="68"/>
      <c r="BH9" s="69"/>
      <c r="BI9" s="98" t="s">
        <v>183</v>
      </c>
      <c r="BJ9" s="20"/>
      <c r="BK9" s="20"/>
      <c r="BL9" s="21"/>
      <c r="BM9" s="45"/>
    </row>
    <row r="10" spans="3:89" ht="16.5" customHeight="1" x14ac:dyDescent="0.15">
      <c r="C10" s="434" t="s">
        <v>115</v>
      </c>
      <c r="D10" s="435"/>
      <c r="E10" s="435"/>
      <c r="F10" s="435"/>
      <c r="G10" s="435"/>
      <c r="H10" s="435"/>
      <c r="I10" s="435"/>
      <c r="J10" s="435"/>
      <c r="K10" s="436"/>
      <c r="L10" s="429" t="s">
        <v>116</v>
      </c>
      <c r="M10" s="430"/>
      <c r="N10" s="430"/>
      <c r="O10" s="431"/>
      <c r="P10" s="432" t="s">
        <v>150</v>
      </c>
      <c r="Q10" s="433"/>
      <c r="R10" s="433"/>
      <c r="S10" s="433"/>
      <c r="T10" s="429" t="s">
        <v>184</v>
      </c>
      <c r="U10" s="430"/>
      <c r="V10" s="430"/>
      <c r="W10" s="431"/>
      <c r="X10" s="429" t="s">
        <v>185</v>
      </c>
      <c r="Y10" s="430"/>
      <c r="Z10" s="430"/>
      <c r="AA10" s="431"/>
      <c r="AB10" s="429" t="s">
        <v>186</v>
      </c>
      <c r="AC10" s="430"/>
      <c r="AD10" s="430"/>
      <c r="AE10" s="431"/>
      <c r="AF10" s="429" t="s">
        <v>199</v>
      </c>
      <c r="AG10" s="430"/>
      <c r="AH10" s="430"/>
      <c r="AI10" s="430"/>
      <c r="AJ10" s="431"/>
      <c r="AK10" s="429" t="s">
        <v>187</v>
      </c>
      <c r="AL10" s="430"/>
      <c r="AM10" s="430"/>
      <c r="AN10" s="431"/>
      <c r="AO10" s="429" t="s">
        <v>119</v>
      </c>
      <c r="AP10" s="430"/>
      <c r="AQ10" s="430"/>
      <c r="AR10" s="431"/>
      <c r="AS10" s="429" t="s">
        <v>188</v>
      </c>
      <c r="AT10" s="430"/>
      <c r="AU10" s="430"/>
      <c r="AV10" s="430"/>
      <c r="AW10" s="443" t="s">
        <v>120</v>
      </c>
      <c r="AX10" s="430"/>
      <c r="AY10" s="430"/>
      <c r="AZ10" s="431"/>
      <c r="BA10" s="429" t="s">
        <v>151</v>
      </c>
      <c r="BB10" s="430"/>
      <c r="BC10" s="430"/>
      <c r="BD10" s="431"/>
      <c r="BE10" s="429" t="s">
        <v>152</v>
      </c>
      <c r="BF10" s="430"/>
      <c r="BG10" s="430"/>
      <c r="BH10" s="431"/>
      <c r="BI10" s="429" t="s">
        <v>153</v>
      </c>
      <c r="BJ10" s="430"/>
      <c r="BK10" s="430"/>
      <c r="BL10" s="431"/>
      <c r="BM10" s="11"/>
    </row>
    <row r="11" spans="3:89" ht="16.5" customHeight="1" x14ac:dyDescent="0.15">
      <c r="C11" s="434"/>
      <c r="D11" s="435"/>
      <c r="E11" s="435"/>
      <c r="F11" s="435"/>
      <c r="G11" s="435"/>
      <c r="H11" s="435"/>
      <c r="I11" s="435"/>
      <c r="J11" s="435"/>
      <c r="K11" s="436"/>
      <c r="L11" s="429"/>
      <c r="M11" s="430"/>
      <c r="N11" s="430"/>
      <c r="O11" s="431"/>
      <c r="P11" s="432"/>
      <c r="Q11" s="433"/>
      <c r="R11" s="433"/>
      <c r="S11" s="433"/>
      <c r="T11" s="429"/>
      <c r="U11" s="430"/>
      <c r="V11" s="430"/>
      <c r="W11" s="431"/>
      <c r="X11" s="429"/>
      <c r="Y11" s="430"/>
      <c r="Z11" s="430"/>
      <c r="AA11" s="431"/>
      <c r="AB11" s="429"/>
      <c r="AC11" s="430"/>
      <c r="AD11" s="430"/>
      <c r="AE11" s="431"/>
      <c r="AF11" s="429"/>
      <c r="AG11" s="430"/>
      <c r="AH11" s="430"/>
      <c r="AI11" s="430"/>
      <c r="AJ11" s="431"/>
      <c r="AK11" s="429"/>
      <c r="AL11" s="430"/>
      <c r="AM11" s="430"/>
      <c r="AN11" s="431"/>
      <c r="AO11" s="429"/>
      <c r="AP11" s="430"/>
      <c r="AQ11" s="430"/>
      <c r="AR11" s="431"/>
      <c r="AS11" s="429"/>
      <c r="AT11" s="430"/>
      <c r="AU11" s="430"/>
      <c r="AV11" s="430"/>
      <c r="AW11" s="443"/>
      <c r="AX11" s="430"/>
      <c r="AY11" s="430"/>
      <c r="AZ11" s="431"/>
      <c r="BA11" s="429"/>
      <c r="BB11" s="430"/>
      <c r="BC11" s="430"/>
      <c r="BD11" s="431"/>
      <c r="BE11" s="429"/>
      <c r="BF11" s="430"/>
      <c r="BG11" s="430"/>
      <c r="BH11" s="431"/>
      <c r="BI11" s="429"/>
      <c r="BJ11" s="430"/>
      <c r="BK11" s="430"/>
      <c r="BL11" s="431"/>
      <c r="BM11" s="11"/>
    </row>
    <row r="12" spans="3:89" ht="16.5" customHeight="1" x14ac:dyDescent="0.15">
      <c r="C12" s="62"/>
      <c r="D12" s="63"/>
      <c r="E12" s="63"/>
      <c r="F12" s="63"/>
      <c r="G12" s="63"/>
      <c r="H12" s="63"/>
      <c r="I12" s="63"/>
      <c r="J12" s="63"/>
      <c r="K12" s="64"/>
      <c r="L12" s="429"/>
      <c r="M12" s="430"/>
      <c r="N12" s="430"/>
      <c r="O12" s="431"/>
      <c r="P12" s="432"/>
      <c r="Q12" s="433"/>
      <c r="R12" s="433"/>
      <c r="S12" s="433"/>
      <c r="T12" s="429"/>
      <c r="U12" s="430"/>
      <c r="V12" s="430"/>
      <c r="W12" s="431"/>
      <c r="X12" s="429"/>
      <c r="Y12" s="430"/>
      <c r="Z12" s="430"/>
      <c r="AA12" s="431"/>
      <c r="AB12" s="429"/>
      <c r="AC12" s="430"/>
      <c r="AD12" s="430"/>
      <c r="AE12" s="431"/>
      <c r="AF12" s="429"/>
      <c r="AG12" s="430"/>
      <c r="AH12" s="430"/>
      <c r="AI12" s="430"/>
      <c r="AJ12" s="431"/>
      <c r="AK12" s="429"/>
      <c r="AL12" s="430"/>
      <c r="AM12" s="430"/>
      <c r="AN12" s="431"/>
      <c r="AO12" s="429"/>
      <c r="AP12" s="430"/>
      <c r="AQ12" s="430"/>
      <c r="AR12" s="431"/>
      <c r="AS12" s="429"/>
      <c r="AT12" s="430"/>
      <c r="AU12" s="430"/>
      <c r="AV12" s="430"/>
      <c r="AW12" s="443"/>
      <c r="AX12" s="430"/>
      <c r="AY12" s="430"/>
      <c r="AZ12" s="431"/>
      <c r="BA12" s="429"/>
      <c r="BB12" s="430"/>
      <c r="BC12" s="430"/>
      <c r="BD12" s="431"/>
      <c r="BE12" s="429"/>
      <c r="BF12" s="430"/>
      <c r="BG12" s="430"/>
      <c r="BH12" s="431"/>
      <c r="BI12" s="429"/>
      <c r="BJ12" s="430"/>
      <c r="BK12" s="430"/>
      <c r="BL12" s="431"/>
      <c r="BM12" s="11"/>
    </row>
    <row r="13" spans="3:89" ht="16.5" customHeight="1" x14ac:dyDescent="0.15">
      <c r="C13" s="62"/>
      <c r="D13" s="63"/>
      <c r="E13" s="63"/>
      <c r="F13" s="63"/>
      <c r="G13" s="63"/>
      <c r="H13" s="63"/>
      <c r="I13" s="63"/>
      <c r="J13" s="63"/>
      <c r="K13" s="64"/>
      <c r="L13" s="429"/>
      <c r="M13" s="430"/>
      <c r="N13" s="430"/>
      <c r="O13" s="431"/>
      <c r="P13" s="432"/>
      <c r="Q13" s="433"/>
      <c r="R13" s="433"/>
      <c r="S13" s="433"/>
      <c r="T13" s="429"/>
      <c r="U13" s="430"/>
      <c r="V13" s="430"/>
      <c r="W13" s="431"/>
      <c r="X13" s="429"/>
      <c r="Y13" s="430"/>
      <c r="Z13" s="430"/>
      <c r="AA13" s="431"/>
      <c r="AB13" s="429"/>
      <c r="AC13" s="430"/>
      <c r="AD13" s="430"/>
      <c r="AE13" s="431"/>
      <c r="AF13" s="429"/>
      <c r="AG13" s="430"/>
      <c r="AH13" s="430"/>
      <c r="AI13" s="430"/>
      <c r="AJ13" s="431"/>
      <c r="AK13" s="429"/>
      <c r="AL13" s="430"/>
      <c r="AM13" s="430"/>
      <c r="AN13" s="431"/>
      <c r="AO13" s="429"/>
      <c r="AP13" s="430"/>
      <c r="AQ13" s="430"/>
      <c r="AR13" s="431"/>
      <c r="AS13" s="429"/>
      <c r="AT13" s="430"/>
      <c r="AU13" s="430"/>
      <c r="AV13" s="430"/>
      <c r="AW13" s="443"/>
      <c r="AX13" s="430"/>
      <c r="AY13" s="430"/>
      <c r="AZ13" s="431"/>
      <c r="BA13" s="429"/>
      <c r="BB13" s="430"/>
      <c r="BC13" s="430"/>
      <c r="BD13" s="431"/>
      <c r="BE13" s="429"/>
      <c r="BF13" s="430"/>
      <c r="BG13" s="430"/>
      <c r="BH13" s="431"/>
      <c r="BI13" s="429"/>
      <c r="BJ13" s="430"/>
      <c r="BK13" s="430"/>
      <c r="BL13" s="431"/>
      <c r="BM13" s="11"/>
    </row>
    <row r="14" spans="3:89" ht="16.5" customHeight="1" x14ac:dyDescent="0.15">
      <c r="C14" s="62"/>
      <c r="D14" s="63"/>
      <c r="E14" s="63"/>
      <c r="F14" s="63"/>
      <c r="G14" s="63"/>
      <c r="H14" s="63"/>
      <c r="I14" s="63"/>
      <c r="J14" s="63"/>
      <c r="K14" s="64"/>
      <c r="L14" s="429"/>
      <c r="M14" s="430"/>
      <c r="N14" s="430"/>
      <c r="O14" s="431"/>
      <c r="P14" s="432"/>
      <c r="Q14" s="433"/>
      <c r="R14" s="433"/>
      <c r="S14" s="433"/>
      <c r="T14" s="429"/>
      <c r="U14" s="430"/>
      <c r="V14" s="430"/>
      <c r="W14" s="431"/>
      <c r="X14" s="429"/>
      <c r="Y14" s="430"/>
      <c r="Z14" s="430"/>
      <c r="AA14" s="431"/>
      <c r="AB14" s="429"/>
      <c r="AC14" s="430"/>
      <c r="AD14" s="430"/>
      <c r="AE14" s="431"/>
      <c r="AF14" s="429"/>
      <c r="AG14" s="430"/>
      <c r="AH14" s="430"/>
      <c r="AI14" s="430"/>
      <c r="AJ14" s="431"/>
      <c r="AK14" s="429"/>
      <c r="AL14" s="430"/>
      <c r="AM14" s="430"/>
      <c r="AN14" s="431"/>
      <c r="AO14" s="429"/>
      <c r="AP14" s="430"/>
      <c r="AQ14" s="430"/>
      <c r="AR14" s="431"/>
      <c r="AS14" s="429"/>
      <c r="AT14" s="430"/>
      <c r="AU14" s="430"/>
      <c r="AV14" s="430"/>
      <c r="AW14" s="443"/>
      <c r="AX14" s="430"/>
      <c r="AY14" s="430"/>
      <c r="AZ14" s="431"/>
      <c r="BA14" s="429"/>
      <c r="BB14" s="430"/>
      <c r="BC14" s="430"/>
      <c r="BD14" s="431"/>
      <c r="BE14" s="429"/>
      <c r="BF14" s="430"/>
      <c r="BG14" s="430"/>
      <c r="BH14" s="431"/>
      <c r="BI14" s="429"/>
      <c r="BJ14" s="430"/>
      <c r="BK14" s="430"/>
      <c r="BL14" s="431"/>
      <c r="BM14" s="11"/>
    </row>
    <row r="15" spans="3:89" ht="16.5" customHeight="1" x14ac:dyDescent="0.15">
      <c r="C15" s="65"/>
      <c r="D15" s="66"/>
      <c r="E15" s="66"/>
      <c r="F15" s="66"/>
      <c r="G15" s="66"/>
      <c r="H15" s="66"/>
      <c r="I15" s="66"/>
      <c r="J15" s="66"/>
      <c r="K15" s="67"/>
      <c r="L15" s="429"/>
      <c r="M15" s="430"/>
      <c r="N15" s="430"/>
      <c r="O15" s="431"/>
      <c r="P15" s="432"/>
      <c r="Q15" s="433"/>
      <c r="R15" s="433"/>
      <c r="S15" s="433"/>
      <c r="T15" s="429"/>
      <c r="U15" s="430"/>
      <c r="V15" s="430"/>
      <c r="W15" s="431"/>
      <c r="X15" s="429"/>
      <c r="Y15" s="430"/>
      <c r="Z15" s="430"/>
      <c r="AA15" s="431"/>
      <c r="AB15" s="429"/>
      <c r="AC15" s="430"/>
      <c r="AD15" s="430"/>
      <c r="AE15" s="431"/>
      <c r="AF15" s="429"/>
      <c r="AG15" s="430"/>
      <c r="AH15" s="430"/>
      <c r="AI15" s="430"/>
      <c r="AJ15" s="431"/>
      <c r="AK15" s="429"/>
      <c r="AL15" s="430"/>
      <c r="AM15" s="430"/>
      <c r="AN15" s="431"/>
      <c r="AO15" s="429"/>
      <c r="AP15" s="430"/>
      <c r="AQ15" s="430"/>
      <c r="AR15" s="431"/>
      <c r="AS15" s="429"/>
      <c r="AT15" s="430"/>
      <c r="AU15" s="430"/>
      <c r="AV15" s="430"/>
      <c r="AW15" s="443"/>
      <c r="AX15" s="430"/>
      <c r="AY15" s="430"/>
      <c r="AZ15" s="431"/>
      <c r="BA15" s="429"/>
      <c r="BB15" s="430"/>
      <c r="BC15" s="430"/>
      <c r="BD15" s="431"/>
      <c r="BE15" s="429"/>
      <c r="BF15" s="430"/>
      <c r="BG15" s="430"/>
      <c r="BH15" s="431"/>
      <c r="BI15" s="429"/>
      <c r="BJ15" s="430"/>
      <c r="BK15" s="430"/>
      <c r="BL15" s="431"/>
      <c r="BM15" s="11"/>
    </row>
    <row r="16" spans="3:89" ht="15" customHeight="1" x14ac:dyDescent="0.15">
      <c r="C16" s="444" t="s">
        <v>2</v>
      </c>
      <c r="D16" s="260"/>
      <c r="E16" s="260"/>
      <c r="F16" s="260"/>
      <c r="G16" s="260"/>
      <c r="H16" s="260"/>
      <c r="I16" s="445" t="s">
        <v>75</v>
      </c>
      <c r="J16" s="260"/>
      <c r="K16" s="446"/>
      <c r="L16" s="31"/>
      <c r="M16" s="25"/>
      <c r="N16" s="25"/>
      <c r="O16" s="32"/>
      <c r="P16" s="10"/>
      <c r="Q16" s="24"/>
      <c r="R16" s="24"/>
      <c r="S16" s="24"/>
      <c r="T16" s="72"/>
      <c r="U16" s="70"/>
      <c r="V16" s="70"/>
      <c r="W16" s="71"/>
      <c r="X16" s="58"/>
      <c r="Y16" s="25"/>
      <c r="Z16" s="25"/>
      <c r="AA16" s="32"/>
      <c r="AB16" s="58"/>
      <c r="AC16" s="25"/>
      <c r="AD16" s="25"/>
      <c r="AE16" s="32"/>
      <c r="AF16" s="58"/>
      <c r="AG16" s="73"/>
      <c r="AH16" s="25"/>
      <c r="AI16" s="25"/>
      <c r="AJ16" s="32"/>
      <c r="AK16" s="58"/>
      <c r="AL16" s="25"/>
      <c r="AM16" s="25"/>
      <c r="AN16" s="32"/>
      <c r="AO16" s="58"/>
      <c r="AP16" s="25"/>
      <c r="AQ16" s="25"/>
      <c r="AR16" s="32"/>
      <c r="AS16" s="58"/>
      <c r="AT16" s="25"/>
      <c r="AU16" s="25"/>
      <c r="AV16" s="25"/>
      <c r="AW16" s="75"/>
      <c r="AX16" s="25"/>
      <c r="AY16" s="25"/>
      <c r="AZ16" s="32"/>
      <c r="BA16" s="58"/>
      <c r="BB16" s="25"/>
      <c r="BC16" s="25"/>
      <c r="BD16" s="32"/>
      <c r="BE16" s="72"/>
      <c r="BF16" s="70"/>
      <c r="BG16" s="70"/>
      <c r="BH16" s="71"/>
      <c r="BI16" s="58"/>
      <c r="BJ16" s="25"/>
      <c r="BK16" s="25"/>
      <c r="BL16" s="32"/>
      <c r="BM16" s="45"/>
    </row>
    <row r="17" spans="3:88" ht="16.5" customHeight="1" x14ac:dyDescent="0.15">
      <c r="C17" s="159"/>
      <c r="D17" s="160"/>
      <c r="E17" s="160"/>
      <c r="F17" s="160"/>
      <c r="G17" s="160"/>
      <c r="H17" s="160"/>
      <c r="I17" s="161"/>
      <c r="J17" s="162"/>
      <c r="K17" s="163"/>
      <c r="L17" s="419"/>
      <c r="M17" s="420"/>
      <c r="N17" s="420"/>
      <c r="O17" s="421"/>
      <c r="P17" s="419"/>
      <c r="Q17" s="420"/>
      <c r="R17" s="420"/>
      <c r="S17" s="421"/>
      <c r="T17" s="419"/>
      <c r="U17" s="420"/>
      <c r="V17" s="420"/>
      <c r="W17" s="421"/>
      <c r="X17" s="419"/>
      <c r="Y17" s="420"/>
      <c r="Z17" s="420"/>
      <c r="AA17" s="421"/>
      <c r="AB17" s="419"/>
      <c r="AC17" s="420"/>
      <c r="AD17" s="420"/>
      <c r="AE17" s="421"/>
      <c r="AF17" s="164"/>
      <c r="AG17" s="165" t="s">
        <v>211</v>
      </c>
      <c r="AH17" s="420" t="str">
        <f>IF(AF17="○",L17,"")</f>
        <v/>
      </c>
      <c r="AI17" s="420"/>
      <c r="AJ17" s="166" t="s">
        <v>212</v>
      </c>
      <c r="AK17" s="419"/>
      <c r="AL17" s="420"/>
      <c r="AM17" s="420"/>
      <c r="AN17" s="421"/>
      <c r="AO17" s="419"/>
      <c r="AP17" s="420"/>
      <c r="AQ17" s="420"/>
      <c r="AR17" s="421"/>
      <c r="AS17" s="419">
        <f>SUM(AK17:AR17)</f>
        <v>0</v>
      </c>
      <c r="AT17" s="420"/>
      <c r="AU17" s="420"/>
      <c r="AV17" s="421"/>
      <c r="AW17" s="418"/>
      <c r="AX17" s="416"/>
      <c r="AY17" s="416"/>
      <c r="AZ17" s="416"/>
      <c r="BA17" s="416"/>
      <c r="BB17" s="416"/>
      <c r="BC17" s="416"/>
      <c r="BD17" s="416"/>
      <c r="BE17" s="416"/>
      <c r="BF17" s="416"/>
      <c r="BG17" s="416"/>
      <c r="BH17" s="416"/>
      <c r="BI17" s="416"/>
      <c r="BJ17" s="416"/>
      <c r="BK17" s="416"/>
      <c r="BL17" s="416"/>
      <c r="BM17" s="11"/>
    </row>
    <row r="18" spans="3:88" ht="16.5" customHeight="1" x14ac:dyDescent="0.15">
      <c r="C18" s="159"/>
      <c r="D18" s="160"/>
      <c r="E18" s="160"/>
      <c r="F18" s="160"/>
      <c r="G18" s="160"/>
      <c r="H18" s="160"/>
      <c r="I18" s="167"/>
      <c r="J18" s="160"/>
      <c r="K18" s="168"/>
      <c r="L18" s="419"/>
      <c r="M18" s="420"/>
      <c r="N18" s="420"/>
      <c r="O18" s="421"/>
      <c r="P18" s="419"/>
      <c r="Q18" s="420"/>
      <c r="R18" s="420"/>
      <c r="S18" s="421"/>
      <c r="T18" s="419"/>
      <c r="U18" s="420"/>
      <c r="V18" s="420"/>
      <c r="W18" s="421"/>
      <c r="X18" s="419"/>
      <c r="Y18" s="420"/>
      <c r="Z18" s="420"/>
      <c r="AA18" s="421"/>
      <c r="AB18" s="419"/>
      <c r="AC18" s="420"/>
      <c r="AD18" s="420"/>
      <c r="AE18" s="421"/>
      <c r="AF18" s="169"/>
      <c r="AG18" s="165" t="s">
        <v>211</v>
      </c>
      <c r="AH18" s="420" t="str">
        <f t="shared" ref="AH18:AH23" si="0">IF(AF18="○",L18,"")</f>
        <v/>
      </c>
      <c r="AI18" s="420"/>
      <c r="AJ18" s="166" t="s">
        <v>212</v>
      </c>
      <c r="AK18" s="419"/>
      <c r="AL18" s="420"/>
      <c r="AM18" s="420"/>
      <c r="AN18" s="421"/>
      <c r="AO18" s="419"/>
      <c r="AP18" s="420"/>
      <c r="AQ18" s="420"/>
      <c r="AR18" s="421"/>
      <c r="AS18" s="419">
        <f t="shared" ref="AS18:AS23" si="1">SUM(AK18:AR18)</f>
        <v>0</v>
      </c>
      <c r="AT18" s="420"/>
      <c r="AU18" s="420"/>
      <c r="AV18" s="421"/>
      <c r="AW18" s="418"/>
      <c r="AX18" s="416"/>
      <c r="AY18" s="416"/>
      <c r="AZ18" s="416"/>
      <c r="BA18" s="416"/>
      <c r="BB18" s="416"/>
      <c r="BC18" s="416"/>
      <c r="BD18" s="416"/>
      <c r="BE18" s="416"/>
      <c r="BF18" s="416"/>
      <c r="BG18" s="416"/>
      <c r="BH18" s="416"/>
      <c r="BI18" s="416"/>
      <c r="BJ18" s="416"/>
      <c r="BK18" s="416"/>
      <c r="BL18" s="416"/>
      <c r="BM18" s="11"/>
    </row>
    <row r="19" spans="3:88" ht="16.5" customHeight="1" x14ac:dyDescent="0.15">
      <c r="C19" s="159"/>
      <c r="D19" s="160"/>
      <c r="E19" s="160"/>
      <c r="F19" s="160"/>
      <c r="G19" s="160"/>
      <c r="H19" s="160"/>
      <c r="I19" s="170"/>
      <c r="J19" s="171"/>
      <c r="K19" s="172"/>
      <c r="L19" s="419"/>
      <c r="M19" s="420"/>
      <c r="N19" s="420"/>
      <c r="O19" s="421"/>
      <c r="P19" s="419"/>
      <c r="Q19" s="420"/>
      <c r="R19" s="420"/>
      <c r="S19" s="421"/>
      <c r="T19" s="419"/>
      <c r="U19" s="420"/>
      <c r="V19" s="420"/>
      <c r="W19" s="421"/>
      <c r="X19" s="419"/>
      <c r="Y19" s="420"/>
      <c r="Z19" s="420"/>
      <c r="AA19" s="421"/>
      <c r="AB19" s="419"/>
      <c r="AC19" s="420"/>
      <c r="AD19" s="420"/>
      <c r="AE19" s="421"/>
      <c r="AF19" s="173"/>
      <c r="AG19" s="165" t="s">
        <v>211</v>
      </c>
      <c r="AH19" s="420" t="str">
        <f t="shared" si="0"/>
        <v/>
      </c>
      <c r="AI19" s="420"/>
      <c r="AJ19" s="166" t="s">
        <v>212</v>
      </c>
      <c r="AK19" s="419"/>
      <c r="AL19" s="420"/>
      <c r="AM19" s="420"/>
      <c r="AN19" s="421"/>
      <c r="AO19" s="419"/>
      <c r="AP19" s="420"/>
      <c r="AQ19" s="420"/>
      <c r="AR19" s="421"/>
      <c r="AS19" s="419">
        <f t="shared" si="1"/>
        <v>0</v>
      </c>
      <c r="AT19" s="420"/>
      <c r="AU19" s="420"/>
      <c r="AV19" s="421"/>
      <c r="AW19" s="418"/>
      <c r="AX19" s="416"/>
      <c r="AY19" s="416"/>
      <c r="AZ19" s="416"/>
      <c r="BA19" s="416"/>
      <c r="BB19" s="416"/>
      <c r="BC19" s="416"/>
      <c r="BD19" s="416"/>
      <c r="BE19" s="416"/>
      <c r="BF19" s="416"/>
      <c r="BG19" s="416"/>
      <c r="BH19" s="416"/>
      <c r="BI19" s="416"/>
      <c r="BJ19" s="416"/>
      <c r="BK19" s="416"/>
      <c r="BL19" s="416"/>
      <c r="BM19" s="11"/>
    </row>
    <row r="20" spans="3:88" ht="16.5" customHeight="1" x14ac:dyDescent="0.15">
      <c r="C20" s="159"/>
      <c r="D20" s="160"/>
      <c r="E20" s="160"/>
      <c r="F20" s="160"/>
      <c r="G20" s="160"/>
      <c r="H20" s="160"/>
      <c r="I20" s="167"/>
      <c r="J20" s="160"/>
      <c r="K20" s="168"/>
      <c r="L20" s="419"/>
      <c r="M20" s="420"/>
      <c r="N20" s="420"/>
      <c r="O20" s="421"/>
      <c r="P20" s="419"/>
      <c r="Q20" s="420"/>
      <c r="R20" s="420"/>
      <c r="S20" s="421"/>
      <c r="T20" s="419"/>
      <c r="U20" s="420"/>
      <c r="V20" s="420"/>
      <c r="W20" s="421"/>
      <c r="X20" s="419"/>
      <c r="Y20" s="420"/>
      <c r="Z20" s="420"/>
      <c r="AA20" s="421"/>
      <c r="AB20" s="419"/>
      <c r="AC20" s="420"/>
      <c r="AD20" s="420"/>
      <c r="AE20" s="421"/>
      <c r="AF20" s="169"/>
      <c r="AG20" s="165" t="s">
        <v>211</v>
      </c>
      <c r="AH20" s="420" t="str">
        <f t="shared" si="0"/>
        <v/>
      </c>
      <c r="AI20" s="420"/>
      <c r="AJ20" s="166" t="s">
        <v>212</v>
      </c>
      <c r="AK20" s="419"/>
      <c r="AL20" s="420"/>
      <c r="AM20" s="420"/>
      <c r="AN20" s="421"/>
      <c r="AO20" s="419"/>
      <c r="AP20" s="420"/>
      <c r="AQ20" s="420"/>
      <c r="AR20" s="421"/>
      <c r="AS20" s="419">
        <f t="shared" si="1"/>
        <v>0</v>
      </c>
      <c r="AT20" s="420"/>
      <c r="AU20" s="420"/>
      <c r="AV20" s="421"/>
      <c r="AW20" s="418"/>
      <c r="AX20" s="416"/>
      <c r="AY20" s="416"/>
      <c r="AZ20" s="416"/>
      <c r="BA20" s="416"/>
      <c r="BB20" s="416"/>
      <c r="BC20" s="416"/>
      <c r="BD20" s="416"/>
      <c r="BE20" s="416"/>
      <c r="BF20" s="416"/>
      <c r="BG20" s="416"/>
      <c r="BH20" s="416"/>
      <c r="BI20" s="416"/>
      <c r="BJ20" s="416"/>
      <c r="BK20" s="416"/>
      <c r="BL20" s="416"/>
      <c r="BM20" s="11"/>
    </row>
    <row r="21" spans="3:88" ht="16.5" customHeight="1" x14ac:dyDescent="0.15">
      <c r="C21" s="159"/>
      <c r="D21" s="160"/>
      <c r="E21" s="160"/>
      <c r="F21" s="160"/>
      <c r="G21" s="160"/>
      <c r="H21" s="160"/>
      <c r="I21" s="170"/>
      <c r="J21" s="171"/>
      <c r="K21" s="172"/>
      <c r="L21" s="419"/>
      <c r="M21" s="420"/>
      <c r="N21" s="420"/>
      <c r="O21" s="421"/>
      <c r="P21" s="419"/>
      <c r="Q21" s="420"/>
      <c r="R21" s="420"/>
      <c r="S21" s="421"/>
      <c r="T21" s="419"/>
      <c r="U21" s="420"/>
      <c r="V21" s="420"/>
      <c r="W21" s="421"/>
      <c r="X21" s="419"/>
      <c r="Y21" s="420"/>
      <c r="Z21" s="420"/>
      <c r="AA21" s="421"/>
      <c r="AB21" s="419"/>
      <c r="AC21" s="420"/>
      <c r="AD21" s="420"/>
      <c r="AE21" s="421"/>
      <c r="AF21" s="173"/>
      <c r="AG21" s="165" t="s">
        <v>211</v>
      </c>
      <c r="AH21" s="420" t="str">
        <f t="shared" si="0"/>
        <v/>
      </c>
      <c r="AI21" s="420"/>
      <c r="AJ21" s="166" t="s">
        <v>212</v>
      </c>
      <c r="AK21" s="419"/>
      <c r="AL21" s="420"/>
      <c r="AM21" s="420"/>
      <c r="AN21" s="421"/>
      <c r="AO21" s="419"/>
      <c r="AP21" s="420"/>
      <c r="AQ21" s="420"/>
      <c r="AR21" s="421"/>
      <c r="AS21" s="419">
        <f t="shared" si="1"/>
        <v>0</v>
      </c>
      <c r="AT21" s="420"/>
      <c r="AU21" s="420"/>
      <c r="AV21" s="421"/>
      <c r="AW21" s="418"/>
      <c r="AX21" s="416"/>
      <c r="AY21" s="416"/>
      <c r="AZ21" s="416"/>
      <c r="BA21" s="416"/>
      <c r="BB21" s="416"/>
      <c r="BC21" s="416"/>
      <c r="BD21" s="416"/>
      <c r="BE21" s="416"/>
      <c r="BF21" s="416"/>
      <c r="BG21" s="416"/>
      <c r="BH21" s="416"/>
      <c r="BI21" s="416"/>
      <c r="BJ21" s="416"/>
      <c r="BK21" s="416"/>
      <c r="BL21" s="416"/>
      <c r="BM21" s="11"/>
    </row>
    <row r="22" spans="3:88" ht="16.5" customHeight="1" x14ac:dyDescent="0.15">
      <c r="C22" s="159"/>
      <c r="D22" s="160"/>
      <c r="E22" s="160"/>
      <c r="F22" s="160"/>
      <c r="G22" s="160"/>
      <c r="H22" s="160"/>
      <c r="I22" s="167"/>
      <c r="J22" s="160"/>
      <c r="K22" s="168"/>
      <c r="L22" s="419"/>
      <c r="M22" s="420"/>
      <c r="N22" s="420"/>
      <c r="O22" s="421"/>
      <c r="P22" s="419"/>
      <c r="Q22" s="420"/>
      <c r="R22" s="420"/>
      <c r="S22" s="421"/>
      <c r="T22" s="419"/>
      <c r="U22" s="420"/>
      <c r="V22" s="420"/>
      <c r="W22" s="421"/>
      <c r="X22" s="419"/>
      <c r="Y22" s="420"/>
      <c r="Z22" s="420"/>
      <c r="AA22" s="421"/>
      <c r="AB22" s="419"/>
      <c r="AC22" s="420"/>
      <c r="AD22" s="420"/>
      <c r="AE22" s="421"/>
      <c r="AF22" s="169"/>
      <c r="AG22" s="165" t="s">
        <v>211</v>
      </c>
      <c r="AH22" s="420" t="str">
        <f t="shared" si="0"/>
        <v/>
      </c>
      <c r="AI22" s="420"/>
      <c r="AJ22" s="166" t="s">
        <v>212</v>
      </c>
      <c r="AK22" s="419"/>
      <c r="AL22" s="420"/>
      <c r="AM22" s="420"/>
      <c r="AN22" s="421"/>
      <c r="AO22" s="419"/>
      <c r="AP22" s="420"/>
      <c r="AQ22" s="420"/>
      <c r="AR22" s="421"/>
      <c r="AS22" s="419">
        <f t="shared" si="1"/>
        <v>0</v>
      </c>
      <c r="AT22" s="420"/>
      <c r="AU22" s="420"/>
      <c r="AV22" s="421"/>
      <c r="AW22" s="418"/>
      <c r="AX22" s="416"/>
      <c r="AY22" s="416"/>
      <c r="AZ22" s="416"/>
      <c r="BA22" s="416"/>
      <c r="BB22" s="416"/>
      <c r="BC22" s="416"/>
      <c r="BD22" s="416"/>
      <c r="BE22" s="416"/>
      <c r="BF22" s="416"/>
      <c r="BG22" s="416"/>
      <c r="BH22" s="416"/>
      <c r="BI22" s="416"/>
      <c r="BJ22" s="416"/>
      <c r="BK22" s="416"/>
      <c r="BL22" s="416"/>
      <c r="BM22" s="11"/>
    </row>
    <row r="23" spans="3:88" ht="16.5" customHeight="1" x14ac:dyDescent="0.15">
      <c r="C23" s="159"/>
      <c r="D23" s="160"/>
      <c r="E23" s="160"/>
      <c r="F23" s="160"/>
      <c r="G23" s="160"/>
      <c r="H23" s="160"/>
      <c r="I23" s="174"/>
      <c r="J23" s="175"/>
      <c r="K23" s="176"/>
      <c r="L23" s="419"/>
      <c r="M23" s="420"/>
      <c r="N23" s="420"/>
      <c r="O23" s="421"/>
      <c r="P23" s="419"/>
      <c r="Q23" s="420"/>
      <c r="R23" s="420"/>
      <c r="S23" s="421"/>
      <c r="T23" s="419"/>
      <c r="U23" s="420"/>
      <c r="V23" s="420"/>
      <c r="W23" s="421"/>
      <c r="X23" s="419"/>
      <c r="Y23" s="420"/>
      <c r="Z23" s="420"/>
      <c r="AA23" s="421"/>
      <c r="AB23" s="419"/>
      <c r="AC23" s="420"/>
      <c r="AD23" s="420"/>
      <c r="AE23" s="421"/>
      <c r="AF23" s="177"/>
      <c r="AG23" s="165" t="s">
        <v>211</v>
      </c>
      <c r="AH23" s="420" t="str">
        <f t="shared" si="0"/>
        <v/>
      </c>
      <c r="AI23" s="420"/>
      <c r="AJ23" s="166" t="s">
        <v>212</v>
      </c>
      <c r="AK23" s="419"/>
      <c r="AL23" s="420"/>
      <c r="AM23" s="420"/>
      <c r="AN23" s="421"/>
      <c r="AO23" s="419"/>
      <c r="AP23" s="420"/>
      <c r="AQ23" s="420"/>
      <c r="AR23" s="421"/>
      <c r="AS23" s="419">
        <f t="shared" si="1"/>
        <v>0</v>
      </c>
      <c r="AT23" s="420"/>
      <c r="AU23" s="420"/>
      <c r="AV23" s="421"/>
      <c r="AW23" s="418"/>
      <c r="AX23" s="416"/>
      <c r="AY23" s="416"/>
      <c r="AZ23" s="416"/>
      <c r="BA23" s="416"/>
      <c r="BB23" s="416"/>
      <c r="BC23" s="416"/>
      <c r="BD23" s="416"/>
      <c r="BE23" s="416"/>
      <c r="BF23" s="416"/>
      <c r="BG23" s="416"/>
      <c r="BH23" s="416"/>
      <c r="BI23" s="416"/>
      <c r="BJ23" s="416"/>
      <c r="BK23" s="416"/>
      <c r="BL23" s="416"/>
      <c r="BM23" s="11"/>
    </row>
    <row r="24" spans="3:88" ht="16.5" customHeight="1" x14ac:dyDescent="0.15">
      <c r="C24" s="245" t="s">
        <v>122</v>
      </c>
      <c r="D24" s="259"/>
      <c r="E24" s="259"/>
      <c r="F24" s="259"/>
      <c r="G24" s="259"/>
      <c r="H24" s="259"/>
      <c r="I24" s="259"/>
      <c r="J24" s="259"/>
      <c r="K24" s="246"/>
      <c r="L24" s="437"/>
      <c r="M24" s="438"/>
      <c r="N24" s="438"/>
      <c r="O24" s="439"/>
      <c r="P24" s="123" t="s">
        <v>194</v>
      </c>
      <c r="Q24" s="45"/>
      <c r="R24" s="45"/>
      <c r="S24" s="8"/>
      <c r="T24" s="122" t="s">
        <v>195</v>
      </c>
      <c r="U24" s="20"/>
      <c r="V24" s="20"/>
      <c r="W24" s="21"/>
      <c r="X24" s="123" t="s">
        <v>196</v>
      </c>
      <c r="Y24" s="5"/>
      <c r="Z24" s="5"/>
      <c r="AA24" s="12"/>
      <c r="AB24" s="437"/>
      <c r="AC24" s="438"/>
      <c r="AD24" s="438"/>
      <c r="AE24" s="439"/>
      <c r="AF24" s="122" t="s">
        <v>197</v>
      </c>
      <c r="AG24" s="53"/>
      <c r="AH24" s="127"/>
      <c r="AI24" s="127"/>
      <c r="AJ24" s="54"/>
      <c r="AK24" s="437"/>
      <c r="AL24" s="438"/>
      <c r="AM24" s="438"/>
      <c r="AN24" s="439"/>
      <c r="AO24" s="437"/>
      <c r="AP24" s="438"/>
      <c r="AQ24" s="438"/>
      <c r="AR24" s="439"/>
      <c r="AS24" s="437"/>
      <c r="AT24" s="438"/>
      <c r="AU24" s="438"/>
      <c r="AV24" s="439"/>
      <c r="AW24" s="74"/>
      <c r="AX24" s="5"/>
      <c r="AY24" s="5"/>
      <c r="AZ24" s="12"/>
      <c r="BA24" s="53"/>
      <c r="BB24" s="5"/>
      <c r="BC24" s="5"/>
      <c r="BD24" s="12"/>
      <c r="BE24" s="19"/>
      <c r="BF24" s="20"/>
      <c r="BG24" s="20"/>
      <c r="BH24" s="21"/>
      <c r="BI24" s="53"/>
      <c r="BJ24" s="5"/>
      <c r="BK24" s="5"/>
      <c r="BL24" s="12"/>
      <c r="BM24" s="8"/>
    </row>
    <row r="25" spans="3:88" ht="16.5" customHeight="1" x14ac:dyDescent="0.15">
      <c r="C25" s="303"/>
      <c r="D25" s="304"/>
      <c r="E25" s="304"/>
      <c r="F25" s="304"/>
      <c r="G25" s="304"/>
      <c r="H25" s="304"/>
      <c r="I25" s="304"/>
      <c r="J25" s="304"/>
      <c r="K25" s="305"/>
      <c r="L25" s="440"/>
      <c r="M25" s="441"/>
      <c r="N25" s="441"/>
      <c r="O25" s="442"/>
      <c r="P25" s="394">
        <f>SUM(P17:S23)</f>
        <v>0</v>
      </c>
      <c r="Q25" s="387"/>
      <c r="R25" s="387"/>
      <c r="S25" s="395"/>
      <c r="T25" s="394">
        <f t="shared" ref="T25" si="2">SUM(T17:W23)</f>
        <v>0</v>
      </c>
      <c r="U25" s="387"/>
      <c r="V25" s="387"/>
      <c r="W25" s="395"/>
      <c r="X25" s="394">
        <f t="shared" ref="X25" si="3">SUM(X17:AA23)</f>
        <v>0</v>
      </c>
      <c r="Y25" s="387"/>
      <c r="Z25" s="387"/>
      <c r="AA25" s="395"/>
      <c r="AB25" s="440"/>
      <c r="AC25" s="441"/>
      <c r="AD25" s="441"/>
      <c r="AE25" s="442"/>
      <c r="AF25" s="14"/>
      <c r="AG25" s="128" t="s">
        <v>117</v>
      </c>
      <c r="AH25" s="387">
        <f>SUM(AH17:AI23)</f>
        <v>0</v>
      </c>
      <c r="AI25" s="387"/>
      <c r="AJ25" s="129" t="s">
        <v>118</v>
      </c>
      <c r="AK25" s="440"/>
      <c r="AL25" s="441"/>
      <c r="AM25" s="441"/>
      <c r="AN25" s="442"/>
      <c r="AO25" s="440"/>
      <c r="AP25" s="441"/>
      <c r="AQ25" s="441"/>
      <c r="AR25" s="442"/>
      <c r="AS25" s="440"/>
      <c r="AT25" s="441"/>
      <c r="AU25" s="441"/>
      <c r="AV25" s="442"/>
      <c r="AW25" s="417">
        <f>SUM(AW17:AZ23)</f>
        <v>0</v>
      </c>
      <c r="AX25" s="387"/>
      <c r="AY25" s="387"/>
      <c r="AZ25" s="395"/>
      <c r="BA25" s="394">
        <f>SUM(BA17:BD23)</f>
        <v>0</v>
      </c>
      <c r="BB25" s="387"/>
      <c r="BC25" s="387"/>
      <c r="BD25" s="395"/>
      <c r="BE25" s="394">
        <f t="shared" ref="BE25" si="4">SUM(BE17:BH23)</f>
        <v>0</v>
      </c>
      <c r="BF25" s="387"/>
      <c r="BG25" s="387"/>
      <c r="BH25" s="395"/>
      <c r="BI25" s="394">
        <f t="shared" ref="BI25" si="5">SUM(BI17:BL23)</f>
        <v>0</v>
      </c>
      <c r="BJ25" s="387"/>
      <c r="BK25" s="387"/>
      <c r="BL25" s="395"/>
      <c r="BM25" s="8"/>
    </row>
    <row r="26" spans="3:88" ht="16.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22" t="s">
        <v>198</v>
      </c>
      <c r="AG26" s="425"/>
      <c r="AH26" s="425"/>
      <c r="AI26" s="425"/>
      <c r="AJ26" s="426"/>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0.5" customHeight="1" x14ac:dyDescent="0.15">
      <c r="C27" s="55"/>
      <c r="D27" s="55"/>
      <c r="E27" s="55"/>
      <c r="F27" s="55"/>
      <c r="G27" s="55"/>
      <c r="H27" s="55"/>
      <c r="I27" s="11"/>
      <c r="J27" s="11"/>
      <c r="K27" s="11"/>
      <c r="L27" s="11"/>
      <c r="M27" s="11"/>
      <c r="N27" s="11"/>
      <c r="O27" s="11"/>
      <c r="P27" s="11"/>
      <c r="Q27" s="11"/>
      <c r="R27" s="11"/>
      <c r="S27" s="8"/>
      <c r="T27" s="24"/>
      <c r="U27" s="24"/>
      <c r="V27" s="8"/>
      <c r="W27" s="8"/>
      <c r="X27" s="8"/>
      <c r="Y27" s="8"/>
      <c r="Z27" s="8"/>
      <c r="AA27" s="8"/>
      <c r="AB27" s="8"/>
      <c r="AC27" s="8"/>
      <c r="AD27" s="8"/>
      <c r="AE27" s="8"/>
      <c r="AF27" s="51"/>
      <c r="AG27" s="427"/>
      <c r="AH27" s="427"/>
      <c r="AI27" s="427"/>
      <c r="AJ27" s="428"/>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0.5" customHeight="1" x14ac:dyDescent="0.15">
      <c r="C28" s="55"/>
      <c r="D28" s="55"/>
      <c r="E28" s="55"/>
      <c r="F28" s="55"/>
      <c r="G28" s="55"/>
      <c r="H28" s="55"/>
      <c r="I28" s="11"/>
      <c r="J28" s="11"/>
      <c r="K28" s="11"/>
      <c r="L28" s="11"/>
      <c r="M28" s="11"/>
      <c r="N28" s="11"/>
      <c r="O28" s="11"/>
      <c r="P28" s="11"/>
      <c r="Q28" s="11"/>
      <c r="R28" s="11"/>
      <c r="S28" s="8"/>
      <c r="T28" s="24"/>
      <c r="U28" s="24"/>
      <c r="V28" s="8"/>
      <c r="W28" s="8"/>
      <c r="X28" s="8"/>
      <c r="Y28" s="8"/>
      <c r="Z28" s="8"/>
      <c r="AA28" s="8"/>
      <c r="AB28" s="8"/>
      <c r="AC28" s="8"/>
      <c r="AD28" s="8"/>
      <c r="AE28" s="8"/>
      <c r="AF28" s="51"/>
      <c r="AG28" s="52"/>
      <c r="AH28" s="11"/>
      <c r="AI28" s="11"/>
      <c r="AJ28" s="76" t="s">
        <v>200</v>
      </c>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0.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14"/>
      <c r="AG29" s="15"/>
      <c r="AH29" s="15"/>
      <c r="AI29" s="15"/>
      <c r="AJ29" s="77" t="s">
        <v>123</v>
      </c>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422">
        <f>IF(P25&gt;(T25+X25),(T25+Y24),P25)</f>
        <v>0</v>
      </c>
      <c r="AG30" s="423"/>
      <c r="AH30" s="423"/>
      <c r="AI30" s="423"/>
      <c r="AJ30" s="424"/>
      <c r="AK30" s="8"/>
      <c r="AL30" s="8"/>
      <c r="AM30" s="8"/>
      <c r="AN30" s="8"/>
      <c r="AO30" s="8"/>
      <c r="AP30" s="8"/>
      <c r="AQ30" s="8"/>
      <c r="AR30" s="8"/>
      <c r="AS30" s="8"/>
      <c r="AT30" s="8"/>
      <c r="AU30" s="8"/>
      <c r="AV30" s="187"/>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ht="16.5" customHeight="1" x14ac:dyDescent="0.15">
      <c r="C31" s="50"/>
      <c r="D31" s="50"/>
      <c r="E31" s="50"/>
      <c r="F31" s="50"/>
      <c r="G31" s="50"/>
      <c r="H31" s="50"/>
      <c r="I31" s="11"/>
      <c r="J31" s="11"/>
      <c r="K31" s="11"/>
      <c r="L31" s="11"/>
      <c r="M31" s="11"/>
      <c r="N31" s="11"/>
      <c r="O31" s="11"/>
      <c r="P31" s="11"/>
      <c r="Q31" s="11"/>
      <c r="R31" s="11"/>
      <c r="S31" s="8"/>
      <c r="T31" s="24"/>
      <c r="U31" s="24"/>
      <c r="V31" s="8"/>
      <c r="W31" s="8"/>
      <c r="X31" s="8"/>
      <c r="Y31" s="8"/>
      <c r="Z31" s="8"/>
      <c r="AA31" s="8"/>
      <c r="AB31" s="8"/>
      <c r="AC31" s="8"/>
      <c r="AD31" s="8"/>
      <c r="AE31" s="8"/>
      <c r="AF31" s="277"/>
      <c r="AG31" s="278"/>
      <c r="AH31" s="278"/>
      <c r="AI31" s="278"/>
      <c r="AJ31" s="279"/>
      <c r="AK31" s="8"/>
      <c r="AL31" s="8"/>
      <c r="AM31" s="8"/>
      <c r="AN31" s="8"/>
      <c r="AO31" s="8"/>
      <c r="AP31" s="8"/>
      <c r="AQ31" s="8"/>
      <c r="AR31" s="8"/>
      <c r="AS31" s="8"/>
      <c r="AT31" s="8"/>
      <c r="AU31" s="8"/>
      <c r="AV31" s="8"/>
      <c r="AW31" s="8"/>
      <c r="AX31" s="8"/>
      <c r="AY31" s="8"/>
      <c r="AZ31" s="8"/>
      <c r="BA31" s="8"/>
      <c r="BB31" s="8"/>
      <c r="BC31" s="8"/>
      <c r="BD31" s="8"/>
      <c r="BE31" s="24"/>
      <c r="BF31" s="24"/>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row>
    <row r="32" spans="3:88" ht="16.5" customHeight="1" x14ac:dyDescent="0.15">
      <c r="C32" s="50"/>
      <c r="D32" s="50"/>
      <c r="E32" s="50"/>
      <c r="F32" s="50"/>
      <c r="G32" s="50"/>
      <c r="H32" s="50"/>
      <c r="I32" s="11"/>
      <c r="J32" s="11"/>
      <c r="K32" s="11"/>
      <c r="L32" s="11"/>
      <c r="M32" s="11"/>
      <c r="N32" s="11"/>
      <c r="O32" s="11"/>
      <c r="P32" s="11"/>
      <c r="Q32" s="11"/>
      <c r="R32" s="11"/>
      <c r="S32" s="8"/>
      <c r="T32" s="24"/>
      <c r="U32" s="24"/>
      <c r="V32" s="8"/>
      <c r="W32" s="8"/>
      <c r="X32" s="8"/>
      <c r="Y32" s="8"/>
      <c r="Z32" s="8"/>
      <c r="AA32" s="8"/>
      <c r="AB32" s="8"/>
      <c r="AC32" s="8"/>
      <c r="AD32" s="8"/>
      <c r="AE32" s="8"/>
      <c r="AF32" s="280"/>
      <c r="AG32" s="281"/>
      <c r="AH32" s="281"/>
      <c r="AI32" s="281"/>
      <c r="AJ32" s="282"/>
      <c r="AK32" s="8"/>
      <c r="AL32" s="8"/>
      <c r="AM32" s="8"/>
      <c r="AN32" s="8"/>
      <c r="AO32" s="8"/>
      <c r="AP32" s="8"/>
      <c r="AQ32" s="8"/>
      <c r="AR32" s="8"/>
      <c r="AS32" s="8"/>
      <c r="AT32" s="8"/>
      <c r="AU32" s="8"/>
      <c r="AV32" s="8"/>
      <c r="AW32" s="8"/>
      <c r="AX32" s="8"/>
      <c r="AY32" s="8"/>
      <c r="AZ32" s="8"/>
      <c r="BA32" s="8"/>
      <c r="BB32" s="8"/>
      <c r="BC32" s="8"/>
      <c r="BD32" s="8"/>
      <c r="BE32" s="24"/>
      <c r="BF32" s="24"/>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row>
    <row r="33" spans="3:88" ht="16.5" customHeight="1" x14ac:dyDescent="0.15">
      <c r="C33" s="50"/>
      <c r="D33" s="50"/>
      <c r="E33" s="50"/>
      <c r="F33" s="50"/>
      <c r="G33" s="50"/>
      <c r="H33" s="50"/>
      <c r="I33" s="11"/>
      <c r="J33" s="11"/>
      <c r="K33" s="11"/>
      <c r="L33" s="11"/>
      <c r="M33" s="11"/>
      <c r="N33" s="11"/>
      <c r="O33" s="11"/>
      <c r="P33" s="11"/>
      <c r="Q33" s="11"/>
      <c r="R33" s="11"/>
      <c r="S33" s="8"/>
      <c r="T33" s="24"/>
      <c r="U33" s="24"/>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24"/>
      <c r="BF33" s="24"/>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row>
    <row r="34" spans="3:88" s="2" customFormat="1" ht="16.5" customHeight="1" x14ac:dyDescent="0.15">
      <c r="C34" s="78" t="s">
        <v>165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7" t="s">
        <v>124</v>
      </c>
      <c r="E36" s="99" t="s">
        <v>154</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7" t="s">
        <v>125</v>
      </c>
      <c r="E37" s="99" t="s">
        <v>189</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
      <c r="E38" s="57" t="s">
        <v>130</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116"/>
      <c r="E39" s="57" t="s">
        <v>126</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117" t="s">
        <v>127</v>
      </c>
      <c r="E40" s="124" t="s">
        <v>201</v>
      </c>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s="2" customFormat="1" ht="16.5" customHeight="1" x14ac:dyDescent="0.15">
      <c r="C41" s="117" t="s">
        <v>128</v>
      </c>
      <c r="E41" s="99" t="s">
        <v>190</v>
      </c>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row>
    <row r="42" spans="3:88" s="2" customFormat="1" ht="16.5" customHeight="1" x14ac:dyDescent="0.15">
      <c r="C42" s="57"/>
      <c r="D42" s="57"/>
      <c r="E42" s="57" t="s">
        <v>129</v>
      </c>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row>
    <row r="43" spans="3:88" s="2" customFormat="1" ht="16.5" customHeight="1" x14ac:dyDescent="0.15">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row r="56" spans="3:88" ht="16.5" customHeight="1" x14ac:dyDescent="0.15">
      <c r="C56" s="50"/>
      <c r="D56" s="50"/>
      <c r="E56" s="50"/>
      <c r="F56" s="50"/>
      <c r="G56" s="50"/>
      <c r="H56" s="50"/>
      <c r="I56" s="11"/>
      <c r="J56" s="11"/>
      <c r="K56" s="11"/>
      <c r="L56" s="11"/>
      <c r="M56" s="11"/>
      <c r="N56" s="11"/>
      <c r="O56" s="11"/>
      <c r="P56" s="11"/>
      <c r="Q56" s="11"/>
      <c r="R56" s="11"/>
      <c r="S56" s="8"/>
      <c r="T56" s="24"/>
      <c r="U56" s="24"/>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24"/>
      <c r="BF56" s="24"/>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row>
    <row r="57" spans="3:88" ht="16.5" customHeight="1" x14ac:dyDescent="0.15">
      <c r="C57" s="50"/>
      <c r="D57" s="50"/>
      <c r="E57" s="50"/>
      <c r="F57" s="50"/>
      <c r="G57" s="50"/>
      <c r="H57" s="50"/>
      <c r="I57" s="11"/>
      <c r="J57" s="11"/>
      <c r="K57" s="11"/>
      <c r="L57" s="11"/>
      <c r="M57" s="11"/>
      <c r="N57" s="11"/>
      <c r="O57" s="11"/>
      <c r="P57" s="11"/>
      <c r="Q57" s="11"/>
      <c r="R57" s="11"/>
      <c r="S57" s="8"/>
      <c r="T57" s="24"/>
      <c r="U57" s="24"/>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24"/>
      <c r="BF57" s="24"/>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row>
    <row r="58" spans="3:88" ht="16.5" customHeight="1" x14ac:dyDescent="0.15">
      <c r="C58" s="50"/>
      <c r="D58" s="50"/>
      <c r="E58" s="50"/>
      <c r="F58" s="50"/>
      <c r="G58" s="50"/>
      <c r="H58" s="50"/>
      <c r="I58" s="11"/>
      <c r="J58" s="11"/>
      <c r="K58" s="11"/>
      <c r="L58" s="11"/>
      <c r="M58" s="11"/>
      <c r="N58" s="11"/>
      <c r="O58" s="11"/>
      <c r="P58" s="11"/>
      <c r="Q58" s="11"/>
      <c r="R58" s="11"/>
      <c r="S58" s="8"/>
      <c r="T58" s="24"/>
      <c r="U58" s="24"/>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24"/>
      <c r="BF58" s="24"/>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row>
  </sheetData>
  <mergeCells count="123">
    <mergeCell ref="AF10:AJ15"/>
    <mergeCell ref="P10:S15"/>
    <mergeCell ref="C10:K11"/>
    <mergeCell ref="T10:W15"/>
    <mergeCell ref="X10:AA15"/>
    <mergeCell ref="AB10:AE15"/>
    <mergeCell ref="BE10:BH15"/>
    <mergeCell ref="BI10:BL15"/>
    <mergeCell ref="C24:K25"/>
    <mergeCell ref="L24:O25"/>
    <mergeCell ref="AB24:AE25"/>
    <mergeCell ref="AK24:AN25"/>
    <mergeCell ref="AO24:AR25"/>
    <mergeCell ref="AS24:AV25"/>
    <mergeCell ref="AK10:AN15"/>
    <mergeCell ref="AO10:AR15"/>
    <mergeCell ref="AS10:AV15"/>
    <mergeCell ref="AW10:AZ15"/>
    <mergeCell ref="BA10:BD15"/>
    <mergeCell ref="C16:H16"/>
    <mergeCell ref="I16:K16"/>
    <mergeCell ref="L10:O15"/>
    <mergeCell ref="L17:O17"/>
    <mergeCell ref="P17:S17"/>
    <mergeCell ref="T17:W17"/>
    <mergeCell ref="X17:AA17"/>
    <mergeCell ref="AB17:AE17"/>
    <mergeCell ref="AF30:AJ32"/>
    <mergeCell ref="AG26:AJ27"/>
    <mergeCell ref="P25:S25"/>
    <mergeCell ref="T25:W25"/>
    <mergeCell ref="X25:AA25"/>
    <mergeCell ref="L19:O19"/>
    <mergeCell ref="P19:S19"/>
    <mergeCell ref="T19:W19"/>
    <mergeCell ref="X19:AA19"/>
    <mergeCell ref="AB19:AE19"/>
    <mergeCell ref="L18:O18"/>
    <mergeCell ref="P18:S18"/>
    <mergeCell ref="T18:W18"/>
    <mergeCell ref="X18:AA18"/>
    <mergeCell ref="AB18:AE18"/>
    <mergeCell ref="L21:O21"/>
    <mergeCell ref="P21:S21"/>
    <mergeCell ref="T21:W21"/>
    <mergeCell ref="X21:AA21"/>
    <mergeCell ref="AB21:AE21"/>
    <mergeCell ref="L20:O20"/>
    <mergeCell ref="P20:S20"/>
    <mergeCell ref="T20:W20"/>
    <mergeCell ref="X20:AA20"/>
    <mergeCell ref="AB20:AE20"/>
    <mergeCell ref="L23:O23"/>
    <mergeCell ref="P23:S23"/>
    <mergeCell ref="T23:W23"/>
    <mergeCell ref="X23:AA23"/>
    <mergeCell ref="AB23:AE23"/>
    <mergeCell ref="L22:O22"/>
    <mergeCell ref="P22:S22"/>
    <mergeCell ref="T22:W22"/>
    <mergeCell ref="X22:AA22"/>
    <mergeCell ref="AB22:AE22"/>
    <mergeCell ref="AK18:AN18"/>
    <mergeCell ref="AO18:AR18"/>
    <mergeCell ref="AS18:AV18"/>
    <mergeCell ref="AH22:AI22"/>
    <mergeCell ref="AO23:AR23"/>
    <mergeCell ref="AS23:AV23"/>
    <mergeCell ref="AH23:AI23"/>
    <mergeCell ref="AH25:AI25"/>
    <mergeCell ref="AK17:AN17"/>
    <mergeCell ref="AK19:AN19"/>
    <mergeCell ref="AK21:AN21"/>
    <mergeCell ref="AK23:AN23"/>
    <mergeCell ref="AH17:AI17"/>
    <mergeCell ref="AH18:AI18"/>
    <mergeCell ref="AH19:AI19"/>
    <mergeCell ref="AH20:AI20"/>
    <mergeCell ref="AH21:AI21"/>
    <mergeCell ref="AK22:AN22"/>
    <mergeCell ref="AK20:AN20"/>
    <mergeCell ref="AO21:AR21"/>
    <mergeCell ref="AS21:AV21"/>
    <mergeCell ref="AO22:AR22"/>
    <mergeCell ref="AS22:AV22"/>
    <mergeCell ref="AO19:AR19"/>
    <mergeCell ref="AO20:AR20"/>
    <mergeCell ref="AS20:AV20"/>
    <mergeCell ref="AO17:AR17"/>
    <mergeCell ref="AS17:AV17"/>
    <mergeCell ref="BI19:BL19"/>
    <mergeCell ref="AW20:AZ20"/>
    <mergeCell ref="BA20:BD20"/>
    <mergeCell ref="BE20:BH20"/>
    <mergeCell ref="BI20:BL20"/>
    <mergeCell ref="BI17:BL17"/>
    <mergeCell ref="AW18:AZ18"/>
    <mergeCell ref="BA18:BD18"/>
    <mergeCell ref="BE18:BH18"/>
    <mergeCell ref="BI18:BL18"/>
    <mergeCell ref="AS19:AV19"/>
    <mergeCell ref="AW17:AZ17"/>
    <mergeCell ref="BA17:BD17"/>
    <mergeCell ref="BE17:BH17"/>
    <mergeCell ref="AW19:AZ19"/>
    <mergeCell ref="BA19:BD19"/>
    <mergeCell ref="BE19:BH19"/>
    <mergeCell ref="BI23:BL23"/>
    <mergeCell ref="AW25:AZ25"/>
    <mergeCell ref="BA25:BD25"/>
    <mergeCell ref="BE25:BH25"/>
    <mergeCell ref="BI25:BL25"/>
    <mergeCell ref="BI21:BL21"/>
    <mergeCell ref="AW22:AZ22"/>
    <mergeCell ref="BA22:BD22"/>
    <mergeCell ref="BE22:BH22"/>
    <mergeCell ref="BI22:BL22"/>
    <mergeCell ref="AW23:AZ23"/>
    <mergeCell ref="BA23:BD23"/>
    <mergeCell ref="BE23:BH23"/>
    <mergeCell ref="AW21:AZ21"/>
    <mergeCell ref="BA21:BD21"/>
    <mergeCell ref="BE21:BH21"/>
  </mergeCells>
  <phoneticPr fontId="2"/>
  <conditionalFormatting sqref="C17:AE23">
    <cfRule type="cellIs" dxfId="3" priority="3" operator="equal">
      <formula>""</formula>
    </cfRule>
  </conditionalFormatting>
  <conditionalFormatting sqref="AK17:AR23">
    <cfRule type="cellIs" dxfId="2" priority="2" operator="equal">
      <formula>""</formula>
    </cfRule>
  </conditionalFormatting>
  <conditionalFormatting sqref="AW17:BL23">
    <cfRule type="cellIs" dxfId="1" priority="1" operator="equal">
      <formula>""</formula>
    </cfRule>
  </conditionalFormatting>
  <dataValidations count="1">
    <dataValidation type="list" allowBlank="1" showInputMessage="1" showErrorMessage="1" sqref="AF17:AF23" xr:uid="{00000000-0002-0000-0300-000000000000}">
      <formula1>"○,"</formula1>
    </dataValidation>
  </dataValidations>
  <printOptions horizontalCentered="1"/>
  <pageMargins left="0.19685039370078741" right="0" top="0.39370078740157483" bottom="0" header="0.31496062992125984" footer="0"/>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C1:CK55"/>
  <sheetViews>
    <sheetView tabSelected="1" view="pageBreakPreview" zoomScaleNormal="100" zoomScaleSheetLayoutView="100" workbookViewId="0">
      <selection activeCell="O4" sqref="O4"/>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1" spans="3:89" ht="45" customHeight="1" x14ac:dyDescent="0.15"/>
    <row r="2" spans="3:89" ht="14.25" customHeight="1" x14ac:dyDescent="0.15">
      <c r="BM2" s="18" t="s">
        <v>131</v>
      </c>
    </row>
    <row r="3" spans="3:89" ht="14.25" customHeight="1" x14ac:dyDescent="0.15">
      <c r="BM3" s="18"/>
    </row>
    <row r="4" spans="3:89" ht="15.75" customHeight="1" x14ac:dyDescent="0.15">
      <c r="AJ4" s="191" t="s">
        <v>227</v>
      </c>
      <c r="BF4" s="2"/>
      <c r="BG4" s="179"/>
      <c r="BH4" s="2"/>
      <c r="BI4" s="2"/>
      <c r="BJ4" s="179"/>
      <c r="BL4" s="18" t="s">
        <v>135</v>
      </c>
    </row>
    <row r="5" spans="3:89" ht="15" customHeight="1" x14ac:dyDescent="0.15">
      <c r="C5" s="1"/>
      <c r="D5" s="2"/>
      <c r="E5" s="2"/>
      <c r="F5" s="2"/>
      <c r="G5" s="2"/>
      <c r="H5" s="2"/>
      <c r="I5" s="2"/>
      <c r="J5" s="2"/>
      <c r="K5" s="2"/>
      <c r="L5" s="2"/>
      <c r="M5" s="2"/>
      <c r="N5" s="2"/>
      <c r="O5" s="2"/>
      <c r="P5" s="2"/>
      <c r="Q5" s="2"/>
      <c r="R5" s="2"/>
      <c r="S5" s="2"/>
      <c r="T5" s="2"/>
      <c r="U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F5" s="2"/>
      <c r="BG5" s="2"/>
      <c r="BH5" s="2"/>
      <c r="BI5" s="2"/>
      <c r="BJ5" s="2"/>
      <c r="BK5" s="2"/>
      <c r="BL5" s="2"/>
      <c r="BN5" s="2"/>
      <c r="BO5" s="2"/>
      <c r="BP5" s="2"/>
      <c r="BQ5" s="2"/>
      <c r="BR5" s="2"/>
      <c r="BS5" s="2"/>
      <c r="BT5" s="2"/>
      <c r="BU5" s="2"/>
      <c r="BV5" s="2"/>
      <c r="BW5" s="2"/>
      <c r="BY5" s="2"/>
      <c r="BZ5" s="2"/>
      <c r="CA5" s="2"/>
      <c r="CB5" s="2"/>
      <c r="CC5" s="2"/>
      <c r="CD5" s="2"/>
      <c r="CE5" s="2"/>
      <c r="CF5" s="2"/>
      <c r="CG5" s="2"/>
      <c r="CH5" s="2"/>
      <c r="CI5" s="2"/>
      <c r="CJ5" s="2"/>
      <c r="CK5" s="2"/>
    </row>
    <row r="6" spans="3:89" ht="15" customHeight="1" x14ac:dyDescent="0.15">
      <c r="C6" s="1"/>
      <c r="D6" s="2"/>
      <c r="E6" s="2"/>
      <c r="F6" s="2"/>
      <c r="G6" s="2"/>
      <c r="H6" s="2"/>
      <c r="I6" s="2"/>
      <c r="J6" s="2"/>
      <c r="K6" s="2"/>
      <c r="L6" s="2"/>
      <c r="M6" s="2"/>
      <c r="N6" s="2"/>
      <c r="O6" s="2"/>
      <c r="P6" s="2"/>
      <c r="Q6" s="2"/>
      <c r="R6" s="2"/>
      <c r="S6" s="2"/>
      <c r="T6" s="2"/>
      <c r="U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F6" s="2"/>
      <c r="BG6" s="2"/>
      <c r="BH6" s="2"/>
      <c r="BI6" s="2"/>
      <c r="BJ6" s="2"/>
      <c r="BK6" s="2"/>
      <c r="BL6" s="2"/>
      <c r="BM6" s="2"/>
      <c r="BP6" s="2"/>
      <c r="BQ6" s="2"/>
      <c r="BR6" s="2"/>
      <c r="BS6" s="2"/>
      <c r="BT6" s="2"/>
      <c r="BU6" s="2"/>
      <c r="BV6" s="2"/>
      <c r="BW6" s="2"/>
      <c r="BX6" s="2"/>
      <c r="BY6" s="2"/>
      <c r="BZ6" s="2"/>
      <c r="CA6" s="2"/>
      <c r="CB6" s="2"/>
      <c r="CC6" s="2"/>
      <c r="CD6" s="2"/>
      <c r="CE6" s="2"/>
      <c r="CF6" s="2"/>
      <c r="CG6" s="2"/>
      <c r="CH6" s="2"/>
      <c r="CI6" s="2"/>
      <c r="CJ6" s="2"/>
      <c r="CK6" s="2"/>
    </row>
    <row r="7" spans="3:89" ht="15" customHeight="1" x14ac:dyDescent="0.15">
      <c r="C7" s="2"/>
      <c r="D7" s="2"/>
      <c r="E7" s="2"/>
      <c r="F7" s="2"/>
      <c r="G7" s="2"/>
      <c r="H7" s="2"/>
      <c r="I7" s="2"/>
      <c r="J7" s="2"/>
      <c r="K7" s="2"/>
      <c r="L7" s="2"/>
      <c r="M7" s="2"/>
      <c r="N7" s="2"/>
      <c r="O7" s="2"/>
      <c r="P7" s="2"/>
      <c r="Q7" s="2"/>
      <c r="R7" s="2"/>
      <c r="S7" s="2"/>
      <c r="T7" s="2"/>
      <c r="U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row>
    <row r="8" spans="3:89" ht="15" customHeight="1" x14ac:dyDescent="0.15">
      <c r="C8" s="482" t="s">
        <v>180</v>
      </c>
      <c r="D8" s="483"/>
      <c r="E8" s="483"/>
      <c r="F8" s="483"/>
      <c r="G8" s="483"/>
      <c r="H8" s="483"/>
      <c r="I8" s="483"/>
      <c r="J8" s="483"/>
      <c r="K8" s="484"/>
      <c r="L8" s="485" t="s">
        <v>140</v>
      </c>
      <c r="M8" s="486"/>
      <c r="N8" s="486"/>
      <c r="O8" s="486"/>
      <c r="P8" s="487"/>
      <c r="Q8" s="485" t="s">
        <v>141</v>
      </c>
      <c r="R8" s="486"/>
      <c r="S8" s="486"/>
      <c r="T8" s="486"/>
      <c r="U8" s="487"/>
      <c r="V8" s="482" t="s">
        <v>181</v>
      </c>
      <c r="W8" s="483"/>
      <c r="X8" s="483"/>
      <c r="Y8" s="483"/>
      <c r="Z8" s="484"/>
      <c r="AA8" s="485" t="s">
        <v>155</v>
      </c>
      <c r="AB8" s="486"/>
      <c r="AC8" s="487"/>
      <c r="AD8" s="485" t="s">
        <v>156</v>
      </c>
      <c r="AE8" s="486"/>
      <c r="AF8" s="486"/>
      <c r="AG8" s="486"/>
      <c r="AH8" s="487"/>
      <c r="AI8" s="485" t="s">
        <v>146</v>
      </c>
      <c r="AJ8" s="486"/>
      <c r="AK8" s="486"/>
      <c r="AL8" s="486"/>
      <c r="AM8" s="487"/>
      <c r="AN8" s="485" t="s">
        <v>147</v>
      </c>
      <c r="AO8" s="486"/>
      <c r="AP8" s="486"/>
      <c r="AQ8" s="486"/>
      <c r="AR8" s="488"/>
      <c r="AS8" s="489" t="s">
        <v>148</v>
      </c>
      <c r="AT8" s="486"/>
      <c r="AU8" s="486"/>
      <c r="AV8" s="486"/>
      <c r="AW8" s="487"/>
      <c r="AX8" s="485" t="s">
        <v>149</v>
      </c>
      <c r="AY8" s="486"/>
      <c r="AZ8" s="486"/>
      <c r="BA8" s="486"/>
      <c r="BB8" s="487"/>
      <c r="BC8" s="482" t="s">
        <v>182</v>
      </c>
      <c r="BD8" s="483"/>
      <c r="BE8" s="483"/>
      <c r="BF8" s="483"/>
      <c r="BG8" s="484"/>
      <c r="BH8" s="485" t="s">
        <v>183</v>
      </c>
      <c r="BI8" s="486"/>
      <c r="BJ8" s="486"/>
      <c r="BK8" s="486"/>
      <c r="BL8" s="487"/>
      <c r="BM8" s="52"/>
    </row>
    <row r="9" spans="3:89" ht="15" customHeight="1" x14ac:dyDescent="0.15">
      <c r="C9" s="476" t="s">
        <v>115</v>
      </c>
      <c r="D9" s="477"/>
      <c r="E9" s="477"/>
      <c r="F9" s="477"/>
      <c r="G9" s="477"/>
      <c r="H9" s="477"/>
      <c r="I9" s="477"/>
      <c r="J9" s="477"/>
      <c r="K9" s="478"/>
      <c r="L9" s="429" t="s">
        <v>116</v>
      </c>
      <c r="M9" s="430"/>
      <c r="N9" s="430"/>
      <c r="O9" s="430"/>
      <c r="P9" s="431"/>
      <c r="Q9" s="429" t="s">
        <v>150</v>
      </c>
      <c r="R9" s="430"/>
      <c r="S9" s="430"/>
      <c r="T9" s="430"/>
      <c r="U9" s="431"/>
      <c r="V9" s="429" t="s">
        <v>191</v>
      </c>
      <c r="W9" s="430"/>
      <c r="X9" s="430"/>
      <c r="Y9" s="430"/>
      <c r="Z9" s="431"/>
      <c r="AA9" s="429" t="s">
        <v>173</v>
      </c>
      <c r="AB9" s="430"/>
      <c r="AC9" s="431"/>
      <c r="AD9" s="432" t="s">
        <v>192</v>
      </c>
      <c r="AE9" s="433"/>
      <c r="AF9" s="433"/>
      <c r="AG9" s="433"/>
      <c r="AH9" s="466"/>
      <c r="AI9" s="429" t="s">
        <v>119</v>
      </c>
      <c r="AJ9" s="430"/>
      <c r="AK9" s="430"/>
      <c r="AL9" s="430"/>
      <c r="AM9" s="431"/>
      <c r="AN9" s="429" t="s">
        <v>174</v>
      </c>
      <c r="AO9" s="430"/>
      <c r="AP9" s="430"/>
      <c r="AQ9" s="430"/>
      <c r="AR9" s="473"/>
      <c r="AS9" s="443" t="s">
        <v>120</v>
      </c>
      <c r="AT9" s="430"/>
      <c r="AU9" s="430"/>
      <c r="AV9" s="430"/>
      <c r="AW9" s="431"/>
      <c r="AX9" s="429" t="s">
        <v>151</v>
      </c>
      <c r="AY9" s="430"/>
      <c r="AZ9" s="430"/>
      <c r="BA9" s="430"/>
      <c r="BB9" s="431"/>
      <c r="BC9" s="429" t="s">
        <v>152</v>
      </c>
      <c r="BD9" s="430"/>
      <c r="BE9" s="430"/>
      <c r="BF9" s="430"/>
      <c r="BG9" s="431"/>
      <c r="BH9" s="429" t="s">
        <v>153</v>
      </c>
      <c r="BI9" s="430"/>
      <c r="BJ9" s="430"/>
      <c r="BK9" s="430"/>
      <c r="BL9" s="431"/>
      <c r="BM9" s="11"/>
    </row>
    <row r="10" spans="3:89" ht="15" customHeight="1" x14ac:dyDescent="0.15">
      <c r="C10" s="476"/>
      <c r="D10" s="477"/>
      <c r="E10" s="477"/>
      <c r="F10" s="477"/>
      <c r="G10" s="477"/>
      <c r="H10" s="477"/>
      <c r="I10" s="477"/>
      <c r="J10" s="477"/>
      <c r="K10" s="478"/>
      <c r="L10" s="429"/>
      <c r="M10" s="430"/>
      <c r="N10" s="430"/>
      <c r="O10" s="430"/>
      <c r="P10" s="431"/>
      <c r="Q10" s="429"/>
      <c r="R10" s="430"/>
      <c r="S10" s="430"/>
      <c r="T10" s="430"/>
      <c r="U10" s="431"/>
      <c r="V10" s="429"/>
      <c r="W10" s="430"/>
      <c r="X10" s="430"/>
      <c r="Y10" s="430"/>
      <c r="Z10" s="431"/>
      <c r="AA10" s="429"/>
      <c r="AB10" s="430"/>
      <c r="AC10" s="431"/>
      <c r="AD10" s="432"/>
      <c r="AE10" s="433"/>
      <c r="AF10" s="433"/>
      <c r="AG10" s="433"/>
      <c r="AH10" s="466"/>
      <c r="AI10" s="429"/>
      <c r="AJ10" s="430"/>
      <c r="AK10" s="430"/>
      <c r="AL10" s="430"/>
      <c r="AM10" s="431"/>
      <c r="AN10" s="429"/>
      <c r="AO10" s="430"/>
      <c r="AP10" s="430"/>
      <c r="AQ10" s="430"/>
      <c r="AR10" s="473"/>
      <c r="AS10" s="443"/>
      <c r="AT10" s="430"/>
      <c r="AU10" s="430"/>
      <c r="AV10" s="430"/>
      <c r="AW10" s="431"/>
      <c r="AX10" s="429"/>
      <c r="AY10" s="430"/>
      <c r="AZ10" s="430"/>
      <c r="BA10" s="430"/>
      <c r="BB10" s="431"/>
      <c r="BC10" s="429"/>
      <c r="BD10" s="430"/>
      <c r="BE10" s="430"/>
      <c r="BF10" s="430"/>
      <c r="BG10" s="431"/>
      <c r="BH10" s="429"/>
      <c r="BI10" s="430"/>
      <c r="BJ10" s="430"/>
      <c r="BK10" s="430"/>
      <c r="BL10" s="431"/>
      <c r="BM10" s="11"/>
    </row>
    <row r="11" spans="3:89" ht="15" customHeight="1" x14ac:dyDescent="0.15">
      <c r="C11" s="476"/>
      <c r="D11" s="477"/>
      <c r="E11" s="477"/>
      <c r="F11" s="477"/>
      <c r="G11" s="477"/>
      <c r="H11" s="477"/>
      <c r="I11" s="477"/>
      <c r="J11" s="477"/>
      <c r="K11" s="478"/>
      <c r="L11" s="429"/>
      <c r="M11" s="430"/>
      <c r="N11" s="430"/>
      <c r="O11" s="430"/>
      <c r="P11" s="431"/>
      <c r="Q11" s="429"/>
      <c r="R11" s="430"/>
      <c r="S11" s="430"/>
      <c r="T11" s="430"/>
      <c r="U11" s="431"/>
      <c r="V11" s="429"/>
      <c r="W11" s="430"/>
      <c r="X11" s="430"/>
      <c r="Y11" s="430"/>
      <c r="Z11" s="431"/>
      <c r="AA11" s="429"/>
      <c r="AB11" s="430"/>
      <c r="AC11" s="431"/>
      <c r="AD11" s="432"/>
      <c r="AE11" s="433"/>
      <c r="AF11" s="433"/>
      <c r="AG11" s="433"/>
      <c r="AH11" s="466"/>
      <c r="AI11" s="429"/>
      <c r="AJ11" s="430"/>
      <c r="AK11" s="430"/>
      <c r="AL11" s="430"/>
      <c r="AM11" s="431"/>
      <c r="AN11" s="429"/>
      <c r="AO11" s="430"/>
      <c r="AP11" s="430"/>
      <c r="AQ11" s="430"/>
      <c r="AR11" s="473"/>
      <c r="AS11" s="443"/>
      <c r="AT11" s="430"/>
      <c r="AU11" s="430"/>
      <c r="AV11" s="430"/>
      <c r="AW11" s="431"/>
      <c r="AX11" s="429"/>
      <c r="AY11" s="430"/>
      <c r="AZ11" s="430"/>
      <c r="BA11" s="430"/>
      <c r="BB11" s="431"/>
      <c r="BC11" s="429"/>
      <c r="BD11" s="430"/>
      <c r="BE11" s="430"/>
      <c r="BF11" s="430"/>
      <c r="BG11" s="431"/>
      <c r="BH11" s="429"/>
      <c r="BI11" s="430"/>
      <c r="BJ11" s="430"/>
      <c r="BK11" s="430"/>
      <c r="BL11" s="431"/>
      <c r="BM11" s="11"/>
    </row>
    <row r="12" spans="3:89" ht="15" customHeight="1" x14ac:dyDescent="0.15">
      <c r="C12" s="476"/>
      <c r="D12" s="477"/>
      <c r="E12" s="477"/>
      <c r="F12" s="477"/>
      <c r="G12" s="477"/>
      <c r="H12" s="477"/>
      <c r="I12" s="477"/>
      <c r="J12" s="477"/>
      <c r="K12" s="478"/>
      <c r="L12" s="429"/>
      <c r="M12" s="430"/>
      <c r="N12" s="430"/>
      <c r="O12" s="430"/>
      <c r="P12" s="431"/>
      <c r="Q12" s="429"/>
      <c r="R12" s="430"/>
      <c r="S12" s="430"/>
      <c r="T12" s="430"/>
      <c r="U12" s="431"/>
      <c r="V12" s="429"/>
      <c r="W12" s="430"/>
      <c r="X12" s="430"/>
      <c r="Y12" s="430"/>
      <c r="Z12" s="431"/>
      <c r="AA12" s="429"/>
      <c r="AB12" s="430"/>
      <c r="AC12" s="431"/>
      <c r="AD12" s="432"/>
      <c r="AE12" s="433"/>
      <c r="AF12" s="433"/>
      <c r="AG12" s="433"/>
      <c r="AH12" s="466"/>
      <c r="AI12" s="429"/>
      <c r="AJ12" s="430"/>
      <c r="AK12" s="430"/>
      <c r="AL12" s="430"/>
      <c r="AM12" s="431"/>
      <c r="AN12" s="429"/>
      <c r="AO12" s="430"/>
      <c r="AP12" s="430"/>
      <c r="AQ12" s="430"/>
      <c r="AR12" s="473"/>
      <c r="AS12" s="443"/>
      <c r="AT12" s="430"/>
      <c r="AU12" s="430"/>
      <c r="AV12" s="430"/>
      <c r="AW12" s="431"/>
      <c r="AX12" s="429"/>
      <c r="AY12" s="430"/>
      <c r="AZ12" s="430"/>
      <c r="BA12" s="430"/>
      <c r="BB12" s="431"/>
      <c r="BC12" s="429"/>
      <c r="BD12" s="430"/>
      <c r="BE12" s="430"/>
      <c r="BF12" s="430"/>
      <c r="BG12" s="431"/>
      <c r="BH12" s="429"/>
      <c r="BI12" s="430"/>
      <c r="BJ12" s="430"/>
      <c r="BK12" s="430"/>
      <c r="BL12" s="431"/>
      <c r="BM12" s="11"/>
    </row>
    <row r="13" spans="3:89" ht="15" customHeight="1" x14ac:dyDescent="0.15">
      <c r="C13" s="476"/>
      <c r="D13" s="477"/>
      <c r="E13" s="477"/>
      <c r="F13" s="477"/>
      <c r="G13" s="477"/>
      <c r="H13" s="477"/>
      <c r="I13" s="477"/>
      <c r="J13" s="477"/>
      <c r="K13" s="478"/>
      <c r="L13" s="429"/>
      <c r="M13" s="430"/>
      <c r="N13" s="430"/>
      <c r="O13" s="430"/>
      <c r="P13" s="431"/>
      <c r="Q13" s="429"/>
      <c r="R13" s="430"/>
      <c r="S13" s="430"/>
      <c r="T13" s="430"/>
      <c r="U13" s="431"/>
      <c r="V13" s="429"/>
      <c r="W13" s="430"/>
      <c r="X13" s="430"/>
      <c r="Y13" s="430"/>
      <c r="Z13" s="431"/>
      <c r="AA13" s="429"/>
      <c r="AB13" s="430"/>
      <c r="AC13" s="431"/>
      <c r="AD13" s="432"/>
      <c r="AE13" s="433"/>
      <c r="AF13" s="433"/>
      <c r="AG13" s="433"/>
      <c r="AH13" s="466"/>
      <c r="AI13" s="429"/>
      <c r="AJ13" s="430"/>
      <c r="AK13" s="430"/>
      <c r="AL13" s="430"/>
      <c r="AM13" s="431"/>
      <c r="AN13" s="429"/>
      <c r="AO13" s="430"/>
      <c r="AP13" s="430"/>
      <c r="AQ13" s="430"/>
      <c r="AR13" s="473"/>
      <c r="AS13" s="443"/>
      <c r="AT13" s="430"/>
      <c r="AU13" s="430"/>
      <c r="AV13" s="430"/>
      <c r="AW13" s="431"/>
      <c r="AX13" s="429"/>
      <c r="AY13" s="430"/>
      <c r="AZ13" s="430"/>
      <c r="BA13" s="430"/>
      <c r="BB13" s="431"/>
      <c r="BC13" s="429"/>
      <c r="BD13" s="430"/>
      <c r="BE13" s="430"/>
      <c r="BF13" s="430"/>
      <c r="BG13" s="431"/>
      <c r="BH13" s="429"/>
      <c r="BI13" s="430"/>
      <c r="BJ13" s="430"/>
      <c r="BK13" s="430"/>
      <c r="BL13" s="431"/>
      <c r="BM13" s="11"/>
    </row>
    <row r="14" spans="3:89" ht="15" customHeight="1" x14ac:dyDescent="0.15">
      <c r="C14" s="476"/>
      <c r="D14" s="477"/>
      <c r="E14" s="477"/>
      <c r="F14" s="477"/>
      <c r="G14" s="477"/>
      <c r="H14" s="477"/>
      <c r="I14" s="477"/>
      <c r="J14" s="477"/>
      <c r="K14" s="478"/>
      <c r="L14" s="429"/>
      <c r="M14" s="430"/>
      <c r="N14" s="430"/>
      <c r="O14" s="430"/>
      <c r="P14" s="431"/>
      <c r="Q14" s="429"/>
      <c r="R14" s="430"/>
      <c r="S14" s="430"/>
      <c r="T14" s="430"/>
      <c r="U14" s="431"/>
      <c r="V14" s="429"/>
      <c r="W14" s="430"/>
      <c r="X14" s="430"/>
      <c r="Y14" s="430"/>
      <c r="Z14" s="431"/>
      <c r="AA14" s="429"/>
      <c r="AB14" s="430"/>
      <c r="AC14" s="431"/>
      <c r="AD14" s="432"/>
      <c r="AE14" s="433"/>
      <c r="AF14" s="433"/>
      <c r="AG14" s="433"/>
      <c r="AH14" s="466"/>
      <c r="AI14" s="429"/>
      <c r="AJ14" s="430"/>
      <c r="AK14" s="430"/>
      <c r="AL14" s="430"/>
      <c r="AM14" s="431"/>
      <c r="AN14" s="429"/>
      <c r="AO14" s="430"/>
      <c r="AP14" s="430"/>
      <c r="AQ14" s="430"/>
      <c r="AR14" s="473"/>
      <c r="AS14" s="443"/>
      <c r="AT14" s="430"/>
      <c r="AU14" s="430"/>
      <c r="AV14" s="430"/>
      <c r="AW14" s="431"/>
      <c r="AX14" s="429"/>
      <c r="AY14" s="430"/>
      <c r="AZ14" s="430"/>
      <c r="BA14" s="430"/>
      <c r="BB14" s="431"/>
      <c r="BC14" s="429"/>
      <c r="BD14" s="430"/>
      <c r="BE14" s="430"/>
      <c r="BF14" s="430"/>
      <c r="BG14" s="431"/>
      <c r="BH14" s="429"/>
      <c r="BI14" s="430"/>
      <c r="BJ14" s="430"/>
      <c r="BK14" s="430"/>
      <c r="BL14" s="431"/>
      <c r="BM14" s="11"/>
    </row>
    <row r="15" spans="3:89" ht="15" customHeight="1" x14ac:dyDescent="0.15">
      <c r="C15" s="476"/>
      <c r="D15" s="477"/>
      <c r="E15" s="477"/>
      <c r="F15" s="477"/>
      <c r="G15" s="477"/>
      <c r="H15" s="477"/>
      <c r="I15" s="477"/>
      <c r="J15" s="477"/>
      <c r="K15" s="478"/>
      <c r="L15" s="429"/>
      <c r="M15" s="430"/>
      <c r="N15" s="430"/>
      <c r="O15" s="430"/>
      <c r="P15" s="431"/>
      <c r="Q15" s="429"/>
      <c r="R15" s="430"/>
      <c r="S15" s="430"/>
      <c r="T15" s="430"/>
      <c r="U15" s="431"/>
      <c r="V15" s="429"/>
      <c r="W15" s="430"/>
      <c r="X15" s="430"/>
      <c r="Y15" s="430"/>
      <c r="Z15" s="431"/>
      <c r="AA15" s="429"/>
      <c r="AB15" s="430"/>
      <c r="AC15" s="431"/>
      <c r="AD15" s="432"/>
      <c r="AE15" s="433"/>
      <c r="AF15" s="433"/>
      <c r="AG15" s="433"/>
      <c r="AH15" s="466"/>
      <c r="AI15" s="429"/>
      <c r="AJ15" s="430"/>
      <c r="AK15" s="430"/>
      <c r="AL15" s="430"/>
      <c r="AM15" s="431"/>
      <c r="AN15" s="429"/>
      <c r="AO15" s="430"/>
      <c r="AP15" s="430"/>
      <c r="AQ15" s="430"/>
      <c r="AR15" s="473"/>
      <c r="AS15" s="443"/>
      <c r="AT15" s="430"/>
      <c r="AU15" s="430"/>
      <c r="AV15" s="430"/>
      <c r="AW15" s="431"/>
      <c r="AX15" s="429"/>
      <c r="AY15" s="430"/>
      <c r="AZ15" s="430"/>
      <c r="BA15" s="430"/>
      <c r="BB15" s="431"/>
      <c r="BC15" s="429"/>
      <c r="BD15" s="430"/>
      <c r="BE15" s="430"/>
      <c r="BF15" s="430"/>
      <c r="BG15" s="431"/>
      <c r="BH15" s="429"/>
      <c r="BI15" s="430"/>
      <c r="BJ15" s="430"/>
      <c r="BK15" s="430"/>
      <c r="BL15" s="431"/>
      <c r="BM15" s="11"/>
    </row>
    <row r="16" spans="3:89" ht="15" customHeight="1" x14ac:dyDescent="0.15">
      <c r="C16" s="476"/>
      <c r="D16" s="477"/>
      <c r="E16" s="477"/>
      <c r="F16" s="477"/>
      <c r="G16" s="477"/>
      <c r="H16" s="477"/>
      <c r="I16" s="477"/>
      <c r="J16" s="477"/>
      <c r="K16" s="478"/>
      <c r="L16" s="429"/>
      <c r="M16" s="430"/>
      <c r="N16" s="430"/>
      <c r="O16" s="430"/>
      <c r="P16" s="431"/>
      <c r="Q16" s="429"/>
      <c r="R16" s="430"/>
      <c r="S16" s="430"/>
      <c r="T16" s="430"/>
      <c r="U16" s="431"/>
      <c r="V16" s="429"/>
      <c r="W16" s="430"/>
      <c r="X16" s="430"/>
      <c r="Y16" s="430"/>
      <c r="Z16" s="431"/>
      <c r="AA16" s="429"/>
      <c r="AB16" s="430"/>
      <c r="AC16" s="431"/>
      <c r="AD16" s="432"/>
      <c r="AE16" s="433"/>
      <c r="AF16" s="433"/>
      <c r="AG16" s="433"/>
      <c r="AH16" s="466"/>
      <c r="AI16" s="429"/>
      <c r="AJ16" s="430"/>
      <c r="AK16" s="430"/>
      <c r="AL16" s="430"/>
      <c r="AM16" s="431"/>
      <c r="AN16" s="429"/>
      <c r="AO16" s="430"/>
      <c r="AP16" s="430"/>
      <c r="AQ16" s="430"/>
      <c r="AR16" s="473"/>
      <c r="AS16" s="443"/>
      <c r="AT16" s="430"/>
      <c r="AU16" s="430"/>
      <c r="AV16" s="430"/>
      <c r="AW16" s="431"/>
      <c r="AX16" s="429"/>
      <c r="AY16" s="430"/>
      <c r="AZ16" s="430"/>
      <c r="BA16" s="430"/>
      <c r="BB16" s="431"/>
      <c r="BC16" s="429"/>
      <c r="BD16" s="430"/>
      <c r="BE16" s="430"/>
      <c r="BF16" s="430"/>
      <c r="BG16" s="431"/>
      <c r="BH16" s="429"/>
      <c r="BI16" s="430"/>
      <c r="BJ16" s="430"/>
      <c r="BK16" s="430"/>
      <c r="BL16" s="431"/>
      <c r="BM16" s="11"/>
    </row>
    <row r="17" spans="3:88" ht="15" customHeight="1" x14ac:dyDescent="0.15">
      <c r="C17" s="476"/>
      <c r="D17" s="477"/>
      <c r="E17" s="477"/>
      <c r="F17" s="477"/>
      <c r="G17" s="477"/>
      <c r="H17" s="477"/>
      <c r="I17" s="477"/>
      <c r="J17" s="477"/>
      <c r="K17" s="478"/>
      <c r="L17" s="429"/>
      <c r="M17" s="430"/>
      <c r="N17" s="430"/>
      <c r="O17" s="430"/>
      <c r="P17" s="431"/>
      <c r="Q17" s="429"/>
      <c r="R17" s="430"/>
      <c r="S17" s="430"/>
      <c r="T17" s="430"/>
      <c r="U17" s="431"/>
      <c r="V17" s="429"/>
      <c r="W17" s="430"/>
      <c r="X17" s="430"/>
      <c r="Y17" s="430"/>
      <c r="Z17" s="431"/>
      <c r="AA17" s="429"/>
      <c r="AB17" s="430"/>
      <c r="AC17" s="431"/>
      <c r="AD17" s="432"/>
      <c r="AE17" s="433"/>
      <c r="AF17" s="433"/>
      <c r="AG17" s="433"/>
      <c r="AH17" s="466"/>
      <c r="AI17" s="429"/>
      <c r="AJ17" s="430"/>
      <c r="AK17" s="430"/>
      <c r="AL17" s="430"/>
      <c r="AM17" s="431"/>
      <c r="AN17" s="429"/>
      <c r="AO17" s="430"/>
      <c r="AP17" s="430"/>
      <c r="AQ17" s="430"/>
      <c r="AR17" s="473"/>
      <c r="AS17" s="443"/>
      <c r="AT17" s="430"/>
      <c r="AU17" s="430"/>
      <c r="AV17" s="430"/>
      <c r="AW17" s="431"/>
      <c r="AX17" s="429"/>
      <c r="AY17" s="430"/>
      <c r="AZ17" s="430"/>
      <c r="BA17" s="430"/>
      <c r="BB17" s="431"/>
      <c r="BC17" s="429"/>
      <c r="BD17" s="430"/>
      <c r="BE17" s="430"/>
      <c r="BF17" s="430"/>
      <c r="BG17" s="431"/>
      <c r="BH17" s="429"/>
      <c r="BI17" s="430"/>
      <c r="BJ17" s="430"/>
      <c r="BK17" s="430"/>
      <c r="BL17" s="431"/>
      <c r="BM17" s="11"/>
    </row>
    <row r="18" spans="3:88" ht="15" customHeight="1" x14ac:dyDescent="0.15">
      <c r="C18" s="479"/>
      <c r="D18" s="480"/>
      <c r="E18" s="480"/>
      <c r="F18" s="480"/>
      <c r="G18" s="480"/>
      <c r="H18" s="480"/>
      <c r="I18" s="480"/>
      <c r="J18" s="480"/>
      <c r="K18" s="481"/>
      <c r="L18" s="429"/>
      <c r="M18" s="430"/>
      <c r="N18" s="430"/>
      <c r="O18" s="430"/>
      <c r="P18" s="431"/>
      <c r="Q18" s="429"/>
      <c r="R18" s="430"/>
      <c r="S18" s="430"/>
      <c r="T18" s="430"/>
      <c r="U18" s="431"/>
      <c r="V18" s="429"/>
      <c r="W18" s="430"/>
      <c r="X18" s="430"/>
      <c r="Y18" s="430"/>
      <c r="Z18" s="431"/>
      <c r="AA18" s="429"/>
      <c r="AB18" s="430"/>
      <c r="AC18" s="431"/>
      <c r="AD18" s="432"/>
      <c r="AE18" s="433"/>
      <c r="AF18" s="433"/>
      <c r="AG18" s="433"/>
      <c r="AH18" s="466"/>
      <c r="AI18" s="429"/>
      <c r="AJ18" s="430"/>
      <c r="AK18" s="430"/>
      <c r="AL18" s="430"/>
      <c r="AM18" s="431"/>
      <c r="AN18" s="429"/>
      <c r="AO18" s="430"/>
      <c r="AP18" s="430"/>
      <c r="AQ18" s="430"/>
      <c r="AR18" s="473"/>
      <c r="AS18" s="443"/>
      <c r="AT18" s="430"/>
      <c r="AU18" s="430"/>
      <c r="AV18" s="430"/>
      <c r="AW18" s="431"/>
      <c r="AX18" s="429"/>
      <c r="AY18" s="430"/>
      <c r="AZ18" s="430"/>
      <c r="BA18" s="430"/>
      <c r="BB18" s="431"/>
      <c r="BC18" s="429"/>
      <c r="BD18" s="430"/>
      <c r="BE18" s="430"/>
      <c r="BF18" s="430"/>
      <c r="BG18" s="431"/>
      <c r="BH18" s="429"/>
      <c r="BI18" s="430"/>
      <c r="BJ18" s="430"/>
      <c r="BK18" s="430"/>
      <c r="BL18" s="431"/>
      <c r="BM18" s="11"/>
    </row>
    <row r="19" spans="3:88" ht="24" customHeight="1" x14ac:dyDescent="0.15">
      <c r="C19" s="444" t="s">
        <v>2</v>
      </c>
      <c r="D19" s="260"/>
      <c r="E19" s="260"/>
      <c r="F19" s="260"/>
      <c r="G19" s="260"/>
      <c r="H19" s="456"/>
      <c r="I19" s="260" t="s">
        <v>75</v>
      </c>
      <c r="J19" s="260"/>
      <c r="K19" s="446"/>
      <c r="L19" s="470"/>
      <c r="M19" s="471"/>
      <c r="N19" s="471"/>
      <c r="O19" s="471"/>
      <c r="P19" s="472"/>
      <c r="Q19" s="470"/>
      <c r="R19" s="471"/>
      <c r="S19" s="471"/>
      <c r="T19" s="471"/>
      <c r="U19" s="472"/>
      <c r="V19" s="470"/>
      <c r="W19" s="471"/>
      <c r="X19" s="471"/>
      <c r="Y19" s="471"/>
      <c r="Z19" s="472"/>
      <c r="AA19" s="470"/>
      <c r="AB19" s="471"/>
      <c r="AC19" s="472"/>
      <c r="AD19" s="467"/>
      <c r="AE19" s="468"/>
      <c r="AF19" s="468"/>
      <c r="AG19" s="468"/>
      <c r="AH19" s="469"/>
      <c r="AI19" s="470"/>
      <c r="AJ19" s="471"/>
      <c r="AK19" s="471"/>
      <c r="AL19" s="471"/>
      <c r="AM19" s="472"/>
      <c r="AN19" s="470"/>
      <c r="AO19" s="471"/>
      <c r="AP19" s="471"/>
      <c r="AQ19" s="471"/>
      <c r="AR19" s="474"/>
      <c r="AS19" s="475"/>
      <c r="AT19" s="471"/>
      <c r="AU19" s="471"/>
      <c r="AV19" s="471"/>
      <c r="AW19" s="472"/>
      <c r="AX19" s="470"/>
      <c r="AY19" s="471"/>
      <c r="AZ19" s="471"/>
      <c r="BA19" s="471"/>
      <c r="BB19" s="472"/>
      <c r="BC19" s="470"/>
      <c r="BD19" s="471"/>
      <c r="BE19" s="471"/>
      <c r="BF19" s="471"/>
      <c r="BG19" s="472"/>
      <c r="BH19" s="470"/>
      <c r="BI19" s="471"/>
      <c r="BJ19" s="471"/>
      <c r="BK19" s="471"/>
      <c r="BL19" s="472"/>
      <c r="BM19" s="52"/>
    </row>
    <row r="20" spans="3:88" ht="24" customHeight="1" x14ac:dyDescent="0.15">
      <c r="C20" s="159"/>
      <c r="D20" s="160"/>
      <c r="E20" s="160"/>
      <c r="F20" s="160"/>
      <c r="G20" s="160"/>
      <c r="H20" s="178"/>
      <c r="I20" s="167"/>
      <c r="J20" s="160"/>
      <c r="K20" s="168"/>
      <c r="L20" s="210"/>
      <c r="M20" s="211"/>
      <c r="N20" s="211"/>
      <c r="O20" s="211"/>
      <c r="P20" s="212"/>
      <c r="Q20" s="210"/>
      <c r="R20" s="211"/>
      <c r="S20" s="211"/>
      <c r="T20" s="211"/>
      <c r="U20" s="212"/>
      <c r="V20" s="210"/>
      <c r="W20" s="211"/>
      <c r="X20" s="211"/>
      <c r="Y20" s="211"/>
      <c r="Z20" s="212"/>
      <c r="AA20" s="317" t="str">
        <f>IF(V20="振替不能","○","")</f>
        <v/>
      </c>
      <c r="AB20" s="464"/>
      <c r="AC20" s="318"/>
      <c r="AD20" s="210"/>
      <c r="AE20" s="211"/>
      <c r="AF20" s="211"/>
      <c r="AG20" s="211"/>
      <c r="AH20" s="212"/>
      <c r="AI20" s="210"/>
      <c r="AJ20" s="211"/>
      <c r="AK20" s="211"/>
      <c r="AL20" s="211"/>
      <c r="AM20" s="212"/>
      <c r="AN20" s="210">
        <f>SUM(AD20:AM20)</f>
        <v>0</v>
      </c>
      <c r="AO20" s="211"/>
      <c r="AP20" s="211"/>
      <c r="AQ20" s="211"/>
      <c r="AR20" s="465"/>
      <c r="AS20" s="449"/>
      <c r="AT20" s="211"/>
      <c r="AU20" s="211"/>
      <c r="AV20" s="211"/>
      <c r="AW20" s="212"/>
      <c r="AX20" s="210"/>
      <c r="AY20" s="211"/>
      <c r="AZ20" s="211"/>
      <c r="BA20" s="211"/>
      <c r="BB20" s="212"/>
      <c r="BC20" s="210"/>
      <c r="BD20" s="211"/>
      <c r="BE20" s="211"/>
      <c r="BF20" s="211"/>
      <c r="BG20" s="212"/>
      <c r="BH20" s="210"/>
      <c r="BI20" s="211"/>
      <c r="BJ20" s="211"/>
      <c r="BK20" s="211"/>
      <c r="BL20" s="212"/>
      <c r="BM20" s="11"/>
    </row>
    <row r="21" spans="3:88" ht="24" customHeight="1" x14ac:dyDescent="0.15">
      <c r="C21" s="159"/>
      <c r="D21" s="160"/>
      <c r="E21" s="160"/>
      <c r="F21" s="160"/>
      <c r="G21" s="160"/>
      <c r="H21" s="178"/>
      <c r="I21" s="167"/>
      <c r="J21" s="160"/>
      <c r="K21" s="168"/>
      <c r="L21" s="210"/>
      <c r="M21" s="211"/>
      <c r="N21" s="211"/>
      <c r="O21" s="211"/>
      <c r="P21" s="212"/>
      <c r="Q21" s="210"/>
      <c r="R21" s="211"/>
      <c r="S21" s="211"/>
      <c r="T21" s="211"/>
      <c r="U21" s="212"/>
      <c r="V21" s="210"/>
      <c r="W21" s="211"/>
      <c r="X21" s="211"/>
      <c r="Y21" s="211"/>
      <c r="Z21" s="212"/>
      <c r="AA21" s="317" t="str">
        <f t="shared" ref="AA21:AA26" si="0">IF(V21="振替不能","○","")</f>
        <v/>
      </c>
      <c r="AB21" s="464"/>
      <c r="AC21" s="318"/>
      <c r="AD21" s="210"/>
      <c r="AE21" s="211"/>
      <c r="AF21" s="211"/>
      <c r="AG21" s="211"/>
      <c r="AH21" s="212"/>
      <c r="AI21" s="210"/>
      <c r="AJ21" s="211"/>
      <c r="AK21" s="211"/>
      <c r="AL21" s="211"/>
      <c r="AM21" s="212"/>
      <c r="AN21" s="210">
        <f t="shared" ref="AN21:AN26" si="1">SUM(AD21:AM21)</f>
        <v>0</v>
      </c>
      <c r="AO21" s="211"/>
      <c r="AP21" s="211"/>
      <c r="AQ21" s="211"/>
      <c r="AR21" s="465"/>
      <c r="AS21" s="449"/>
      <c r="AT21" s="211"/>
      <c r="AU21" s="211"/>
      <c r="AV21" s="211"/>
      <c r="AW21" s="212"/>
      <c r="AX21" s="210"/>
      <c r="AY21" s="211"/>
      <c r="AZ21" s="211"/>
      <c r="BA21" s="211"/>
      <c r="BB21" s="212"/>
      <c r="BC21" s="210"/>
      <c r="BD21" s="211"/>
      <c r="BE21" s="211"/>
      <c r="BF21" s="211"/>
      <c r="BG21" s="212"/>
      <c r="BH21" s="210"/>
      <c r="BI21" s="211"/>
      <c r="BJ21" s="211"/>
      <c r="BK21" s="211"/>
      <c r="BL21" s="212"/>
      <c r="BM21" s="11"/>
    </row>
    <row r="22" spans="3:88" ht="24" customHeight="1" x14ac:dyDescent="0.15">
      <c r="C22" s="159"/>
      <c r="D22" s="160"/>
      <c r="E22" s="160"/>
      <c r="F22" s="160"/>
      <c r="G22" s="160"/>
      <c r="H22" s="178"/>
      <c r="I22" s="167"/>
      <c r="J22" s="160"/>
      <c r="K22" s="168"/>
      <c r="L22" s="210"/>
      <c r="M22" s="211"/>
      <c r="N22" s="211"/>
      <c r="O22" s="211"/>
      <c r="P22" s="212"/>
      <c r="Q22" s="210"/>
      <c r="R22" s="211"/>
      <c r="S22" s="211"/>
      <c r="T22" s="211"/>
      <c r="U22" s="212"/>
      <c r="V22" s="210"/>
      <c r="W22" s="211"/>
      <c r="X22" s="211"/>
      <c r="Y22" s="211"/>
      <c r="Z22" s="212"/>
      <c r="AA22" s="317" t="str">
        <f t="shared" si="0"/>
        <v/>
      </c>
      <c r="AB22" s="464"/>
      <c r="AC22" s="318"/>
      <c r="AD22" s="210"/>
      <c r="AE22" s="211"/>
      <c r="AF22" s="211"/>
      <c r="AG22" s="211"/>
      <c r="AH22" s="212"/>
      <c r="AI22" s="210"/>
      <c r="AJ22" s="211"/>
      <c r="AK22" s="211"/>
      <c r="AL22" s="211"/>
      <c r="AM22" s="212"/>
      <c r="AN22" s="210">
        <f t="shared" si="1"/>
        <v>0</v>
      </c>
      <c r="AO22" s="211"/>
      <c r="AP22" s="211"/>
      <c r="AQ22" s="211"/>
      <c r="AR22" s="465"/>
      <c r="AS22" s="449"/>
      <c r="AT22" s="211"/>
      <c r="AU22" s="211"/>
      <c r="AV22" s="211"/>
      <c r="AW22" s="212"/>
      <c r="AX22" s="210"/>
      <c r="AY22" s="211"/>
      <c r="AZ22" s="211"/>
      <c r="BA22" s="211"/>
      <c r="BB22" s="212"/>
      <c r="BC22" s="210"/>
      <c r="BD22" s="211"/>
      <c r="BE22" s="211"/>
      <c r="BF22" s="211"/>
      <c r="BG22" s="212"/>
      <c r="BH22" s="210"/>
      <c r="BI22" s="211"/>
      <c r="BJ22" s="211"/>
      <c r="BK22" s="211"/>
      <c r="BL22" s="212"/>
      <c r="BM22" s="11"/>
    </row>
    <row r="23" spans="3:88" ht="24" customHeight="1" x14ac:dyDescent="0.15">
      <c r="C23" s="159"/>
      <c r="D23" s="160"/>
      <c r="E23" s="160"/>
      <c r="F23" s="160"/>
      <c r="G23" s="160"/>
      <c r="H23" s="178"/>
      <c r="I23" s="167"/>
      <c r="J23" s="160"/>
      <c r="K23" s="168"/>
      <c r="L23" s="210"/>
      <c r="M23" s="211"/>
      <c r="N23" s="211"/>
      <c r="O23" s="211"/>
      <c r="P23" s="212"/>
      <c r="Q23" s="210"/>
      <c r="R23" s="211"/>
      <c r="S23" s="211"/>
      <c r="T23" s="211"/>
      <c r="U23" s="212"/>
      <c r="V23" s="210"/>
      <c r="W23" s="211"/>
      <c r="X23" s="211"/>
      <c r="Y23" s="211"/>
      <c r="Z23" s="212"/>
      <c r="AA23" s="317" t="str">
        <f t="shared" si="0"/>
        <v/>
      </c>
      <c r="AB23" s="464"/>
      <c r="AC23" s="318"/>
      <c r="AD23" s="210"/>
      <c r="AE23" s="211"/>
      <c r="AF23" s="211"/>
      <c r="AG23" s="211"/>
      <c r="AH23" s="212"/>
      <c r="AI23" s="210"/>
      <c r="AJ23" s="211"/>
      <c r="AK23" s="211"/>
      <c r="AL23" s="211"/>
      <c r="AM23" s="212"/>
      <c r="AN23" s="210">
        <f t="shared" si="1"/>
        <v>0</v>
      </c>
      <c r="AO23" s="211"/>
      <c r="AP23" s="211"/>
      <c r="AQ23" s="211"/>
      <c r="AR23" s="465"/>
      <c r="AS23" s="449"/>
      <c r="AT23" s="211"/>
      <c r="AU23" s="211"/>
      <c r="AV23" s="211"/>
      <c r="AW23" s="212"/>
      <c r="AX23" s="210"/>
      <c r="AY23" s="211"/>
      <c r="AZ23" s="211"/>
      <c r="BA23" s="211"/>
      <c r="BB23" s="212"/>
      <c r="BC23" s="210"/>
      <c r="BD23" s="211"/>
      <c r="BE23" s="211"/>
      <c r="BF23" s="211"/>
      <c r="BG23" s="212"/>
      <c r="BH23" s="210"/>
      <c r="BI23" s="211"/>
      <c r="BJ23" s="211"/>
      <c r="BK23" s="211"/>
      <c r="BL23" s="212"/>
      <c r="BM23" s="11"/>
    </row>
    <row r="24" spans="3:88" ht="24" customHeight="1" x14ac:dyDescent="0.15">
      <c r="C24" s="159"/>
      <c r="D24" s="160"/>
      <c r="E24" s="160"/>
      <c r="F24" s="160"/>
      <c r="G24" s="160"/>
      <c r="H24" s="178"/>
      <c r="I24" s="167"/>
      <c r="J24" s="160"/>
      <c r="K24" s="168"/>
      <c r="L24" s="210"/>
      <c r="M24" s="211"/>
      <c r="N24" s="211"/>
      <c r="O24" s="211"/>
      <c r="P24" s="212"/>
      <c r="Q24" s="210"/>
      <c r="R24" s="211"/>
      <c r="S24" s="211"/>
      <c r="T24" s="211"/>
      <c r="U24" s="212"/>
      <c r="V24" s="210"/>
      <c r="W24" s="211"/>
      <c r="X24" s="211"/>
      <c r="Y24" s="211"/>
      <c r="Z24" s="212"/>
      <c r="AA24" s="317" t="str">
        <f t="shared" si="0"/>
        <v/>
      </c>
      <c r="AB24" s="464"/>
      <c r="AC24" s="318"/>
      <c r="AD24" s="210"/>
      <c r="AE24" s="211"/>
      <c r="AF24" s="211"/>
      <c r="AG24" s="211"/>
      <c r="AH24" s="212"/>
      <c r="AI24" s="210"/>
      <c r="AJ24" s="211"/>
      <c r="AK24" s="211"/>
      <c r="AL24" s="211"/>
      <c r="AM24" s="212"/>
      <c r="AN24" s="210">
        <f t="shared" si="1"/>
        <v>0</v>
      </c>
      <c r="AO24" s="211"/>
      <c r="AP24" s="211"/>
      <c r="AQ24" s="211"/>
      <c r="AR24" s="465"/>
      <c r="AS24" s="449"/>
      <c r="AT24" s="211"/>
      <c r="AU24" s="211"/>
      <c r="AV24" s="211"/>
      <c r="AW24" s="212"/>
      <c r="AX24" s="210"/>
      <c r="AY24" s="211"/>
      <c r="AZ24" s="211"/>
      <c r="BA24" s="211"/>
      <c r="BB24" s="212"/>
      <c r="BC24" s="210"/>
      <c r="BD24" s="211"/>
      <c r="BE24" s="211"/>
      <c r="BF24" s="211"/>
      <c r="BG24" s="212"/>
      <c r="BH24" s="210"/>
      <c r="BI24" s="211"/>
      <c r="BJ24" s="211"/>
      <c r="BK24" s="211"/>
      <c r="BL24" s="212"/>
      <c r="BM24" s="11"/>
    </row>
    <row r="25" spans="3:88" ht="24" customHeight="1" x14ac:dyDescent="0.15">
      <c r="C25" s="159"/>
      <c r="D25" s="160"/>
      <c r="E25" s="160"/>
      <c r="F25" s="160"/>
      <c r="G25" s="160"/>
      <c r="H25" s="178"/>
      <c r="I25" s="167"/>
      <c r="J25" s="160"/>
      <c r="K25" s="168"/>
      <c r="L25" s="210"/>
      <c r="M25" s="211"/>
      <c r="N25" s="211"/>
      <c r="O25" s="211"/>
      <c r="P25" s="212"/>
      <c r="Q25" s="210"/>
      <c r="R25" s="211"/>
      <c r="S25" s="211"/>
      <c r="T25" s="211"/>
      <c r="U25" s="212"/>
      <c r="V25" s="210"/>
      <c r="W25" s="211"/>
      <c r="X25" s="211"/>
      <c r="Y25" s="211"/>
      <c r="Z25" s="212"/>
      <c r="AA25" s="317" t="str">
        <f t="shared" si="0"/>
        <v/>
      </c>
      <c r="AB25" s="464"/>
      <c r="AC25" s="318"/>
      <c r="AD25" s="210"/>
      <c r="AE25" s="211"/>
      <c r="AF25" s="211"/>
      <c r="AG25" s="211"/>
      <c r="AH25" s="212"/>
      <c r="AI25" s="210"/>
      <c r="AJ25" s="211"/>
      <c r="AK25" s="211"/>
      <c r="AL25" s="211"/>
      <c r="AM25" s="212"/>
      <c r="AN25" s="210">
        <f t="shared" si="1"/>
        <v>0</v>
      </c>
      <c r="AO25" s="211"/>
      <c r="AP25" s="211"/>
      <c r="AQ25" s="211"/>
      <c r="AR25" s="465"/>
      <c r="AS25" s="449"/>
      <c r="AT25" s="211"/>
      <c r="AU25" s="211"/>
      <c r="AV25" s="211"/>
      <c r="AW25" s="212"/>
      <c r="AX25" s="210"/>
      <c r="AY25" s="211"/>
      <c r="AZ25" s="211"/>
      <c r="BA25" s="211"/>
      <c r="BB25" s="212"/>
      <c r="BC25" s="210"/>
      <c r="BD25" s="211"/>
      <c r="BE25" s="211"/>
      <c r="BF25" s="211"/>
      <c r="BG25" s="212"/>
      <c r="BH25" s="210"/>
      <c r="BI25" s="211"/>
      <c r="BJ25" s="211"/>
      <c r="BK25" s="211"/>
      <c r="BL25" s="212"/>
      <c r="BM25" s="11"/>
    </row>
    <row r="26" spans="3:88" ht="24" customHeight="1" x14ac:dyDescent="0.15">
      <c r="C26" s="159"/>
      <c r="D26" s="160"/>
      <c r="E26" s="160"/>
      <c r="F26" s="160"/>
      <c r="G26" s="160"/>
      <c r="H26" s="178"/>
      <c r="I26" s="167"/>
      <c r="J26" s="160"/>
      <c r="K26" s="168"/>
      <c r="L26" s="210"/>
      <c r="M26" s="211"/>
      <c r="N26" s="211"/>
      <c r="O26" s="211"/>
      <c r="P26" s="212"/>
      <c r="Q26" s="210"/>
      <c r="R26" s="211"/>
      <c r="S26" s="211"/>
      <c r="T26" s="211"/>
      <c r="U26" s="212"/>
      <c r="V26" s="210"/>
      <c r="W26" s="211"/>
      <c r="X26" s="211"/>
      <c r="Y26" s="211"/>
      <c r="Z26" s="212"/>
      <c r="AA26" s="317" t="str">
        <f t="shared" si="0"/>
        <v/>
      </c>
      <c r="AB26" s="464"/>
      <c r="AC26" s="318"/>
      <c r="AD26" s="210"/>
      <c r="AE26" s="211"/>
      <c r="AF26" s="211"/>
      <c r="AG26" s="211"/>
      <c r="AH26" s="212"/>
      <c r="AI26" s="210"/>
      <c r="AJ26" s="211"/>
      <c r="AK26" s="211"/>
      <c r="AL26" s="211"/>
      <c r="AM26" s="212"/>
      <c r="AN26" s="210">
        <f t="shared" si="1"/>
        <v>0</v>
      </c>
      <c r="AO26" s="211"/>
      <c r="AP26" s="211"/>
      <c r="AQ26" s="211"/>
      <c r="AR26" s="465"/>
      <c r="AS26" s="449"/>
      <c r="AT26" s="211"/>
      <c r="AU26" s="211"/>
      <c r="AV26" s="211"/>
      <c r="AW26" s="212"/>
      <c r="AX26" s="210"/>
      <c r="AY26" s="211"/>
      <c r="AZ26" s="211"/>
      <c r="BA26" s="211"/>
      <c r="BB26" s="212"/>
      <c r="BC26" s="210"/>
      <c r="BD26" s="211"/>
      <c r="BE26" s="211"/>
      <c r="BF26" s="211"/>
      <c r="BG26" s="212"/>
      <c r="BH26" s="210"/>
      <c r="BI26" s="211"/>
      <c r="BJ26" s="211"/>
      <c r="BK26" s="211"/>
      <c r="BL26" s="212"/>
      <c r="BM26" s="11"/>
    </row>
    <row r="27" spans="3:88" ht="16.5" customHeight="1" x14ac:dyDescent="0.15">
      <c r="C27" s="245" t="s">
        <v>122</v>
      </c>
      <c r="D27" s="259"/>
      <c r="E27" s="259"/>
      <c r="F27" s="259"/>
      <c r="G27" s="259"/>
      <c r="H27" s="259"/>
      <c r="I27" s="259"/>
      <c r="J27" s="259"/>
      <c r="K27" s="246"/>
      <c r="L27" s="457">
        <f>SUM(L20:P26)</f>
        <v>0</v>
      </c>
      <c r="M27" s="403"/>
      <c r="N27" s="403"/>
      <c r="O27" s="403"/>
      <c r="P27" s="404"/>
      <c r="Q27" s="457">
        <f>SUM(Q20:U26)</f>
        <v>0</v>
      </c>
      <c r="R27" s="403"/>
      <c r="S27" s="403"/>
      <c r="T27" s="403"/>
      <c r="U27" s="404"/>
      <c r="V27" s="457"/>
      <c r="W27" s="403"/>
      <c r="X27" s="403"/>
      <c r="Y27" s="403"/>
      <c r="Z27" s="404"/>
      <c r="AA27" s="458"/>
      <c r="AB27" s="459"/>
      <c r="AC27" s="460"/>
      <c r="AD27" s="450"/>
      <c r="AE27" s="451"/>
      <c r="AF27" s="451"/>
      <c r="AG27" s="451"/>
      <c r="AH27" s="452"/>
      <c r="AI27" s="450"/>
      <c r="AJ27" s="451"/>
      <c r="AK27" s="451"/>
      <c r="AL27" s="451"/>
      <c r="AM27" s="452"/>
      <c r="AN27" s="450"/>
      <c r="AO27" s="451"/>
      <c r="AP27" s="451"/>
      <c r="AQ27" s="451"/>
      <c r="AR27" s="452"/>
      <c r="AS27" s="447">
        <f>SUM(AS20:AW26)</f>
        <v>0</v>
      </c>
      <c r="AT27" s="403"/>
      <c r="AU27" s="403"/>
      <c r="AV27" s="403"/>
      <c r="AW27" s="404"/>
      <c r="AX27" s="447">
        <f>SUM(AX20:BB26)</f>
        <v>0</v>
      </c>
      <c r="AY27" s="403"/>
      <c r="AZ27" s="403"/>
      <c r="BA27" s="403"/>
      <c r="BB27" s="404"/>
      <c r="BC27" s="447">
        <f>SUM(BC20:BG26)</f>
        <v>0</v>
      </c>
      <c r="BD27" s="403"/>
      <c r="BE27" s="403"/>
      <c r="BF27" s="403"/>
      <c r="BG27" s="404"/>
      <c r="BH27" s="447">
        <f>SUM(BH20:BL26)</f>
        <v>0</v>
      </c>
      <c r="BI27" s="403"/>
      <c r="BJ27" s="403"/>
      <c r="BK27" s="403"/>
      <c r="BL27" s="404"/>
      <c r="BM27" s="8"/>
    </row>
    <row r="28" spans="3:88" ht="16.5" customHeight="1" x14ac:dyDescent="0.15">
      <c r="C28" s="303"/>
      <c r="D28" s="304"/>
      <c r="E28" s="304"/>
      <c r="F28" s="304"/>
      <c r="G28" s="304"/>
      <c r="H28" s="304"/>
      <c r="I28" s="304"/>
      <c r="J28" s="304"/>
      <c r="K28" s="305"/>
      <c r="L28" s="192"/>
      <c r="M28" s="193"/>
      <c r="N28" s="193"/>
      <c r="O28" s="193"/>
      <c r="P28" s="194"/>
      <c r="Q28" s="192"/>
      <c r="R28" s="193"/>
      <c r="S28" s="193"/>
      <c r="T28" s="193"/>
      <c r="U28" s="194"/>
      <c r="V28" s="192"/>
      <c r="W28" s="193"/>
      <c r="X28" s="193"/>
      <c r="Y28" s="193"/>
      <c r="Z28" s="194"/>
      <c r="AA28" s="461"/>
      <c r="AB28" s="462"/>
      <c r="AC28" s="463"/>
      <c r="AD28" s="453"/>
      <c r="AE28" s="454"/>
      <c r="AF28" s="454"/>
      <c r="AG28" s="454"/>
      <c r="AH28" s="455"/>
      <c r="AI28" s="453"/>
      <c r="AJ28" s="454"/>
      <c r="AK28" s="454"/>
      <c r="AL28" s="454"/>
      <c r="AM28" s="455"/>
      <c r="AN28" s="453"/>
      <c r="AO28" s="454"/>
      <c r="AP28" s="454"/>
      <c r="AQ28" s="454"/>
      <c r="AR28" s="455"/>
      <c r="AS28" s="448"/>
      <c r="AT28" s="193"/>
      <c r="AU28" s="193"/>
      <c r="AV28" s="193"/>
      <c r="AW28" s="194"/>
      <c r="AX28" s="448"/>
      <c r="AY28" s="193"/>
      <c r="AZ28" s="193"/>
      <c r="BA28" s="193"/>
      <c r="BB28" s="194"/>
      <c r="BC28" s="448"/>
      <c r="BD28" s="193"/>
      <c r="BE28" s="193"/>
      <c r="BF28" s="193"/>
      <c r="BG28" s="194"/>
      <c r="BH28" s="448"/>
      <c r="BI28" s="193"/>
      <c r="BJ28" s="193"/>
      <c r="BK28" s="193"/>
      <c r="BL28" s="194"/>
      <c r="BM28" s="8"/>
    </row>
    <row r="29" spans="3:88" ht="9" customHeight="1" x14ac:dyDescent="0.15">
      <c r="C29" s="55"/>
      <c r="D29" s="55"/>
      <c r="E29" s="55"/>
      <c r="F29" s="55"/>
      <c r="G29" s="55"/>
      <c r="H29" s="55"/>
      <c r="I29" s="11"/>
      <c r="J29" s="11"/>
      <c r="K29" s="11"/>
      <c r="L29" s="11"/>
      <c r="M29" s="11"/>
      <c r="N29" s="11"/>
      <c r="O29" s="11"/>
      <c r="P29" s="11"/>
      <c r="Q29" s="11"/>
      <c r="R29" s="11"/>
      <c r="S29" s="11"/>
      <c r="T29" s="11"/>
      <c r="U29" s="8"/>
      <c r="V29" s="24"/>
      <c r="W29" s="24"/>
      <c r="X29" s="24"/>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24"/>
      <c r="BD29" s="24"/>
      <c r="BE29" s="24"/>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s="2" customFormat="1" ht="16.5" customHeight="1" x14ac:dyDescent="0.15">
      <c r="C30" s="78" t="s">
        <v>165</v>
      </c>
      <c r="D30" s="57"/>
      <c r="E30" s="57"/>
      <c r="F30" s="57"/>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9" customHeight="1" x14ac:dyDescent="0.15">
      <c r="C31" s="57"/>
      <c r="D31" s="57"/>
      <c r="E31" s="57"/>
      <c r="F31" s="57"/>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79" t="s">
        <v>124</v>
      </c>
      <c r="E32" s="125" t="s">
        <v>154</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D33" s="79" t="s">
        <v>125</v>
      </c>
      <c r="E33" s="125" t="s">
        <v>202</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D34" s="18"/>
      <c r="E34" s="57" t="s">
        <v>132</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79" t="s">
        <v>127</v>
      </c>
      <c r="E35" s="125" t="s">
        <v>203</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E36" s="57" t="s">
        <v>133</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E37" s="57" t="s">
        <v>134</v>
      </c>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57"/>
      <c r="D38" s="79" t="s">
        <v>128</v>
      </c>
      <c r="E38" s="99" t="s">
        <v>175</v>
      </c>
      <c r="G38" s="57"/>
      <c r="H38" s="57"/>
      <c r="I38" s="57"/>
      <c r="J38" s="57"/>
      <c r="K38" s="57"/>
      <c r="L38" s="57"/>
      <c r="M38" s="57"/>
      <c r="N38" s="59"/>
      <c r="O38" s="57"/>
      <c r="P38" s="57"/>
      <c r="Q38" s="57"/>
      <c r="R38" s="57"/>
      <c r="S38" s="59"/>
      <c r="T38" s="57"/>
      <c r="U38" s="57"/>
      <c r="V38" s="57"/>
      <c r="W38" s="57"/>
      <c r="X38" s="59"/>
      <c r="Y38" s="57"/>
      <c r="Z38" s="57"/>
      <c r="AA38" s="57"/>
      <c r="AB38" s="57"/>
      <c r="AC38" s="57"/>
      <c r="AD38" s="57"/>
      <c r="AE38" s="57"/>
      <c r="AF38" s="59"/>
      <c r="AG38" s="57"/>
      <c r="AH38" s="57"/>
      <c r="AI38" s="57"/>
      <c r="AJ38" s="57"/>
      <c r="AK38" s="59"/>
      <c r="AL38" s="57"/>
      <c r="AM38" s="57"/>
      <c r="AN38" s="57"/>
      <c r="AO38" s="57"/>
      <c r="AP38" s="59"/>
      <c r="AQ38" s="57"/>
      <c r="AR38" s="57"/>
      <c r="AS38" s="57"/>
      <c r="AT38" s="57"/>
      <c r="AU38" s="59"/>
      <c r="AV38" s="57"/>
      <c r="AW38" s="57"/>
      <c r="AX38" s="57"/>
      <c r="AY38" s="57"/>
      <c r="AZ38" s="59"/>
      <c r="BA38" s="57"/>
      <c r="BB38" s="57"/>
      <c r="BC38" s="57"/>
      <c r="BD38" s="57"/>
      <c r="BE38" s="59"/>
      <c r="BF38" s="57"/>
      <c r="BG38" s="57"/>
      <c r="BH38" s="57"/>
      <c r="BI38" s="59"/>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129</v>
      </c>
      <c r="G39" s="57"/>
      <c r="H39" s="57"/>
      <c r="I39" s="57"/>
      <c r="J39" s="57"/>
      <c r="K39" s="57"/>
      <c r="L39" s="57"/>
      <c r="M39" s="57"/>
      <c r="N39" s="59"/>
      <c r="O39" s="57"/>
      <c r="P39" s="57"/>
      <c r="Q39" s="57"/>
      <c r="R39" s="57"/>
      <c r="S39" s="59"/>
      <c r="T39" s="57"/>
      <c r="U39" s="57"/>
      <c r="V39" s="57"/>
      <c r="W39" s="57"/>
      <c r="X39" s="59"/>
      <c r="Y39" s="57"/>
      <c r="Z39" s="57"/>
      <c r="AA39" s="57"/>
      <c r="AB39" s="57"/>
      <c r="AC39" s="57"/>
      <c r="AD39" s="57"/>
      <c r="AE39" s="57"/>
      <c r="AF39" s="59"/>
      <c r="AG39" s="57"/>
      <c r="AH39" s="57"/>
      <c r="AI39" s="57"/>
      <c r="AJ39" s="57"/>
      <c r="AK39" s="59"/>
      <c r="AL39" s="57"/>
      <c r="AM39" s="57"/>
      <c r="AN39" s="57"/>
      <c r="AO39" s="57"/>
      <c r="AP39" s="59"/>
      <c r="AQ39" s="57"/>
      <c r="AR39" s="57"/>
      <c r="AS39" s="57"/>
      <c r="AT39" s="57"/>
      <c r="AU39" s="59"/>
      <c r="AV39" s="57"/>
      <c r="AW39" s="57"/>
      <c r="AX39" s="57"/>
      <c r="AY39" s="57"/>
      <c r="AZ39" s="59"/>
      <c r="BA39" s="57"/>
      <c r="BB39" s="57"/>
      <c r="BC39" s="57"/>
      <c r="BD39" s="57"/>
      <c r="BE39" s="59"/>
      <c r="BF39" s="57"/>
      <c r="BG39" s="57"/>
      <c r="BH39" s="57"/>
      <c r="BI39" s="59"/>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9"/>
      <c r="O40" s="57"/>
      <c r="P40" s="57"/>
      <c r="Q40" s="57"/>
      <c r="R40" s="57"/>
      <c r="S40" s="59"/>
      <c r="T40" s="57"/>
      <c r="U40" s="57"/>
      <c r="V40" s="57"/>
      <c r="W40" s="57"/>
      <c r="X40" s="59"/>
      <c r="Y40" s="57"/>
      <c r="Z40" s="57"/>
      <c r="AA40" s="57"/>
      <c r="AB40" s="57"/>
      <c r="AC40" s="57"/>
      <c r="AD40" s="57"/>
      <c r="AE40" s="57"/>
      <c r="AF40" s="59"/>
      <c r="AG40" s="57"/>
      <c r="AH40" s="57"/>
      <c r="AI40" s="57"/>
      <c r="AJ40" s="57"/>
      <c r="AK40" s="59"/>
      <c r="AL40" s="57"/>
      <c r="AM40" s="57"/>
      <c r="AN40" s="57"/>
      <c r="AO40" s="57"/>
      <c r="AP40" s="59"/>
      <c r="AQ40" s="57"/>
      <c r="AR40" s="57"/>
      <c r="AS40" s="57"/>
      <c r="AT40" s="57"/>
      <c r="AU40" s="59"/>
      <c r="AV40" s="57"/>
      <c r="AW40" s="57"/>
      <c r="AX40" s="57"/>
      <c r="AY40" s="57"/>
      <c r="AZ40" s="59"/>
      <c r="BA40" s="57"/>
      <c r="BB40" s="57"/>
      <c r="BC40" s="57"/>
      <c r="BD40" s="57"/>
      <c r="BE40" s="59"/>
      <c r="BF40" s="57"/>
      <c r="BG40" s="57"/>
      <c r="BH40" s="57"/>
      <c r="BI40" s="59"/>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5"/>
      <c r="D53" s="55"/>
      <c r="E53" s="55"/>
      <c r="F53" s="55"/>
      <c r="G53" s="55"/>
      <c r="H53" s="55"/>
      <c r="I53" s="11"/>
      <c r="J53" s="11"/>
      <c r="K53" s="11"/>
      <c r="L53" s="11"/>
      <c r="M53" s="11"/>
      <c r="N53" s="11"/>
      <c r="O53" s="11"/>
      <c r="P53" s="11"/>
      <c r="Q53" s="11"/>
      <c r="R53" s="11"/>
      <c r="S53" s="11"/>
      <c r="T53" s="11"/>
      <c r="U53" s="8"/>
      <c r="V53" s="24"/>
      <c r="W53" s="24"/>
      <c r="X53" s="24"/>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24"/>
      <c r="BD53" s="24"/>
      <c r="BE53" s="24"/>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5"/>
      <c r="D54" s="55"/>
      <c r="E54" s="55"/>
      <c r="F54" s="55"/>
      <c r="G54" s="55"/>
      <c r="H54" s="55"/>
      <c r="I54" s="11"/>
      <c r="J54" s="11"/>
      <c r="K54" s="11"/>
      <c r="L54" s="11"/>
      <c r="M54" s="11"/>
      <c r="N54" s="11"/>
      <c r="O54" s="11"/>
      <c r="P54" s="11"/>
      <c r="Q54" s="11"/>
      <c r="R54" s="11"/>
      <c r="S54" s="11"/>
      <c r="T54" s="11"/>
      <c r="U54" s="8"/>
      <c r="V54" s="24"/>
      <c r="W54" s="24"/>
      <c r="X54" s="24"/>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24"/>
      <c r="BD54" s="24"/>
      <c r="BE54" s="24"/>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5"/>
      <c r="D55" s="55"/>
      <c r="E55" s="55"/>
      <c r="F55" s="55"/>
      <c r="G55" s="55"/>
      <c r="H55" s="55"/>
      <c r="I55" s="11"/>
      <c r="J55" s="11"/>
      <c r="K55" s="11"/>
      <c r="L55" s="11"/>
      <c r="M55" s="11"/>
      <c r="N55" s="11"/>
      <c r="O55" s="11"/>
      <c r="P55" s="11"/>
      <c r="Q55" s="11"/>
      <c r="R55" s="11"/>
      <c r="S55" s="11"/>
      <c r="T55" s="11"/>
      <c r="U55" s="8"/>
      <c r="V55" s="24"/>
      <c r="W55" s="24"/>
      <c r="X55" s="24"/>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24"/>
      <c r="BD55" s="24"/>
      <c r="BE55" s="24"/>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15">
    <mergeCell ref="AS8:AW8"/>
    <mergeCell ref="AX8:BB8"/>
    <mergeCell ref="BC8:BG8"/>
    <mergeCell ref="BH8:BL8"/>
    <mergeCell ref="C9:K18"/>
    <mergeCell ref="C8:K8"/>
    <mergeCell ref="L8:P8"/>
    <mergeCell ref="Q8:U8"/>
    <mergeCell ref="V8:Z8"/>
    <mergeCell ref="AA8:AC8"/>
    <mergeCell ref="AD8:AH8"/>
    <mergeCell ref="AI8:AM8"/>
    <mergeCell ref="AN8:AR8"/>
    <mergeCell ref="L9:P19"/>
    <mergeCell ref="Q9:U19"/>
    <mergeCell ref="V9:Z19"/>
    <mergeCell ref="AA9:AC19"/>
    <mergeCell ref="AI9:AM19"/>
    <mergeCell ref="AN9:AR19"/>
    <mergeCell ref="AS9:AW19"/>
    <mergeCell ref="AX9:BB19"/>
    <mergeCell ref="BC9:BG19"/>
    <mergeCell ref="AX21:BB21"/>
    <mergeCell ref="BC21:BG21"/>
    <mergeCell ref="BH21:BL21"/>
    <mergeCell ref="AA22:AC22"/>
    <mergeCell ref="AD22:AH22"/>
    <mergeCell ref="AI22:AM22"/>
    <mergeCell ref="AN22:AR22"/>
    <mergeCell ref="AS22:AW22"/>
    <mergeCell ref="AX22:BB22"/>
    <mergeCell ref="BC22:BG22"/>
    <mergeCell ref="AD9:AH19"/>
    <mergeCell ref="AX20:BB20"/>
    <mergeCell ref="BC20:BG20"/>
    <mergeCell ref="BH20:BL20"/>
    <mergeCell ref="AD20:AH20"/>
    <mergeCell ref="AI20:AM20"/>
    <mergeCell ref="AN20:AR20"/>
    <mergeCell ref="AS21:AW21"/>
    <mergeCell ref="BH9:BL19"/>
    <mergeCell ref="AX25:BB25"/>
    <mergeCell ref="BC25:BG25"/>
    <mergeCell ref="BH25:BL25"/>
    <mergeCell ref="AA24:AC24"/>
    <mergeCell ref="AD24:AH24"/>
    <mergeCell ref="AI24:AM24"/>
    <mergeCell ref="AX26:BB26"/>
    <mergeCell ref="BC26:BG26"/>
    <mergeCell ref="BH26:BL26"/>
    <mergeCell ref="AA26:AC26"/>
    <mergeCell ref="AD26:AH26"/>
    <mergeCell ref="AI26:AM26"/>
    <mergeCell ref="AN26:AR26"/>
    <mergeCell ref="AS26:AW26"/>
    <mergeCell ref="AN24:AR24"/>
    <mergeCell ref="AS24:AW24"/>
    <mergeCell ref="AS25:AW25"/>
    <mergeCell ref="L24:P24"/>
    <mergeCell ref="Q24:U24"/>
    <mergeCell ref="V24:Z24"/>
    <mergeCell ref="BH22:BL22"/>
    <mergeCell ref="L23:P23"/>
    <mergeCell ref="Q23:U23"/>
    <mergeCell ref="V23:Z23"/>
    <mergeCell ref="AA23:AC23"/>
    <mergeCell ref="AD23:AH23"/>
    <mergeCell ref="AI23:AM23"/>
    <mergeCell ref="AN23:AR23"/>
    <mergeCell ref="AS23:AW23"/>
    <mergeCell ref="AX23:BB23"/>
    <mergeCell ref="BC23:BG23"/>
    <mergeCell ref="BH23:BL23"/>
    <mergeCell ref="L22:P22"/>
    <mergeCell ref="BC27:BG28"/>
    <mergeCell ref="BH27:BL28"/>
    <mergeCell ref="AA21:AC21"/>
    <mergeCell ref="AD21:AH21"/>
    <mergeCell ref="AI21:AM21"/>
    <mergeCell ref="AN21:AR21"/>
    <mergeCell ref="L21:P21"/>
    <mergeCell ref="Q21:U21"/>
    <mergeCell ref="V21:Z21"/>
    <mergeCell ref="Q22:U22"/>
    <mergeCell ref="V22:Z22"/>
    <mergeCell ref="L26:P26"/>
    <mergeCell ref="Q26:U26"/>
    <mergeCell ref="V26:Z26"/>
    <mergeCell ref="AX24:BB24"/>
    <mergeCell ref="BC24:BG24"/>
    <mergeCell ref="BH24:BL24"/>
    <mergeCell ref="L25:P25"/>
    <mergeCell ref="Q25:U25"/>
    <mergeCell ref="V25:Z25"/>
    <mergeCell ref="AA25:AC25"/>
    <mergeCell ref="AD25:AH25"/>
    <mergeCell ref="AI25:AM25"/>
    <mergeCell ref="AN25:AR25"/>
    <mergeCell ref="AS27:AW28"/>
    <mergeCell ref="AX27:BB28"/>
    <mergeCell ref="AS20:AW20"/>
    <mergeCell ref="C27:K28"/>
    <mergeCell ref="AD27:AH28"/>
    <mergeCell ref="AI27:AM28"/>
    <mergeCell ref="AN27:AR28"/>
    <mergeCell ref="L20:P20"/>
    <mergeCell ref="Q20:U20"/>
    <mergeCell ref="C19:H19"/>
    <mergeCell ref="I19:K19"/>
    <mergeCell ref="L27:P28"/>
    <mergeCell ref="Q27:U28"/>
    <mergeCell ref="V27:Z28"/>
    <mergeCell ref="AA27:AC28"/>
    <mergeCell ref="V20:Z20"/>
    <mergeCell ref="AA20:AC20"/>
  </mergeCells>
  <phoneticPr fontId="2"/>
  <conditionalFormatting sqref="C20:Z26 AD20:AM26 AS20:BL26">
    <cfRule type="cellIs" dxfId="0" priority="1" operator="equal">
      <formula>""</formula>
    </cfRule>
  </conditionalFormatting>
  <printOptions horizontalCentered="1"/>
  <pageMargins left="0.19685039370078741" right="0" top="0.39370078740157483" bottom="0" header="0.31496062992125984" footer="0"/>
  <pageSetup paperSize="9"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DB83713-44D4-4FD7-8FD5-BCAF42859D3D}">
  <ds:schemaRefs>
    <ds:schemaRef ds:uri="http://schemas.microsoft.com/sharepoint/v3/contenttype/forms"/>
  </ds:schemaRefs>
</ds:datastoreItem>
</file>

<file path=customXml/itemProps2.xml><?xml version="1.0" encoding="utf-8"?>
<ds:datastoreItem xmlns:ds="http://schemas.openxmlformats.org/officeDocument/2006/customXml" ds:itemID="{E98F996E-CABA-4816-9B59-E3B1AD1A6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A08D652-F522-46B4-B65A-DC3632A8D9BD}">
  <ds:schemaRefs>
    <ds:schemaRef ds:uri="http://schemas.microsoft.com/office/2006/documentManagement/types"/>
    <ds:schemaRef ds:uri="A6BEFB8F-8322-4F6E-8AFC-00435CD08603"/>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様式第１号（１枚目）</vt:lpstr>
      <vt:lpstr>様式第１号（2枚目）</vt:lpstr>
      <vt:lpstr>様式第１号（３枚目）</vt:lpstr>
      <vt:lpstr>様式第１号の２</vt:lpstr>
      <vt:lpstr>様式第１号の３</vt:lpstr>
      <vt:lpstr>'様式第１号（１枚目）'!Print_Area</vt:lpstr>
      <vt:lpstr>'様式第１号（2枚目）'!Print_Area</vt:lpstr>
      <vt:lpstr>'様式第１号（３枚目）'!Print_Area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01sadakanes@CHOSHU.LOCAL</cp:lastModifiedBy>
  <cp:lastPrinted>2023-08-25T02:57:28Z</cp:lastPrinted>
  <dcterms:created xsi:type="dcterms:W3CDTF">2009-07-02T12:04:00Z</dcterms:created>
  <dcterms:modified xsi:type="dcterms:W3CDTF">2024-09-03T05:15:44Z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