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4.inside.mhlw.go.jp\課室領域4\14057000_沖縄労働局\47000沖縄労働局職業安定部(所を除く)\移行用\③職業安定課\③-9　情報官\●情報官⇔国吉●\◆局長レク◆令和4年度\労働市場の動き\労働市場の動きR4年計(歴年計)\"/>
    </mc:Choice>
  </mc:AlternateContent>
  <bookViews>
    <workbookView xWindow="0" yWindow="0" windowWidth="28800" windowHeight="12210"/>
  </bookViews>
  <sheets>
    <sheet name="資料1-1" sheetId="6" r:id="rId1"/>
    <sheet name="資料1-2" sheetId="1" r:id="rId2"/>
    <sheet name="資料2 -1" sheetId="7" r:id="rId3"/>
    <sheet name="資料2-2" sheetId="3" r:id="rId4"/>
    <sheet name="資料3-1" sheetId="8" r:id="rId5"/>
    <sheet name="資料3-2" sheetId="14" r:id="rId6"/>
    <sheet name="資料4-1" sheetId="4" r:id="rId7"/>
    <sheet name="資料4-2" sheetId="15" r:id="rId8"/>
    <sheet name="資料5-1" sheetId="13" r:id="rId9"/>
    <sheet name="資料5-2" sheetId="12" r:id="rId10"/>
  </sheets>
  <definedNames>
    <definedName name="_xlnm.Print_Area" localSheetId="0">'資料1-1'!$A$1:$V$35</definedName>
    <definedName name="_xlnm.Print_Area" localSheetId="1">'資料1-2'!$A$1:$V$35</definedName>
    <definedName name="_xlnm.Print_Area" localSheetId="2">'資料2 -1'!$A$1:$J$62</definedName>
    <definedName name="_xlnm.Print_Area" localSheetId="3">'資料2-2'!$A$1:$J$62</definedName>
    <definedName name="_xlnm.Print_Area" localSheetId="4">'資料3-1'!$A$1:$N$31</definedName>
    <definedName name="_xlnm.Print_Area" localSheetId="5">'資料3-2'!$A$1:$N$32</definedName>
    <definedName name="_xlnm.Print_Area" localSheetId="6">'資料4-1'!$A$1:$N$32</definedName>
    <definedName name="_xlnm.Print_Area" localSheetId="7">'資料4-2'!$A$1:$N$32</definedName>
    <definedName name="_xlnm.Print_Area" localSheetId="8">'資料5-1'!$A$1:$U$41</definedName>
    <definedName name="_xlnm.Print_Area" localSheetId="9">'資料5-2'!$A$1:$U$42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5" l="1"/>
  <c r="P25" i="15" s="1"/>
  <c r="L23" i="14" l="1"/>
  <c r="L23" i="8" l="1"/>
  <c r="V33" i="6" l="1"/>
  <c r="V32" i="6"/>
  <c r="V31" i="6"/>
  <c r="V30" i="6"/>
  <c r="V29" i="6"/>
  <c r="V28" i="6"/>
  <c r="V27" i="6"/>
  <c r="V26" i="6"/>
  <c r="V25" i="6"/>
  <c r="V24" i="6"/>
  <c r="V23" i="6"/>
  <c r="V22" i="6"/>
  <c r="T33" i="6"/>
  <c r="T32" i="6"/>
  <c r="T31" i="6"/>
  <c r="T30" i="6"/>
  <c r="T29" i="6"/>
  <c r="T28" i="6"/>
  <c r="T27" i="6"/>
  <c r="T26" i="6"/>
  <c r="T25" i="6"/>
  <c r="T24" i="6"/>
  <c r="T23" i="6"/>
  <c r="T22" i="6"/>
  <c r="V37" i="6" l="1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M33" i="6"/>
  <c r="L33" i="6"/>
  <c r="M32" i="6"/>
  <c r="L32" i="6"/>
  <c r="P12" i="4" l="1"/>
  <c r="P25" i="4" s="1"/>
  <c r="S37" i="1" l="1"/>
  <c r="P37" i="1"/>
  <c r="O37" i="1"/>
  <c r="J37" i="1"/>
  <c r="I37" i="1"/>
  <c r="G37" i="1"/>
  <c r="F37" i="1"/>
  <c r="E37" i="1"/>
  <c r="C37" i="1" l="1"/>
  <c r="K37" i="1"/>
  <c r="Q37" i="1"/>
  <c r="U37" i="1"/>
  <c r="D37" i="1"/>
  <c r="H37" i="1"/>
  <c r="N37" i="1"/>
  <c r="R37" i="1"/>
  <c r="V37" i="1" l="1"/>
  <c r="L37" i="1"/>
  <c r="T37" i="1"/>
  <c r="M37" i="1"/>
</calcChain>
</file>

<file path=xl/sharedStrings.xml><?xml version="1.0" encoding="utf-8"?>
<sst xmlns="http://schemas.openxmlformats.org/spreadsheetml/2006/main" count="842" uniqueCount="286">
  <si>
    <t>一　般　職　業　紹　介　状　況　　　（新規学卒を除き　パートタイムを含む）</t>
  </si>
  <si>
    <t>(単位：件・人・倍・％・Ｐ)　</t>
    <rPh sb="1" eb="3">
      <t>タンイ</t>
    </rPh>
    <rPh sb="4" eb="5">
      <t>ケン</t>
    </rPh>
    <rPh sb="6" eb="7">
      <t>ジン</t>
    </rPh>
    <rPh sb="8" eb="9">
      <t>バイ</t>
    </rPh>
    <phoneticPr fontId="8"/>
  </si>
  <si>
    <t>項目</t>
  </si>
  <si>
    <t>Ａ</t>
  </si>
  <si>
    <t>Ｂ</t>
  </si>
  <si>
    <t>C　【就業地別】</t>
    <rPh sb="3" eb="5">
      <t>シュウギョウ</t>
    </rPh>
    <rPh sb="5" eb="6">
      <t>チ</t>
    </rPh>
    <rPh sb="6" eb="7">
      <t>ベツ</t>
    </rPh>
    <phoneticPr fontId="8"/>
  </si>
  <si>
    <t>D　【就業地別】</t>
    <rPh sb="3" eb="5">
      <t>シュウギョウ</t>
    </rPh>
    <rPh sb="5" eb="6">
      <t>チ</t>
    </rPh>
    <rPh sb="6" eb="7">
      <t>ベツ</t>
    </rPh>
    <phoneticPr fontId="8"/>
  </si>
  <si>
    <t>E　【就業地別】</t>
    <rPh sb="3" eb="5">
      <t>シュウギョウ</t>
    </rPh>
    <rPh sb="5" eb="6">
      <t>チ</t>
    </rPh>
    <rPh sb="6" eb="7">
      <t>ベツ</t>
    </rPh>
    <phoneticPr fontId="8"/>
  </si>
  <si>
    <t>F　（受理地別）</t>
    <rPh sb="3" eb="5">
      <t>ジュリ</t>
    </rPh>
    <rPh sb="5" eb="6">
      <t>チ</t>
    </rPh>
    <rPh sb="6" eb="7">
      <t>ベツ</t>
    </rPh>
    <phoneticPr fontId="8"/>
  </si>
  <si>
    <t>G　（受理地別）</t>
    <rPh sb="3" eb="5">
      <t>ジュリ</t>
    </rPh>
    <rPh sb="5" eb="6">
      <t>チ</t>
    </rPh>
    <rPh sb="6" eb="7">
      <t>ベツ</t>
    </rPh>
    <phoneticPr fontId="8"/>
  </si>
  <si>
    <t>H　（受理地別）</t>
    <rPh sb="3" eb="5">
      <t>ジュリ</t>
    </rPh>
    <rPh sb="5" eb="6">
      <t>チ</t>
    </rPh>
    <rPh sb="6" eb="7">
      <t>ベツ</t>
    </rPh>
    <phoneticPr fontId="8"/>
  </si>
  <si>
    <t xml:space="preserve">I </t>
    <phoneticPr fontId="8"/>
  </si>
  <si>
    <t>就職率</t>
  </si>
  <si>
    <t>充足数</t>
  </si>
  <si>
    <t>新規求職申込件数</t>
  </si>
  <si>
    <t>　月間有効求職者数</t>
  </si>
  <si>
    <t>　新規求人数</t>
  </si>
  <si>
    <t>　有効求人数</t>
    <rPh sb="1" eb="3">
      <t>ユウコウ</t>
    </rPh>
    <rPh sb="3" eb="6">
      <t>キュウジンスウ</t>
    </rPh>
    <phoneticPr fontId="8"/>
  </si>
  <si>
    <t>　求人倍率</t>
    <phoneticPr fontId="8"/>
  </si>
  <si>
    <t>　月間有効求人数</t>
    <rPh sb="1" eb="3">
      <t>ゲッカン</t>
    </rPh>
    <phoneticPr fontId="8"/>
  </si>
  <si>
    <t>　就職件数</t>
    <phoneticPr fontId="8"/>
  </si>
  <si>
    <t>常　　用</t>
  </si>
  <si>
    <t xml:space="preserve"> 実　人　員
（保）受給者</t>
    <phoneticPr fontId="8"/>
  </si>
  <si>
    <t>新規C－Ａ</t>
    <phoneticPr fontId="8"/>
  </si>
  <si>
    <t>有効D－Ｂ</t>
    <phoneticPr fontId="8"/>
  </si>
  <si>
    <t>新規F－Ａ</t>
    <phoneticPr fontId="8"/>
  </si>
  <si>
    <t>有効G－Ｂ</t>
  </si>
  <si>
    <t>県　　内</t>
  </si>
  <si>
    <t>県　　外</t>
  </si>
  <si>
    <t>　一般就職件数
（保）受給者の　　</t>
    <phoneticPr fontId="8"/>
  </si>
  <si>
    <t>臨時・季節</t>
    <rPh sb="0" eb="2">
      <t>リンジ</t>
    </rPh>
    <rPh sb="3" eb="5">
      <t>キセツ</t>
    </rPh>
    <phoneticPr fontId="8"/>
  </si>
  <si>
    <t>I 
－
A
×
100</t>
    <phoneticPr fontId="8"/>
  </si>
  <si>
    <t>　　年　　月</t>
  </si>
  <si>
    <t>月平均</t>
  </si>
  <si>
    <t>平成24年計</t>
  </si>
  <si>
    <t>平成25年計</t>
  </si>
  <si>
    <t>平成26年計</t>
  </si>
  <si>
    <t>平成27年計</t>
  </si>
  <si>
    <t>平成28年計</t>
  </si>
  <si>
    <t>平成29年計</t>
  </si>
  <si>
    <t>平成30年計</t>
  </si>
  <si>
    <t>令和元年計</t>
    <rPh sb="0" eb="1">
      <t>レイ</t>
    </rPh>
    <rPh sb="1" eb="2">
      <t>ワ</t>
    </rPh>
    <rPh sb="2" eb="4">
      <t>ガンネン</t>
    </rPh>
    <rPh sb="4" eb="5">
      <t>ケイ</t>
    </rPh>
    <phoneticPr fontId="8"/>
  </si>
  <si>
    <t>令和２年計</t>
    <rPh sb="0" eb="1">
      <t>レイ</t>
    </rPh>
    <rPh sb="1" eb="2">
      <t>ワ</t>
    </rPh>
    <rPh sb="3" eb="4">
      <t>ネン</t>
    </rPh>
    <rPh sb="4" eb="5">
      <t>ケイ</t>
    </rPh>
    <phoneticPr fontId="8"/>
  </si>
  <si>
    <t>＊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</si>
  <si>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</si>
  <si>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</si>
  <si>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</si>
  <si>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</si>
  <si>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</si>
  <si>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</si>
  <si>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</si>
  <si>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</si>
  <si>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</si>
  <si>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</si>
  <si>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</si>
  <si>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</si>
  <si>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前年比（差）</t>
    <rPh sb="0" eb="2">
      <t>ゼンネン</t>
    </rPh>
    <rPh sb="2" eb="3">
      <t>ヒ</t>
    </rPh>
    <rPh sb="4" eb="5">
      <t>サ</t>
    </rPh>
    <phoneticPr fontId="8"/>
  </si>
  <si>
    <t>前年差</t>
    <rPh sb="0" eb="2">
      <t>ゼンネン</t>
    </rPh>
    <rPh sb="2" eb="3">
      <t>サ</t>
    </rPh>
    <phoneticPr fontId="8"/>
  </si>
  <si>
    <t>F</t>
    <phoneticPr fontId="8"/>
  </si>
  <si>
    <t>　　有効求人数</t>
  </si>
  <si>
    <t>求　　人　　倍　　率</t>
    <phoneticPr fontId="8"/>
  </si>
  <si>
    <t>　　就　　　　職　　　　件　　　　数</t>
  </si>
  <si>
    <t xml:space="preserve"> 実　人　員　　　　　（保）受給者</t>
  </si>
  <si>
    <t>新規Ｃ－Ａ</t>
  </si>
  <si>
    <t>有               効                 Ｄ                －                 Ｂ</t>
    <phoneticPr fontId="8"/>
  </si>
  <si>
    <t>　一般就職件数　　　（保）受給者の　　</t>
  </si>
  <si>
    <t>臨時・季節</t>
  </si>
  <si>
    <t>Ｆ　　　　　　－　　　　　　A　　　　　　×　　　　　100</t>
    <phoneticPr fontId="8"/>
  </si>
  <si>
    <t>月平均</t>
    <rPh sb="0" eb="1">
      <t>ツキ</t>
    </rPh>
    <rPh sb="1" eb="3">
      <t>ヘイキン</t>
    </rPh>
    <phoneticPr fontId="8"/>
  </si>
  <si>
    <t>*</t>
  </si>
  <si>
    <t>対前年比(差）</t>
    <rPh sb="0" eb="1">
      <t>タイ</t>
    </rPh>
    <rPh sb="1" eb="3">
      <t>ゼンネン</t>
    </rPh>
    <rPh sb="3" eb="4">
      <t>ヒ</t>
    </rPh>
    <rPh sb="5" eb="6">
      <t>サ</t>
    </rPh>
    <phoneticPr fontId="8"/>
  </si>
  <si>
    <t>那覇</t>
    <rPh sb="0" eb="2">
      <t>ナハ</t>
    </rPh>
    <phoneticPr fontId="8"/>
  </si>
  <si>
    <t>沖縄</t>
    <rPh sb="0" eb="2">
      <t>オキナワ</t>
    </rPh>
    <phoneticPr fontId="8"/>
  </si>
  <si>
    <t>名護</t>
    <rPh sb="0" eb="2">
      <t>ナゴ</t>
    </rPh>
    <phoneticPr fontId="8"/>
  </si>
  <si>
    <t>宮古</t>
    <rPh sb="0" eb="2">
      <t>ミヤコ</t>
    </rPh>
    <phoneticPr fontId="8"/>
  </si>
  <si>
    <t>八重山</t>
    <rPh sb="0" eb="3">
      <t>ヤエヤマ</t>
    </rPh>
    <phoneticPr fontId="8"/>
  </si>
  <si>
    <t>(単位：人・％)</t>
    <rPh sb="1" eb="3">
      <t>タンイ</t>
    </rPh>
    <rPh sb="4" eb="5">
      <t>ヒト</t>
    </rPh>
    <phoneticPr fontId="8"/>
  </si>
  <si>
    <t>項目</t>
    <rPh sb="0" eb="2">
      <t>コウモク</t>
    </rPh>
    <phoneticPr fontId="8"/>
  </si>
  <si>
    <t>前年比</t>
    <rPh sb="0" eb="2">
      <t>ゼンネン</t>
    </rPh>
    <rPh sb="2" eb="3">
      <t>ヒ</t>
    </rPh>
    <phoneticPr fontId="8"/>
  </si>
  <si>
    <t>産業別・規模別</t>
    <rPh sb="0" eb="2">
      <t>サンギョウ</t>
    </rPh>
    <rPh sb="2" eb="3">
      <t>ベツ</t>
    </rPh>
    <rPh sb="4" eb="6">
      <t>キボ</t>
    </rPh>
    <rPh sb="6" eb="7">
      <t>ベツ</t>
    </rPh>
    <phoneticPr fontId="22"/>
  </si>
  <si>
    <t>計</t>
    <rPh sb="0" eb="1">
      <t>ケイ</t>
    </rPh>
    <phoneticPr fontId="8"/>
  </si>
  <si>
    <t>常用</t>
    <rPh sb="0" eb="2">
      <t>ジョウヨウ</t>
    </rPh>
    <phoneticPr fontId="8"/>
  </si>
  <si>
    <t>産業別</t>
    <rPh sb="0" eb="2">
      <t>サンギョウ</t>
    </rPh>
    <rPh sb="2" eb="3">
      <t>ベツ</t>
    </rPh>
    <phoneticPr fontId="8"/>
  </si>
  <si>
    <t>Ａ．Ｂ　　農林漁業（０１～０４）</t>
    <phoneticPr fontId="8"/>
  </si>
  <si>
    <t>Ｃ　鉱業,採石業、砂利採取業（０５）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2"/>
  </si>
  <si>
    <t>Ｄ　建設業（０６～０８）</t>
    <rPh sb="2" eb="5">
      <t>ケンセツギョウ</t>
    </rPh>
    <phoneticPr fontId="22"/>
  </si>
  <si>
    <t>Ｅ　製造業（０９～３２）</t>
    <phoneticPr fontId="8"/>
  </si>
  <si>
    <t>　　０９　食料品製造業</t>
  </si>
  <si>
    <t>　　１０   飲料・たばこ・飼料製造業</t>
  </si>
  <si>
    <t>　　１１　繊維工業</t>
  </si>
  <si>
    <t>　　１２　木材・木製品製造業</t>
    <rPh sb="5" eb="7">
      <t>モクザイ</t>
    </rPh>
    <rPh sb="8" eb="11">
      <t>モクセイヒン</t>
    </rPh>
    <rPh sb="11" eb="14">
      <t>セイゾウギョウ</t>
    </rPh>
    <phoneticPr fontId="22"/>
  </si>
  <si>
    <t>　　１３  家具・装備品製造業</t>
    <rPh sb="6" eb="8">
      <t>カグ</t>
    </rPh>
    <rPh sb="9" eb="12">
      <t>ソウビヒン</t>
    </rPh>
    <rPh sb="12" eb="15">
      <t>セイゾウギョウ</t>
    </rPh>
    <phoneticPr fontId="8"/>
  </si>
  <si>
    <t>　　１４　パルプ・紙・紙加工品製造業</t>
    <rPh sb="9" eb="10">
      <t>カミ</t>
    </rPh>
    <rPh sb="11" eb="12">
      <t>カミ</t>
    </rPh>
    <rPh sb="12" eb="15">
      <t>カコウヒン</t>
    </rPh>
    <rPh sb="15" eb="18">
      <t>セイゾウギョウ</t>
    </rPh>
    <phoneticPr fontId="22"/>
  </si>
  <si>
    <t>　　１５  印刷・同関連産業</t>
    <rPh sb="6" eb="8">
      <t>インサツ</t>
    </rPh>
    <rPh sb="9" eb="10">
      <t>ドウ</t>
    </rPh>
    <rPh sb="10" eb="12">
      <t>カンレン</t>
    </rPh>
    <rPh sb="12" eb="14">
      <t>サンギョウ</t>
    </rPh>
    <phoneticPr fontId="8"/>
  </si>
  <si>
    <t>　　１６　化学工業</t>
    <rPh sb="5" eb="7">
      <t>カガク</t>
    </rPh>
    <rPh sb="7" eb="9">
      <t>コウギョウ</t>
    </rPh>
    <phoneticPr fontId="8"/>
  </si>
  <si>
    <t>　　１７  石油製品・石炭製品製造業</t>
    <phoneticPr fontId="8"/>
  </si>
  <si>
    <t>　　１８　プラスチック製品製造業</t>
    <phoneticPr fontId="22"/>
  </si>
  <si>
    <t>　　１９　ゴム製品製造業</t>
    <phoneticPr fontId="22"/>
  </si>
  <si>
    <t>　　２１　窯業・土石製品製造業</t>
    <phoneticPr fontId="22"/>
  </si>
  <si>
    <t>　　２２  鉄鋼業</t>
    <phoneticPr fontId="8"/>
  </si>
  <si>
    <t>　　２３  非鉄金属製造業</t>
    <phoneticPr fontId="22"/>
  </si>
  <si>
    <t>　　２４  金属製品製造業</t>
    <phoneticPr fontId="22"/>
  </si>
  <si>
    <t>　　２５  はん用機械器具製造業</t>
    <rPh sb="8" eb="9">
      <t>ヨウ</t>
    </rPh>
    <rPh sb="9" eb="11">
      <t>キカイ</t>
    </rPh>
    <rPh sb="11" eb="13">
      <t>キグ</t>
    </rPh>
    <rPh sb="13" eb="16">
      <t>セイゾウギョウ</t>
    </rPh>
    <phoneticPr fontId="8"/>
  </si>
  <si>
    <t>　　２６　生産用機械器具製造業</t>
    <rPh sb="5" eb="8">
      <t>セイサンヨウ</t>
    </rPh>
    <rPh sb="8" eb="10">
      <t>キカイ</t>
    </rPh>
    <rPh sb="10" eb="12">
      <t>キグ</t>
    </rPh>
    <rPh sb="12" eb="15">
      <t>セイゾウギョウ</t>
    </rPh>
    <phoneticPr fontId="8"/>
  </si>
  <si>
    <t>　　２７　業務用機械器具製造業</t>
    <rPh sb="5" eb="8">
      <t>ギョウムヨウ</t>
    </rPh>
    <rPh sb="8" eb="10">
      <t>キカイ</t>
    </rPh>
    <rPh sb="10" eb="12">
      <t>キグ</t>
    </rPh>
    <rPh sb="12" eb="15">
      <t>セイゾウギョウ</t>
    </rPh>
    <phoneticPr fontId="22"/>
  </si>
  <si>
    <t>　　２８　電子部品・デバイス・電子回路製造業</t>
    <rPh sb="15" eb="17">
      <t>デンシ</t>
    </rPh>
    <rPh sb="17" eb="19">
      <t>カイロ</t>
    </rPh>
    <rPh sb="19" eb="22">
      <t>セイゾウギョウ</t>
    </rPh>
    <phoneticPr fontId="8"/>
  </si>
  <si>
    <t>　　２９  電気機械器具製造業</t>
    <rPh sb="6" eb="8">
      <t>デンキ</t>
    </rPh>
    <rPh sb="8" eb="10">
      <t>キカイ</t>
    </rPh>
    <rPh sb="10" eb="12">
      <t>キグ</t>
    </rPh>
    <rPh sb="12" eb="15">
      <t>セイゾウギョウ</t>
    </rPh>
    <phoneticPr fontId="22"/>
  </si>
  <si>
    <t>　　３０  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rPh sb="14" eb="17">
      <t>セイゾウギョウ</t>
    </rPh>
    <phoneticPr fontId="22"/>
  </si>
  <si>
    <t>　　３１  輸送用機械器具製造業</t>
    <rPh sb="6" eb="9">
      <t>ユソウヨウ</t>
    </rPh>
    <rPh sb="9" eb="11">
      <t>キカイ</t>
    </rPh>
    <rPh sb="11" eb="13">
      <t>キグ</t>
    </rPh>
    <rPh sb="13" eb="16">
      <t>セイゾウギョウ</t>
    </rPh>
    <phoneticPr fontId="22"/>
  </si>
  <si>
    <t>　　２０，３２ その他の製造業</t>
    <rPh sb="10" eb="11">
      <t>タ</t>
    </rPh>
    <rPh sb="12" eb="15">
      <t>セイゾウギョウ</t>
    </rPh>
    <phoneticPr fontId="22"/>
  </si>
  <si>
    <t>Ｆ　電気・ガス・熱供給・水道業（３３～３６）</t>
    <phoneticPr fontId="8"/>
  </si>
  <si>
    <t>Ｇ　情報通信業（３７～４１）</t>
    <rPh sb="2" eb="4">
      <t>ジョウホウ</t>
    </rPh>
    <phoneticPr fontId="22"/>
  </si>
  <si>
    <t>　　　３９ 情報サービス業</t>
    <rPh sb="6" eb="8">
      <t>ジョウホウ</t>
    </rPh>
    <rPh sb="12" eb="13">
      <t>ギョウ</t>
    </rPh>
    <phoneticPr fontId="22"/>
  </si>
  <si>
    <t>Ｈ  運輸業、郵便業（４２～４９）</t>
    <rPh sb="3" eb="6">
      <t>ウンユギョウ</t>
    </rPh>
    <rPh sb="7" eb="9">
      <t>ユウビン</t>
    </rPh>
    <rPh sb="9" eb="10">
      <t>ギョウ</t>
    </rPh>
    <phoneticPr fontId="22"/>
  </si>
  <si>
    <t xml:space="preserve"> I 　卸売業、小売業（５０～６１）</t>
    <rPh sb="4" eb="6">
      <t>オロシウリ</t>
    </rPh>
    <rPh sb="6" eb="7">
      <t>ギョウ</t>
    </rPh>
    <rPh sb="8" eb="10">
      <t>コウリ</t>
    </rPh>
    <rPh sb="10" eb="11">
      <t>ギョウ</t>
    </rPh>
    <phoneticPr fontId="22"/>
  </si>
  <si>
    <t>　　　５０～５５ 卸売業</t>
    <rPh sb="9" eb="11">
      <t>オロシウリ</t>
    </rPh>
    <rPh sb="11" eb="12">
      <t>ギョウ</t>
    </rPh>
    <phoneticPr fontId="22"/>
  </si>
  <si>
    <t>　　　５６～６１ 小売業</t>
    <rPh sb="9" eb="11">
      <t>コウリ</t>
    </rPh>
    <rPh sb="11" eb="12">
      <t>ギョウ</t>
    </rPh>
    <phoneticPr fontId="22"/>
  </si>
  <si>
    <t>Ｊ　金融業、保険業（６２～６７）</t>
    <rPh sb="2" eb="4">
      <t>キンユウ</t>
    </rPh>
    <rPh sb="4" eb="5">
      <t>ギョウ</t>
    </rPh>
    <rPh sb="6" eb="8">
      <t>ホケン</t>
    </rPh>
    <phoneticPr fontId="22"/>
  </si>
  <si>
    <t>Ｋ　不動産業、物品賃貸業（６８～７０）</t>
    <rPh sb="2" eb="5">
      <t>フドウサン</t>
    </rPh>
    <rPh sb="7" eb="9">
      <t>ブッピン</t>
    </rPh>
    <rPh sb="9" eb="12">
      <t>チンタイギョウ</t>
    </rPh>
    <phoneticPr fontId="22"/>
  </si>
  <si>
    <t>Ｌ　学術研究、専門・技術サービス業（７１～７４）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2"/>
  </si>
  <si>
    <t>Ｍ　宿泊業、飲食サービス業（７５～７７）</t>
    <rPh sb="2" eb="4">
      <t>シュクハク</t>
    </rPh>
    <rPh sb="4" eb="5">
      <t>ギョウ</t>
    </rPh>
    <rPh sb="6" eb="8">
      <t>インショク</t>
    </rPh>
    <rPh sb="12" eb="13">
      <t>ギョウ</t>
    </rPh>
    <phoneticPr fontId="22"/>
  </si>
  <si>
    <t>　　　７５　宿泊業</t>
    <rPh sb="6" eb="8">
      <t>シュクハク</t>
    </rPh>
    <rPh sb="8" eb="9">
      <t>ギョウ</t>
    </rPh>
    <phoneticPr fontId="8"/>
  </si>
  <si>
    <t>　　　７６  飲食店</t>
    <rPh sb="7" eb="9">
      <t>インショク</t>
    </rPh>
    <rPh sb="9" eb="10">
      <t>テン</t>
    </rPh>
    <phoneticPr fontId="8"/>
  </si>
  <si>
    <t>Ｎ　生活関連サービス業、娯楽業（７８～８０）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2"/>
  </si>
  <si>
    <t>Ｏ　教育、学習支援業（８１，８２）</t>
    <rPh sb="2" eb="4">
      <t>キョウイク</t>
    </rPh>
    <rPh sb="5" eb="7">
      <t>ガクシュウ</t>
    </rPh>
    <rPh sb="7" eb="9">
      <t>シエン</t>
    </rPh>
    <rPh sb="9" eb="10">
      <t>ギョウ</t>
    </rPh>
    <phoneticPr fontId="22"/>
  </si>
  <si>
    <t>Ｐ　医療、福祉（８３～８５）</t>
    <rPh sb="2" eb="4">
      <t>イリョウ</t>
    </rPh>
    <rPh sb="5" eb="7">
      <t>フクシ</t>
    </rPh>
    <phoneticPr fontId="22"/>
  </si>
  <si>
    <t>　　　８３　医療業</t>
    <rPh sb="6" eb="8">
      <t>イリョウ</t>
    </rPh>
    <rPh sb="8" eb="9">
      <t>ギョウ</t>
    </rPh>
    <phoneticPr fontId="8"/>
  </si>
  <si>
    <t>　　　８５　　社会保険・社会福祉・介護事業</t>
    <rPh sb="7" eb="9">
      <t>シャカイ</t>
    </rPh>
    <rPh sb="9" eb="11">
      <t>ホケン</t>
    </rPh>
    <rPh sb="12" eb="14">
      <t>シャカイ</t>
    </rPh>
    <rPh sb="14" eb="16">
      <t>フクシ</t>
    </rPh>
    <rPh sb="17" eb="19">
      <t>カイゴ</t>
    </rPh>
    <rPh sb="19" eb="21">
      <t>ジギョウ</t>
    </rPh>
    <phoneticPr fontId="8"/>
  </si>
  <si>
    <t>Ｑ　複合サービス事業（８６，８７）</t>
    <rPh sb="2" eb="4">
      <t>フクゴウ</t>
    </rPh>
    <rPh sb="8" eb="10">
      <t>ジギョウ</t>
    </rPh>
    <phoneticPr fontId="22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</si>
  <si>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2"/>
  </si>
  <si>
    <t>Ｓ，Ｔ．公務・その他（９７，９８，９９）</t>
    <rPh sb="4" eb="6">
      <t>コウム</t>
    </rPh>
    <rPh sb="9" eb="10">
      <t>タ</t>
    </rPh>
    <phoneticPr fontId="22"/>
  </si>
  <si>
    <t>合計</t>
    <rPh sb="0" eb="2">
      <t>ゴウケイ</t>
    </rPh>
    <phoneticPr fontId="8"/>
  </si>
  <si>
    <t>２９人以下</t>
    <rPh sb="2" eb="3">
      <t>ニン</t>
    </rPh>
    <rPh sb="3" eb="5">
      <t>イカ</t>
    </rPh>
    <phoneticPr fontId="22"/>
  </si>
  <si>
    <t>３０～９９人</t>
    <rPh sb="5" eb="6">
      <t>ニン</t>
    </rPh>
    <phoneticPr fontId="22"/>
  </si>
  <si>
    <t>１００～２９９人</t>
    <rPh sb="7" eb="8">
      <t>ニン</t>
    </rPh>
    <phoneticPr fontId="22"/>
  </si>
  <si>
    <t>３００～４９９人</t>
    <rPh sb="7" eb="8">
      <t>ニン</t>
    </rPh>
    <phoneticPr fontId="22"/>
  </si>
  <si>
    <t>５００～９９９人</t>
    <rPh sb="7" eb="8">
      <t>ニン</t>
    </rPh>
    <phoneticPr fontId="22"/>
  </si>
  <si>
    <t>1，０００人以上</t>
    <rPh sb="5" eb="6">
      <t>ニン</t>
    </rPh>
    <rPh sb="6" eb="8">
      <t>イジョウ</t>
    </rPh>
    <phoneticPr fontId="22"/>
  </si>
  <si>
    <t>（注）　平成20年4月より新産業分類（平成19年11月改定の「日本産業分類」）に基づく区分による。</t>
    <rPh sb="1" eb="2">
      <t>チュウ</t>
    </rPh>
    <rPh sb="4" eb="6">
      <t>ヘイセイ</t>
    </rPh>
    <rPh sb="8" eb="9">
      <t>ネン</t>
    </rPh>
    <rPh sb="10" eb="11">
      <t>ガツ</t>
    </rPh>
    <rPh sb="13" eb="16">
      <t>シンサンギョウ</t>
    </rPh>
    <rPh sb="16" eb="18">
      <t>ブンルイ</t>
    </rPh>
    <rPh sb="19" eb="21">
      <t>ヘイセイ</t>
    </rPh>
    <rPh sb="23" eb="24">
      <t>ネン</t>
    </rPh>
    <rPh sb="26" eb="27">
      <t>ガツ</t>
    </rPh>
    <rPh sb="27" eb="29">
      <t>カイテイ</t>
    </rPh>
    <rPh sb="31" eb="33">
      <t>ニホン</t>
    </rPh>
    <rPh sb="33" eb="35">
      <t>サンギョウ</t>
    </rPh>
    <rPh sb="35" eb="37">
      <t>ブンルイ</t>
    </rPh>
    <rPh sb="40" eb="41">
      <t>モト</t>
    </rPh>
    <rPh sb="43" eb="45">
      <t>クブン</t>
    </rPh>
    <phoneticPr fontId="8"/>
  </si>
  <si>
    <t>項　目</t>
  </si>
  <si>
    <t>年　月</t>
  </si>
  <si>
    <t>　　申込件数</t>
  </si>
  <si>
    <t>　　求職者数</t>
  </si>
  <si>
    <t>　　 求 人  数</t>
  </si>
  <si>
    <t>　   求　人 数</t>
  </si>
  <si>
    <t xml:space="preserve">     倍　　　率</t>
  </si>
  <si>
    <t xml:space="preserve"> 　　倍　　　率</t>
  </si>
  <si>
    <t>　　 件　　　数</t>
  </si>
  <si>
    <t>（就職件数÷月間有効求職者数）×100</t>
    <rPh sb="1" eb="3">
      <t>シュウショク</t>
    </rPh>
    <rPh sb="3" eb="5">
      <t>ケンスウ</t>
    </rPh>
    <rPh sb="6" eb="8">
      <t>ゲッカン</t>
    </rPh>
    <rPh sb="8" eb="10">
      <t>ユウコウ</t>
    </rPh>
    <rPh sb="10" eb="12">
      <t>キュウショク</t>
    </rPh>
    <rPh sb="12" eb="13">
      <t>シャ</t>
    </rPh>
    <rPh sb="13" eb="14">
      <t>スウ</t>
    </rPh>
    <phoneticPr fontId="23"/>
  </si>
  <si>
    <t>（充足数÷月間有効求人数）×１００</t>
    <rPh sb="1" eb="3">
      <t>ジュウソク</t>
    </rPh>
    <rPh sb="3" eb="4">
      <t>スウ</t>
    </rPh>
    <rPh sb="5" eb="7">
      <t>ゲッカン</t>
    </rPh>
    <rPh sb="7" eb="9">
      <t>ユウコウ</t>
    </rPh>
    <rPh sb="9" eb="12">
      <t>キュウジンスウ</t>
    </rPh>
    <phoneticPr fontId="23"/>
  </si>
  <si>
    <t>（月平均）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</si>
  <si>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</si>
  <si>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</si>
  <si>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</si>
  <si>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</si>
  <si>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</si>
  <si>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</si>
  <si>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</si>
  <si>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</si>
  <si>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</si>
  <si>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前  年  比　(差）</t>
    <rPh sb="9" eb="10">
      <t>サ</t>
    </rPh>
    <phoneticPr fontId="23"/>
  </si>
  <si>
    <t>注：　Ｂ月間有効求職者数の（保）受給者実人員及び（保）受給者の一般就職件数については、局月計分には船員保険受給者分含む。</t>
    <rPh sb="0" eb="1">
      <t>チュウ</t>
    </rPh>
    <rPh sb="4" eb="6">
      <t>ゲッカン</t>
    </rPh>
    <rPh sb="6" eb="8">
      <t>ユウコウ</t>
    </rPh>
    <rPh sb="8" eb="10">
      <t>キュウショク</t>
    </rPh>
    <rPh sb="10" eb="11">
      <t>シャ</t>
    </rPh>
    <rPh sb="11" eb="12">
      <t>スウ</t>
    </rPh>
    <rPh sb="14" eb="15">
      <t>タモツ</t>
    </rPh>
    <rPh sb="16" eb="19">
      <t>ジュキュウシャ</t>
    </rPh>
    <rPh sb="19" eb="20">
      <t>ジツ</t>
    </rPh>
    <rPh sb="20" eb="22">
      <t>ジンイン</t>
    </rPh>
    <rPh sb="22" eb="23">
      <t>オヨ</t>
    </rPh>
    <rPh sb="25" eb="26">
      <t>タモツ</t>
    </rPh>
    <rPh sb="27" eb="30">
      <t>ジュキュウシャ</t>
    </rPh>
    <rPh sb="31" eb="33">
      <t>イッパン</t>
    </rPh>
    <rPh sb="33" eb="35">
      <t>シュウショク</t>
    </rPh>
    <rPh sb="35" eb="37">
      <t>ケンスウ</t>
    </rPh>
    <rPh sb="43" eb="44">
      <t>キョク</t>
    </rPh>
    <rPh sb="44" eb="45">
      <t>ツキ</t>
    </rPh>
    <rPh sb="45" eb="46">
      <t>ケイ</t>
    </rPh>
    <rPh sb="46" eb="47">
      <t>ブン</t>
    </rPh>
    <rPh sb="49" eb="51">
      <t>センイン</t>
    </rPh>
    <rPh sb="51" eb="53">
      <t>ホケン</t>
    </rPh>
    <rPh sb="53" eb="56">
      <t>ジュキュウシャ</t>
    </rPh>
    <rPh sb="56" eb="57">
      <t>ブン</t>
    </rPh>
    <rPh sb="57" eb="58">
      <t>フク</t>
    </rPh>
    <phoneticPr fontId="8"/>
  </si>
  <si>
    <t>mm</t>
    <phoneticPr fontId="8"/>
  </si>
  <si>
    <t>注：　Ｂ月間有効求職者数の（保）受給者実人員及び（保）受給者の一般就職件数については、局月計分には船員保険受給者分含む。</t>
    <rPh sb="0" eb="1">
      <t>チュウ</t>
    </rPh>
    <rPh sb="4" eb="6">
      <t>ゲッカン</t>
    </rPh>
    <rPh sb="6" eb="8">
      <t>ユウコウ</t>
    </rPh>
    <rPh sb="8" eb="10">
      <t>キュウショク</t>
    </rPh>
    <rPh sb="10" eb="11">
      <t>シャ</t>
    </rPh>
    <rPh sb="11" eb="12">
      <t>スウ</t>
    </rPh>
    <rPh sb="14" eb="15">
      <t>ホ</t>
    </rPh>
    <rPh sb="16" eb="19">
      <t>ジュキュウシャ</t>
    </rPh>
    <rPh sb="19" eb="20">
      <t>ジツ</t>
    </rPh>
    <rPh sb="20" eb="22">
      <t>ジンイン</t>
    </rPh>
    <rPh sb="22" eb="23">
      <t>オヨ</t>
    </rPh>
    <rPh sb="25" eb="26">
      <t>ホ</t>
    </rPh>
    <rPh sb="27" eb="30">
      <t>ジュキュウシャ</t>
    </rPh>
    <rPh sb="31" eb="33">
      <t>イッパン</t>
    </rPh>
    <rPh sb="33" eb="35">
      <t>シュウショク</t>
    </rPh>
    <rPh sb="35" eb="37">
      <t>ケンスウ</t>
    </rPh>
    <rPh sb="43" eb="44">
      <t>キョク</t>
    </rPh>
    <rPh sb="44" eb="45">
      <t>ツキ</t>
    </rPh>
    <rPh sb="45" eb="46">
      <t>ケイ</t>
    </rPh>
    <rPh sb="46" eb="47">
      <t>ブン</t>
    </rPh>
    <rPh sb="49" eb="51">
      <t>センイン</t>
    </rPh>
    <rPh sb="51" eb="53">
      <t>ホケン</t>
    </rPh>
    <rPh sb="53" eb="56">
      <t>ジュキュウシャ</t>
    </rPh>
    <rPh sb="56" eb="57">
      <t>ブン</t>
    </rPh>
    <rPh sb="57" eb="58">
      <t>フク</t>
    </rPh>
    <phoneticPr fontId="8"/>
  </si>
  <si>
    <t>充足数
－
F
×
100</t>
    <rPh sb="0" eb="2">
      <t>ジュウソク</t>
    </rPh>
    <rPh sb="2" eb="3">
      <t>スウ</t>
    </rPh>
    <phoneticPr fontId="8"/>
  </si>
  <si>
    <t>令和３年計</t>
    <rPh sb="0" eb="2">
      <t>レイワ</t>
    </rPh>
    <rPh sb="3" eb="4">
      <t>ネン</t>
    </rPh>
    <rPh sb="4" eb="5">
      <t>ケイ</t>
    </rPh>
    <phoneticPr fontId="8"/>
  </si>
  <si>
    <t>令和３年計</t>
    <rPh sb="0" eb="1">
      <t>レイ</t>
    </rPh>
    <rPh sb="1" eb="2">
      <t>ワ</t>
    </rPh>
    <rPh sb="3" eb="4">
      <t>ネン</t>
    </rPh>
    <rPh sb="4" eb="5">
      <t>ケイ</t>
    </rPh>
    <phoneticPr fontId="8"/>
  </si>
  <si>
    <t>令和元年</t>
    <rPh sb="0" eb="1">
      <t>レイ</t>
    </rPh>
    <rPh sb="1" eb="2">
      <t>ワ</t>
    </rPh>
    <rPh sb="2" eb="3">
      <t>ガン</t>
    </rPh>
    <phoneticPr fontId="8"/>
  </si>
  <si>
    <t>令和 ２ 年</t>
    <rPh sb="0" eb="1">
      <t>レイ</t>
    </rPh>
    <rPh sb="1" eb="2">
      <t>ワ</t>
    </rPh>
    <phoneticPr fontId="8"/>
  </si>
  <si>
    <t>令和 ３ 年</t>
    <rPh sb="0" eb="1">
      <t>レイ</t>
    </rPh>
    <rPh sb="1" eb="2">
      <t>ワ</t>
    </rPh>
    <phoneticPr fontId="8"/>
  </si>
  <si>
    <t>３年計</t>
    <rPh sb="1" eb="2">
      <t>ネン</t>
    </rPh>
    <rPh sb="2" eb="3">
      <t>ケイ</t>
    </rPh>
    <phoneticPr fontId="8"/>
  </si>
  <si>
    <t>【就業地別】</t>
    <rPh sb="1" eb="3">
      <t>シュウギョウ</t>
    </rPh>
    <rPh sb="3" eb="4">
      <t>チ</t>
    </rPh>
    <rPh sb="4" eb="5">
      <t>ベツ</t>
    </rPh>
    <phoneticPr fontId="8"/>
  </si>
  <si>
    <t>【受理地別】</t>
    <rPh sb="1" eb="3">
      <t>ジュリ</t>
    </rPh>
    <rPh sb="3" eb="4">
      <t>チ</t>
    </rPh>
    <rPh sb="4" eb="5">
      <t>ベツ</t>
    </rPh>
    <phoneticPr fontId="8"/>
  </si>
  <si>
    <t>資料　1-2</t>
    <phoneticPr fontId="8"/>
  </si>
  <si>
    <t>Ａ</t>
    <phoneticPr fontId="8"/>
  </si>
  <si>
    <t>Ｂ</t>
    <phoneticPr fontId="8"/>
  </si>
  <si>
    <t>Ｇ</t>
    <phoneticPr fontId="8"/>
  </si>
  <si>
    <t>Ｈ</t>
    <phoneticPr fontId="8"/>
  </si>
  <si>
    <t>　　新規求職</t>
    <phoneticPr fontId="8"/>
  </si>
  <si>
    <t>　　月間有効</t>
    <phoneticPr fontId="8"/>
  </si>
  <si>
    <t>　　 新　　　規　</t>
    <phoneticPr fontId="8"/>
  </si>
  <si>
    <t xml:space="preserve">     月間有効</t>
    <phoneticPr fontId="8"/>
  </si>
  <si>
    <t xml:space="preserve">     新規求人</t>
    <phoneticPr fontId="8"/>
  </si>
  <si>
    <t xml:space="preserve">     有効求人</t>
    <phoneticPr fontId="8"/>
  </si>
  <si>
    <t xml:space="preserve">     就　　　職</t>
    <phoneticPr fontId="8"/>
  </si>
  <si>
    <t xml:space="preserve"> 就  職  率</t>
    <phoneticPr fontId="8"/>
  </si>
  <si>
    <t>充足率</t>
    <rPh sb="0" eb="3">
      <t>ジュウソクリツ</t>
    </rPh>
    <phoneticPr fontId="23"/>
  </si>
  <si>
    <t>（ I ÷ C ）×100</t>
    <phoneticPr fontId="23"/>
  </si>
  <si>
    <t>（ Ｇ ÷ Ａ ）×１００</t>
    <phoneticPr fontId="23"/>
  </si>
  <si>
    <r>
      <t>Ｃ　</t>
    </r>
    <r>
      <rPr>
        <sz val="9"/>
        <rFont val="ＭＳ Ｐゴシック"/>
        <family val="3"/>
        <charset val="128"/>
      </rPr>
      <t>(受理地別)</t>
    </r>
    <rPh sb="3" eb="5">
      <t>ジュリ</t>
    </rPh>
    <rPh sb="5" eb="6">
      <t>チ</t>
    </rPh>
    <rPh sb="6" eb="7">
      <t>ベツ</t>
    </rPh>
    <phoneticPr fontId="8"/>
  </si>
  <si>
    <r>
      <t>Ｄ　</t>
    </r>
    <r>
      <rPr>
        <sz val="9"/>
        <rFont val="ＭＳ Ｐゴシック"/>
        <family val="3"/>
        <charset val="128"/>
      </rPr>
      <t>(受理地別)</t>
    </r>
    <rPh sb="3" eb="5">
      <t>ジュリ</t>
    </rPh>
    <rPh sb="5" eb="6">
      <t>チ</t>
    </rPh>
    <rPh sb="6" eb="7">
      <t>ベツ</t>
    </rPh>
    <phoneticPr fontId="8"/>
  </si>
  <si>
    <r>
      <t>Ｅ　</t>
    </r>
    <r>
      <rPr>
        <sz val="9"/>
        <rFont val="ＭＳ Ｐゴシック"/>
        <family val="3"/>
        <charset val="128"/>
      </rPr>
      <t>(受理地別)</t>
    </r>
    <rPh sb="3" eb="5">
      <t>ジュリ</t>
    </rPh>
    <rPh sb="5" eb="6">
      <t>チ</t>
    </rPh>
    <rPh sb="6" eb="7">
      <t>ベツ</t>
    </rPh>
    <phoneticPr fontId="8"/>
  </si>
  <si>
    <r>
      <t>Ｆ　</t>
    </r>
    <r>
      <rPr>
        <sz val="9"/>
        <rFont val="ＭＳ Ｐゴシック"/>
        <family val="3"/>
        <charset val="128"/>
      </rPr>
      <t>(受理地別)</t>
    </r>
    <rPh sb="3" eb="5">
      <t>ジュリ</t>
    </rPh>
    <rPh sb="5" eb="6">
      <t>チ</t>
    </rPh>
    <rPh sb="6" eb="7">
      <t>ベツ</t>
    </rPh>
    <phoneticPr fontId="8"/>
  </si>
  <si>
    <r>
      <t>Ｉ　</t>
    </r>
    <r>
      <rPr>
        <sz val="9"/>
        <rFont val="ＭＳ Ｐゴシック"/>
        <family val="3"/>
        <charset val="128"/>
      </rPr>
      <t>(受理地別)</t>
    </r>
    <rPh sb="3" eb="5">
      <t>ジュリ</t>
    </rPh>
    <rPh sb="5" eb="6">
      <t>チ</t>
    </rPh>
    <rPh sb="6" eb="7">
      <t>ベツ</t>
    </rPh>
    <phoneticPr fontId="8"/>
  </si>
  <si>
    <r>
      <rPr>
        <sz val="6"/>
        <rFont val="ＭＳ Ｐゴシック"/>
        <family val="3"/>
        <charset val="128"/>
      </rPr>
      <t>(受理地別)</t>
    </r>
    <r>
      <rPr>
        <sz val="8"/>
        <rFont val="ＭＳ Ｐゴシック"/>
        <family val="3"/>
        <charset val="128"/>
      </rPr>
      <t xml:space="preserve">
充足率</t>
    </r>
    <rPh sb="1" eb="3">
      <t>ジュリ</t>
    </rPh>
    <rPh sb="3" eb="4">
      <t>チ</t>
    </rPh>
    <rPh sb="4" eb="5">
      <t>ベツ</t>
    </rPh>
    <rPh sb="7" eb="9">
      <t>ジュウソク</t>
    </rPh>
    <phoneticPr fontId="8"/>
  </si>
  <si>
    <r>
      <t xml:space="preserve">J　    </t>
    </r>
    <r>
      <rPr>
        <sz val="9"/>
        <rFont val="ＭＳ Ｐゴシック"/>
        <family val="3"/>
        <charset val="128"/>
      </rPr>
      <t>(受理地別)</t>
    </r>
    <rPh sb="7" eb="9">
      <t>ジュリ</t>
    </rPh>
    <rPh sb="9" eb="10">
      <t>チ</t>
    </rPh>
    <rPh sb="10" eb="11">
      <t>ベツ</t>
    </rPh>
    <phoneticPr fontId="8"/>
  </si>
  <si>
    <t>事業所規模別</t>
    <rPh sb="0" eb="3">
      <t>ジギョウショ</t>
    </rPh>
    <rPh sb="3" eb="6">
      <t>キボベツ</t>
    </rPh>
    <phoneticPr fontId="8"/>
  </si>
  <si>
    <t>安　定　所　別　　一　般　職　業　紹　介　状　況　　　（新規学卒を除き　パートタイムを含む）</t>
    <rPh sb="0" eb="1">
      <t>アン</t>
    </rPh>
    <rPh sb="2" eb="3">
      <t>サダム</t>
    </rPh>
    <rPh sb="4" eb="5">
      <t>ショ</t>
    </rPh>
    <rPh sb="6" eb="7">
      <t>ベツ</t>
    </rPh>
    <phoneticPr fontId="8"/>
  </si>
  <si>
    <t>Ｄ　（受理地別）</t>
    <rPh sb="3" eb="5">
      <t>ジュリ</t>
    </rPh>
    <rPh sb="5" eb="6">
      <t>チ</t>
    </rPh>
    <rPh sb="6" eb="7">
      <t>ベツ</t>
    </rPh>
    <phoneticPr fontId="8"/>
  </si>
  <si>
    <t>Ｃ　（受理地別）</t>
    <rPh sb="3" eb="5">
      <t>ジュリ</t>
    </rPh>
    <rPh sb="5" eb="6">
      <t>チ</t>
    </rPh>
    <rPh sb="6" eb="7">
      <t>ベツ</t>
    </rPh>
    <phoneticPr fontId="8"/>
  </si>
  <si>
    <t>Ｅ　（受理地別）</t>
    <rPh sb="3" eb="5">
      <t>ジュリ</t>
    </rPh>
    <rPh sb="5" eb="6">
      <t>チ</t>
    </rPh>
    <rPh sb="6" eb="7">
      <t>ベツ</t>
    </rPh>
    <phoneticPr fontId="8"/>
  </si>
  <si>
    <r>
      <rPr>
        <sz val="6"/>
        <rFont val="ＭＳ Ｐゴシック"/>
        <family val="3"/>
        <charset val="128"/>
      </rPr>
      <t>(受理地別)</t>
    </r>
    <r>
      <rPr>
        <sz val="8"/>
        <rFont val="ＭＳ Ｐゴシック"/>
        <family val="3"/>
        <charset val="128"/>
      </rPr>
      <t xml:space="preserve">
充足率</t>
    </r>
    <rPh sb="1" eb="3">
      <t>ジュリ</t>
    </rPh>
    <rPh sb="3" eb="4">
      <t>チ</t>
    </rPh>
    <rPh sb="4" eb="5">
      <t>ベツ</t>
    </rPh>
    <phoneticPr fontId="8"/>
  </si>
  <si>
    <r>
      <t xml:space="preserve">
</t>
    </r>
    <r>
      <rPr>
        <sz val="6"/>
        <rFont val="ＭＳ Ｐゴシック"/>
        <family val="3"/>
        <charset val="128"/>
      </rPr>
      <t>【就業地別】</t>
    </r>
    <r>
      <rPr>
        <sz val="8"/>
        <rFont val="ＭＳ Ｐゴシック"/>
        <family val="3"/>
        <charset val="128"/>
      </rPr>
      <t xml:space="preserve">
充足数</t>
    </r>
    <rPh sb="2" eb="4">
      <t>シュウギョウ</t>
    </rPh>
    <rPh sb="4" eb="5">
      <t>チ</t>
    </rPh>
    <rPh sb="5" eb="6">
      <t>ベツ</t>
    </rPh>
    <phoneticPr fontId="8"/>
  </si>
  <si>
    <r>
      <rPr>
        <sz val="5.5"/>
        <rFont val="ＭＳ Ｐゴシック"/>
        <family val="3"/>
        <charset val="128"/>
      </rPr>
      <t>【就業地別】</t>
    </r>
    <r>
      <rPr>
        <sz val="8"/>
        <rFont val="ＭＳ Ｐゴシック"/>
        <family val="3"/>
        <charset val="128"/>
      </rPr>
      <t xml:space="preserve">
充足率</t>
    </r>
    <rPh sb="1" eb="3">
      <t>シュウギョウ</t>
    </rPh>
    <rPh sb="3" eb="4">
      <t>チ</t>
    </rPh>
    <rPh sb="4" eb="5">
      <t>ベツ</t>
    </rPh>
    <rPh sb="7" eb="9">
      <t>ジュウソク</t>
    </rPh>
    <phoneticPr fontId="8"/>
  </si>
  <si>
    <r>
      <t xml:space="preserve">
</t>
    </r>
    <r>
      <rPr>
        <sz val="6"/>
        <rFont val="ＭＳ Ｐゴシック"/>
        <family val="3"/>
        <charset val="128"/>
      </rPr>
      <t>（受理地別）</t>
    </r>
    <r>
      <rPr>
        <sz val="8"/>
        <rFont val="ＭＳ Ｐゴシック"/>
        <family val="3"/>
        <charset val="128"/>
      </rPr>
      <t xml:space="preserve">
充足数</t>
    </r>
    <rPh sb="2" eb="4">
      <t>ジュリ</t>
    </rPh>
    <rPh sb="4" eb="5">
      <t>チ</t>
    </rPh>
    <rPh sb="5" eb="6">
      <t>ベツ</t>
    </rPh>
    <phoneticPr fontId="8"/>
  </si>
  <si>
    <r>
      <rPr>
        <sz val="7"/>
        <rFont val="ＭＳ Ｐゴシック"/>
        <family val="3"/>
        <charset val="128"/>
      </rPr>
      <t>(受理地別)</t>
    </r>
    <r>
      <rPr>
        <sz val="9"/>
        <rFont val="ＭＳ Ｐゴシック"/>
        <family val="3"/>
        <charset val="128"/>
      </rPr>
      <t xml:space="preserve">
充足数</t>
    </r>
    <rPh sb="1" eb="3">
      <t>ジュリ</t>
    </rPh>
    <rPh sb="3" eb="4">
      <t>チ</t>
    </rPh>
    <rPh sb="4" eb="5">
      <t>ベツ</t>
    </rPh>
    <phoneticPr fontId="8"/>
  </si>
  <si>
    <t>-</t>
  </si>
  <si>
    <t>令和４年計</t>
    <rPh sb="0" eb="2">
      <t>レイワ</t>
    </rPh>
    <rPh sb="3" eb="4">
      <t>ネン</t>
    </rPh>
    <rPh sb="4" eb="5">
      <t>ケイ</t>
    </rPh>
    <phoneticPr fontId="8"/>
  </si>
  <si>
    <t>４年月平均</t>
    <rPh sb="1" eb="2">
      <t>ネン</t>
    </rPh>
    <phoneticPr fontId="8"/>
  </si>
  <si>
    <t>４年</t>
    <rPh sb="1" eb="2">
      <t>ネン</t>
    </rPh>
    <phoneticPr fontId="10"/>
  </si>
  <si>
    <t>令和４年計</t>
    <rPh sb="0" eb="1">
      <t>レイ</t>
    </rPh>
    <rPh sb="1" eb="2">
      <t>ワ</t>
    </rPh>
    <rPh sb="3" eb="4">
      <t>ネン</t>
    </rPh>
    <rPh sb="4" eb="5">
      <t>ケイ</t>
    </rPh>
    <phoneticPr fontId="8"/>
  </si>
  <si>
    <t>非表示</t>
    <rPh sb="0" eb="3">
      <t>ヒヒョウジ</t>
    </rPh>
    <phoneticPr fontId="8"/>
  </si>
  <si>
    <t>(単位：件・人・倍・P)</t>
    <phoneticPr fontId="8"/>
  </si>
  <si>
    <t>１．新規求職</t>
  </si>
  <si>
    <t>２．月間有効</t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</si>
  <si>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</si>
  <si>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</si>
  <si>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</si>
  <si>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</si>
  <si>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</si>
  <si>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</si>
  <si>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９． 充　足　率</t>
  </si>
  <si>
    <t>　   求人 数</t>
    <phoneticPr fontId="8"/>
  </si>
  <si>
    <t>就職件数/新規求職申込件数×100</t>
    <rPh sb="0" eb="2">
      <t>シュウショク</t>
    </rPh>
    <rPh sb="2" eb="4">
      <t>ケンスウ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8"/>
  </si>
  <si>
    <t>就職件数/月間有効求職者数×100</t>
    <rPh sb="0" eb="2">
      <t>シュウショク</t>
    </rPh>
    <rPh sb="2" eb="4">
      <t>ケンスウ</t>
    </rPh>
    <rPh sb="5" eb="7">
      <t>ゲッカン</t>
    </rPh>
    <rPh sb="7" eb="9">
      <t>ユウコウ</t>
    </rPh>
    <rPh sb="9" eb="11">
      <t>キュウショク</t>
    </rPh>
    <rPh sb="11" eb="12">
      <t>シャ</t>
    </rPh>
    <rPh sb="12" eb="13">
      <t>スウ</t>
    </rPh>
    <phoneticPr fontId="8"/>
  </si>
  <si>
    <t>充足数/
新規求人数×１００</t>
    <rPh sb="0" eb="2">
      <t>ジュウソク</t>
    </rPh>
    <rPh sb="2" eb="3">
      <t>スウ</t>
    </rPh>
    <rPh sb="5" eb="7">
      <t>シンキ</t>
    </rPh>
    <rPh sb="7" eb="9">
      <t>キュウジン</t>
    </rPh>
    <rPh sb="9" eb="10">
      <t>スウ</t>
    </rPh>
    <phoneticPr fontId="8"/>
  </si>
  <si>
    <t>沖縄労働局計</t>
    <rPh sb="0" eb="2">
      <t>オキナワ</t>
    </rPh>
    <rPh sb="2" eb="5">
      <t>ロウドウキョク</t>
    </rPh>
    <rPh sb="5" eb="6">
      <t>ケイ</t>
    </rPh>
    <phoneticPr fontId="28"/>
  </si>
  <si>
    <t>令和４年</t>
    <rPh sb="0" eb="1">
      <t>レイ</t>
    </rPh>
    <rPh sb="1" eb="2">
      <t>ワ</t>
    </rPh>
    <phoneticPr fontId="8"/>
  </si>
  <si>
    <t>安定所別</t>
    <rPh sb="0" eb="3">
      <t>アンテイショ</t>
    </rPh>
    <rPh sb="3" eb="4">
      <t>ベツ</t>
    </rPh>
    <phoneticPr fontId="28"/>
  </si>
  <si>
    <t>那覇</t>
    <rPh sb="0" eb="2">
      <t>ナハ</t>
    </rPh>
    <phoneticPr fontId="28"/>
  </si>
  <si>
    <t>沖縄</t>
    <rPh sb="0" eb="2">
      <t>オキナワ</t>
    </rPh>
    <phoneticPr fontId="28"/>
  </si>
  <si>
    <t>名護</t>
    <rPh sb="0" eb="2">
      <t>ナゴ</t>
    </rPh>
    <phoneticPr fontId="28"/>
  </si>
  <si>
    <t>宮古</t>
    <rPh sb="0" eb="2">
      <t>ミヤコ</t>
    </rPh>
    <phoneticPr fontId="28"/>
  </si>
  <si>
    <t>八重山</t>
    <rPh sb="0" eb="3">
      <t>ヤエヤマ</t>
    </rPh>
    <phoneticPr fontId="28"/>
  </si>
  <si>
    <t>※1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8"/>
  </si>
  <si>
    <t>※2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8"/>
  </si>
  <si>
    <t>【受理地別】                                 　正　社　員　職　業　紹　介　状　況（実数）</t>
    <rPh sb="1" eb="3">
      <t>ジュリ</t>
    </rPh>
    <rPh sb="3" eb="4">
      <t>チ</t>
    </rPh>
    <rPh sb="4" eb="5">
      <t>ベツ</t>
    </rPh>
    <rPh sb="40" eb="41">
      <t>タダシ</t>
    </rPh>
    <rPh sb="42" eb="43">
      <t>シャ</t>
    </rPh>
    <rPh sb="44" eb="45">
      <t>イン</t>
    </rPh>
    <rPh sb="58" eb="60">
      <t>ジッスウ</t>
    </rPh>
    <phoneticPr fontId="8"/>
  </si>
  <si>
    <t>資料　3－１</t>
    <rPh sb="0" eb="2">
      <t>シリョウ</t>
    </rPh>
    <phoneticPr fontId="8"/>
  </si>
  <si>
    <t>令和元年計</t>
    <rPh sb="0" eb="1">
      <t>レイ</t>
    </rPh>
    <rPh sb="1" eb="2">
      <t>ワ</t>
    </rPh>
    <rPh sb="2" eb="3">
      <t>ガン</t>
    </rPh>
    <phoneticPr fontId="8"/>
  </si>
  <si>
    <t>令和２年計</t>
    <rPh sb="0" eb="1">
      <t>レイ</t>
    </rPh>
    <rPh sb="1" eb="2">
      <t>ワ</t>
    </rPh>
    <phoneticPr fontId="8"/>
  </si>
  <si>
    <t>令和３年計</t>
    <rPh sb="0" eb="1">
      <t>レイ</t>
    </rPh>
    <rPh sb="1" eb="2">
      <t>ワ</t>
    </rPh>
    <phoneticPr fontId="8"/>
  </si>
  <si>
    <t>令和４年計</t>
    <rPh sb="0" eb="1">
      <t>レイ</t>
    </rPh>
    <rPh sb="1" eb="2">
      <t>ワ</t>
    </rPh>
    <phoneticPr fontId="8"/>
  </si>
  <si>
    <t>１月</t>
    <phoneticPr fontId="8"/>
  </si>
  <si>
    <t>２月</t>
    <phoneticPr fontId="8"/>
  </si>
  <si>
    <t>３月</t>
    <phoneticPr fontId="8"/>
  </si>
  <si>
    <t>前年比（差)</t>
    <rPh sb="4" eb="5">
      <t>サ</t>
    </rPh>
    <phoneticPr fontId="8"/>
  </si>
  <si>
    <t>令和 ４ 年</t>
    <rPh sb="0" eb="1">
      <t>レイ</t>
    </rPh>
    <rPh sb="1" eb="2">
      <t>ワ</t>
    </rPh>
    <phoneticPr fontId="8"/>
  </si>
  <si>
    <t>令和４年</t>
    <rPh sb="0" eb="1">
      <t>レイ</t>
    </rPh>
    <rPh sb="1" eb="2">
      <t>ワ</t>
    </rPh>
    <phoneticPr fontId="23"/>
  </si>
  <si>
    <t>４年計</t>
    <rPh sb="1" eb="2">
      <t>ネン</t>
    </rPh>
    <rPh sb="2" eb="3">
      <t>ケイ</t>
    </rPh>
    <phoneticPr fontId="8"/>
  </si>
  <si>
    <t>資料　1-1</t>
    <phoneticPr fontId="8"/>
  </si>
  <si>
    <t xml:space="preserve">    資料　２－1</t>
    <rPh sb="4" eb="6">
      <t>シリョウ</t>
    </rPh>
    <phoneticPr fontId="8"/>
  </si>
  <si>
    <t xml:space="preserve">　　　資料　２-２  </t>
    <rPh sb="3" eb="5">
      <t>シリョウ</t>
    </rPh>
    <phoneticPr fontId="8"/>
  </si>
  <si>
    <t>資料　4-1</t>
    <phoneticPr fontId="8"/>
  </si>
  <si>
    <t>【就業地別】</t>
    <rPh sb="1" eb="2">
      <t>シュウ</t>
    </rPh>
    <rPh sb="2" eb="3">
      <t>ギョウ</t>
    </rPh>
    <rPh sb="3" eb="4">
      <t>チ</t>
    </rPh>
    <rPh sb="4" eb="5">
      <t>ベツ</t>
    </rPh>
    <phoneticPr fontId="8"/>
  </si>
  <si>
    <t>Ｃ　（就業地別）</t>
    <rPh sb="3" eb="4">
      <t>シュウ</t>
    </rPh>
    <rPh sb="4" eb="5">
      <t>ギョウ</t>
    </rPh>
    <rPh sb="5" eb="6">
      <t>チ</t>
    </rPh>
    <rPh sb="6" eb="7">
      <t>ベツ</t>
    </rPh>
    <phoneticPr fontId="8"/>
  </si>
  <si>
    <t>Ｄ　（就業地別）</t>
    <rPh sb="5" eb="6">
      <t>チ</t>
    </rPh>
    <rPh sb="6" eb="7">
      <t>ベツ</t>
    </rPh>
    <phoneticPr fontId="8"/>
  </si>
  <si>
    <t>Ｅ　（就業地別）</t>
    <rPh sb="5" eb="6">
      <t>チ</t>
    </rPh>
    <rPh sb="6" eb="7">
      <t>ベツ</t>
    </rPh>
    <phoneticPr fontId="8"/>
  </si>
  <si>
    <r>
      <rPr>
        <sz val="7"/>
        <rFont val="ＭＳ Ｐゴシック"/>
        <family val="3"/>
        <charset val="128"/>
      </rPr>
      <t>(就業地別)</t>
    </r>
    <r>
      <rPr>
        <sz val="9"/>
        <rFont val="ＭＳ Ｐゴシック"/>
        <family val="3"/>
        <charset val="128"/>
      </rPr>
      <t xml:space="preserve">
充足数</t>
    </r>
    <rPh sb="3" eb="4">
      <t>チ</t>
    </rPh>
    <rPh sb="4" eb="5">
      <t>ベツ</t>
    </rPh>
    <phoneticPr fontId="8"/>
  </si>
  <si>
    <r>
      <rPr>
        <sz val="6"/>
        <rFont val="ＭＳ Ｐゴシック"/>
        <family val="3"/>
        <charset val="128"/>
      </rPr>
      <t>(就業地別)</t>
    </r>
    <r>
      <rPr>
        <sz val="8"/>
        <rFont val="ＭＳ Ｐゴシック"/>
        <family val="3"/>
        <charset val="128"/>
      </rPr>
      <t xml:space="preserve">
充足率</t>
    </r>
    <rPh sb="3" eb="4">
      <t>チ</t>
    </rPh>
    <rPh sb="4" eb="5">
      <t>ベツ</t>
    </rPh>
    <phoneticPr fontId="8"/>
  </si>
  <si>
    <t>　　月　　　　間</t>
    <phoneticPr fontId="8"/>
  </si>
  <si>
    <t>資料5-2</t>
    <rPh sb="0" eb="2">
      <t>シリョウ</t>
    </rPh>
    <phoneticPr fontId="8"/>
  </si>
  <si>
    <t>資料5-1</t>
    <rPh sb="0" eb="2">
      <t>シリョウ</t>
    </rPh>
    <phoneticPr fontId="8"/>
  </si>
  <si>
    <r>
      <t>資料　3－</t>
    </r>
    <r>
      <rPr>
        <sz val="11"/>
        <color theme="1"/>
        <rFont val="ＭＳ Ｐゴシック"/>
        <family val="2"/>
        <charset val="128"/>
        <scheme val="minor"/>
      </rPr>
      <t xml:space="preserve">2 </t>
    </r>
    <rPh sb="0" eb="2">
      <t>シリョウ</t>
    </rPh>
    <phoneticPr fontId="8"/>
  </si>
  <si>
    <t>【就業地別】                                 　正　社　員　職　業　紹　介　状　況（実数）</t>
    <rPh sb="1" eb="2">
      <t>シュウ</t>
    </rPh>
    <rPh sb="2" eb="3">
      <t>ギョウ</t>
    </rPh>
    <rPh sb="3" eb="4">
      <t>チ</t>
    </rPh>
    <rPh sb="4" eb="5">
      <t>ベツ</t>
    </rPh>
    <rPh sb="40" eb="41">
      <t>タダシ</t>
    </rPh>
    <rPh sb="42" eb="43">
      <t>シャ</t>
    </rPh>
    <rPh sb="44" eb="45">
      <t>イン</t>
    </rPh>
    <rPh sb="58" eb="60">
      <t>ジッスウ</t>
    </rPh>
    <phoneticPr fontId="8"/>
  </si>
  <si>
    <t>※3　安定所別「 新規求人数」「 月間有効求人数」「充足数」は、就業地市町村ごとの集計のためずれが生じ（県全域を就業地とする求人は安定所別の求人数から除かれる等）、安定所別合計と沖縄労働局計が一致しない。</t>
    <rPh sb="26" eb="28">
      <t>ジュウソク</t>
    </rPh>
    <rPh sb="28" eb="29">
      <t>スウ</t>
    </rPh>
    <phoneticPr fontId="28"/>
  </si>
  <si>
    <t>令和４年(2022年)</t>
    <rPh sb="0" eb="1">
      <t>レイ</t>
    </rPh>
    <rPh sb="1" eb="2">
      <t>ワ</t>
    </rPh>
    <rPh sb="3" eb="4">
      <t>ネン</t>
    </rPh>
    <rPh sb="9" eb="10">
      <t>ネン</t>
    </rPh>
    <phoneticPr fontId="8"/>
  </si>
  <si>
    <t>（単位：件・人・倍・％・Ｐ）</t>
    <rPh sb="1" eb="3">
      <t>タンイ</t>
    </rPh>
    <rPh sb="4" eb="5">
      <t>ケン</t>
    </rPh>
    <rPh sb="6" eb="7">
      <t>ジン</t>
    </rPh>
    <rPh sb="8" eb="9">
      <t>バイ</t>
    </rPh>
    <phoneticPr fontId="8"/>
  </si>
  <si>
    <t>(単位：件・人・倍・％・Ｐ)</t>
    <rPh sb="1" eb="3">
      <t>タンイ</t>
    </rPh>
    <rPh sb="4" eb="5">
      <t>ケン</t>
    </rPh>
    <rPh sb="6" eb="7">
      <t>ジン</t>
    </rPh>
    <rPh sb="8" eb="9">
      <t>バイ</t>
    </rPh>
    <phoneticPr fontId="8"/>
  </si>
  <si>
    <t>10月</t>
    <phoneticPr fontId="8"/>
  </si>
  <si>
    <t>11月</t>
    <phoneticPr fontId="8"/>
  </si>
  <si>
    <t>12月</t>
    <phoneticPr fontId="8"/>
  </si>
  <si>
    <t>労働局計</t>
    <rPh sb="0" eb="2">
      <t>ロウドウ</t>
    </rPh>
    <rPh sb="2" eb="3">
      <t>キョク</t>
    </rPh>
    <rPh sb="3" eb="4">
      <t>ケイ</t>
    </rPh>
    <phoneticPr fontId="8"/>
  </si>
  <si>
    <t>注：　安定所別「 新規求人数」「 月間有効求人数」「充足数」は、就業地市町村ごとの集計のためずれが生じ（県全域を就業地とする求人は安定所別の求人数から除かれる等）、安定所別合計と沖縄労働局計は一致しない。</t>
    <rPh sb="0" eb="1">
      <t>チュウ</t>
    </rPh>
    <rPh sb="26" eb="28">
      <t>ジュウソク</t>
    </rPh>
    <rPh sb="28" eb="29">
      <t>スウ</t>
    </rPh>
    <phoneticPr fontId="28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</si>
  <si>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8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</si>
  <si>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8"/>
  </si>
  <si>
    <t>【受理地別】　産業別・規模別新規求人状況　（新規学卒を除きパートタイムを含む）</t>
    <rPh sb="1" eb="3">
      <t>ジュリ</t>
    </rPh>
    <rPh sb="3" eb="4">
      <t>チ</t>
    </rPh>
    <rPh sb="4" eb="5">
      <t>ベツ</t>
    </rPh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2" eb="24">
      <t>シンキ</t>
    </rPh>
    <rPh sb="24" eb="26">
      <t>ガクソツ</t>
    </rPh>
    <rPh sb="27" eb="28">
      <t>ノゾ</t>
    </rPh>
    <rPh sb="36" eb="37">
      <t>フク</t>
    </rPh>
    <phoneticPr fontId="22"/>
  </si>
  <si>
    <t>【就業地別】　産業別・規模別新規求人状況　（新規学卒を除きパートタイムを含む）</t>
    <rPh sb="1" eb="3">
      <t>シュウギョウ</t>
    </rPh>
    <rPh sb="3" eb="4">
      <t>チ</t>
    </rPh>
    <rPh sb="4" eb="5">
      <t>ベツ</t>
    </rPh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2" eb="24">
      <t>シンキ</t>
    </rPh>
    <rPh sb="24" eb="26">
      <t>ガクソツ</t>
    </rPh>
    <rPh sb="27" eb="28">
      <t>ノゾ</t>
    </rPh>
    <rPh sb="36" eb="37">
      <t>フク</t>
    </rPh>
    <phoneticPr fontId="22"/>
  </si>
  <si>
    <t>【受理地別】　　　パ　ー　ト　タ　イ　ム　職　業　紹　介　状　況</t>
    <rPh sb="1" eb="3">
      <t>ジュリ</t>
    </rPh>
    <rPh sb="3" eb="4">
      <t>チ</t>
    </rPh>
    <rPh sb="4" eb="5">
      <t>ベツ</t>
    </rPh>
    <phoneticPr fontId="8"/>
  </si>
  <si>
    <t>【就業地別】　　パ　ー　ト　タ　イ　ム　職　業　紹　介　状　況</t>
    <rPh sb="1" eb="3">
      <t>シュウギョウ</t>
    </rPh>
    <rPh sb="3" eb="4">
      <t>チ</t>
    </rPh>
    <rPh sb="4" eb="5">
      <t>ベツ</t>
    </rPh>
    <phoneticPr fontId="8"/>
  </si>
  <si>
    <t>充足数
 －  　   　
C　　　　　　　　　×　　　
100</t>
    <phoneticPr fontId="8"/>
  </si>
  <si>
    <t>充足数　　　　　　　　　
－  　  
C　　　　　　　　　×
100</t>
    <phoneticPr fontId="8"/>
  </si>
  <si>
    <t>月平均</t>
    <rPh sb="0" eb="3">
      <t>ツキヘイキン</t>
    </rPh>
    <phoneticPr fontId="8"/>
  </si>
  <si>
    <t>令和４年計</t>
    <rPh sb="0" eb="2">
      <t>レイワ</t>
    </rPh>
    <rPh sb="3" eb="4">
      <t>ネン</t>
    </rPh>
    <rPh sb="4" eb="5">
      <t>ケイ</t>
    </rPh>
    <phoneticPr fontId="8"/>
  </si>
  <si>
    <t>※1　ハローワークシステムのオンライン職業紹介対応改修に伴い、令和3(2021)年9月以降、「A  新規求職申込件数」及び「B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8"/>
  </si>
  <si>
    <t>※2　ハローワークシステムのオンライン職業紹介対応改修に伴い、令和3(2021)年9月以降、「G 就職件数」にはオンライン自主応募就職件数を、「I 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4" eb="76">
      <t>ジュウソク</t>
    </rPh>
    <rPh sb="76" eb="77">
      <t>スウ</t>
    </rPh>
    <rPh sb="85" eb="87">
      <t>ジシュ</t>
    </rPh>
    <rPh sb="87" eb="89">
      <t>オウボ</t>
    </rPh>
    <rPh sb="89" eb="91">
      <t>ジュウソク</t>
    </rPh>
    <rPh sb="91" eb="92">
      <t>スウ</t>
    </rPh>
    <rPh sb="97" eb="98">
      <t>フク</t>
    </rPh>
    <phoneticPr fontId="8"/>
  </si>
  <si>
    <t>資料　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</si>
</sst>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76" formatCode="0.0;&quot;▲ &quot;0.0"/>
    <numFmt numFmtId="177" formatCode="#,##0.0;[Red]\-#,##0.0"/>
    <numFmt numFmtId="178" formatCode="0.00_);[Red]\(0.00\)"/>
    <numFmt numFmtId="179" formatCode="0.0"/>
    <numFmt numFmtId="180" formatCode="0.00;&quot;▲ &quot;0.00"/>
    <numFmt numFmtId="181" formatCode="#,##0.0;&quot;▲ &quot;#,##0.0"/>
    <numFmt numFmtId="182" formatCode="#,##0;&quot;▲ &quot;#,##0"/>
    <numFmt numFmtId="183" formatCode="0.0_);[Red]\(0.0\)"/>
    <numFmt numFmtId="184" formatCode="#,##0.00_ ;[Red]\-#,##0.00\ "/>
    <numFmt numFmtId="185" formatCode="#,##0.00;&quot;▲ &quot;#,##0.00"/>
    <numFmt numFmtId="186" formatCode="0.0_ "/>
    <numFmt numFmtId="187" formatCode="#,##0_);[Red]\(#,##0\)"/>
    <numFmt numFmtId="188" formatCode="0.0%"/>
    <numFmt numFmtId="189" formatCode="0_);[Red]\(0\)"/>
    <numFmt numFmtId="190" formatCode="0.00&quot;P&quot;;&quot;▲&quot;0.00&quot;P&quot;"/>
    <numFmt numFmtId="191" formatCode="0.00&quot;P&quot;;&quot;▲ &quot;0.00&quot;P&quot;"/>
    <numFmt numFmtId="192" formatCode="#,##0_ ;[Red]\-#,##0\ "/>
    <numFmt numFmtId="193" formatCode="0.00_ "/>
    <numFmt numFmtId="194" formatCode="0.0&quot;%&quot;"/>
    <numFmt numFmtId="195" formatCode="0.0&quot;%&quot;;&quot;▲ &quot;0.0&quot;%&quot;"/>
    <numFmt numFmtId="196" formatCode="0.0&quot;P&quot;;&quot;▲ &quot;0.0&quot;P&quot;"/>
    <numFmt numFmtId="197" formatCode="00.0&quot;%&quot;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  <scheme val="major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HGP明朝E"/>
      <family val="1"/>
      <charset val="128"/>
    </font>
    <font>
      <b/>
      <sz val="14"/>
      <name val="ＭＳ Ｐゴシック"/>
      <family val="3"/>
      <charset val="128"/>
    </font>
    <font>
      <sz val="8"/>
      <name val="Arial"/>
      <family val="2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5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9" fontId="5" fillId="0" borderId="0" applyFont="0" applyFill="0" applyBorder="0" applyAlignment="0" applyProtection="0">
      <alignment vertical="center"/>
    </xf>
    <xf numFmtId="0" fontId="6" fillId="0" borderId="0"/>
  </cellStyleXfs>
  <cellXfs count="803">
    <xf numFmtId="0" fontId="0" fillId="0" borderId="0" xfId="0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10" fillId="0" borderId="0" xfId="2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textRotation="255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8" fontId="9" fillId="0" borderId="10" xfId="1" applyFont="1" applyFill="1" applyBorder="1" applyAlignment="1">
      <alignment vertical="center"/>
    </xf>
    <xf numFmtId="183" fontId="9" fillId="0" borderId="10" xfId="1" applyNumberFormat="1" applyFont="1" applyFill="1" applyBorder="1" applyAlignment="1">
      <alignment vertical="center"/>
    </xf>
    <xf numFmtId="181" fontId="9" fillId="0" borderId="10" xfId="1" applyNumberFormat="1" applyFont="1" applyFill="1" applyBorder="1" applyAlignment="1">
      <alignment vertical="center"/>
    </xf>
    <xf numFmtId="183" fontId="16" fillId="0" borderId="10" xfId="1" applyNumberFormat="1" applyFont="1" applyFill="1" applyBorder="1" applyAlignment="1">
      <alignment vertical="center"/>
    </xf>
    <xf numFmtId="38" fontId="9" fillId="0" borderId="10" xfId="1" applyFont="1" applyFill="1" applyBorder="1" applyAlignment="1">
      <alignment horizontal="center" vertical="center"/>
    </xf>
    <xf numFmtId="183" fontId="9" fillId="0" borderId="10" xfId="1" applyNumberFormat="1" applyFont="1" applyFill="1" applyBorder="1" applyAlignment="1">
      <alignment horizontal="center" vertical="center"/>
    </xf>
    <xf numFmtId="177" fontId="9" fillId="0" borderId="10" xfId="1" applyNumberFormat="1" applyFont="1" applyFill="1" applyBorder="1" applyAlignment="1">
      <alignment vertical="center"/>
    </xf>
    <xf numFmtId="177" fontId="16" fillId="0" borderId="10" xfId="1" applyNumberFormat="1" applyFont="1" applyFill="1" applyBorder="1" applyAlignment="1">
      <alignment vertical="center"/>
    </xf>
    <xf numFmtId="38" fontId="9" fillId="0" borderId="10" xfId="1" applyFont="1" applyFill="1" applyBorder="1" applyAlignment="1">
      <alignment horizontal="right" vertical="center"/>
    </xf>
    <xf numFmtId="177" fontId="9" fillId="0" borderId="10" xfId="1" applyNumberFormat="1" applyFont="1" applyFill="1" applyBorder="1" applyAlignment="1">
      <alignment horizontal="center" vertical="center"/>
    </xf>
    <xf numFmtId="183" fontId="9" fillId="0" borderId="10" xfId="1" applyNumberFormat="1" applyFont="1" applyFill="1" applyBorder="1" applyAlignment="1">
      <alignment horizontal="right" vertical="center"/>
    </xf>
    <xf numFmtId="177" fontId="9" fillId="0" borderId="10" xfId="1" applyNumberFormat="1" applyFont="1" applyFill="1" applyBorder="1" applyAlignment="1">
      <alignment horizontal="right" vertical="center"/>
    </xf>
    <xf numFmtId="177" fontId="16" fillId="0" borderId="10" xfId="1" applyNumberFormat="1" applyFont="1" applyFill="1" applyBorder="1" applyAlignment="1">
      <alignment horizontal="right" vertical="center"/>
    </xf>
    <xf numFmtId="181" fontId="9" fillId="0" borderId="10" xfId="1" applyNumberFormat="1" applyFont="1" applyFill="1" applyBorder="1" applyAlignment="1">
      <alignment horizontal="right" vertical="center"/>
    </xf>
    <xf numFmtId="183" fontId="9" fillId="0" borderId="7" xfId="1" applyNumberFormat="1" applyFont="1" applyFill="1" applyBorder="1" applyAlignment="1">
      <alignment vertical="center"/>
    </xf>
    <xf numFmtId="183" fontId="16" fillId="0" borderId="7" xfId="1" applyNumberFormat="1" applyFont="1" applyFill="1" applyBorder="1" applyAlignment="1">
      <alignment vertical="center"/>
    </xf>
    <xf numFmtId="183" fontId="9" fillId="0" borderId="7" xfId="1" applyNumberFormat="1" applyFont="1" applyFill="1" applyBorder="1" applyAlignment="1">
      <alignment horizontal="center" vertical="center"/>
    </xf>
    <xf numFmtId="176" fontId="9" fillId="0" borderId="7" xfId="1" applyNumberFormat="1" applyFont="1" applyFill="1" applyBorder="1" applyAlignment="1">
      <alignment vertical="center"/>
    </xf>
    <xf numFmtId="177" fontId="9" fillId="0" borderId="7" xfId="1" applyNumberFormat="1" applyFont="1" applyFill="1" applyBorder="1" applyAlignment="1">
      <alignment vertical="center"/>
    </xf>
    <xf numFmtId="177" fontId="16" fillId="0" borderId="7" xfId="1" applyNumberFormat="1" applyFont="1" applyFill="1" applyBorder="1" applyAlignment="1">
      <alignment vertical="center"/>
    </xf>
    <xf numFmtId="38" fontId="9" fillId="0" borderId="7" xfId="1" applyFont="1" applyFill="1" applyBorder="1" applyAlignment="1">
      <alignment horizontal="center" vertical="center"/>
    </xf>
    <xf numFmtId="176" fontId="9" fillId="0" borderId="7" xfId="1" applyNumberFormat="1" applyFont="1" applyFill="1" applyBorder="1" applyAlignment="1">
      <alignment horizontal="right" vertical="center"/>
    </xf>
    <xf numFmtId="183" fontId="9" fillId="0" borderId="7" xfId="1" applyNumberFormat="1" applyFont="1" applyFill="1" applyBorder="1" applyAlignment="1">
      <alignment horizontal="right" vertical="center"/>
    </xf>
    <xf numFmtId="176" fontId="16" fillId="0" borderId="7" xfId="1" applyNumberFormat="1" applyFont="1" applyFill="1" applyBorder="1" applyAlignment="1">
      <alignment vertical="center"/>
    </xf>
    <xf numFmtId="176" fontId="9" fillId="0" borderId="7" xfId="1" applyNumberFormat="1" applyFont="1" applyFill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right" vertical="center"/>
    </xf>
    <xf numFmtId="176" fontId="16" fillId="0" borderId="7" xfId="1" applyNumberFormat="1" applyFont="1" applyFill="1" applyBorder="1" applyAlignment="1">
      <alignment horizontal="right" vertical="center"/>
    </xf>
    <xf numFmtId="181" fontId="9" fillId="0" borderId="7" xfId="1" applyNumberFormat="1" applyFont="1" applyFill="1" applyBorder="1" applyAlignment="1">
      <alignment vertical="center"/>
    </xf>
    <xf numFmtId="181" fontId="9" fillId="0" borderId="7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Fill="1"/>
    <xf numFmtId="0" fontId="21" fillId="0" borderId="0" xfId="0" applyFont="1" applyFill="1"/>
    <xf numFmtId="0" fontId="0" fillId="0" borderId="24" xfId="0" applyFill="1" applyBorder="1"/>
    <xf numFmtId="0" fontId="0" fillId="0" borderId="25" xfId="0" applyFill="1" applyBorder="1" applyAlignment="1">
      <alignment horizontal="right"/>
    </xf>
    <xf numFmtId="0" fontId="12" fillId="0" borderId="30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176" fontId="13" fillId="0" borderId="9" xfId="0" applyNumberFormat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0" fontId="13" fillId="0" borderId="33" xfId="0" applyFont="1" applyFill="1" applyBorder="1"/>
    <xf numFmtId="38" fontId="12" fillId="0" borderId="22" xfId="1" applyFont="1" applyFill="1" applyBorder="1"/>
    <xf numFmtId="38" fontId="12" fillId="0" borderId="31" xfId="1" applyFont="1" applyFill="1" applyBorder="1"/>
    <xf numFmtId="38" fontId="12" fillId="0" borderId="21" xfId="1" applyFont="1" applyFill="1" applyBorder="1"/>
    <xf numFmtId="0" fontId="13" fillId="0" borderId="31" xfId="0" applyFont="1" applyFill="1" applyBorder="1"/>
    <xf numFmtId="0" fontId="13" fillId="0" borderId="35" xfId="0" applyFont="1" applyFill="1" applyBorder="1"/>
    <xf numFmtId="38" fontId="12" fillId="0" borderId="6" xfId="1" applyFont="1" applyFill="1" applyBorder="1"/>
    <xf numFmtId="38" fontId="12" fillId="0" borderId="33" xfId="1" applyFont="1" applyFill="1" applyBorder="1"/>
    <xf numFmtId="38" fontId="12" fillId="0" borderId="4" xfId="1" applyFont="1" applyFill="1" applyBorder="1"/>
    <xf numFmtId="38" fontId="12" fillId="0" borderId="39" xfId="1" applyFont="1" applyFill="1" applyBorder="1"/>
    <xf numFmtId="38" fontId="12" fillId="0" borderId="40" xfId="1" applyFont="1" applyFill="1" applyBorder="1"/>
    <xf numFmtId="38" fontId="12" fillId="0" borderId="41" xfId="1" applyFont="1" applyFill="1" applyBorder="1"/>
    <xf numFmtId="38" fontId="12" fillId="0" borderId="42" xfId="1" applyFont="1" applyFill="1" applyBorder="1"/>
    <xf numFmtId="0" fontId="13" fillId="0" borderId="45" xfId="0" applyFont="1" applyFill="1" applyBorder="1"/>
    <xf numFmtId="38" fontId="12" fillId="0" borderId="11" xfId="1" applyFont="1" applyFill="1" applyBorder="1"/>
    <xf numFmtId="38" fontId="12" fillId="0" borderId="45" xfId="1" applyFont="1" applyFill="1" applyBorder="1"/>
    <xf numFmtId="38" fontId="12" fillId="0" borderId="8" xfId="1" applyFont="1" applyFill="1" applyBorder="1"/>
    <xf numFmtId="38" fontId="12" fillId="0" borderId="48" xfId="1" applyFont="1" applyFill="1" applyBorder="1"/>
    <xf numFmtId="38" fontId="12" fillId="0" borderId="49" xfId="1" applyFont="1" applyFill="1" applyBorder="1"/>
    <xf numFmtId="38" fontId="12" fillId="0" borderId="50" xfId="1" applyFont="1" applyFill="1" applyBorder="1"/>
    <xf numFmtId="38" fontId="12" fillId="0" borderId="51" xfId="1" applyFont="1" applyFill="1" applyBorder="1"/>
    <xf numFmtId="0" fontId="13" fillId="0" borderId="53" xfId="0" applyFont="1" applyFill="1" applyBorder="1"/>
    <xf numFmtId="38" fontId="12" fillId="0" borderId="57" xfId="1" applyFont="1" applyFill="1" applyBorder="1"/>
    <xf numFmtId="38" fontId="12" fillId="0" borderId="58" xfId="1" applyFont="1" applyFill="1" applyBorder="1"/>
    <xf numFmtId="38" fontId="12" fillId="0" borderId="59" xfId="1" applyFont="1" applyFill="1" applyBorder="1"/>
    <xf numFmtId="38" fontId="12" fillId="0" borderId="60" xfId="1" applyFont="1" applyFill="1" applyBorder="1"/>
    <xf numFmtId="0" fontId="0" fillId="0" borderId="45" xfId="0" quotePrefix="1" applyFill="1" applyBorder="1" applyAlignment="1">
      <alignment vertical="center"/>
    </xf>
    <xf numFmtId="0" fontId="0" fillId="0" borderId="31" xfId="0" quotePrefix="1" applyFill="1" applyBorder="1" applyAlignment="1">
      <alignment vertical="center"/>
    </xf>
    <xf numFmtId="0" fontId="0" fillId="0" borderId="65" xfId="0" quotePrefix="1" applyFill="1" applyBorder="1" applyAlignment="1">
      <alignment vertical="center"/>
    </xf>
    <xf numFmtId="38" fontId="12" fillId="0" borderId="66" xfId="1" applyFont="1" applyFill="1" applyBorder="1"/>
    <xf numFmtId="38" fontId="12" fillId="0" borderId="65" xfId="1" applyFont="1" applyFill="1" applyBorder="1"/>
    <xf numFmtId="38" fontId="12" fillId="0" borderId="67" xfId="1" applyFont="1" applyFill="1" applyBorder="1"/>
    <xf numFmtId="38" fontId="12" fillId="0" borderId="68" xfId="1" applyFont="1" applyFill="1" applyBorder="1"/>
    <xf numFmtId="0" fontId="13" fillId="0" borderId="0" xfId="0" applyFont="1" applyFill="1"/>
    <xf numFmtId="0" fontId="0" fillId="0" borderId="7" xfId="0" applyFill="1" applyBorder="1" applyAlignment="1">
      <alignment vertical="center"/>
    </xf>
    <xf numFmtId="181" fontId="0" fillId="0" borderId="7" xfId="0" applyNumberFormat="1" applyFill="1" applyBorder="1" applyAlignment="1">
      <alignment vertical="center"/>
    </xf>
    <xf numFmtId="181" fontId="6" fillId="0" borderId="7" xfId="1" applyNumberFormat="1" applyFont="1" applyFill="1" applyBorder="1" applyAlignment="1">
      <alignment horizontal="right" vertical="center"/>
    </xf>
    <xf numFmtId="184" fontId="0" fillId="0" borderId="0" xfId="0" applyNumberFormat="1" applyFill="1" applyAlignment="1">
      <alignment vertical="center"/>
    </xf>
    <xf numFmtId="181" fontId="17" fillId="0" borderId="7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vertical="center"/>
    </xf>
    <xf numFmtId="181" fontId="17" fillId="0" borderId="2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76" fontId="0" fillId="0" borderId="71" xfId="0" applyNumberForma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83" fontId="6" fillId="0" borderId="7" xfId="0" applyNumberFormat="1" applyFont="1" applyFill="1" applyBorder="1" applyAlignment="1">
      <alignment vertical="center"/>
    </xf>
    <xf numFmtId="183" fontId="0" fillId="0" borderId="7" xfId="0" applyNumberFormat="1" applyFill="1" applyBorder="1" applyAlignment="1">
      <alignment vertical="center"/>
    </xf>
    <xf numFmtId="0" fontId="0" fillId="0" borderId="0" xfId="0" applyFill="1" applyAlignment="1"/>
    <xf numFmtId="0" fontId="17" fillId="0" borderId="0" xfId="0" applyFont="1" applyFill="1" applyAlignment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/>
    <xf numFmtId="38" fontId="7" fillId="2" borderId="0" xfId="0" applyNumberFormat="1" applyFont="1" applyFill="1" applyBorder="1" applyAlignment="1">
      <alignment vertical="center"/>
    </xf>
    <xf numFmtId="182" fontId="7" fillId="2" borderId="0" xfId="0" applyNumberFormat="1" applyFont="1" applyFill="1" applyBorder="1" applyAlignment="1">
      <alignment vertical="center"/>
    </xf>
    <xf numFmtId="182" fontId="18" fillId="2" borderId="0" xfId="0" applyNumberFormat="1" applyFont="1" applyFill="1" applyBorder="1" applyAlignment="1">
      <alignment vertical="center"/>
    </xf>
    <xf numFmtId="0" fontId="6" fillId="0" borderId="0" xfId="3" applyFill="1" applyProtection="1">
      <protection locked="0"/>
    </xf>
    <xf numFmtId="0" fontId="6" fillId="0" borderId="0" xfId="3" applyFill="1" applyBorder="1" applyProtection="1">
      <protection locked="0"/>
    </xf>
    <xf numFmtId="187" fontId="6" fillId="0" borderId="22" xfId="3" applyNumberFormat="1" applyFill="1" applyBorder="1" applyAlignment="1" applyProtection="1">
      <alignment horizontal="right"/>
    </xf>
    <xf numFmtId="189" fontId="6" fillId="0" borderId="22" xfId="3" applyNumberFormat="1" applyFont="1" applyFill="1" applyBorder="1" applyProtection="1"/>
    <xf numFmtId="187" fontId="6" fillId="0" borderId="22" xfId="1" applyNumberFormat="1" applyFont="1" applyFill="1" applyBorder="1" applyAlignment="1" applyProtection="1">
      <alignment horizontal="right"/>
    </xf>
    <xf numFmtId="187" fontId="6" fillId="0" borderId="10" xfId="3" applyNumberFormat="1" applyFill="1" applyBorder="1" applyAlignment="1" applyProtection="1">
      <alignment horizontal="right" vertical="center"/>
    </xf>
    <xf numFmtId="189" fontId="6" fillId="0" borderId="10" xfId="3" applyNumberFormat="1" applyFill="1" applyBorder="1" applyAlignment="1" applyProtection="1">
      <alignment horizontal="right" vertical="center"/>
    </xf>
    <xf numFmtId="187" fontId="6" fillId="0" borderId="11" xfId="3" applyNumberFormat="1" applyFill="1" applyBorder="1" applyAlignment="1" applyProtection="1">
      <alignment horizontal="right" vertical="center"/>
    </xf>
    <xf numFmtId="189" fontId="6" fillId="0" borderId="11" xfId="3" applyNumberFormat="1" applyFill="1" applyBorder="1" applyAlignment="1" applyProtection="1">
      <alignment horizontal="right" vertical="center"/>
    </xf>
    <xf numFmtId="182" fontId="6" fillId="0" borderId="0" xfId="3" applyNumberFormat="1" applyFill="1" applyProtection="1">
      <protection locked="0"/>
    </xf>
    <xf numFmtId="0" fontId="6" fillId="0" borderId="0" xfId="3" applyFont="1" applyFill="1" applyProtection="1">
      <protection locked="0"/>
    </xf>
    <xf numFmtId="0" fontId="6" fillId="0" borderId="0" xfId="3" applyFill="1" applyAlignment="1" applyProtection="1">
      <alignment horizontal="right"/>
      <protection locked="0"/>
    </xf>
    <xf numFmtId="182" fontId="30" fillId="0" borderId="0" xfId="3" applyNumberFormat="1" applyFont="1" applyFill="1" applyProtection="1">
      <protection locked="0"/>
    </xf>
    <xf numFmtId="182" fontId="26" fillId="0" borderId="0" xfId="3" applyNumberFormat="1" applyFont="1" applyFill="1" applyProtection="1">
      <protection locked="0"/>
    </xf>
    <xf numFmtId="38" fontId="6" fillId="0" borderId="0" xfId="1" applyFill="1" applyBorder="1" applyProtection="1">
      <protection locked="0"/>
    </xf>
    <xf numFmtId="0" fontId="7" fillId="0" borderId="0" xfId="7" applyFont="1" applyFill="1" applyAlignment="1">
      <alignment vertical="center"/>
    </xf>
    <xf numFmtId="0" fontId="9" fillId="0" borderId="0" xfId="7" applyFont="1" applyFill="1" applyAlignment="1">
      <alignment vertical="center"/>
    </xf>
    <xf numFmtId="0" fontId="6" fillId="0" borderId="0" xfId="7" applyFont="1" applyFill="1" applyAlignment="1">
      <alignment vertical="center"/>
    </xf>
    <xf numFmtId="0" fontId="6" fillId="0" borderId="0" xfId="7" applyFont="1" applyFill="1" applyAlignment="1">
      <alignment horizontal="right" vertical="center"/>
    </xf>
    <xf numFmtId="0" fontId="7" fillId="3" borderId="0" xfId="7" applyFont="1" applyFill="1" applyBorder="1" applyAlignment="1">
      <alignment vertical="center"/>
    </xf>
    <xf numFmtId="0" fontId="19" fillId="0" borderId="0" xfId="7" applyFont="1" applyFill="1" applyAlignment="1">
      <alignment horizontal="center" vertical="center"/>
    </xf>
    <xf numFmtId="0" fontId="6" fillId="0" borderId="0" xfId="7" applyFill="1" applyAlignment="1">
      <alignment vertical="center"/>
    </xf>
    <xf numFmtId="0" fontId="11" fillId="0" borderId="0" xfId="7" applyFont="1" applyFill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0" xfId="7" applyFill="1" applyBorder="1" applyAlignment="1">
      <alignment vertical="center"/>
    </xf>
    <xf numFmtId="0" fontId="6" fillId="0" borderId="1" xfId="7" applyFill="1" applyBorder="1" applyAlignment="1">
      <alignment vertical="center"/>
    </xf>
    <xf numFmtId="0" fontId="13" fillId="0" borderId="3" xfId="7" applyFont="1" applyFill="1" applyBorder="1" applyAlignment="1">
      <alignment vertical="center"/>
    </xf>
    <xf numFmtId="0" fontId="13" fillId="0" borderId="4" xfId="7" applyFont="1" applyFill="1" applyBorder="1" applyAlignment="1">
      <alignment vertical="center"/>
    </xf>
    <xf numFmtId="0" fontId="13" fillId="0" borderId="5" xfId="7" applyFont="1" applyFill="1" applyBorder="1" applyAlignment="1">
      <alignment vertical="center"/>
    </xf>
    <xf numFmtId="0" fontId="13" fillId="0" borderId="4" xfId="7" applyFont="1" applyFill="1" applyBorder="1" applyAlignment="1">
      <alignment vertical="center" textRotation="255"/>
    </xf>
    <xf numFmtId="0" fontId="13" fillId="0" borderId="5" xfId="7" applyFont="1" applyFill="1" applyBorder="1" applyAlignment="1">
      <alignment horizontal="left" vertical="center"/>
    </xf>
    <xf numFmtId="0" fontId="13" fillId="0" borderId="7" xfId="7" applyFont="1" applyFill="1" applyBorder="1" applyAlignment="1">
      <alignment vertical="center" textRotation="255"/>
    </xf>
    <xf numFmtId="0" fontId="13" fillId="0" borderId="7" xfId="7" applyFont="1" applyFill="1" applyBorder="1" applyAlignment="1">
      <alignment vertical="center"/>
    </xf>
    <xf numFmtId="0" fontId="13" fillId="0" borderId="2" xfId="7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0" fontId="13" fillId="0" borderId="2" xfId="7" applyFont="1" applyFill="1" applyBorder="1" applyAlignment="1">
      <alignment vertical="center" textRotation="255"/>
    </xf>
    <xf numFmtId="0" fontId="13" fillId="0" borderId="0" xfId="7" applyFont="1" applyFill="1" applyBorder="1" applyAlignment="1">
      <alignment horizontal="left" vertical="center"/>
    </xf>
    <xf numFmtId="0" fontId="6" fillId="0" borderId="0" xfId="7" applyFill="1" applyBorder="1" applyAlignment="1">
      <alignment horizontal="center" vertical="center"/>
    </xf>
    <xf numFmtId="0" fontId="13" fillId="0" borderId="1" xfId="7" applyFont="1" applyFill="1" applyBorder="1" applyAlignment="1">
      <alignment horizontal="left" vertical="center"/>
    </xf>
    <xf numFmtId="0" fontId="13" fillId="0" borderId="7" xfId="7" applyFont="1" applyFill="1" applyBorder="1" applyAlignment="1">
      <alignment horizontal="centerContinuous" vertical="center"/>
    </xf>
    <xf numFmtId="0" fontId="13" fillId="0" borderId="21" xfId="7" applyFont="1" applyFill="1" applyBorder="1" applyAlignment="1">
      <alignment vertical="center"/>
    </xf>
    <xf numFmtId="0" fontId="13" fillId="0" borderId="13" xfId="7" applyFont="1" applyFill="1" applyBorder="1" applyAlignment="1">
      <alignment horizontal="centerContinuous" vertical="center"/>
    </xf>
    <xf numFmtId="0" fontId="13" fillId="0" borderId="6" xfId="7" applyFont="1" applyFill="1" applyBorder="1" applyAlignment="1">
      <alignment horizontal="distributed" vertical="center" textRotation="255"/>
    </xf>
    <xf numFmtId="0" fontId="13" fillId="0" borderId="6" xfId="7" applyFont="1" applyFill="1" applyBorder="1" applyAlignment="1">
      <alignment horizontal="center" vertical="center" wrapText="1"/>
    </xf>
    <xf numFmtId="0" fontId="13" fillId="0" borderId="7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vertical="center"/>
    </xf>
    <xf numFmtId="0" fontId="7" fillId="0" borderId="0" xfId="7" applyFont="1" applyFill="1" applyBorder="1" applyAlignment="1">
      <alignment vertical="center" textRotation="255"/>
    </xf>
    <xf numFmtId="0" fontId="13" fillId="0" borderId="16" xfId="7" applyFont="1" applyFill="1" applyBorder="1" applyAlignment="1">
      <alignment vertical="center"/>
    </xf>
    <xf numFmtId="0" fontId="13" fillId="0" borderId="18" xfId="7" applyFont="1" applyFill="1" applyBorder="1" applyAlignment="1">
      <alignment horizontal="center" vertical="center"/>
    </xf>
    <xf numFmtId="0" fontId="13" fillId="0" borderId="16" xfId="7" applyFont="1" applyFill="1" applyBorder="1" applyAlignment="1">
      <alignment horizontal="center" vertical="center"/>
    </xf>
    <xf numFmtId="0" fontId="9" fillId="0" borderId="18" xfId="7" applyFont="1" applyFill="1" applyBorder="1" applyAlignment="1">
      <alignment horizontal="center" vertical="center"/>
    </xf>
    <xf numFmtId="0" fontId="9" fillId="0" borderId="7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19" xfId="7" applyFont="1" applyFill="1" applyBorder="1" applyAlignment="1">
      <alignment horizontal="center" vertical="center"/>
    </xf>
    <xf numFmtId="0" fontId="6" fillId="0" borderId="10" xfId="7" applyFont="1" applyFill="1" applyBorder="1" applyAlignment="1">
      <alignment vertical="center"/>
    </xf>
    <xf numFmtId="0" fontId="9" fillId="0" borderId="10" xfId="7" quotePrefix="1" applyFont="1" applyFill="1" applyBorder="1" applyAlignment="1">
      <alignment horizontal="centerContinuous" vertical="center"/>
    </xf>
    <xf numFmtId="0" fontId="15" fillId="0" borderId="0" xfId="7" applyFont="1" applyFill="1" applyBorder="1" applyAlignment="1">
      <alignment horizontal="center" vertical="center"/>
    </xf>
    <xf numFmtId="0" fontId="16" fillId="0" borderId="10" xfId="7" quotePrefix="1" applyFont="1" applyFill="1" applyBorder="1" applyAlignment="1">
      <alignment horizontal="centerContinuous" vertical="center"/>
    </xf>
    <xf numFmtId="0" fontId="9" fillId="0" borderId="10" xfId="7" applyFont="1" applyFill="1" applyBorder="1" applyAlignment="1">
      <alignment horizontal="centerContinuous" vertical="center"/>
    </xf>
    <xf numFmtId="0" fontId="13" fillId="0" borderId="11" xfId="7" applyFont="1" applyFill="1" applyBorder="1" applyAlignment="1">
      <alignment horizontal="right" vertical="center"/>
    </xf>
    <xf numFmtId="0" fontId="6" fillId="0" borderId="10" xfId="7" applyFont="1" applyFill="1" applyBorder="1" applyAlignment="1">
      <alignment horizontal="left" vertical="center"/>
    </xf>
    <xf numFmtId="0" fontId="15" fillId="0" borderId="0" xfId="7" applyFont="1" applyFill="1" applyBorder="1" applyAlignment="1">
      <alignment vertical="center"/>
    </xf>
    <xf numFmtId="0" fontId="15" fillId="0" borderId="0" xfId="7" applyFont="1" applyFill="1" applyAlignment="1">
      <alignment vertical="center"/>
    </xf>
    <xf numFmtId="186" fontId="9" fillId="0" borderId="10" xfId="7" applyNumberFormat="1" applyFont="1" applyFill="1" applyBorder="1" applyAlignment="1">
      <alignment vertical="center"/>
    </xf>
    <xf numFmtId="183" fontId="9" fillId="0" borderId="10" xfId="7" applyNumberFormat="1" applyFont="1" applyFill="1" applyBorder="1" applyAlignment="1">
      <alignment vertical="center"/>
    </xf>
    <xf numFmtId="176" fontId="9" fillId="0" borderId="10" xfId="7" applyNumberFormat="1" applyFont="1" applyFill="1" applyBorder="1" applyAlignment="1">
      <alignment vertical="center"/>
    </xf>
    <xf numFmtId="38" fontId="9" fillId="0" borderId="10" xfId="7" applyNumberFormat="1" applyFont="1" applyFill="1" applyBorder="1" applyAlignment="1">
      <alignment vertical="center"/>
    </xf>
    <xf numFmtId="0" fontId="9" fillId="0" borderId="10" xfId="7" applyFont="1" applyFill="1" applyBorder="1" applyAlignment="1">
      <alignment vertical="center"/>
    </xf>
    <xf numFmtId="177" fontId="9" fillId="0" borderId="10" xfId="7" applyNumberFormat="1" applyFont="1" applyFill="1" applyBorder="1" applyAlignment="1">
      <alignment vertical="center"/>
    </xf>
    <xf numFmtId="176" fontId="9" fillId="0" borderId="7" xfId="7" applyNumberFormat="1" applyFont="1" applyFill="1" applyBorder="1" applyAlignment="1">
      <alignment vertical="center"/>
    </xf>
    <xf numFmtId="177" fontId="16" fillId="0" borderId="10" xfId="7" applyNumberFormat="1" applyFont="1" applyFill="1" applyBorder="1" applyAlignment="1">
      <alignment vertical="center"/>
    </xf>
    <xf numFmtId="176" fontId="16" fillId="0" borderId="7" xfId="7" applyNumberFormat="1" applyFont="1" applyFill="1" applyBorder="1" applyAlignment="1">
      <alignment vertical="center"/>
    </xf>
    <xf numFmtId="38" fontId="9" fillId="0" borderId="10" xfId="7" applyNumberFormat="1" applyFont="1" applyFill="1" applyBorder="1" applyAlignment="1">
      <alignment horizontal="center" vertical="center"/>
    </xf>
    <xf numFmtId="177" fontId="9" fillId="0" borderId="10" xfId="7" applyNumberFormat="1" applyFont="1" applyFill="1" applyBorder="1" applyAlignment="1">
      <alignment horizontal="center" vertical="center"/>
    </xf>
    <xf numFmtId="176" fontId="9" fillId="0" borderId="7" xfId="7" applyNumberFormat="1" applyFont="1" applyFill="1" applyBorder="1" applyAlignment="1">
      <alignment horizontal="center" vertical="center"/>
    </xf>
    <xf numFmtId="0" fontId="20" fillId="0" borderId="0" xfId="7" applyFont="1" applyFill="1" applyAlignment="1">
      <alignment vertical="center"/>
    </xf>
    <xf numFmtId="0" fontId="7" fillId="0" borderId="0" xfId="7" applyFont="1" applyFill="1" applyAlignment="1">
      <alignment vertical="center" textRotation="255"/>
    </xf>
    <xf numFmtId="0" fontId="7" fillId="3" borderId="0" xfId="7" applyFont="1" applyFill="1" applyAlignment="1">
      <alignment vertical="center" textRotation="255"/>
    </xf>
    <xf numFmtId="0" fontId="7" fillId="3" borderId="0" xfId="7" applyFont="1" applyFill="1" applyAlignment="1">
      <alignment vertical="center"/>
    </xf>
    <xf numFmtId="187" fontId="0" fillId="0" borderId="10" xfId="3" applyNumberFormat="1" applyFont="1" applyFill="1" applyBorder="1" applyAlignment="1" applyProtection="1">
      <alignment horizontal="right" vertical="center"/>
    </xf>
    <xf numFmtId="0" fontId="6" fillId="4" borderId="0" xfId="3" applyFill="1" applyProtection="1">
      <protection locked="0"/>
    </xf>
    <xf numFmtId="182" fontId="6" fillId="4" borderId="0" xfId="3" applyNumberFormat="1" applyFill="1" applyProtection="1">
      <protection locked="0"/>
    </xf>
    <xf numFmtId="182" fontId="30" fillId="4" borderId="0" xfId="3" applyNumberFormat="1" applyFont="1" applyFill="1" applyProtection="1">
      <protection locked="0"/>
    </xf>
    <xf numFmtId="182" fontId="26" fillId="4" borderId="0" xfId="3" applyNumberFormat="1" applyFont="1" applyFill="1" applyProtection="1">
      <protection locked="0"/>
    </xf>
    <xf numFmtId="0" fontId="6" fillId="4" borderId="0" xfId="3" applyFont="1" applyFill="1" applyProtection="1">
      <protection locked="0"/>
    </xf>
    <xf numFmtId="0" fontId="13" fillId="0" borderId="7" xfId="7" applyFont="1" applyFill="1" applyBorder="1" applyAlignment="1">
      <alignment horizontal="left" vertical="center"/>
    </xf>
    <xf numFmtId="38" fontId="16" fillId="0" borderId="10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1" xfId="7" applyFont="1" applyFill="1" applyBorder="1" applyAlignment="1">
      <alignment horizontal="right"/>
    </xf>
    <xf numFmtId="178" fontId="6" fillId="0" borderId="10" xfId="3" applyNumberFormat="1" applyFill="1" applyBorder="1" applyAlignment="1" applyProtection="1">
      <alignment horizontal="right" vertical="center"/>
    </xf>
    <xf numFmtId="178" fontId="6" fillId="0" borderId="11" xfId="3" applyNumberFormat="1" applyFill="1" applyBorder="1" applyAlignment="1" applyProtection="1">
      <alignment horizontal="right" vertical="center"/>
    </xf>
    <xf numFmtId="188" fontId="6" fillId="0" borderId="10" xfId="3" applyNumberFormat="1" applyFill="1" applyBorder="1" applyAlignment="1" applyProtection="1">
      <alignment horizontal="right" vertical="center"/>
    </xf>
    <xf numFmtId="188" fontId="6" fillId="0" borderId="11" xfId="3" applyNumberFormat="1" applyFill="1" applyBorder="1" applyAlignment="1" applyProtection="1">
      <alignment horizontal="right" vertical="center"/>
    </xf>
    <xf numFmtId="187" fontId="6" fillId="0" borderId="22" xfId="3" applyNumberFormat="1" applyFill="1" applyBorder="1" applyAlignment="1" applyProtection="1">
      <alignment horizontal="right" vertical="center"/>
    </xf>
    <xf numFmtId="189" fontId="6" fillId="0" borderId="22" xfId="3" applyNumberFormat="1" applyFont="1" applyFill="1" applyBorder="1" applyAlignment="1" applyProtection="1">
      <alignment vertical="center"/>
    </xf>
    <xf numFmtId="187" fontId="6" fillId="0" borderId="22" xfId="1" applyNumberFormat="1" applyFont="1" applyFill="1" applyBorder="1" applyAlignment="1" applyProtection="1">
      <alignment horizontal="right" vertical="center"/>
    </xf>
    <xf numFmtId="188" fontId="6" fillId="0" borderId="22" xfId="3" applyNumberFormat="1" applyFill="1" applyBorder="1" applyAlignment="1" applyProtection="1">
      <alignment horizontal="right" vertical="center"/>
    </xf>
    <xf numFmtId="190" fontId="6" fillId="0" borderId="22" xfId="3" applyNumberFormat="1" applyFill="1" applyBorder="1" applyAlignment="1" applyProtection="1">
      <alignment horizontal="right" vertical="center"/>
    </xf>
    <xf numFmtId="191" fontId="6" fillId="0" borderId="22" xfId="3" applyNumberFormat="1" applyFill="1" applyBorder="1" applyAlignment="1" applyProtection="1">
      <alignment horizontal="right" vertical="center"/>
    </xf>
    <xf numFmtId="180" fontId="6" fillId="0" borderId="22" xfId="3" applyNumberFormat="1" applyFill="1" applyBorder="1" applyAlignment="1" applyProtection="1">
      <alignment horizontal="right" vertical="center"/>
    </xf>
    <xf numFmtId="195" fontId="6" fillId="0" borderId="22" xfId="3" applyNumberFormat="1" applyFill="1" applyBorder="1" applyAlignment="1" applyProtection="1">
      <alignment horizontal="right" vertical="center"/>
    </xf>
    <xf numFmtId="194" fontId="0" fillId="0" borderId="22" xfId="3" applyNumberFormat="1" applyFont="1" applyFill="1" applyBorder="1" applyAlignment="1" applyProtection="1">
      <alignment horizontal="right" vertical="center"/>
    </xf>
    <xf numFmtId="194" fontId="6" fillId="0" borderId="22" xfId="3" applyNumberFormat="1" applyFill="1" applyBorder="1" applyAlignment="1" applyProtection="1">
      <alignment horizontal="right" vertical="center"/>
    </xf>
    <xf numFmtId="194" fontId="6" fillId="0" borderId="22" xfId="3" applyNumberFormat="1" applyFill="1" applyBorder="1" applyAlignment="1" applyProtection="1">
      <alignment horizontal="right"/>
    </xf>
    <xf numFmtId="195" fontId="6" fillId="0" borderId="10" xfId="3" applyNumberFormat="1" applyFill="1" applyBorder="1" applyAlignment="1" applyProtection="1">
      <alignment horizontal="right" vertical="center"/>
    </xf>
    <xf numFmtId="195" fontId="6" fillId="0" borderId="11" xfId="3" applyNumberFormat="1" applyFill="1" applyBorder="1" applyAlignment="1" applyProtection="1">
      <alignment horizontal="right" vertical="center"/>
    </xf>
    <xf numFmtId="0" fontId="13" fillId="0" borderId="3" xfId="7" applyFont="1" applyFill="1" applyBorder="1" applyAlignment="1">
      <alignment horizontal="left" vertical="center"/>
    </xf>
    <xf numFmtId="0" fontId="13" fillId="0" borderId="4" xfId="7" applyFont="1" applyFill="1" applyBorder="1" applyAlignment="1">
      <alignment horizontal="left" vertical="center"/>
    </xf>
    <xf numFmtId="0" fontId="13" fillId="0" borderId="2" xfId="7" applyFont="1" applyFill="1" applyBorder="1" applyAlignment="1">
      <alignment horizontal="left" vertical="center"/>
    </xf>
    <xf numFmtId="0" fontId="13" fillId="0" borderId="9" xfId="7" applyFont="1" applyFill="1" applyBorder="1" applyAlignment="1">
      <alignment horizontal="left" vertical="center"/>
    </xf>
    <xf numFmtId="0" fontId="13" fillId="0" borderId="8" xfId="7" applyFont="1" applyFill="1" applyBorder="1" applyAlignment="1">
      <alignment horizontal="left" vertical="center"/>
    </xf>
    <xf numFmtId="0" fontId="13" fillId="0" borderId="10" xfId="7" applyFont="1" applyFill="1" applyBorder="1" applyAlignment="1">
      <alignment horizontal="center" vertical="center" textRotation="255"/>
    </xf>
    <xf numFmtId="0" fontId="13" fillId="0" borderId="15" xfId="7" applyFont="1" applyFill="1" applyBorder="1" applyAlignment="1">
      <alignment horizontal="center" vertical="center" wrapText="1"/>
    </xf>
    <xf numFmtId="0" fontId="13" fillId="0" borderId="18" xfId="7" applyFont="1" applyFill="1" applyBorder="1" applyAlignment="1">
      <alignment vertical="center"/>
    </xf>
    <xf numFmtId="0" fontId="9" fillId="0" borderId="10" xfId="7" applyFont="1" applyFill="1" applyBorder="1" applyAlignment="1">
      <alignment horizontal="center" vertical="center"/>
    </xf>
    <xf numFmtId="40" fontId="9" fillId="0" borderId="10" xfId="1" applyNumberFormat="1" applyFont="1" applyFill="1" applyBorder="1" applyAlignment="1">
      <alignment vertical="center"/>
    </xf>
    <xf numFmtId="184" fontId="9" fillId="0" borderId="10" xfId="1" applyNumberFormat="1" applyFont="1" applyFill="1" applyBorder="1" applyAlignment="1">
      <alignment horizontal="right" vertical="center"/>
    </xf>
    <xf numFmtId="38" fontId="16" fillId="0" borderId="10" xfId="1" applyFont="1" applyFill="1" applyBorder="1" applyAlignment="1">
      <alignment vertical="center"/>
    </xf>
    <xf numFmtId="184" fontId="16" fillId="0" borderId="10" xfId="1" applyNumberFormat="1" applyFont="1" applyFill="1" applyBorder="1" applyAlignment="1">
      <alignment horizontal="right" vertical="center"/>
    </xf>
    <xf numFmtId="181" fontId="16" fillId="0" borderId="10" xfId="1" applyNumberFormat="1" applyFont="1" applyFill="1" applyBorder="1" applyAlignment="1">
      <alignment vertical="center"/>
    </xf>
    <xf numFmtId="181" fontId="9" fillId="0" borderId="11" xfId="1" applyNumberFormat="1" applyFont="1" applyFill="1" applyBorder="1" applyAlignment="1">
      <alignment vertical="center"/>
    </xf>
    <xf numFmtId="185" fontId="9" fillId="0" borderId="11" xfId="1" applyNumberFormat="1" applyFont="1" applyFill="1" applyBorder="1" applyAlignment="1">
      <alignment vertical="center"/>
    </xf>
    <xf numFmtId="176" fontId="9" fillId="0" borderId="11" xfId="1" applyNumberFormat="1" applyFont="1" applyFill="1" applyBorder="1" applyAlignment="1">
      <alignment vertical="center"/>
    </xf>
    <xf numFmtId="40" fontId="16" fillId="0" borderId="10" xfId="1" applyNumberFormat="1" applyFont="1" applyFill="1" applyBorder="1" applyAlignment="1">
      <alignment vertical="center"/>
    </xf>
    <xf numFmtId="40" fontId="9" fillId="0" borderId="10" xfId="1" applyNumberFormat="1" applyFont="1" applyFill="1" applyBorder="1" applyAlignment="1">
      <alignment horizontal="center" vertical="center"/>
    </xf>
    <xf numFmtId="185" fontId="9" fillId="0" borderId="11" xfId="1" applyNumberFormat="1" applyFont="1" applyFill="1" applyBorder="1" applyAlignment="1">
      <alignment horizontal="right" vertical="center"/>
    </xf>
    <xf numFmtId="176" fontId="9" fillId="0" borderId="11" xfId="1" applyNumberFormat="1" applyFont="1" applyFill="1" applyBorder="1" applyAlignment="1">
      <alignment horizontal="right" vertical="center"/>
    </xf>
    <xf numFmtId="40" fontId="9" fillId="0" borderId="10" xfId="1" applyNumberFormat="1" applyFont="1" applyFill="1" applyBorder="1" applyAlignment="1">
      <alignment horizontal="right" vertical="center"/>
    </xf>
    <xf numFmtId="176" fontId="9" fillId="0" borderId="10" xfId="1" applyNumberFormat="1" applyFont="1" applyFill="1" applyBorder="1" applyAlignment="1">
      <alignment horizontal="right" vertical="center"/>
    </xf>
    <xf numFmtId="40" fontId="16" fillId="0" borderId="10" xfId="1" applyNumberFormat="1" applyFont="1" applyFill="1" applyBorder="1" applyAlignment="1">
      <alignment horizontal="right" vertical="center"/>
    </xf>
    <xf numFmtId="176" fontId="16" fillId="0" borderId="10" xfId="1" applyNumberFormat="1" applyFont="1" applyFill="1" applyBorder="1" applyAlignment="1">
      <alignment vertical="center"/>
    </xf>
    <xf numFmtId="176" fontId="9" fillId="0" borderId="10" xfId="1" applyNumberFormat="1" applyFont="1" applyFill="1" applyBorder="1" applyAlignment="1">
      <alignment horizontal="center" vertical="center"/>
    </xf>
    <xf numFmtId="38" fontId="16" fillId="0" borderId="10" xfId="7" applyNumberFormat="1" applyFont="1" applyFill="1" applyBorder="1" applyAlignment="1">
      <alignment vertical="center"/>
    </xf>
    <xf numFmtId="176" fontId="16" fillId="0" borderId="10" xfId="1" applyNumberFormat="1" applyFont="1" applyFill="1" applyBorder="1" applyAlignment="1">
      <alignment horizontal="right" vertical="center"/>
    </xf>
    <xf numFmtId="176" fontId="9" fillId="0" borderId="10" xfId="1" applyNumberFormat="1" applyFont="1" applyFill="1" applyBorder="1" applyAlignment="1">
      <alignment vertical="center"/>
    </xf>
    <xf numFmtId="184" fontId="9" fillId="0" borderId="10" xfId="7" applyNumberFormat="1" applyFont="1" applyFill="1" applyBorder="1" applyAlignment="1">
      <alignment vertical="center"/>
    </xf>
    <xf numFmtId="40" fontId="9" fillId="0" borderId="10" xfId="7" applyNumberFormat="1" applyFont="1" applyFill="1" applyBorder="1" applyAlignment="1">
      <alignment vertical="center"/>
    </xf>
    <xf numFmtId="40" fontId="16" fillId="0" borderId="10" xfId="7" applyNumberFormat="1" applyFont="1" applyFill="1" applyBorder="1" applyAlignment="1">
      <alignment vertical="center"/>
    </xf>
    <xf numFmtId="176" fontId="16" fillId="0" borderId="10" xfId="7" applyNumberFormat="1" applyFont="1" applyFill="1" applyBorder="1" applyAlignment="1">
      <alignment vertical="center"/>
    </xf>
    <xf numFmtId="40" fontId="9" fillId="0" borderId="10" xfId="7" applyNumberFormat="1" applyFont="1" applyFill="1" applyBorder="1" applyAlignment="1">
      <alignment horizontal="center" vertical="center"/>
    </xf>
    <xf numFmtId="176" fontId="9" fillId="0" borderId="10" xfId="7" applyNumberFormat="1" applyFont="1" applyFill="1" applyBorder="1" applyAlignment="1">
      <alignment horizontal="center" vertical="center"/>
    </xf>
    <xf numFmtId="0" fontId="0" fillId="0" borderId="10" xfId="7" applyFont="1" applyFill="1" applyBorder="1" applyAlignment="1">
      <alignment vertical="center"/>
    </xf>
    <xf numFmtId="38" fontId="15" fillId="0" borderId="0" xfId="7" applyNumberFormat="1" applyFont="1" applyFill="1" applyAlignment="1">
      <alignment vertical="center"/>
    </xf>
    <xf numFmtId="196" fontId="6" fillId="0" borderId="22" xfId="3" applyNumberFormat="1" applyFill="1" applyBorder="1" applyAlignment="1" applyProtection="1">
      <alignment horizontal="right" vertical="center"/>
    </xf>
    <xf numFmtId="194" fontId="0" fillId="0" borderId="10" xfId="3" applyNumberFormat="1" applyFont="1" applyFill="1" applyBorder="1" applyAlignment="1" applyProtection="1">
      <alignment horizontal="right" vertical="center"/>
    </xf>
    <xf numFmtId="190" fontId="6" fillId="0" borderId="10" xfId="3" applyNumberFormat="1" applyFill="1" applyBorder="1" applyAlignment="1" applyProtection="1">
      <alignment horizontal="right" vertical="center"/>
    </xf>
    <xf numFmtId="191" fontId="6" fillId="0" borderId="10" xfId="3" applyNumberFormat="1" applyFill="1" applyBorder="1" applyAlignment="1" applyProtection="1">
      <alignment horizontal="right" vertical="center"/>
    </xf>
    <xf numFmtId="180" fontId="6" fillId="0" borderId="10" xfId="3" applyNumberFormat="1" applyFill="1" applyBorder="1" applyAlignment="1" applyProtection="1">
      <alignment horizontal="right" vertical="center"/>
    </xf>
    <xf numFmtId="196" fontId="6" fillId="0" borderId="10" xfId="3" applyNumberFormat="1" applyFill="1" applyBorder="1" applyAlignment="1" applyProtection="1">
      <alignment horizontal="right" vertical="center"/>
    </xf>
    <xf numFmtId="194" fontId="0" fillId="0" borderId="10" xfId="3" applyNumberFormat="1" applyFont="1" applyFill="1" applyBorder="1" applyAlignment="1" applyProtection="1">
      <alignment horizontal="center" vertical="center"/>
    </xf>
    <xf numFmtId="194" fontId="6" fillId="0" borderId="10" xfId="3" applyNumberFormat="1" applyFill="1" applyBorder="1" applyAlignment="1" applyProtection="1">
      <alignment horizontal="center" vertical="center"/>
    </xf>
    <xf numFmtId="195" fontId="0" fillId="0" borderId="10" xfId="3" applyNumberFormat="1" applyFont="1" applyFill="1" applyBorder="1" applyAlignment="1" applyProtection="1">
      <alignment horizontal="center" vertical="center"/>
    </xf>
    <xf numFmtId="195" fontId="6" fillId="0" borderId="10" xfId="3" applyNumberFormat="1" applyFill="1" applyBorder="1" applyAlignment="1" applyProtection="1">
      <alignment horizontal="center" vertical="center"/>
    </xf>
    <xf numFmtId="0" fontId="19" fillId="0" borderId="0" xfId="2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0" fillId="0" borderId="32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52" xfId="0" applyFill="1" applyBorder="1" applyAlignment="1">
      <alignment horizontal="center" vertical="center" textRotation="255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62" xfId="0" applyFill="1" applyBorder="1" applyAlignment="1">
      <alignment horizontal="center" vertical="center" textRotation="255"/>
    </xf>
    <xf numFmtId="0" fontId="0" fillId="0" borderId="64" xfId="0" applyFill="1" applyBorder="1" applyAlignment="1">
      <alignment horizontal="center" vertical="center" textRotation="255"/>
    </xf>
    <xf numFmtId="0" fontId="17" fillId="0" borderId="23" xfId="0" applyFont="1" applyFill="1" applyBorder="1" applyAlignment="1">
      <alignment horizontal="right"/>
    </xf>
    <xf numFmtId="0" fontId="0" fillId="0" borderId="24" xfId="0" applyFont="1" applyFill="1" applyBorder="1" applyAlignment="1" applyProtection="1">
      <alignment horizontal="center" vertical="center"/>
    </xf>
    <xf numFmtId="0" fontId="6" fillId="0" borderId="26" xfId="0" quotePrefix="1" applyFont="1" applyFill="1" applyBorder="1" applyAlignment="1" applyProtection="1">
      <alignment horizontal="center" vertical="center"/>
    </xf>
    <xf numFmtId="176" fontId="12" fillId="0" borderId="27" xfId="0" applyNumberFormat="1" applyFont="1" applyFill="1" applyBorder="1" applyAlignment="1">
      <alignment horizontal="center" vertical="center"/>
    </xf>
    <xf numFmtId="176" fontId="12" fillId="0" borderId="26" xfId="0" applyNumberFormat="1" applyFont="1" applyFill="1" applyBorder="1" applyAlignment="1">
      <alignment horizontal="center" vertical="center"/>
    </xf>
    <xf numFmtId="176" fontId="12" fillId="0" borderId="25" xfId="0" applyNumberFormat="1" applyFont="1" applyFill="1" applyBorder="1" applyAlignment="1">
      <alignment horizontal="center" vertical="center"/>
    </xf>
    <xf numFmtId="0" fontId="13" fillId="0" borderId="6" xfId="7" applyFont="1" applyFill="1" applyBorder="1" applyAlignment="1">
      <alignment horizontal="center" vertical="center" wrapText="1"/>
    </xf>
    <xf numFmtId="0" fontId="13" fillId="0" borderId="12" xfId="7" applyFont="1" applyFill="1" applyBorder="1" applyAlignment="1">
      <alignment horizontal="center" vertical="center" wrapText="1"/>
    </xf>
    <xf numFmtId="0" fontId="11" fillId="0" borderId="0" xfId="7" applyFont="1" applyFill="1" applyAlignment="1">
      <alignment horizontal="center" vertical="center"/>
    </xf>
    <xf numFmtId="0" fontId="13" fillId="0" borderId="3" xfId="7" applyFont="1" applyFill="1" applyBorder="1" applyAlignment="1">
      <alignment horizontal="center" vertical="center" textRotation="255"/>
    </xf>
    <xf numFmtId="0" fontId="13" fillId="0" borderId="7" xfId="7" applyFont="1" applyFill="1" applyBorder="1" applyAlignment="1">
      <alignment horizontal="center" vertical="center" textRotation="255"/>
    </xf>
    <xf numFmtId="0" fontId="9" fillId="0" borderId="6" xfId="7" applyFont="1" applyFill="1" applyBorder="1" applyAlignment="1">
      <alignment horizontal="center" vertical="center" wrapText="1"/>
    </xf>
    <xf numFmtId="0" fontId="9" fillId="0" borderId="10" xfId="7" applyFont="1" applyFill="1" applyBorder="1" applyAlignment="1">
      <alignment horizontal="center" vertical="center"/>
    </xf>
    <xf numFmtId="0" fontId="9" fillId="0" borderId="12" xfId="7" applyFont="1" applyFill="1" applyBorder="1" applyAlignment="1">
      <alignment horizontal="center" vertical="center"/>
    </xf>
    <xf numFmtId="0" fontId="13" fillId="0" borderId="10" xfId="7" applyFont="1" applyFill="1" applyBorder="1" applyAlignment="1">
      <alignment horizontal="center" vertical="center"/>
    </xf>
    <xf numFmtId="0" fontId="13" fillId="0" borderId="11" xfId="7" applyFont="1" applyFill="1" applyBorder="1" applyAlignment="1">
      <alignment horizontal="center" vertical="center"/>
    </xf>
    <xf numFmtId="0" fontId="13" fillId="0" borderId="6" xfId="7" applyFont="1" applyFill="1" applyBorder="1" applyAlignment="1">
      <alignment horizontal="center" vertical="center" textRotation="255"/>
    </xf>
    <xf numFmtId="0" fontId="13" fillId="0" borderId="12" xfId="7" applyFont="1" applyFill="1" applyBorder="1" applyAlignment="1">
      <alignment horizontal="center" vertical="center" textRotation="255"/>
    </xf>
    <xf numFmtId="0" fontId="13" fillId="0" borderId="3" xfId="7" applyFont="1" applyFill="1" applyBorder="1" applyAlignment="1">
      <alignment horizontal="center" vertical="center" textRotation="255" wrapText="1"/>
    </xf>
    <xf numFmtId="0" fontId="13" fillId="0" borderId="13" xfId="7" applyFont="1" applyFill="1" applyBorder="1" applyAlignment="1">
      <alignment horizontal="center" vertical="center" textRotation="255" wrapText="1"/>
    </xf>
    <xf numFmtId="0" fontId="13" fillId="0" borderId="12" xfId="7" applyFont="1" applyFill="1" applyBorder="1" applyAlignment="1">
      <alignment horizontal="center" vertical="center"/>
    </xf>
    <xf numFmtId="0" fontId="6" fillId="0" borderId="0" xfId="7" applyFill="1" applyBorder="1" applyAlignment="1">
      <alignment horizontal="center" vertical="center"/>
    </xf>
    <xf numFmtId="0" fontId="13" fillId="0" borderId="7" xfId="7" applyFont="1" applyFill="1" applyBorder="1" applyAlignment="1">
      <alignment horizontal="left" vertical="center"/>
    </xf>
    <xf numFmtId="0" fontId="6" fillId="0" borderId="0" xfId="7" applyFill="1" applyBorder="1" applyAlignment="1">
      <alignment horizontal="left" vertical="center"/>
    </xf>
    <xf numFmtId="0" fontId="6" fillId="0" borderId="2" xfId="7" applyFill="1" applyBorder="1" applyAlignment="1">
      <alignment horizontal="left" vertical="center"/>
    </xf>
    <xf numFmtId="0" fontId="13" fillId="0" borderId="8" xfId="7" applyFont="1" applyFill="1" applyBorder="1" applyAlignment="1">
      <alignment horizontal="left" vertical="center"/>
    </xf>
    <xf numFmtId="0" fontId="13" fillId="0" borderId="7" xfId="7" applyFont="1" applyFill="1" applyBorder="1" applyAlignment="1">
      <alignment vertical="center"/>
    </xf>
    <xf numFmtId="0" fontId="13" fillId="0" borderId="8" xfId="7" applyFont="1" applyFill="1" applyBorder="1" applyAlignment="1">
      <alignment vertical="center"/>
    </xf>
    <xf numFmtId="0" fontId="13" fillId="0" borderId="7" xfId="7" applyFont="1" applyFill="1" applyBorder="1" applyAlignment="1">
      <alignment horizontal="left" vertical="top"/>
    </xf>
    <xf numFmtId="0" fontId="13" fillId="0" borderId="0" xfId="7" applyFont="1" applyFill="1" applyBorder="1" applyAlignment="1">
      <alignment horizontal="left" vertical="top"/>
    </xf>
    <xf numFmtId="182" fontId="12" fillId="0" borderId="22" xfId="0" applyNumberFormat="1" applyFont="1" applyFill="1" applyBorder="1" applyAlignment="1"/>
    <xf numFmtId="182" fontId="12" fillId="0" borderId="22" xfId="0" applyNumberFormat="1" applyFont="1" applyFill="1" applyBorder="1" applyAlignment="1">
      <alignment horizontal="right"/>
    </xf>
    <xf numFmtId="181" fontId="12" fillId="0" borderId="21" xfId="1" applyNumberFormat="1" applyFont="1" applyFill="1" applyBorder="1" applyAlignment="1">
      <alignment horizontal="right"/>
    </xf>
    <xf numFmtId="181" fontId="12" fillId="0" borderId="34" xfId="1" applyNumberFormat="1" applyFont="1" applyFill="1" applyBorder="1" applyAlignment="1">
      <alignment horizontal="right"/>
    </xf>
    <xf numFmtId="182" fontId="12" fillId="0" borderId="36" xfId="0" applyNumberFormat="1" applyFont="1" applyFill="1" applyBorder="1" applyAlignment="1"/>
    <xf numFmtId="182" fontId="12" fillId="0" borderId="36" xfId="0" applyNumberFormat="1" applyFont="1" applyFill="1" applyBorder="1" applyAlignment="1">
      <alignment horizontal="right"/>
    </xf>
    <xf numFmtId="181" fontId="12" fillId="0" borderId="37" xfId="1" applyNumberFormat="1" applyFont="1" applyFill="1" applyBorder="1" applyAlignment="1">
      <alignment horizontal="right"/>
    </xf>
    <xf numFmtId="181" fontId="12" fillId="0" borderId="38" xfId="1" applyNumberFormat="1" applyFont="1" applyFill="1" applyBorder="1" applyAlignment="1">
      <alignment horizontal="right"/>
    </xf>
    <xf numFmtId="182" fontId="12" fillId="0" borderId="43" xfId="0" applyNumberFormat="1" applyFont="1" applyFill="1" applyBorder="1" applyAlignment="1"/>
    <xf numFmtId="182" fontId="12" fillId="0" borderId="43" xfId="0" applyNumberFormat="1" applyFont="1" applyFill="1" applyBorder="1" applyAlignment="1">
      <alignment horizontal="right"/>
    </xf>
    <xf numFmtId="181" fontId="12" fillId="0" borderId="43" xfId="1" applyNumberFormat="1" applyFont="1" applyFill="1" applyBorder="1" applyAlignment="1">
      <alignment horizontal="right"/>
    </xf>
    <xf numFmtId="181" fontId="12" fillId="0" borderId="44" xfId="1" applyNumberFormat="1" applyFont="1" applyFill="1" applyBorder="1" applyAlignment="1">
      <alignment horizontal="right"/>
    </xf>
    <xf numFmtId="182" fontId="12" fillId="0" borderId="42" xfId="0" applyNumberFormat="1" applyFont="1" applyFill="1" applyBorder="1" applyAlignment="1"/>
    <xf numFmtId="182" fontId="12" fillId="0" borderId="42" xfId="0" applyNumberFormat="1" applyFont="1" applyFill="1" applyBorder="1" applyAlignment="1">
      <alignment horizontal="right"/>
    </xf>
    <xf numFmtId="181" fontId="12" fillId="0" borderId="42" xfId="1" applyNumberFormat="1" applyFont="1" applyFill="1" applyBorder="1" applyAlignment="1">
      <alignment horizontal="right"/>
    </xf>
    <xf numFmtId="181" fontId="12" fillId="0" borderId="40" xfId="1" applyNumberFormat="1" applyFont="1" applyFill="1" applyBorder="1" applyAlignment="1">
      <alignment horizontal="right"/>
    </xf>
    <xf numFmtId="182" fontId="12" fillId="0" borderId="46" xfId="0" applyNumberFormat="1" applyFont="1" applyFill="1" applyBorder="1" applyAlignment="1"/>
    <xf numFmtId="182" fontId="12" fillId="0" borderId="46" xfId="0" applyNumberFormat="1" applyFont="1" applyFill="1" applyBorder="1" applyAlignment="1">
      <alignment horizontal="right"/>
    </xf>
    <xf numFmtId="181" fontId="12" fillId="0" borderId="46" xfId="1" applyNumberFormat="1" applyFont="1" applyFill="1" applyBorder="1" applyAlignment="1">
      <alignment horizontal="right"/>
    </xf>
    <xf numFmtId="181" fontId="12" fillId="0" borderId="47" xfId="1" applyNumberFormat="1" applyFont="1" applyFill="1" applyBorder="1" applyAlignment="1">
      <alignment horizontal="right"/>
    </xf>
    <xf numFmtId="181" fontId="12" fillId="0" borderId="22" xfId="1" applyNumberFormat="1" applyFont="1" applyFill="1" applyBorder="1" applyAlignment="1">
      <alignment horizontal="right"/>
    </xf>
    <xf numFmtId="181" fontId="12" fillId="0" borderId="31" xfId="1" applyNumberFormat="1" applyFont="1" applyFill="1" applyBorder="1" applyAlignment="1">
      <alignment horizontal="right"/>
    </xf>
    <xf numFmtId="182" fontId="12" fillId="0" borderId="6" xfId="0" applyNumberFormat="1" applyFont="1" applyFill="1" applyBorder="1" applyAlignment="1"/>
    <xf numFmtId="182" fontId="12" fillId="0" borderId="6" xfId="0" applyNumberFormat="1" applyFont="1" applyFill="1" applyBorder="1" applyAlignment="1">
      <alignment horizontal="right"/>
    </xf>
    <xf numFmtId="181" fontId="12" fillId="0" borderId="6" xfId="1" applyNumberFormat="1" applyFont="1" applyFill="1" applyBorder="1" applyAlignment="1">
      <alignment horizontal="right"/>
    </xf>
    <xf numFmtId="181" fontId="12" fillId="0" borderId="33" xfId="1" applyNumberFormat="1" applyFont="1" applyFill="1" applyBorder="1" applyAlignment="1">
      <alignment horizontal="right"/>
    </xf>
    <xf numFmtId="182" fontId="12" fillId="0" borderId="11" xfId="0" applyNumberFormat="1" applyFont="1" applyFill="1" applyBorder="1" applyAlignment="1"/>
    <xf numFmtId="182" fontId="12" fillId="0" borderId="11" xfId="0" applyNumberFormat="1" applyFont="1" applyFill="1" applyBorder="1" applyAlignment="1">
      <alignment horizontal="right"/>
    </xf>
    <xf numFmtId="181" fontId="12" fillId="0" borderId="11" xfId="1" applyNumberFormat="1" applyFont="1" applyFill="1" applyBorder="1" applyAlignment="1">
      <alignment horizontal="right"/>
    </xf>
    <xf numFmtId="181" fontId="12" fillId="0" borderId="45" xfId="1" applyNumberFormat="1" applyFont="1" applyFill="1" applyBorder="1" applyAlignment="1">
      <alignment horizontal="right"/>
    </xf>
    <xf numFmtId="182" fontId="12" fillId="0" borderId="15" xfId="0" applyNumberFormat="1" applyFont="1" applyFill="1" applyBorder="1" applyAlignment="1"/>
    <xf numFmtId="182" fontId="12" fillId="0" borderId="15" xfId="0" applyNumberFormat="1" applyFont="1" applyFill="1" applyBorder="1" applyAlignment="1">
      <alignment horizontal="right"/>
    </xf>
    <xf numFmtId="181" fontId="12" fillId="0" borderId="15" xfId="0" applyNumberFormat="1" applyFont="1" applyFill="1" applyBorder="1" applyAlignment="1">
      <alignment horizontal="right"/>
    </xf>
    <xf numFmtId="181" fontId="12" fillId="0" borderId="54" xfId="0" applyNumberFormat="1" applyFont="1" applyFill="1" applyBorder="1" applyAlignment="1">
      <alignment horizontal="right"/>
    </xf>
    <xf numFmtId="182" fontId="12" fillId="0" borderId="61" xfId="0" applyNumberFormat="1" applyFont="1" applyFill="1" applyBorder="1" applyAlignment="1"/>
    <xf numFmtId="182" fontId="12" fillId="0" borderId="61" xfId="0" applyNumberFormat="1" applyFont="1" applyFill="1" applyBorder="1" applyAlignment="1">
      <alignment horizontal="right"/>
    </xf>
    <xf numFmtId="181" fontId="12" fillId="0" borderId="59" xfId="1" applyNumberFormat="1" applyFont="1" applyFill="1" applyBorder="1" applyAlignment="1">
      <alignment horizontal="right"/>
    </xf>
    <xf numFmtId="181" fontId="12" fillId="0" borderId="56" xfId="1" applyNumberFormat="1" applyFont="1" applyFill="1" applyBorder="1" applyAlignment="1">
      <alignment horizontal="right"/>
    </xf>
    <xf numFmtId="181" fontId="12" fillId="0" borderId="8" xfId="1" applyNumberFormat="1" applyFont="1" applyFill="1" applyBorder="1" applyAlignment="1">
      <alignment horizontal="right"/>
    </xf>
    <xf numFmtId="181" fontId="12" fillId="0" borderId="63" xfId="1" applyNumberFormat="1" applyFont="1" applyFill="1" applyBorder="1" applyAlignment="1">
      <alignment horizontal="right"/>
    </xf>
    <xf numFmtId="182" fontId="12" fillId="0" borderId="68" xfId="0" applyNumberFormat="1" applyFont="1" applyFill="1" applyBorder="1" applyAlignment="1"/>
    <xf numFmtId="182" fontId="12" fillId="0" borderId="68" xfId="0" applyNumberFormat="1" applyFont="1" applyFill="1" applyBorder="1" applyAlignment="1">
      <alignment horizontal="right"/>
    </xf>
    <xf numFmtId="181" fontId="12" fillId="0" borderId="67" xfId="1" applyNumberFormat="1" applyFont="1" applyFill="1" applyBorder="1" applyAlignment="1">
      <alignment horizontal="right"/>
    </xf>
    <xf numFmtId="181" fontId="12" fillId="0" borderId="69" xfId="1" applyNumberFormat="1" applyFont="1" applyFill="1" applyBorder="1" applyAlignment="1">
      <alignment horizontal="right"/>
    </xf>
    <xf numFmtId="0" fontId="2" fillId="0" borderId="0" xfId="4" applyFont="1" applyFill="1" applyAlignment="1" applyProtection="1">
      <alignment vertical="top"/>
    </xf>
    <xf numFmtId="0" fontId="6" fillId="0" borderId="0" xfId="3" applyFill="1" applyProtection="1"/>
    <xf numFmtId="0" fontId="26" fillId="0" borderId="0" xfId="3" applyFont="1" applyFill="1" applyAlignment="1" applyProtection="1">
      <alignment horizontal="center"/>
    </xf>
    <xf numFmtId="0" fontId="27" fillId="0" borderId="0" xfId="3" applyFont="1" applyFill="1" applyAlignment="1" applyProtection="1">
      <alignment vertical="center" textRotation="255"/>
    </xf>
    <xf numFmtId="0" fontId="4" fillId="0" borderId="0" xfId="4" applyFont="1" applyFill="1" applyAlignment="1" applyProtection="1">
      <alignment horizontal="right"/>
    </xf>
    <xf numFmtId="0" fontId="21" fillId="0" borderId="0" xfId="3" applyFont="1" applyFill="1" applyAlignment="1" applyProtection="1">
      <alignment horizontal="left"/>
    </xf>
    <xf numFmtId="0" fontId="6" fillId="0" borderId="0" xfId="3" applyFill="1" applyAlignment="1" applyProtection="1">
      <alignment horizontal="centerContinuous"/>
    </xf>
    <xf numFmtId="0" fontId="0" fillId="0" borderId="0" xfId="0" applyFont="1" applyFill="1" applyAlignment="1" applyProtection="1">
      <alignment horizontal="right"/>
    </xf>
    <xf numFmtId="0" fontId="27" fillId="0" borderId="1" xfId="3" applyFont="1" applyFill="1" applyBorder="1" applyAlignment="1" applyProtection="1">
      <alignment vertical="center" textRotation="255"/>
    </xf>
    <xf numFmtId="0" fontId="12" fillId="0" borderId="0" xfId="3" applyFont="1" applyFill="1" applyAlignment="1" applyProtection="1">
      <alignment horizontal="right"/>
    </xf>
    <xf numFmtId="0" fontId="6" fillId="0" borderId="3" xfId="3" applyFill="1" applyBorder="1" applyProtection="1"/>
    <xf numFmtId="0" fontId="6" fillId="0" borderId="4" xfId="3" applyFill="1" applyBorder="1" applyProtection="1"/>
    <xf numFmtId="0" fontId="6" fillId="0" borderId="6" xfId="3" applyFill="1" applyBorder="1" applyAlignment="1" applyProtection="1">
      <alignment horizontal="center"/>
    </xf>
    <xf numFmtId="0" fontId="6" fillId="0" borderId="6" xfId="3" applyFill="1" applyBorder="1" applyAlignment="1" applyProtection="1">
      <alignment horizontal="left"/>
    </xf>
    <xf numFmtId="0" fontId="6" fillId="0" borderId="20" xfId="3" applyFill="1" applyBorder="1" applyAlignment="1" applyProtection="1">
      <alignment horizontal="center"/>
    </xf>
    <xf numFmtId="0" fontId="6" fillId="0" borderId="21" xfId="3" applyFill="1" applyBorder="1" applyAlignment="1" applyProtection="1">
      <alignment horizontal="center"/>
    </xf>
    <xf numFmtId="0" fontId="6" fillId="0" borderId="6" xfId="3" applyFont="1" applyFill="1" applyBorder="1" applyAlignment="1" applyProtection="1">
      <alignment horizontal="center"/>
    </xf>
    <xf numFmtId="0" fontId="6" fillId="0" borderId="22" xfId="3" applyFill="1" applyBorder="1" applyAlignment="1" applyProtection="1"/>
    <xf numFmtId="0" fontId="6" fillId="0" borderId="11" xfId="3" applyFill="1" applyBorder="1" applyProtection="1"/>
    <xf numFmtId="0" fontId="6" fillId="0" borderId="9" xfId="3" applyFill="1" applyBorder="1" applyProtection="1"/>
    <xf numFmtId="0" fontId="6" fillId="0" borderId="8" xfId="3" applyFill="1" applyBorder="1" applyProtection="1"/>
    <xf numFmtId="0" fontId="6" fillId="0" borderId="11" xfId="3" applyFill="1" applyBorder="1" applyAlignment="1" applyProtection="1">
      <alignment horizontal="center"/>
    </xf>
    <xf numFmtId="0" fontId="6" fillId="0" borderId="11" xfId="3" applyFill="1" applyBorder="1" applyAlignment="1" applyProtection="1">
      <alignment horizontal="left"/>
    </xf>
    <xf numFmtId="0" fontId="0" fillId="0" borderId="11" xfId="3" applyFont="1" applyFill="1" applyBorder="1" applyAlignment="1" applyProtection="1">
      <alignment horizontal="left"/>
    </xf>
    <xf numFmtId="0" fontId="8" fillId="0" borderId="22" xfId="3" applyFont="1" applyFill="1" applyBorder="1" applyAlignment="1" applyProtection="1">
      <alignment horizontal="center" wrapText="1"/>
    </xf>
    <xf numFmtId="0" fontId="8" fillId="0" borderId="22" xfId="3" applyFont="1" applyFill="1" applyBorder="1" applyAlignment="1" applyProtection="1">
      <alignment horizontal="left" wrapText="1"/>
    </xf>
    <xf numFmtId="0" fontId="6" fillId="0" borderId="11" xfId="3" applyFont="1" applyFill="1" applyBorder="1" applyAlignment="1" applyProtection="1">
      <alignment horizontal="center"/>
    </xf>
    <xf numFmtId="0" fontId="8" fillId="0" borderId="11" xfId="3" applyFont="1" applyFill="1" applyBorder="1" applyAlignment="1" applyProtection="1">
      <alignment horizontal="center" wrapText="1"/>
    </xf>
    <xf numFmtId="0" fontId="6" fillId="0" borderId="6" xfId="3" applyFill="1" applyBorder="1" applyAlignment="1" applyProtection="1">
      <alignment horizontal="center" vertical="center" textRotation="255"/>
    </xf>
    <xf numFmtId="0" fontId="6" fillId="0" borderId="7" xfId="3" applyFill="1" applyBorder="1" applyProtection="1"/>
    <xf numFmtId="0" fontId="6" fillId="0" borderId="10" xfId="3" applyFill="1" applyBorder="1" applyAlignment="1" applyProtection="1">
      <alignment horizontal="center"/>
    </xf>
    <xf numFmtId="180" fontId="6" fillId="0" borderId="10" xfId="3" applyNumberFormat="1" applyFill="1" applyBorder="1" applyAlignment="1" applyProtection="1">
      <alignment horizontal="center"/>
    </xf>
    <xf numFmtId="0" fontId="6" fillId="0" borderId="10" xfId="3" applyFill="1" applyBorder="1" applyAlignment="1" applyProtection="1"/>
    <xf numFmtId="0" fontId="6" fillId="0" borderId="10" xfId="3" applyFont="1" applyFill="1" applyBorder="1" applyAlignment="1" applyProtection="1">
      <alignment horizontal="center"/>
    </xf>
    <xf numFmtId="0" fontId="6" fillId="0" borderId="10" xfId="3" applyFill="1" applyBorder="1" applyAlignment="1" applyProtection="1">
      <alignment horizontal="center" vertical="center" textRotation="255"/>
    </xf>
    <xf numFmtId="0" fontId="0" fillId="0" borderId="9" xfId="3" applyFont="1" applyFill="1" applyBorder="1" applyAlignment="1" applyProtection="1">
      <alignment horizontal="centerContinuous"/>
    </xf>
    <xf numFmtId="0" fontId="6" fillId="0" borderId="8" xfId="3" applyFill="1" applyBorder="1" applyAlignment="1" applyProtection="1">
      <alignment horizontal="centerContinuous"/>
    </xf>
    <xf numFmtId="187" fontId="6" fillId="0" borderId="11" xfId="3" applyNumberFormat="1" applyFill="1" applyBorder="1" applyAlignment="1" applyProtection="1">
      <alignment horizontal="right"/>
    </xf>
    <xf numFmtId="187" fontId="6" fillId="0" borderId="11" xfId="3" applyNumberFormat="1" applyFill="1" applyBorder="1" applyProtection="1"/>
    <xf numFmtId="178" fontId="6" fillId="0" borderId="11" xfId="3" applyNumberFormat="1" applyFill="1" applyBorder="1" applyAlignment="1" applyProtection="1">
      <alignment horizontal="right"/>
    </xf>
    <xf numFmtId="194" fontId="6" fillId="0" borderId="11" xfId="3" applyNumberFormat="1" applyFill="1" applyBorder="1" applyAlignment="1" applyProtection="1">
      <alignment horizontal="right"/>
    </xf>
    <xf numFmtId="189" fontId="6" fillId="0" borderId="11" xfId="3" applyNumberFormat="1" applyFill="1" applyBorder="1" applyProtection="1"/>
    <xf numFmtId="187" fontId="6" fillId="0" borderId="11" xfId="1" applyNumberFormat="1" applyFont="1" applyFill="1" applyBorder="1" applyAlignment="1" applyProtection="1">
      <alignment horizontal="right"/>
    </xf>
    <xf numFmtId="0" fontId="0" fillId="0" borderId="7" xfId="3" applyFont="1" applyFill="1" applyBorder="1" applyAlignment="1" applyProtection="1">
      <alignment horizontal="centerContinuous"/>
    </xf>
    <xf numFmtId="0" fontId="6" fillId="0" borderId="2" xfId="3" applyFill="1" applyBorder="1" applyAlignment="1" applyProtection="1">
      <alignment horizontal="centerContinuous"/>
    </xf>
    <xf numFmtId="187" fontId="6" fillId="0" borderId="22" xfId="3" applyNumberFormat="1" applyFill="1" applyBorder="1" applyProtection="1"/>
    <xf numFmtId="178" fontId="6" fillId="0" borderId="22" xfId="3" applyNumberFormat="1" applyFill="1" applyBorder="1" applyAlignment="1" applyProtection="1">
      <alignment horizontal="right"/>
    </xf>
    <xf numFmtId="0" fontId="0" fillId="0" borderId="20" xfId="3" applyFont="1" applyFill="1" applyBorder="1" applyAlignment="1" applyProtection="1">
      <alignment horizontal="centerContinuous"/>
    </xf>
    <xf numFmtId="0" fontId="6" fillId="0" borderId="21" xfId="3" applyFill="1" applyBorder="1" applyAlignment="1" applyProtection="1">
      <alignment horizontal="centerContinuous"/>
    </xf>
    <xf numFmtId="187" fontId="6" fillId="0" borderId="22" xfId="1" applyNumberFormat="1" applyFill="1" applyBorder="1" applyProtection="1"/>
    <xf numFmtId="193" fontId="6" fillId="0" borderId="22" xfId="3" applyNumberFormat="1" applyFill="1" applyBorder="1" applyProtection="1"/>
    <xf numFmtId="192" fontId="6" fillId="0" borderId="22" xfId="1" applyNumberFormat="1" applyFill="1" applyBorder="1" applyAlignment="1" applyProtection="1">
      <alignment horizontal="right"/>
    </xf>
    <xf numFmtId="194" fontId="6" fillId="0" borderId="22" xfId="3" applyNumberFormat="1" applyFill="1" applyBorder="1" applyProtection="1"/>
    <xf numFmtId="0" fontId="6" fillId="0" borderId="22" xfId="3" applyFill="1" applyBorder="1" applyProtection="1"/>
    <xf numFmtId="192" fontId="6" fillId="0" borderId="22" xfId="1" applyNumberFormat="1" applyFont="1" applyFill="1" applyBorder="1" applyProtection="1"/>
    <xf numFmtId="0" fontId="0" fillId="0" borderId="3" xfId="3" applyFont="1" applyFill="1" applyBorder="1" applyAlignment="1" applyProtection="1">
      <alignment horizontal="center"/>
    </xf>
    <xf numFmtId="0" fontId="19" fillId="0" borderId="2" xfId="3" applyFont="1" applyFill="1" applyBorder="1" applyAlignment="1" applyProtection="1">
      <alignment horizontal="right"/>
    </xf>
    <xf numFmtId="187" fontId="6" fillId="0" borderId="10" xfId="3" applyNumberFormat="1" applyFill="1" applyBorder="1" applyProtection="1"/>
    <xf numFmtId="178" fontId="6" fillId="0" borderId="10" xfId="3" applyNumberFormat="1" applyFill="1" applyBorder="1" applyProtection="1"/>
    <xf numFmtId="189" fontId="6" fillId="0" borderId="10" xfId="3" applyNumberFormat="1" applyFill="1" applyBorder="1" applyProtection="1"/>
    <xf numFmtId="188" fontId="6" fillId="0" borderId="10" xfId="3" applyNumberFormat="1" applyFill="1" applyBorder="1" applyProtection="1"/>
    <xf numFmtId="189" fontId="6" fillId="0" borderId="10" xfId="3" applyNumberFormat="1" applyFont="1" applyFill="1" applyBorder="1" applyProtection="1"/>
    <xf numFmtId="0" fontId="6" fillId="0" borderId="7" xfId="3" applyFill="1" applyBorder="1" applyAlignment="1" applyProtection="1">
      <alignment horizontal="center"/>
    </xf>
    <xf numFmtId="0" fontId="6" fillId="0" borderId="7" xfId="3" applyFont="1" applyFill="1" applyBorder="1" applyAlignment="1" applyProtection="1">
      <alignment horizontal="center"/>
    </xf>
    <xf numFmtId="0" fontId="0" fillId="0" borderId="7" xfId="3" applyFont="1" applyFill="1" applyBorder="1" applyAlignment="1" applyProtection="1">
      <alignment horizontal="center"/>
    </xf>
    <xf numFmtId="189" fontId="6" fillId="0" borderId="7" xfId="3" applyNumberFormat="1" applyFont="1" applyFill="1" applyBorder="1" applyProtection="1"/>
    <xf numFmtId="187" fontId="6" fillId="0" borderId="7" xfId="3" applyNumberFormat="1" applyFill="1" applyBorder="1" applyProtection="1"/>
    <xf numFmtId="189" fontId="6" fillId="0" borderId="7" xfId="3" applyNumberFormat="1" applyFill="1" applyBorder="1" applyProtection="1"/>
    <xf numFmtId="189" fontId="6" fillId="0" borderId="0" xfId="3" applyNumberFormat="1" applyFont="1" applyFill="1" applyBorder="1" applyProtection="1"/>
    <xf numFmtId="189" fontId="6" fillId="0" borderId="0" xfId="1" applyNumberFormat="1" applyFont="1" applyFill="1" applyBorder="1" applyProtection="1"/>
    <xf numFmtId="0" fontId="6" fillId="0" borderId="9" xfId="3" applyFont="1" applyFill="1" applyBorder="1" applyAlignment="1" applyProtection="1">
      <alignment horizontal="center"/>
    </xf>
    <xf numFmtId="0" fontId="19" fillId="0" borderId="8" xfId="3" applyFont="1" applyFill="1" applyBorder="1" applyAlignment="1" applyProtection="1">
      <alignment horizontal="right"/>
    </xf>
    <xf numFmtId="187" fontId="6" fillId="0" borderId="9" xfId="3" applyNumberFormat="1" applyFill="1" applyBorder="1" applyProtection="1"/>
    <xf numFmtId="178" fontId="6" fillId="0" borderId="11" xfId="3" applyNumberFormat="1" applyFill="1" applyBorder="1" applyProtection="1"/>
    <xf numFmtId="189" fontId="6" fillId="0" borderId="9" xfId="3" applyNumberFormat="1" applyFill="1" applyBorder="1" applyProtection="1"/>
    <xf numFmtId="188" fontId="6" fillId="0" borderId="11" xfId="3" applyNumberFormat="1" applyFill="1" applyBorder="1" applyProtection="1"/>
    <xf numFmtId="189" fontId="6" fillId="0" borderId="1" xfId="1" applyNumberFormat="1" applyFont="1" applyFill="1" applyBorder="1" applyProtection="1"/>
    <xf numFmtId="0" fontId="6" fillId="0" borderId="11" xfId="3" applyFill="1" applyBorder="1" applyAlignment="1" applyProtection="1">
      <alignment horizontal="center" vertical="center" textRotation="255"/>
    </xf>
    <xf numFmtId="0" fontId="0" fillId="0" borderId="20" xfId="3" applyFont="1" applyFill="1" applyBorder="1" applyAlignment="1" applyProtection="1">
      <alignment horizontal="center" vertical="center" justifyLastLine="1"/>
    </xf>
    <xf numFmtId="0" fontId="6" fillId="0" borderId="21" xfId="3" applyFill="1" applyBorder="1" applyAlignment="1" applyProtection="1">
      <alignment horizontal="center" vertical="center" justifyLastLine="1"/>
    </xf>
    <xf numFmtId="190" fontId="6" fillId="0" borderId="22" xfId="3" applyNumberFormat="1" applyFill="1" applyBorder="1" applyAlignment="1" applyProtection="1">
      <alignment vertical="center"/>
    </xf>
    <xf numFmtId="0" fontId="0" fillId="0" borderId="3" xfId="3" applyFont="1" applyFill="1" applyBorder="1" applyAlignment="1" applyProtection="1">
      <alignment horizontal="center" vertical="center" justifyLastLine="1"/>
    </xf>
    <xf numFmtId="0" fontId="0" fillId="0" borderId="4" xfId="3" applyFont="1" applyFill="1" applyBorder="1" applyAlignment="1" applyProtection="1">
      <alignment horizontal="center" vertical="center" justifyLastLine="1"/>
    </xf>
    <xf numFmtId="190" fontId="6" fillId="0" borderId="10" xfId="3" applyNumberFormat="1" applyFill="1" applyBorder="1" applyAlignment="1" applyProtection="1">
      <alignment vertical="center"/>
    </xf>
    <xf numFmtId="0" fontId="0" fillId="0" borderId="7" xfId="3" applyFont="1" applyFill="1" applyBorder="1" applyAlignment="1" applyProtection="1">
      <alignment horizontal="distributed" vertical="center"/>
    </xf>
    <xf numFmtId="0" fontId="0" fillId="0" borderId="0" xfId="3" applyFont="1" applyFill="1" applyBorder="1" applyAlignment="1" applyProtection="1">
      <alignment horizontal="distributed" vertical="center"/>
    </xf>
    <xf numFmtId="178" fontId="6" fillId="0" borderId="10" xfId="3" applyNumberFormat="1" applyFont="1" applyFill="1" applyBorder="1" applyAlignment="1" applyProtection="1">
      <alignment vertical="center"/>
    </xf>
    <xf numFmtId="0" fontId="0" fillId="0" borderId="9" xfId="3" applyFont="1" applyFill="1" applyBorder="1" applyAlignment="1" applyProtection="1">
      <alignment horizontal="distributed" vertical="center"/>
    </xf>
    <xf numFmtId="0" fontId="0" fillId="0" borderId="1" xfId="3" applyFont="1" applyFill="1" applyBorder="1" applyAlignment="1" applyProtection="1">
      <alignment horizontal="distributed" vertical="center"/>
    </xf>
    <xf numFmtId="178" fontId="6" fillId="0" borderId="11" xfId="3" applyNumberFormat="1" applyFont="1" applyFill="1" applyBorder="1" applyAlignment="1" applyProtection="1">
      <alignment vertical="center"/>
    </xf>
    <xf numFmtId="0" fontId="13" fillId="0" borderId="0" xfId="5" applyFont="1" applyFill="1" applyBorder="1" applyAlignment="1" applyProtection="1">
      <alignment vertical="center"/>
    </xf>
    <xf numFmtId="182" fontId="6" fillId="0" borderId="0" xfId="3" applyNumberFormat="1" applyFill="1" applyProtection="1"/>
    <xf numFmtId="0" fontId="29" fillId="0" borderId="0" xfId="3" applyFont="1" applyFill="1" applyAlignment="1" applyProtection="1">
      <alignment horizontal="right"/>
    </xf>
    <xf numFmtId="0" fontId="6" fillId="0" borderId="0" xfId="3" applyFont="1" applyFill="1" applyProtection="1"/>
    <xf numFmtId="0" fontId="3" fillId="0" borderId="0" xfId="4" applyFont="1" applyFill="1" applyAlignment="1" applyProtection="1">
      <alignment horizontal="right"/>
    </xf>
    <xf numFmtId="0" fontId="6" fillId="0" borderId="6" xfId="3" applyFill="1" applyBorder="1" applyProtection="1"/>
    <xf numFmtId="187" fontId="6" fillId="0" borderId="11" xfId="3" applyNumberFormat="1" applyFill="1" applyBorder="1" applyAlignment="1" applyProtection="1">
      <alignment vertical="center"/>
    </xf>
    <xf numFmtId="189" fontId="6" fillId="0" borderId="11" xfId="3" applyNumberFormat="1" applyFill="1" applyBorder="1" applyAlignment="1" applyProtection="1">
      <alignment vertical="center"/>
    </xf>
    <xf numFmtId="187" fontId="6" fillId="0" borderId="11" xfId="1" applyNumberFormat="1" applyFont="1" applyFill="1" applyBorder="1" applyAlignment="1" applyProtection="1">
      <alignment horizontal="right" vertical="center"/>
    </xf>
    <xf numFmtId="187" fontId="6" fillId="0" borderId="22" xfId="3" applyNumberFormat="1" applyFill="1" applyBorder="1" applyAlignment="1" applyProtection="1">
      <alignment vertical="center"/>
    </xf>
    <xf numFmtId="178" fontId="6" fillId="0" borderId="22" xfId="3" applyNumberFormat="1" applyFill="1" applyBorder="1" applyAlignment="1" applyProtection="1">
      <alignment horizontal="right" vertical="center"/>
    </xf>
    <xf numFmtId="187" fontId="6" fillId="0" borderId="22" xfId="1" applyNumberFormat="1" applyFill="1" applyBorder="1" applyAlignment="1" applyProtection="1">
      <alignment vertical="center"/>
    </xf>
    <xf numFmtId="193" fontId="6" fillId="0" borderId="22" xfId="3" applyNumberFormat="1" applyFill="1" applyBorder="1" applyAlignment="1" applyProtection="1">
      <alignment vertical="center"/>
    </xf>
    <xf numFmtId="192" fontId="6" fillId="0" borderId="22" xfId="1" applyNumberFormat="1" applyFill="1" applyBorder="1" applyAlignment="1" applyProtection="1">
      <alignment horizontal="right" vertical="center"/>
    </xf>
    <xf numFmtId="188" fontId="6" fillId="0" borderId="22" xfId="3" applyNumberFormat="1" applyFill="1" applyBorder="1" applyAlignment="1" applyProtection="1">
      <alignment vertical="center"/>
    </xf>
    <xf numFmtId="0" fontId="6" fillId="0" borderId="22" xfId="3" applyFill="1" applyBorder="1" applyAlignment="1" applyProtection="1">
      <alignment vertical="center"/>
    </xf>
    <xf numFmtId="192" fontId="6" fillId="0" borderId="22" xfId="1" applyNumberFormat="1" applyFont="1" applyFill="1" applyBorder="1" applyAlignment="1" applyProtection="1">
      <alignment vertical="center"/>
    </xf>
    <xf numFmtId="187" fontId="6" fillId="0" borderId="10" xfId="3" applyNumberFormat="1" applyFill="1" applyBorder="1" applyAlignment="1" applyProtection="1">
      <alignment vertical="center"/>
    </xf>
    <xf numFmtId="178" fontId="6" fillId="0" borderId="10" xfId="3" applyNumberFormat="1" applyFill="1" applyBorder="1" applyAlignment="1" applyProtection="1">
      <alignment vertical="center"/>
    </xf>
    <xf numFmtId="189" fontId="6" fillId="0" borderId="10" xfId="3" applyNumberFormat="1" applyFill="1" applyBorder="1" applyAlignment="1" applyProtection="1">
      <alignment vertical="center"/>
    </xf>
    <xf numFmtId="188" fontId="6" fillId="0" borderId="10" xfId="3" applyNumberFormat="1" applyFill="1" applyBorder="1" applyAlignment="1" applyProtection="1">
      <alignment vertical="center"/>
    </xf>
    <xf numFmtId="189" fontId="6" fillId="0" borderId="10" xfId="3" applyNumberFormat="1" applyFont="1" applyFill="1" applyBorder="1" applyAlignment="1" applyProtection="1">
      <alignment vertical="center"/>
    </xf>
    <xf numFmtId="189" fontId="6" fillId="0" borderId="7" xfId="3" applyNumberFormat="1" applyFont="1" applyFill="1" applyBorder="1" applyAlignment="1" applyProtection="1">
      <alignment vertical="center"/>
    </xf>
    <xf numFmtId="187" fontId="6" fillId="0" borderId="7" xfId="3" applyNumberFormat="1" applyFill="1" applyBorder="1" applyAlignment="1" applyProtection="1">
      <alignment vertical="center"/>
    </xf>
    <xf numFmtId="189" fontId="6" fillId="0" borderId="7" xfId="3" applyNumberFormat="1" applyFill="1" applyBorder="1" applyAlignment="1" applyProtection="1">
      <alignment vertical="center"/>
    </xf>
    <xf numFmtId="189" fontId="6" fillId="0" borderId="0" xfId="3" applyNumberFormat="1" applyFont="1" applyFill="1" applyBorder="1" applyAlignment="1" applyProtection="1">
      <alignment vertical="center"/>
    </xf>
    <xf numFmtId="189" fontId="6" fillId="0" borderId="0" xfId="1" applyNumberFormat="1" applyFont="1" applyFill="1" applyBorder="1" applyAlignment="1" applyProtection="1">
      <alignment vertical="center"/>
    </xf>
    <xf numFmtId="187" fontId="6" fillId="0" borderId="9" xfId="3" applyNumberFormat="1" applyFill="1" applyBorder="1" applyAlignment="1" applyProtection="1">
      <alignment vertical="center"/>
    </xf>
    <xf numFmtId="178" fontId="6" fillId="0" borderId="11" xfId="3" applyNumberFormat="1" applyFill="1" applyBorder="1" applyAlignment="1" applyProtection="1">
      <alignment vertical="center"/>
    </xf>
    <xf numFmtId="189" fontId="6" fillId="0" borderId="9" xfId="3" applyNumberFormat="1" applyFill="1" applyBorder="1" applyAlignment="1" applyProtection="1">
      <alignment vertical="center"/>
    </xf>
    <xf numFmtId="188" fontId="6" fillId="0" borderId="11" xfId="3" applyNumberFormat="1" applyFill="1" applyBorder="1" applyAlignment="1" applyProtection="1">
      <alignment vertical="center"/>
    </xf>
    <xf numFmtId="189" fontId="6" fillId="0" borderId="1" xfId="1" applyNumberFormat="1" applyFont="1" applyFill="1" applyBorder="1" applyAlignment="1" applyProtection="1">
      <alignment vertical="center"/>
    </xf>
    <xf numFmtId="191" fontId="6" fillId="0" borderId="22" xfId="3" applyNumberFormat="1" applyFill="1" applyBorder="1" applyAlignment="1" applyProtection="1">
      <alignment vertical="center"/>
    </xf>
    <xf numFmtId="191" fontId="6" fillId="0" borderId="10" xfId="3" applyNumberFormat="1" applyFill="1" applyBorder="1" applyAlignment="1" applyProtection="1">
      <alignment vertical="center"/>
    </xf>
    <xf numFmtId="0" fontId="13" fillId="0" borderId="0" xfId="7" applyFont="1" applyFill="1" applyAlignment="1" applyProtection="1">
      <alignment vertical="center"/>
    </xf>
    <xf numFmtId="0" fontId="6" fillId="0" borderId="0" xfId="3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0" fontId="10" fillId="0" borderId="0" xfId="2" applyFont="1" applyFill="1" applyBorder="1" applyAlignment="1" applyProtection="1">
      <alignment horizontal="right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176" fontId="6" fillId="0" borderId="0" xfId="0" applyNumberFormat="1" applyFont="1" applyFill="1" applyAlignment="1" applyProtection="1">
      <alignment horizontal="centerContinuous" vertical="center"/>
    </xf>
    <xf numFmtId="0" fontId="12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right" vertical="center"/>
    </xf>
    <xf numFmtId="0" fontId="13" fillId="0" borderId="3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 textRotation="255"/>
    </xf>
    <xf numFmtId="0" fontId="13" fillId="0" borderId="4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center" vertical="center" textRotation="255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vertical="center"/>
    </xf>
    <xf numFmtId="0" fontId="13" fillId="0" borderId="8" xfId="0" applyFont="1" applyFill="1" applyBorder="1" applyAlignment="1" applyProtection="1">
      <alignment vertical="center"/>
    </xf>
    <xf numFmtId="0" fontId="13" fillId="0" borderId="9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center" vertical="center" textRotation="255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 textRotation="255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center" vertical="center" textRotation="255" wrapText="1"/>
    </xf>
    <xf numFmtId="0" fontId="13" fillId="0" borderId="5" xfId="0" applyFont="1" applyFill="1" applyBorder="1" applyAlignment="1" applyProtection="1">
      <alignment horizontal="center" vertical="center" textRotation="255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Continuous" vertical="center"/>
    </xf>
    <xf numFmtId="0" fontId="13" fillId="0" borderId="12" xfId="0" applyFont="1" applyFill="1" applyBorder="1" applyAlignment="1" applyProtection="1">
      <alignment horizontal="center" vertical="center" textRotation="255"/>
    </xf>
    <xf numFmtId="0" fontId="13" fillId="0" borderId="7" xfId="0" applyFont="1" applyFill="1" applyBorder="1" applyAlignment="1" applyProtection="1">
      <alignment horizontal="centerContinuous" vertical="center"/>
    </xf>
    <xf numFmtId="0" fontId="13" fillId="0" borderId="13" xfId="0" applyFont="1" applyFill="1" applyBorder="1" applyAlignment="1" applyProtection="1">
      <alignment horizontal="center" vertical="center" textRotation="255"/>
    </xf>
    <xf numFmtId="0" fontId="13" fillId="0" borderId="12" xfId="0" applyFont="1" applyFill="1" applyBorder="1" applyAlignment="1" applyProtection="1">
      <alignment horizontal="center" vertical="center" textRotation="255" wrapText="1"/>
    </xf>
    <xf numFmtId="0" fontId="13" fillId="0" borderId="7" xfId="0" applyFont="1" applyFill="1" applyBorder="1" applyAlignment="1" applyProtection="1">
      <alignment horizontal="center" vertical="center" textRotation="255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 textRotation="255"/>
    </xf>
    <xf numFmtId="0" fontId="13" fillId="0" borderId="3" xfId="0" applyFont="1" applyFill="1" applyBorder="1" applyAlignment="1" applyProtection="1">
      <alignment horizontal="center" vertical="center" textRotation="255"/>
    </xf>
    <xf numFmtId="177" fontId="14" fillId="0" borderId="15" xfId="1" applyNumberFormat="1" applyFont="1" applyFill="1" applyBorder="1" applyAlignment="1" applyProtection="1">
      <alignment horizontal="center" wrapText="1"/>
    </xf>
    <xf numFmtId="0" fontId="13" fillId="0" borderId="16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13" fillId="0" borderId="18" xfId="0" applyFont="1" applyFill="1" applyBorder="1" applyAlignment="1" applyProtection="1">
      <alignment horizontal="center" vertical="center" shrinkToFit="1"/>
    </xf>
    <xf numFmtId="0" fontId="13" fillId="0" borderId="16" xfId="0" applyFont="1" applyFill="1" applyBorder="1" applyAlignment="1" applyProtection="1">
      <alignment horizontal="center" vertical="center" shrinkToFit="1"/>
    </xf>
    <xf numFmtId="0" fontId="13" fillId="0" borderId="18" xfId="0" applyFont="1" applyFill="1" applyBorder="1" applyAlignment="1" applyProtection="1">
      <alignment vertical="center" shrinkToFit="1"/>
    </xf>
    <xf numFmtId="176" fontId="13" fillId="0" borderId="16" xfId="0" applyNumberFormat="1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horizontal="distributed" vertical="center"/>
    </xf>
    <xf numFmtId="0" fontId="9" fillId="0" borderId="2" xfId="0" applyFont="1" applyFill="1" applyBorder="1" applyAlignment="1" applyProtection="1">
      <alignment horizontal="distributed" vertical="center"/>
    </xf>
    <xf numFmtId="38" fontId="9" fillId="0" borderId="10" xfId="1" applyFont="1" applyFill="1" applyBorder="1" applyAlignment="1" applyProtection="1">
      <alignment vertical="center" shrinkToFit="1"/>
    </xf>
    <xf numFmtId="38" fontId="9" fillId="0" borderId="7" xfId="1" applyFont="1" applyFill="1" applyBorder="1" applyAlignment="1" applyProtection="1">
      <alignment vertical="center" shrinkToFit="1"/>
    </xf>
    <xf numFmtId="178" fontId="9" fillId="0" borderId="10" xfId="0" applyNumberFormat="1" applyFont="1" applyFill="1" applyBorder="1" applyAlignment="1" applyProtection="1">
      <alignment horizontal="right" vertical="center" shrinkToFit="1"/>
    </xf>
    <xf numFmtId="176" fontId="9" fillId="0" borderId="7" xfId="1" applyNumberFormat="1" applyFont="1" applyFill="1" applyBorder="1" applyAlignment="1" applyProtection="1">
      <alignment vertical="center" shrinkToFit="1"/>
    </xf>
    <xf numFmtId="38" fontId="9" fillId="0" borderId="10" xfId="0" applyNumberFormat="1" applyFont="1" applyFill="1" applyBorder="1" applyAlignment="1" applyProtection="1">
      <alignment vertical="center" shrinkToFit="1"/>
    </xf>
    <xf numFmtId="176" fontId="9" fillId="0" borderId="10" xfId="0" applyNumberFormat="1" applyFont="1" applyFill="1" applyBorder="1" applyAlignment="1" applyProtection="1">
      <alignment vertical="center" shrinkToFit="1"/>
    </xf>
    <xf numFmtId="38" fontId="9" fillId="0" borderId="10" xfId="1" applyFont="1" applyFill="1" applyBorder="1" applyAlignment="1" applyProtection="1">
      <alignment horizontal="right" vertical="center" shrinkToFit="1"/>
    </xf>
    <xf numFmtId="178" fontId="9" fillId="0" borderId="10" xfId="1" applyNumberFormat="1" applyFont="1" applyFill="1" applyBorder="1" applyAlignment="1" applyProtection="1">
      <alignment vertical="center" shrinkToFit="1"/>
    </xf>
    <xf numFmtId="0" fontId="16" fillId="0" borderId="7" xfId="0" applyFont="1" applyFill="1" applyBorder="1" applyAlignment="1" applyProtection="1">
      <alignment horizontal="distributed" vertical="center"/>
    </xf>
    <xf numFmtId="0" fontId="16" fillId="0" borderId="2" xfId="0" applyFont="1" applyFill="1" applyBorder="1" applyAlignment="1" applyProtection="1">
      <alignment horizontal="distributed" vertical="center"/>
    </xf>
    <xf numFmtId="38" fontId="16" fillId="0" borderId="10" xfId="1" applyFont="1" applyFill="1" applyBorder="1" applyAlignment="1" applyProtection="1">
      <alignment vertical="center" shrinkToFit="1"/>
    </xf>
    <xf numFmtId="38" fontId="16" fillId="0" borderId="7" xfId="1" applyFont="1" applyFill="1" applyBorder="1" applyAlignment="1" applyProtection="1">
      <alignment vertical="center" shrinkToFit="1"/>
    </xf>
    <xf numFmtId="178" fontId="16" fillId="0" borderId="10" xfId="1" applyNumberFormat="1" applyFont="1" applyFill="1" applyBorder="1" applyAlignment="1" applyProtection="1">
      <alignment vertical="center" shrinkToFit="1"/>
    </xf>
    <xf numFmtId="176" fontId="16" fillId="0" borderId="7" xfId="1" applyNumberFormat="1" applyFont="1" applyFill="1" applyBorder="1" applyAlignment="1" applyProtection="1">
      <alignment vertical="center" shrinkToFit="1"/>
    </xf>
    <xf numFmtId="176" fontId="16" fillId="0" borderId="10" xfId="0" applyNumberFormat="1" applyFont="1" applyFill="1" applyBorder="1" applyAlignment="1" applyProtection="1">
      <alignment vertical="center" shrinkToFit="1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187" fontId="9" fillId="0" borderId="11" xfId="1" applyNumberFormat="1" applyFont="1" applyFill="1" applyBorder="1" applyAlignment="1" applyProtection="1">
      <alignment vertical="center" shrinkToFit="1"/>
    </xf>
    <xf numFmtId="187" fontId="9" fillId="0" borderId="11" xfId="1" applyNumberFormat="1" applyFont="1" applyFill="1" applyBorder="1" applyAlignment="1" applyProtection="1">
      <alignment horizontal="center" vertical="center" shrinkToFit="1"/>
    </xf>
    <xf numFmtId="187" fontId="9" fillId="0" borderId="9" xfId="1" applyNumberFormat="1" applyFont="1" applyFill="1" applyBorder="1" applyAlignment="1" applyProtection="1">
      <alignment horizontal="center" vertical="center" shrinkToFit="1"/>
    </xf>
    <xf numFmtId="187" fontId="9" fillId="0" borderId="11" xfId="0" applyNumberFormat="1" applyFont="1" applyFill="1" applyBorder="1" applyAlignment="1" applyProtection="1">
      <alignment horizontal="center" vertical="center" shrinkToFit="1"/>
    </xf>
    <xf numFmtId="0" fontId="9" fillId="0" borderId="7" xfId="0" quotePrefix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 shrinkToFit="1"/>
    </xf>
    <xf numFmtId="40" fontId="9" fillId="0" borderId="10" xfId="1" applyNumberFormat="1" applyFont="1" applyFill="1" applyBorder="1" applyAlignment="1" applyProtection="1">
      <alignment vertical="center" shrinkToFit="1"/>
    </xf>
    <xf numFmtId="38" fontId="9" fillId="0" borderId="0" xfId="1" applyFont="1" applyFill="1" applyAlignment="1" applyProtection="1">
      <alignment vertical="center" shrinkToFit="1"/>
    </xf>
    <xf numFmtId="0" fontId="9" fillId="0" borderId="7" xfId="1" applyNumberFormat="1" applyFont="1" applyFill="1" applyBorder="1" applyAlignment="1" applyProtection="1">
      <alignment horizontal="right" shrinkToFit="1"/>
    </xf>
    <xf numFmtId="177" fontId="9" fillId="0" borderId="10" xfId="0" applyNumberFormat="1" applyFont="1" applyFill="1" applyBorder="1" applyAlignment="1" applyProtection="1">
      <alignment vertical="center" shrinkToFit="1"/>
    </xf>
    <xf numFmtId="0" fontId="9" fillId="0" borderId="7" xfId="0" applyFont="1" applyFill="1" applyBorder="1" applyAlignment="1" applyProtection="1">
      <alignment vertical="center"/>
    </xf>
    <xf numFmtId="179" fontId="9" fillId="0" borderId="7" xfId="1" applyNumberFormat="1" applyFont="1" applyFill="1" applyBorder="1" applyAlignment="1" applyProtection="1">
      <alignment horizontal="right" shrinkToFit="1"/>
    </xf>
    <xf numFmtId="0" fontId="9" fillId="0" borderId="7" xfId="0" applyFont="1" applyFill="1" applyBorder="1" applyAlignment="1" applyProtection="1">
      <alignment horizontal="center" vertical="center"/>
    </xf>
    <xf numFmtId="177" fontId="9" fillId="0" borderId="10" xfId="0" applyNumberFormat="1" applyFont="1" applyFill="1" applyBorder="1" applyAlignment="1" applyProtection="1">
      <alignment horizontal="right" vertical="center" shrinkToFit="1"/>
    </xf>
    <xf numFmtId="40" fontId="9" fillId="0" borderId="0" xfId="1" applyNumberFormat="1" applyFont="1" applyFill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right" vertical="center"/>
    </xf>
    <xf numFmtId="40" fontId="9" fillId="0" borderId="0" xfId="1" applyNumberFormat="1" applyFont="1" applyFill="1" applyBorder="1" applyAlignment="1" applyProtection="1">
      <alignment vertical="center" shrinkToFit="1"/>
    </xf>
    <xf numFmtId="38" fontId="9" fillId="0" borderId="0" xfId="1" applyFont="1" applyFill="1" applyBorder="1" applyAlignment="1" applyProtection="1">
      <alignment vertical="center" shrinkToFit="1"/>
    </xf>
    <xf numFmtId="38" fontId="16" fillId="0" borderId="10" xfId="1" applyFont="1" applyFill="1" applyBorder="1" applyAlignment="1" applyProtection="1">
      <alignment horizontal="right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195" fontId="9" fillId="0" borderId="22" xfId="0" applyNumberFormat="1" applyFont="1" applyFill="1" applyBorder="1" applyAlignment="1" applyProtection="1">
      <alignment vertical="center" shrinkToFit="1"/>
    </xf>
    <xf numFmtId="190" fontId="9" fillId="0" borderId="22" xfId="0" applyNumberFormat="1" applyFont="1" applyFill="1" applyBorder="1" applyAlignment="1" applyProtection="1">
      <alignment vertical="center" shrinkToFit="1"/>
    </xf>
    <xf numFmtId="196" fontId="9" fillId="0" borderId="22" xfId="0" applyNumberFormat="1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38" fontId="9" fillId="0" borderId="0" xfId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textRotation="255"/>
    </xf>
    <xf numFmtId="38" fontId="7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Alignment="1" applyProtection="1"/>
    <xf numFmtId="0" fontId="13" fillId="0" borderId="3" xfId="0" applyFont="1" applyFill="1" applyBorder="1" applyAlignment="1" applyProtection="1">
      <alignment horizontal="left" vertical="center"/>
    </xf>
    <xf numFmtId="0" fontId="13" fillId="0" borderId="9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38" fontId="9" fillId="0" borderId="10" xfId="1" applyFont="1" applyFill="1" applyBorder="1" applyAlignment="1" applyProtection="1">
      <alignment horizontal="center" vertical="center" shrinkToFit="1"/>
    </xf>
    <xf numFmtId="38" fontId="9" fillId="0" borderId="11" xfId="1" applyFont="1" applyFill="1" applyBorder="1" applyAlignment="1" applyProtection="1">
      <alignment vertical="center" shrinkToFit="1"/>
    </xf>
    <xf numFmtId="38" fontId="9" fillId="0" borderId="11" xfId="1" applyFont="1" applyFill="1" applyBorder="1" applyAlignment="1" applyProtection="1">
      <alignment horizontal="center" vertical="center" shrinkToFit="1"/>
    </xf>
    <xf numFmtId="38" fontId="9" fillId="0" borderId="9" xfId="1" applyFont="1" applyFill="1" applyBorder="1" applyAlignment="1" applyProtection="1">
      <alignment horizontal="center" vertical="center" shrinkToFit="1"/>
    </xf>
    <xf numFmtId="40" fontId="9" fillId="0" borderId="11" xfId="1" applyNumberFormat="1" applyFont="1" applyFill="1" applyBorder="1" applyAlignment="1" applyProtection="1">
      <alignment horizontal="center" vertical="center" shrinkToFit="1"/>
    </xf>
    <xf numFmtId="177" fontId="9" fillId="0" borderId="11" xfId="1" applyNumberFormat="1" applyFont="1" applyFill="1" applyBorder="1" applyAlignment="1" applyProtection="1">
      <alignment horizontal="center" vertical="center" shrinkToFit="1"/>
    </xf>
    <xf numFmtId="38" fontId="9" fillId="0" borderId="6" xfId="1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Continuous" vertical="center"/>
    </xf>
    <xf numFmtId="0" fontId="23" fillId="0" borderId="0" xfId="0" applyFont="1" applyFill="1" applyAlignment="1" applyProtection="1">
      <alignment horizontal="left" vertical="center"/>
    </xf>
    <xf numFmtId="0" fontId="19" fillId="0" borderId="0" xfId="2" applyFont="1" applyFill="1" applyBorder="1" applyAlignment="1" applyProtection="1">
      <alignment horizontal="right"/>
    </xf>
    <xf numFmtId="0" fontId="19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right"/>
    </xf>
    <xf numFmtId="0" fontId="0" fillId="0" borderId="6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vertical="center"/>
    </xf>
    <xf numFmtId="0" fontId="19" fillId="0" borderId="6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right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/>
    </xf>
    <xf numFmtId="0" fontId="9" fillId="0" borderId="11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/>
    </xf>
    <xf numFmtId="182" fontId="6" fillId="0" borderId="10" xfId="0" applyNumberFormat="1" applyFont="1" applyFill="1" applyBorder="1" applyAlignment="1" applyProtection="1">
      <alignment vertical="center"/>
    </xf>
    <xf numFmtId="38" fontId="6" fillId="0" borderId="7" xfId="1" applyFont="1" applyFill="1" applyBorder="1" applyAlignment="1" applyProtection="1">
      <alignment vertical="center"/>
    </xf>
    <xf numFmtId="40" fontId="6" fillId="0" borderId="7" xfId="0" applyNumberFormat="1" applyFont="1" applyFill="1" applyBorder="1" applyAlignment="1" applyProtection="1">
      <alignment vertical="center"/>
    </xf>
    <xf numFmtId="197" fontId="6" fillId="0" borderId="10" xfId="0" applyNumberFormat="1" applyFont="1" applyFill="1" applyBorder="1" applyAlignment="1" applyProtection="1">
      <alignment horizontal="right" vertical="center"/>
    </xf>
    <xf numFmtId="181" fontId="6" fillId="0" borderId="7" xfId="0" applyNumberFormat="1" applyFont="1" applyFill="1" applyBorder="1" applyAlignment="1" applyProtection="1">
      <alignment vertical="center"/>
    </xf>
    <xf numFmtId="197" fontId="6" fillId="0" borderId="10" xfId="1" applyNumberFormat="1" applyFont="1" applyFill="1" applyBorder="1" applyAlignment="1" applyProtection="1">
      <alignment horizontal="right" vertical="center"/>
    </xf>
    <xf numFmtId="0" fontId="17" fillId="0" borderId="7" xfId="0" applyFont="1" applyFill="1" applyBorder="1" applyAlignment="1" applyProtection="1">
      <alignment horizontal="distributed" vertical="center"/>
    </xf>
    <xf numFmtId="0" fontId="17" fillId="0" borderId="2" xfId="0" applyFont="1" applyFill="1" applyBorder="1" applyAlignment="1" applyProtection="1">
      <alignment horizontal="distributed" vertical="center"/>
    </xf>
    <xf numFmtId="182" fontId="17" fillId="0" borderId="10" xfId="0" applyNumberFormat="1" applyFont="1" applyFill="1" applyBorder="1" applyAlignment="1" applyProtection="1">
      <alignment vertical="center"/>
    </xf>
    <xf numFmtId="38" fontId="17" fillId="0" borderId="7" xfId="1" applyFont="1" applyFill="1" applyBorder="1" applyAlignment="1" applyProtection="1">
      <alignment vertical="center"/>
    </xf>
    <xf numFmtId="40" fontId="17" fillId="0" borderId="7" xfId="0" applyNumberFormat="1" applyFont="1" applyFill="1" applyBorder="1" applyAlignment="1" applyProtection="1">
      <alignment vertical="center"/>
    </xf>
    <xf numFmtId="197" fontId="17" fillId="0" borderId="10" xfId="0" applyNumberFormat="1" applyFont="1" applyFill="1" applyBorder="1" applyAlignment="1" applyProtection="1">
      <alignment horizontal="right" vertical="center"/>
    </xf>
    <xf numFmtId="181" fontId="17" fillId="0" borderId="7" xfId="0" applyNumberFormat="1" applyFont="1" applyFill="1" applyBorder="1" applyAlignment="1" applyProtection="1">
      <alignment vertical="center"/>
    </xf>
    <xf numFmtId="197" fontId="17" fillId="0" borderId="10" xfId="1" applyNumberFormat="1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horizontal="distributed" vertical="center"/>
    </xf>
    <xf numFmtId="0" fontId="0" fillId="0" borderId="17" xfId="0" applyFill="1" applyBorder="1" applyAlignment="1" applyProtection="1">
      <alignment horizontal="left" vertical="center"/>
    </xf>
    <xf numFmtId="182" fontId="6" fillId="0" borderId="18" xfId="3" applyNumberFormat="1" applyFont="1" applyFill="1" applyBorder="1" applyProtection="1"/>
    <xf numFmtId="180" fontId="6" fillId="0" borderId="16" xfId="0" applyNumberFormat="1" applyFont="1" applyFill="1" applyBorder="1" applyAlignment="1" applyProtection="1">
      <alignment vertical="center"/>
    </xf>
    <xf numFmtId="197" fontId="6" fillId="0" borderId="18" xfId="0" applyNumberFormat="1" applyFont="1" applyFill="1" applyBorder="1" applyAlignment="1" applyProtection="1">
      <alignment vertical="center"/>
    </xf>
    <xf numFmtId="181" fontId="6" fillId="0" borderId="16" xfId="0" applyNumberFormat="1" applyFont="1" applyFill="1" applyBorder="1" applyAlignment="1" applyProtection="1">
      <alignment vertical="center"/>
    </xf>
    <xf numFmtId="38" fontId="6" fillId="0" borderId="18" xfId="1" applyFont="1" applyFill="1" applyBorder="1" applyProtection="1"/>
    <xf numFmtId="0" fontId="0" fillId="0" borderId="2" xfId="0" applyFill="1" applyBorder="1" applyAlignment="1" applyProtection="1">
      <alignment horizontal="left" vertical="center"/>
    </xf>
    <xf numFmtId="182" fontId="6" fillId="0" borderId="10" xfId="3" applyNumberFormat="1" applyFill="1" applyBorder="1" applyProtection="1"/>
    <xf numFmtId="182" fontId="6" fillId="0" borderId="7" xfId="3" applyNumberFormat="1" applyFill="1" applyBorder="1" applyProtection="1"/>
    <xf numFmtId="180" fontId="0" fillId="0" borderId="7" xfId="0" applyNumberFormat="1" applyFill="1" applyBorder="1" applyAlignment="1" applyProtection="1">
      <alignment vertical="center"/>
    </xf>
    <xf numFmtId="197" fontId="0" fillId="0" borderId="10" xfId="0" applyNumberFormat="1" applyFill="1" applyBorder="1" applyAlignment="1" applyProtection="1">
      <alignment vertical="center"/>
    </xf>
    <xf numFmtId="181" fontId="0" fillId="0" borderId="7" xfId="0" applyNumberFormat="1" applyFill="1" applyBorder="1" applyAlignment="1" applyProtection="1">
      <alignment vertical="center"/>
    </xf>
    <xf numFmtId="38" fontId="6" fillId="0" borderId="10" xfId="1" applyFill="1" applyBorder="1" applyProtection="1"/>
    <xf numFmtId="0" fontId="0" fillId="0" borderId="7" xfId="0" applyFill="1" applyBorder="1" applyAlignment="1" applyProtection="1">
      <alignment horizontal="right" vertical="center"/>
    </xf>
    <xf numFmtId="197" fontId="0" fillId="0" borderId="10" xfId="0" applyNumberFormat="1" applyFill="1" applyBorder="1" applyAlignment="1" applyProtection="1">
      <alignment horizontal="right" vertical="center"/>
    </xf>
    <xf numFmtId="182" fontId="6" fillId="0" borderId="10" xfId="3" applyNumberFormat="1" applyFont="1" applyFill="1" applyBorder="1" applyProtection="1"/>
    <xf numFmtId="182" fontId="6" fillId="0" borderId="7" xfId="3" applyNumberFormat="1" applyFont="1" applyFill="1" applyBorder="1" applyProtection="1"/>
    <xf numFmtId="38" fontId="6" fillId="0" borderId="10" xfId="1" applyNumberFormat="1" applyFont="1" applyFill="1" applyBorder="1" applyProtection="1"/>
    <xf numFmtId="182" fontId="0" fillId="0" borderId="10" xfId="0" applyNumberFormat="1" applyFill="1" applyBorder="1" applyAlignment="1" applyProtection="1">
      <alignment vertical="center"/>
    </xf>
    <xf numFmtId="182" fontId="6" fillId="0" borderId="7" xfId="1" applyNumberFormat="1" applyFill="1" applyBorder="1" applyAlignment="1" applyProtection="1">
      <alignment vertical="center"/>
    </xf>
    <xf numFmtId="182" fontId="6" fillId="0" borderId="13" xfId="1" applyNumberFormat="1" applyFill="1" applyBorder="1" applyAlignment="1" applyProtection="1">
      <alignment vertical="center"/>
    </xf>
    <xf numFmtId="197" fontId="0" fillId="0" borderId="12" xfId="0" applyNumberFormat="1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70" xfId="0" applyFill="1" applyBorder="1" applyAlignment="1" applyProtection="1">
      <alignment horizontal="center" vertical="center"/>
    </xf>
    <xf numFmtId="0" fontId="0" fillId="0" borderId="71" xfId="0" applyFill="1" applyBorder="1" applyAlignment="1" applyProtection="1">
      <alignment horizontal="center" vertical="center"/>
    </xf>
    <xf numFmtId="195" fontId="0" fillId="0" borderId="72" xfId="0" applyNumberFormat="1" applyFill="1" applyBorder="1" applyAlignment="1" applyProtection="1">
      <alignment vertical="center"/>
    </xf>
    <xf numFmtId="195" fontId="0" fillId="0" borderId="70" xfId="0" applyNumberFormat="1" applyFill="1" applyBorder="1" applyAlignment="1" applyProtection="1">
      <alignment vertical="center"/>
    </xf>
    <xf numFmtId="191" fontId="0" fillId="0" borderId="70" xfId="0" applyNumberFormat="1" applyFill="1" applyBorder="1" applyAlignment="1" applyProtection="1">
      <alignment vertical="center"/>
    </xf>
    <xf numFmtId="196" fontId="0" fillId="0" borderId="73" xfId="0" applyNumberFormat="1" applyFill="1" applyBorder="1" applyAlignment="1" applyProtection="1">
      <alignment vertical="center"/>
    </xf>
    <xf numFmtId="196" fontId="0" fillId="0" borderId="72" xfId="0" applyNumberFormat="1" applyFill="1" applyBorder="1" applyAlignment="1" applyProtection="1">
      <alignment vertical="center"/>
    </xf>
    <xf numFmtId="0" fontId="9" fillId="0" borderId="0" xfId="7" applyFont="1" applyFill="1" applyAlignment="1" applyProtection="1">
      <alignment vertical="center"/>
    </xf>
    <xf numFmtId="0" fontId="6" fillId="0" borderId="0" xfId="7" applyFont="1" applyFill="1" applyAlignment="1" applyProtection="1">
      <alignment vertical="center"/>
    </xf>
    <xf numFmtId="0" fontId="6" fillId="0" borderId="0" xfId="7" applyFont="1" applyFill="1" applyAlignment="1" applyProtection="1">
      <alignment horizontal="right" vertical="center"/>
    </xf>
    <xf numFmtId="0" fontId="7" fillId="0" borderId="0" xfId="7" applyFont="1" applyFill="1" applyAlignment="1" applyProtection="1">
      <alignment vertical="center"/>
    </xf>
    <xf numFmtId="0" fontId="7" fillId="0" borderId="0" xfId="7" applyFont="1" applyFill="1" applyBorder="1" applyAlignment="1" applyProtection="1">
      <alignment vertical="center"/>
    </xf>
    <xf numFmtId="0" fontId="11" fillId="0" borderId="0" xfId="7" applyFont="1" applyFill="1" applyAlignment="1" applyProtection="1">
      <alignment horizontal="center" vertical="center"/>
    </xf>
    <xf numFmtId="0" fontId="11" fillId="0" borderId="0" xfId="7" applyFont="1" applyFill="1" applyAlignment="1" applyProtection="1">
      <alignment vertical="center"/>
    </xf>
    <xf numFmtId="0" fontId="6" fillId="0" borderId="0" xfId="7" applyFill="1" applyBorder="1" applyAlignment="1" applyProtection="1">
      <alignment vertical="center"/>
    </xf>
    <xf numFmtId="0" fontId="6" fillId="0" borderId="1" xfId="7" applyFill="1" applyBorder="1" applyAlignment="1" applyProtection="1">
      <alignment vertical="center"/>
    </xf>
    <xf numFmtId="0" fontId="0" fillId="0" borderId="1" xfId="7" applyFont="1" applyFill="1" applyBorder="1" applyAlignment="1" applyProtection="1">
      <alignment horizontal="right"/>
    </xf>
    <xf numFmtId="0" fontId="13" fillId="0" borderId="3" xfId="7" applyFont="1" applyFill="1" applyBorder="1" applyAlignment="1" applyProtection="1">
      <alignment vertical="center"/>
    </xf>
    <xf numFmtId="0" fontId="13" fillId="0" borderId="4" xfId="7" applyFont="1" applyFill="1" applyBorder="1" applyAlignment="1" applyProtection="1">
      <alignment vertical="center"/>
    </xf>
    <xf numFmtId="0" fontId="13" fillId="0" borderId="5" xfId="7" applyFont="1" applyFill="1" applyBorder="1" applyAlignment="1" applyProtection="1">
      <alignment vertical="center"/>
    </xf>
    <xf numFmtId="0" fontId="13" fillId="0" borderId="4" xfId="7" applyFont="1" applyFill="1" applyBorder="1" applyAlignment="1" applyProtection="1">
      <alignment vertical="center" textRotation="255"/>
    </xf>
    <xf numFmtId="0" fontId="13" fillId="0" borderId="3" xfId="7" applyFont="1" applyFill="1" applyBorder="1" applyAlignment="1" applyProtection="1">
      <alignment horizontal="left" vertical="center"/>
    </xf>
    <xf numFmtId="0" fontId="13" fillId="0" borderId="4" xfId="7" applyFont="1" applyFill="1" applyBorder="1" applyAlignment="1" applyProtection="1">
      <alignment horizontal="left" vertical="center"/>
    </xf>
    <xf numFmtId="0" fontId="13" fillId="0" borderId="5" xfId="7" applyFont="1" applyFill="1" applyBorder="1" applyAlignment="1" applyProtection="1">
      <alignment horizontal="left" vertical="center"/>
    </xf>
    <xf numFmtId="0" fontId="13" fillId="0" borderId="3" xfId="7" applyFont="1" applyFill="1" applyBorder="1" applyAlignment="1" applyProtection="1">
      <alignment horizontal="center" vertical="center" textRotation="255"/>
    </xf>
    <xf numFmtId="0" fontId="9" fillId="0" borderId="6" xfId="7" applyFont="1" applyFill="1" applyBorder="1" applyAlignment="1" applyProtection="1">
      <alignment horizontal="center" vertical="center" wrapText="1"/>
    </xf>
    <xf numFmtId="0" fontId="13" fillId="0" borderId="6" xfId="7" applyFont="1" applyFill="1" applyBorder="1" applyAlignment="1" applyProtection="1">
      <alignment horizontal="center" vertical="center" wrapText="1"/>
    </xf>
    <xf numFmtId="0" fontId="13" fillId="0" borderId="7" xfId="7" applyFont="1" applyFill="1" applyBorder="1" applyAlignment="1" applyProtection="1">
      <alignment vertical="center"/>
    </xf>
    <xf numFmtId="0" fontId="13" fillId="0" borderId="2" xfId="7" applyFont="1" applyFill="1" applyBorder="1" applyAlignment="1" applyProtection="1">
      <alignment vertical="center"/>
    </xf>
    <xf numFmtId="0" fontId="13" fillId="0" borderId="0" xfId="7" applyFont="1" applyFill="1" applyBorder="1" applyAlignment="1" applyProtection="1">
      <alignment vertical="center"/>
    </xf>
    <xf numFmtId="0" fontId="13" fillId="0" borderId="2" xfId="7" applyFont="1" applyFill="1" applyBorder="1" applyAlignment="1" applyProtection="1">
      <alignment vertical="center" textRotation="255"/>
    </xf>
    <xf numFmtId="0" fontId="13" fillId="0" borderId="7" xfId="7" applyFont="1" applyFill="1" applyBorder="1" applyAlignment="1" applyProtection="1">
      <alignment horizontal="left" vertical="center"/>
    </xf>
    <xf numFmtId="0" fontId="13" fillId="0" borderId="2" xfId="7" applyFont="1" applyFill="1" applyBorder="1" applyAlignment="1" applyProtection="1">
      <alignment horizontal="left" vertical="center"/>
    </xf>
    <xf numFmtId="0" fontId="13" fillId="0" borderId="0" xfId="7" applyFont="1" applyFill="1" applyBorder="1" applyAlignment="1" applyProtection="1">
      <alignment horizontal="left" vertical="center"/>
    </xf>
    <xf numFmtId="0" fontId="13" fillId="0" borderId="7" xfId="7" applyFont="1" applyFill="1" applyBorder="1" applyAlignment="1" applyProtection="1">
      <alignment horizontal="center" vertical="center" textRotation="255"/>
    </xf>
    <xf numFmtId="0" fontId="9" fillId="0" borderId="10" xfId="7" applyFont="1" applyFill="1" applyBorder="1" applyAlignment="1" applyProtection="1">
      <alignment horizontal="center" vertical="center"/>
    </xf>
    <xf numFmtId="0" fontId="13" fillId="0" borderId="10" xfId="7" applyFont="1" applyFill="1" applyBorder="1" applyAlignment="1" applyProtection="1">
      <alignment horizontal="center" vertical="center"/>
    </xf>
    <xf numFmtId="0" fontId="13" fillId="0" borderId="7" xfId="7" applyFont="1" applyFill="1" applyBorder="1" applyAlignment="1" applyProtection="1">
      <alignment horizontal="left" vertical="center"/>
    </xf>
    <xf numFmtId="0" fontId="6" fillId="0" borderId="0" xfId="7" applyFill="1" applyBorder="1" applyAlignment="1" applyProtection="1">
      <alignment horizontal="left" vertical="center"/>
    </xf>
    <xf numFmtId="0" fontId="6" fillId="0" borderId="2" xfId="7" applyFill="1" applyBorder="1" applyAlignment="1" applyProtection="1">
      <alignment horizontal="left" vertical="center"/>
    </xf>
    <xf numFmtId="0" fontId="13" fillId="0" borderId="8" xfId="7" applyFont="1" applyFill="1" applyBorder="1" applyAlignment="1" applyProtection="1">
      <alignment horizontal="left" vertical="center"/>
    </xf>
    <xf numFmtId="0" fontId="13" fillId="0" borderId="7" xfId="7" applyFont="1" applyFill="1" applyBorder="1" applyAlignment="1" applyProtection="1">
      <alignment vertical="center"/>
    </xf>
    <xf numFmtId="0" fontId="13" fillId="0" borderId="8" xfId="7" applyFont="1" applyFill="1" applyBorder="1" applyAlignment="1" applyProtection="1">
      <alignment vertical="center"/>
    </xf>
    <xf numFmtId="0" fontId="13" fillId="0" borderId="9" xfId="7" applyFont="1" applyFill="1" applyBorder="1" applyAlignment="1" applyProtection="1">
      <alignment horizontal="left" vertical="center"/>
    </xf>
    <xf numFmtId="0" fontId="13" fillId="0" borderId="8" xfId="7" applyFont="1" applyFill="1" applyBorder="1" applyAlignment="1" applyProtection="1">
      <alignment horizontal="left" vertical="center"/>
    </xf>
    <xf numFmtId="0" fontId="13" fillId="0" borderId="7" xfId="7" applyFont="1" applyFill="1" applyBorder="1" applyAlignment="1" applyProtection="1">
      <alignment horizontal="left" vertical="top"/>
    </xf>
    <xf numFmtId="0" fontId="13" fillId="0" borderId="0" xfId="7" applyFont="1" applyFill="1" applyBorder="1" applyAlignment="1" applyProtection="1">
      <alignment horizontal="left" vertical="top"/>
    </xf>
    <xf numFmtId="0" fontId="13" fillId="0" borderId="1" xfId="7" applyFont="1" applyFill="1" applyBorder="1" applyAlignment="1" applyProtection="1">
      <alignment horizontal="left" vertical="center"/>
    </xf>
    <xf numFmtId="0" fontId="13" fillId="0" borderId="7" xfId="7" applyFont="1" applyFill="1" applyBorder="1" applyAlignment="1" applyProtection="1">
      <alignment horizontal="centerContinuous" vertical="center"/>
    </xf>
    <xf numFmtId="0" fontId="13" fillId="0" borderId="6" xfId="7" applyFont="1" applyFill="1" applyBorder="1" applyAlignment="1" applyProtection="1">
      <alignment horizontal="center" vertical="center" textRotation="255"/>
    </xf>
    <xf numFmtId="0" fontId="13" fillId="0" borderId="3" xfId="7" applyFont="1" applyFill="1" applyBorder="1" applyAlignment="1" applyProtection="1">
      <alignment horizontal="center" vertical="center" textRotation="255" wrapText="1"/>
    </xf>
    <xf numFmtId="0" fontId="13" fillId="0" borderId="10" xfId="7" applyFont="1" applyFill="1" applyBorder="1" applyAlignment="1" applyProtection="1">
      <alignment horizontal="center" vertical="center" textRotation="255"/>
    </xf>
    <xf numFmtId="0" fontId="13" fillId="0" borderId="21" xfId="7" applyFont="1" applyFill="1" applyBorder="1" applyAlignment="1" applyProtection="1">
      <alignment vertical="center"/>
    </xf>
    <xf numFmtId="0" fontId="13" fillId="0" borderId="11" xfId="7" applyFont="1" applyFill="1" applyBorder="1" applyAlignment="1" applyProtection="1">
      <alignment horizontal="center" vertical="center"/>
    </xf>
    <xf numFmtId="0" fontId="13" fillId="0" borderId="13" xfId="7" applyFont="1" applyFill="1" applyBorder="1" applyAlignment="1" applyProtection="1">
      <alignment horizontal="centerContinuous" vertical="center"/>
    </xf>
    <xf numFmtId="0" fontId="13" fillId="0" borderId="12" xfId="7" applyFont="1" applyFill="1" applyBorder="1" applyAlignment="1" applyProtection="1">
      <alignment horizontal="center" vertical="center" textRotation="255"/>
    </xf>
    <xf numFmtId="0" fontId="13" fillId="0" borderId="13" xfId="7" applyFont="1" applyFill="1" applyBorder="1" applyAlignment="1" applyProtection="1">
      <alignment horizontal="center" vertical="center" textRotation="255" wrapText="1"/>
    </xf>
    <xf numFmtId="0" fontId="13" fillId="0" borderId="12" xfId="7" applyFont="1" applyFill="1" applyBorder="1" applyAlignment="1" applyProtection="1">
      <alignment horizontal="center" vertical="center" wrapText="1"/>
    </xf>
    <xf numFmtId="0" fontId="13" fillId="0" borderId="12" xfId="7" applyFont="1" applyFill="1" applyBorder="1" applyAlignment="1" applyProtection="1">
      <alignment horizontal="center" vertical="center"/>
    </xf>
    <xf numFmtId="0" fontId="13" fillId="0" borderId="6" xfId="7" applyFont="1" applyFill="1" applyBorder="1" applyAlignment="1" applyProtection="1">
      <alignment horizontal="distributed" vertical="center" textRotation="255"/>
    </xf>
    <xf numFmtId="0" fontId="13" fillId="0" borderId="6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/>
    </xf>
    <xf numFmtId="0" fontId="13" fillId="0" borderId="15" xfId="7" applyFont="1" applyFill="1" applyBorder="1" applyAlignment="1" applyProtection="1">
      <alignment horizontal="center" vertical="center" wrapText="1"/>
    </xf>
    <xf numFmtId="0" fontId="13" fillId="0" borderId="16" xfId="7" applyFont="1" applyFill="1" applyBorder="1" applyAlignment="1" applyProtection="1">
      <alignment vertical="center"/>
    </xf>
    <xf numFmtId="0" fontId="13" fillId="0" borderId="18" xfId="7" applyFont="1" applyFill="1" applyBorder="1" applyAlignment="1" applyProtection="1">
      <alignment horizontal="center" vertical="center"/>
    </xf>
    <xf numFmtId="0" fontId="13" fillId="0" borderId="16" xfId="7" applyFont="1" applyFill="1" applyBorder="1" applyAlignment="1" applyProtection="1">
      <alignment horizontal="center" vertical="center"/>
    </xf>
    <xf numFmtId="0" fontId="13" fillId="0" borderId="18" xfId="7" applyFont="1" applyFill="1" applyBorder="1" applyAlignment="1" applyProtection="1">
      <alignment vertical="center"/>
    </xf>
    <xf numFmtId="0" fontId="9" fillId="0" borderId="18" xfId="7" applyFont="1" applyFill="1" applyBorder="1" applyAlignment="1" applyProtection="1">
      <alignment horizontal="center" vertical="center"/>
    </xf>
    <xf numFmtId="0" fontId="9" fillId="0" borderId="10" xfId="7" applyFont="1" applyFill="1" applyBorder="1" applyAlignment="1" applyProtection="1">
      <alignment horizontal="center" vertical="center"/>
    </xf>
    <xf numFmtId="0" fontId="0" fillId="0" borderId="10" xfId="7" applyFont="1" applyFill="1" applyBorder="1" applyAlignment="1" applyProtection="1">
      <alignment vertical="center"/>
    </xf>
    <xf numFmtId="38" fontId="9" fillId="0" borderId="10" xfId="1" applyFont="1" applyFill="1" applyBorder="1" applyAlignment="1" applyProtection="1">
      <alignment vertical="center"/>
    </xf>
    <xf numFmtId="40" fontId="9" fillId="0" borderId="10" xfId="1" applyNumberFormat="1" applyFont="1" applyFill="1" applyBorder="1" applyAlignment="1" applyProtection="1">
      <alignment vertical="center"/>
    </xf>
    <xf numFmtId="183" fontId="9" fillId="0" borderId="10" xfId="1" applyNumberFormat="1" applyFont="1" applyFill="1" applyBorder="1" applyAlignment="1" applyProtection="1">
      <alignment vertical="center"/>
    </xf>
    <xf numFmtId="0" fontId="9" fillId="0" borderId="10" xfId="7" quotePrefix="1" applyFont="1" applyFill="1" applyBorder="1" applyAlignment="1" applyProtection="1">
      <alignment horizontal="centerContinuous" vertical="center"/>
    </xf>
    <xf numFmtId="184" fontId="9" fillId="0" borderId="10" xfId="1" applyNumberFormat="1" applyFont="1" applyFill="1" applyBorder="1" applyAlignment="1" applyProtection="1">
      <alignment horizontal="right" vertical="center"/>
    </xf>
    <xf numFmtId="181" fontId="9" fillId="0" borderId="10" xfId="1" applyNumberFormat="1" applyFont="1" applyFill="1" applyBorder="1" applyAlignment="1" applyProtection="1">
      <alignment vertical="center"/>
    </xf>
    <xf numFmtId="0" fontId="16" fillId="0" borderId="10" xfId="7" quotePrefix="1" applyFont="1" applyFill="1" applyBorder="1" applyAlignment="1" applyProtection="1">
      <alignment horizontal="centerContinuous" vertical="center"/>
    </xf>
    <xf numFmtId="38" fontId="16" fillId="0" borderId="10" xfId="1" applyFont="1" applyFill="1" applyBorder="1" applyAlignment="1" applyProtection="1">
      <alignment vertical="center"/>
    </xf>
    <xf numFmtId="184" fontId="16" fillId="0" borderId="10" xfId="1" applyNumberFormat="1" applyFont="1" applyFill="1" applyBorder="1" applyAlignment="1" applyProtection="1">
      <alignment horizontal="right" vertical="center"/>
    </xf>
    <xf numFmtId="181" fontId="16" fillId="0" borderId="10" xfId="1" applyNumberFormat="1" applyFont="1" applyFill="1" applyBorder="1" applyAlignment="1" applyProtection="1">
      <alignment vertical="center"/>
    </xf>
    <xf numFmtId="183" fontId="16" fillId="0" borderId="10" xfId="1" applyNumberFormat="1" applyFont="1" applyFill="1" applyBorder="1" applyAlignment="1" applyProtection="1">
      <alignment vertical="center"/>
    </xf>
    <xf numFmtId="0" fontId="9" fillId="0" borderId="10" xfId="7" applyFont="1" applyFill="1" applyBorder="1" applyAlignment="1" applyProtection="1">
      <alignment horizontal="centerContinuous" vertical="center"/>
    </xf>
    <xf numFmtId="38" fontId="9" fillId="0" borderId="10" xfId="1" applyFont="1" applyFill="1" applyBorder="1" applyAlignment="1" applyProtection="1">
      <alignment horizontal="center" vertical="center"/>
    </xf>
    <xf numFmtId="183" fontId="9" fillId="0" borderId="10" xfId="1" applyNumberFormat="1" applyFont="1" applyFill="1" applyBorder="1" applyAlignment="1" applyProtection="1">
      <alignment horizontal="center" vertical="center"/>
    </xf>
    <xf numFmtId="0" fontId="13" fillId="0" borderId="11" xfId="7" applyFont="1" applyFill="1" applyBorder="1" applyAlignment="1" applyProtection="1">
      <alignment horizontal="right" vertical="center"/>
    </xf>
    <xf numFmtId="181" fontId="9" fillId="0" borderId="11" xfId="1" applyNumberFormat="1" applyFont="1" applyFill="1" applyBorder="1" applyAlignment="1" applyProtection="1">
      <alignment vertical="center"/>
    </xf>
    <xf numFmtId="185" fontId="9" fillId="0" borderId="11" xfId="1" applyNumberFormat="1" applyFont="1" applyFill="1" applyBorder="1" applyAlignment="1" applyProtection="1">
      <alignment vertical="center"/>
    </xf>
    <xf numFmtId="176" fontId="9" fillId="0" borderId="11" xfId="1" applyNumberFormat="1" applyFont="1" applyFill="1" applyBorder="1" applyAlignment="1" applyProtection="1">
      <alignment vertical="center"/>
    </xf>
    <xf numFmtId="0" fontId="6" fillId="0" borderId="10" xfId="7" applyFont="1" applyFill="1" applyBorder="1" applyAlignment="1" applyProtection="1">
      <alignment horizontal="left" vertical="center"/>
    </xf>
    <xf numFmtId="177" fontId="9" fillId="0" borderId="10" xfId="1" applyNumberFormat="1" applyFont="1" applyFill="1" applyBorder="1" applyAlignment="1" applyProtection="1">
      <alignment vertical="center"/>
    </xf>
    <xf numFmtId="40" fontId="16" fillId="0" borderId="10" xfId="1" applyNumberFormat="1" applyFont="1" applyFill="1" applyBorder="1" applyAlignment="1" applyProtection="1">
      <alignment vertical="center"/>
    </xf>
    <xf numFmtId="177" fontId="16" fillId="0" borderId="10" xfId="1" applyNumberFormat="1" applyFont="1" applyFill="1" applyBorder="1" applyAlignment="1" applyProtection="1">
      <alignment vertical="center"/>
    </xf>
    <xf numFmtId="38" fontId="9" fillId="0" borderId="10" xfId="1" applyFont="1" applyFill="1" applyBorder="1" applyAlignment="1" applyProtection="1">
      <alignment horizontal="right" vertical="center"/>
    </xf>
    <xf numFmtId="40" fontId="9" fillId="0" borderId="10" xfId="1" applyNumberFormat="1" applyFont="1" applyFill="1" applyBorder="1" applyAlignment="1" applyProtection="1">
      <alignment horizontal="center" vertical="center"/>
    </xf>
    <xf numFmtId="185" fontId="9" fillId="0" borderId="11" xfId="1" applyNumberFormat="1" applyFont="1" applyFill="1" applyBorder="1" applyAlignment="1" applyProtection="1">
      <alignment horizontal="right" vertical="center"/>
    </xf>
    <xf numFmtId="176" fontId="9" fillId="0" borderId="11" xfId="1" applyNumberFormat="1" applyFont="1" applyFill="1" applyBorder="1" applyAlignment="1" applyProtection="1">
      <alignment horizontal="right" vertical="center"/>
    </xf>
    <xf numFmtId="40" fontId="9" fillId="0" borderId="10" xfId="1" applyNumberFormat="1" applyFont="1" applyFill="1" applyBorder="1" applyAlignment="1" applyProtection="1">
      <alignment horizontal="right" vertical="center"/>
    </xf>
    <xf numFmtId="183" fontId="9" fillId="0" borderId="10" xfId="1" applyNumberFormat="1" applyFont="1" applyFill="1" applyBorder="1" applyAlignment="1" applyProtection="1">
      <alignment horizontal="right" vertical="center"/>
    </xf>
    <xf numFmtId="176" fontId="9" fillId="0" borderId="10" xfId="1" applyNumberFormat="1" applyFont="1" applyFill="1" applyBorder="1" applyAlignment="1" applyProtection="1">
      <alignment horizontal="right" vertical="center"/>
    </xf>
    <xf numFmtId="40" fontId="16" fillId="0" borderId="10" xfId="1" applyNumberFormat="1" applyFont="1" applyFill="1" applyBorder="1" applyAlignment="1" applyProtection="1">
      <alignment horizontal="right" vertical="center"/>
    </xf>
    <xf numFmtId="176" fontId="16" fillId="0" borderId="10" xfId="1" applyNumberFormat="1" applyFont="1" applyFill="1" applyBorder="1" applyAlignment="1" applyProtection="1">
      <alignment vertical="center"/>
    </xf>
    <xf numFmtId="177" fontId="9" fillId="0" borderId="10" xfId="1" applyNumberFormat="1" applyFont="1" applyFill="1" applyBorder="1" applyAlignment="1" applyProtection="1">
      <alignment horizontal="center" vertical="center"/>
    </xf>
    <xf numFmtId="38" fontId="9" fillId="0" borderId="10" xfId="7" applyNumberFormat="1" applyFont="1" applyFill="1" applyBorder="1" applyAlignment="1" applyProtection="1">
      <alignment vertical="center"/>
    </xf>
    <xf numFmtId="176" fontId="9" fillId="0" borderId="10" xfId="1" applyNumberFormat="1" applyFont="1" applyFill="1" applyBorder="1" applyAlignment="1" applyProtection="1">
      <alignment horizontal="center" vertical="center"/>
    </xf>
    <xf numFmtId="0" fontId="6" fillId="0" borderId="10" xfId="7" applyFont="1" applyFill="1" applyBorder="1" applyAlignment="1" applyProtection="1">
      <alignment vertical="center"/>
    </xf>
    <xf numFmtId="0" fontId="9" fillId="0" borderId="10" xfId="7" applyFont="1" applyFill="1" applyBorder="1" applyAlignment="1" applyProtection="1">
      <alignment vertical="center"/>
    </xf>
    <xf numFmtId="177" fontId="9" fillId="0" borderId="10" xfId="1" applyNumberFormat="1" applyFont="1" applyFill="1" applyBorder="1" applyAlignment="1" applyProtection="1">
      <alignment horizontal="right" vertical="center"/>
    </xf>
    <xf numFmtId="177" fontId="16" fillId="0" borderId="10" xfId="1" applyNumberFormat="1" applyFont="1" applyFill="1" applyBorder="1" applyAlignment="1" applyProtection="1">
      <alignment horizontal="right" vertical="center"/>
    </xf>
    <xf numFmtId="38" fontId="16" fillId="0" borderId="10" xfId="7" applyNumberFormat="1" applyFont="1" applyFill="1" applyBorder="1" applyAlignment="1" applyProtection="1">
      <alignment vertical="center"/>
    </xf>
    <xf numFmtId="176" fontId="16" fillId="0" borderId="10" xfId="1" applyNumberFormat="1" applyFont="1" applyFill="1" applyBorder="1" applyAlignment="1" applyProtection="1">
      <alignment horizontal="right" vertical="center"/>
    </xf>
    <xf numFmtId="176" fontId="9" fillId="0" borderId="10" xfId="1" applyNumberFormat="1" applyFont="1" applyFill="1" applyBorder="1" applyAlignment="1" applyProtection="1">
      <alignment vertical="center"/>
    </xf>
    <xf numFmtId="186" fontId="9" fillId="0" borderId="10" xfId="7" applyNumberFormat="1" applyFont="1" applyFill="1" applyBorder="1" applyAlignment="1" applyProtection="1">
      <alignment vertical="center"/>
    </xf>
    <xf numFmtId="183" fontId="9" fillId="0" borderId="10" xfId="7" applyNumberFormat="1" applyFont="1" applyFill="1" applyBorder="1" applyAlignment="1" applyProtection="1">
      <alignment vertical="center"/>
    </xf>
    <xf numFmtId="176" fontId="9" fillId="0" borderId="10" xfId="7" applyNumberFormat="1" applyFont="1" applyFill="1" applyBorder="1" applyAlignment="1" applyProtection="1">
      <alignment vertical="center"/>
    </xf>
    <xf numFmtId="184" fontId="9" fillId="0" borderId="10" xfId="7" applyNumberFormat="1" applyFont="1" applyFill="1" applyBorder="1" applyAlignment="1" applyProtection="1">
      <alignment vertical="center"/>
    </xf>
    <xf numFmtId="181" fontId="9" fillId="0" borderId="10" xfId="1" applyNumberFormat="1" applyFont="1" applyFill="1" applyBorder="1" applyAlignment="1" applyProtection="1">
      <alignment horizontal="right" vertical="center"/>
    </xf>
    <xf numFmtId="40" fontId="9" fillId="0" borderId="10" xfId="7" applyNumberFormat="1" applyFont="1" applyFill="1" applyBorder="1" applyAlignment="1" applyProtection="1">
      <alignment vertical="center"/>
    </xf>
    <xf numFmtId="177" fontId="9" fillId="0" borderId="10" xfId="7" applyNumberFormat="1" applyFont="1" applyFill="1" applyBorder="1" applyAlignment="1" applyProtection="1">
      <alignment vertical="center"/>
    </xf>
    <xf numFmtId="40" fontId="16" fillId="0" borderId="10" xfId="7" applyNumberFormat="1" applyFont="1" applyFill="1" applyBorder="1" applyAlignment="1" applyProtection="1">
      <alignment vertical="center"/>
    </xf>
    <xf numFmtId="177" fontId="16" fillId="0" borderId="10" xfId="7" applyNumberFormat="1" applyFont="1" applyFill="1" applyBorder="1" applyAlignment="1" applyProtection="1">
      <alignment vertical="center"/>
    </xf>
    <xf numFmtId="176" fontId="16" fillId="0" borderId="10" xfId="7" applyNumberFormat="1" applyFont="1" applyFill="1" applyBorder="1" applyAlignment="1" applyProtection="1">
      <alignment vertical="center"/>
    </xf>
    <xf numFmtId="38" fontId="9" fillId="0" borderId="10" xfId="7" applyNumberFormat="1" applyFont="1" applyFill="1" applyBorder="1" applyAlignment="1" applyProtection="1">
      <alignment horizontal="center" vertical="center"/>
    </xf>
    <xf numFmtId="40" fontId="9" fillId="0" borderId="10" xfId="7" applyNumberFormat="1" applyFont="1" applyFill="1" applyBorder="1" applyAlignment="1" applyProtection="1">
      <alignment horizontal="center" vertical="center"/>
    </xf>
    <xf numFmtId="177" fontId="9" fillId="0" borderId="10" xfId="7" applyNumberFormat="1" applyFont="1" applyFill="1" applyBorder="1" applyAlignment="1" applyProtection="1">
      <alignment horizontal="center" vertical="center"/>
    </xf>
    <xf numFmtId="176" fontId="9" fillId="0" borderId="10" xfId="7" applyNumberFormat="1" applyFont="1" applyFill="1" applyBorder="1" applyAlignment="1" applyProtection="1">
      <alignment horizontal="center" vertical="center"/>
    </xf>
    <xf numFmtId="0" fontId="20" fillId="0" borderId="0" xfId="7" applyFont="1" applyFill="1" applyAlignment="1" applyProtection="1">
      <alignment vertical="center"/>
    </xf>
    <xf numFmtId="0" fontId="7" fillId="0" borderId="0" xfId="7" applyFont="1" applyFill="1" applyAlignment="1" applyProtection="1">
      <alignment vertical="center" textRotation="255"/>
    </xf>
  </cellXfs>
  <cellStyles count="8">
    <cellStyle name="パーセント 2" xfId="6"/>
    <cellStyle name="桁区切り" xfId="1" builtinId="6"/>
    <cellStyle name="標準" xfId="0" builtinId="0"/>
    <cellStyle name="標準 2" xfId="4"/>
    <cellStyle name="標準 2 2" xfId="7"/>
    <cellStyle name="標準_資料１　１４年度～" xfId="5"/>
    <cellStyle name="標準_資料３　１４年度～_資料３　１４年度～_資料３　１４年度～" xfId="2"/>
    <cellStyle name="標準_平成14年度～　資料７" xfId="3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514350</xdr:rowOff>
    </xdr:from>
    <xdr:to>
      <xdr:col>12</xdr:col>
      <xdr:colOff>0</xdr:colOff>
      <xdr:row>7</xdr:row>
      <xdr:rowOff>657225</xdr:rowOff>
    </xdr:to>
    <xdr:sp macro="" textlink="">
      <xdr:nvSpPr>
        <xdr:cNvPr id="2" name="テキスト 7"/>
        <xdr:cNvSpPr txBox="1">
          <a:spLocks noChangeArrowheads="1"/>
        </xdr:cNvSpPr>
      </xdr:nvSpPr>
      <xdr:spPr bwMode="auto">
        <a:xfrm>
          <a:off x="8629650" y="17430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</xdr:txBody>
    </xdr:sp>
    <xdr:clientData/>
  </xdr:twoCellAnchor>
  <xdr:twoCellAnchor editAs="oneCell">
    <xdr:from>
      <xdr:col>14</xdr:col>
      <xdr:colOff>314325</xdr:colOff>
      <xdr:row>21</xdr:row>
      <xdr:rowOff>0</xdr:rowOff>
    </xdr:from>
    <xdr:to>
      <xdr:col>14</xdr:col>
      <xdr:colOff>390525</xdr:colOff>
      <xdr:row>22</xdr:row>
      <xdr:rowOff>9524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9829800" y="452437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314325</xdr:colOff>
      <xdr:row>21</xdr:row>
      <xdr:rowOff>0</xdr:rowOff>
    </xdr:from>
    <xdr:to>
      <xdr:col>14</xdr:col>
      <xdr:colOff>390525</xdr:colOff>
      <xdr:row>22</xdr:row>
      <xdr:rowOff>9524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9829800" y="452437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20</xdr:row>
      <xdr:rowOff>0</xdr:rowOff>
    </xdr:from>
    <xdr:to>
      <xdr:col>14</xdr:col>
      <xdr:colOff>390525</xdr:colOff>
      <xdr:row>21</xdr:row>
      <xdr:rowOff>9524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9829800" y="452437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314325</xdr:colOff>
      <xdr:row>20</xdr:row>
      <xdr:rowOff>0</xdr:rowOff>
    </xdr:from>
    <xdr:to>
      <xdr:col>14</xdr:col>
      <xdr:colOff>390525</xdr:colOff>
      <xdr:row>21</xdr:row>
      <xdr:rowOff>9524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9829800" y="452437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514350</xdr:rowOff>
    </xdr:from>
    <xdr:to>
      <xdr:col>12</xdr:col>
      <xdr:colOff>0</xdr:colOff>
      <xdr:row>7</xdr:row>
      <xdr:rowOff>657225</xdr:rowOff>
    </xdr:to>
    <xdr:sp macro="" textlink="">
      <xdr:nvSpPr>
        <xdr:cNvPr id="5" name="テキスト 7"/>
        <xdr:cNvSpPr txBox="1">
          <a:spLocks noChangeArrowheads="1"/>
        </xdr:cNvSpPr>
      </xdr:nvSpPr>
      <xdr:spPr bwMode="auto">
        <a:xfrm>
          <a:off x="5867400" y="17430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</xdr:txBody>
    </xdr:sp>
    <xdr:clientData/>
  </xdr:twoCellAnchor>
  <xdr:twoCellAnchor>
    <xdr:from>
      <xdr:col>12</xdr:col>
      <xdr:colOff>0</xdr:colOff>
      <xdr:row>7</xdr:row>
      <xdr:rowOff>514350</xdr:rowOff>
    </xdr:from>
    <xdr:to>
      <xdr:col>12</xdr:col>
      <xdr:colOff>0</xdr:colOff>
      <xdr:row>7</xdr:row>
      <xdr:rowOff>657225</xdr:rowOff>
    </xdr:to>
    <xdr:sp macro="" textlink="">
      <xdr:nvSpPr>
        <xdr:cNvPr id="6" name="テキスト 7"/>
        <xdr:cNvSpPr txBox="1">
          <a:spLocks noChangeArrowheads="1"/>
        </xdr:cNvSpPr>
      </xdr:nvSpPr>
      <xdr:spPr bwMode="auto">
        <a:xfrm>
          <a:off x="5867400" y="17430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266700</xdr:rowOff>
    </xdr:from>
    <xdr:to>
      <xdr:col>11</xdr:col>
      <xdr:colOff>104775</xdr:colOff>
      <xdr:row>7</xdr:row>
      <xdr:rowOff>495300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6543675" y="155257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（参考）</a:t>
          </a:r>
        </a:p>
      </xdr:txBody>
    </xdr:sp>
    <xdr:clientData/>
  </xdr:twoCellAnchor>
  <xdr:twoCellAnchor>
    <xdr:from>
      <xdr:col>11</xdr:col>
      <xdr:colOff>0</xdr:colOff>
      <xdr:row>7</xdr:row>
      <xdr:rowOff>419100</xdr:rowOff>
    </xdr:from>
    <xdr:to>
      <xdr:col>11</xdr:col>
      <xdr:colOff>9525</xdr:colOff>
      <xdr:row>7</xdr:row>
      <xdr:rowOff>600075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6543675" y="1552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Ｃ＋Ｅ　　　　　　　　　　　　</a:t>
          </a:r>
        </a:p>
      </xdr:txBody>
    </xdr:sp>
    <xdr:clientData/>
  </xdr:twoCellAnchor>
  <xdr:twoCellAnchor>
    <xdr:from>
      <xdr:col>11</xdr:col>
      <xdr:colOff>0</xdr:colOff>
      <xdr:row>7</xdr:row>
      <xdr:rowOff>514350</xdr:rowOff>
    </xdr:from>
    <xdr:to>
      <xdr:col>11</xdr:col>
      <xdr:colOff>0</xdr:colOff>
      <xdr:row>7</xdr:row>
      <xdr:rowOff>657225</xdr:rowOff>
    </xdr:to>
    <xdr:sp macro="" textlink="">
      <xdr:nvSpPr>
        <xdr:cNvPr id="4" name="テキスト 7"/>
        <xdr:cNvSpPr txBox="1">
          <a:spLocks noChangeArrowheads="1"/>
        </xdr:cNvSpPr>
      </xdr:nvSpPr>
      <xdr:spPr bwMode="auto">
        <a:xfrm>
          <a:off x="6543675" y="15525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266700</xdr:rowOff>
    </xdr:from>
    <xdr:to>
      <xdr:col>11</xdr:col>
      <xdr:colOff>104775</xdr:colOff>
      <xdr:row>7</xdr:row>
      <xdr:rowOff>495300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6543675" y="155257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（参考）</a:t>
          </a:r>
        </a:p>
      </xdr:txBody>
    </xdr:sp>
    <xdr:clientData/>
  </xdr:twoCellAnchor>
  <xdr:twoCellAnchor>
    <xdr:from>
      <xdr:col>11</xdr:col>
      <xdr:colOff>0</xdr:colOff>
      <xdr:row>7</xdr:row>
      <xdr:rowOff>419100</xdr:rowOff>
    </xdr:from>
    <xdr:to>
      <xdr:col>11</xdr:col>
      <xdr:colOff>9525</xdr:colOff>
      <xdr:row>7</xdr:row>
      <xdr:rowOff>600075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6543675" y="1552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Ｃ＋Ｅ　　　　　　　　　　　　</a:t>
          </a:r>
        </a:p>
      </xdr:txBody>
    </xdr:sp>
    <xdr:clientData/>
  </xdr:twoCellAnchor>
  <xdr:twoCellAnchor>
    <xdr:from>
      <xdr:col>11</xdr:col>
      <xdr:colOff>0</xdr:colOff>
      <xdr:row>7</xdr:row>
      <xdr:rowOff>514350</xdr:rowOff>
    </xdr:from>
    <xdr:to>
      <xdr:col>11</xdr:col>
      <xdr:colOff>0</xdr:colOff>
      <xdr:row>7</xdr:row>
      <xdr:rowOff>657225</xdr:rowOff>
    </xdr:to>
    <xdr:sp macro="" textlink="">
      <xdr:nvSpPr>
        <xdr:cNvPr id="4" name="テキスト 7"/>
        <xdr:cNvSpPr txBox="1">
          <a:spLocks noChangeArrowheads="1"/>
        </xdr:cNvSpPr>
      </xdr:nvSpPr>
      <xdr:spPr bwMode="auto">
        <a:xfrm>
          <a:off x="6543675" y="15525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7"/>
  <sheetViews>
    <sheetView tabSelected="1" view="pageBreakPreview" zoomScaleNormal="100" zoomScaleSheetLayoutView="100" workbookViewId="0">
      <selection activeCell="D7" sqref="D7:F9"/>
    </sheetView>
  </sheetViews>
  <sheetFormatPr defaultColWidth="6.5" defaultRowHeight="13.5" x14ac:dyDescent="0.15"/>
  <cols>
    <col min="1" max="1" width="6.5" style="1" customWidth="1"/>
    <col min="2" max="2" width="5" style="1" bestFit="1" customWidth="1"/>
    <col min="3" max="3" width="6.625" style="1" customWidth="1"/>
    <col min="4" max="4" width="6.5" style="1" bestFit="1" customWidth="1"/>
    <col min="5" max="5" width="6.5" style="1" customWidth="1"/>
    <col min="6" max="6" width="6.375" style="1" bestFit="1" customWidth="1"/>
    <col min="7" max="7" width="5.625" style="14" bestFit="1" customWidth="1"/>
    <col min="8" max="8" width="6.5" style="14" customWidth="1"/>
    <col min="9" max="11" width="6.5" style="1" customWidth="1"/>
    <col min="12" max="12" width="5.125" style="1" customWidth="1"/>
    <col min="13" max="13" width="5.125" style="1" bestFit="1" customWidth="1"/>
    <col min="14" max="16" width="6.5" style="1" customWidth="1"/>
    <col min="17" max="17" width="6" style="1" bestFit="1" customWidth="1"/>
    <col min="18" max="18" width="5.125" style="1" customWidth="1"/>
    <col min="19" max="19" width="6.5" style="1" customWidth="1"/>
    <col min="20" max="20" width="5.625" style="3" customWidth="1"/>
    <col min="21" max="21" width="6.5" style="2" customWidth="1"/>
    <col min="22" max="22" width="5.625" style="1" bestFit="1" customWidth="1"/>
    <col min="23" max="23" width="6.5" style="5" customWidth="1"/>
    <col min="24" max="16384" width="6.5" style="1"/>
  </cols>
  <sheetData>
    <row r="1" spans="1:250" ht="14.25" x14ac:dyDescent="0.15">
      <c r="A1" s="488" t="s">
        <v>273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90"/>
      <c r="T1" s="491"/>
      <c r="U1" s="488"/>
      <c r="V1" s="492" t="s">
        <v>249</v>
      </c>
    </row>
    <row r="2" spans="1:250" ht="17.25" x14ac:dyDescent="0.15">
      <c r="A2" s="493" t="s">
        <v>172</v>
      </c>
      <c r="B2" s="493"/>
      <c r="C2" s="493"/>
      <c r="D2" s="493"/>
      <c r="E2" s="494" t="s">
        <v>0</v>
      </c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6"/>
      <c r="U2" s="488"/>
      <c r="V2" s="490"/>
    </row>
    <row r="3" spans="1:250" x14ac:dyDescent="0.15">
      <c r="A3" s="488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91"/>
      <c r="U3" s="488"/>
      <c r="V3" s="369" t="s">
        <v>265</v>
      </c>
    </row>
    <row r="4" spans="1:250" x14ac:dyDescent="0.15">
      <c r="A4" s="488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91"/>
      <c r="U4" s="497"/>
      <c r="V4" s="498" t="s">
        <v>1</v>
      </c>
    </row>
    <row r="5" spans="1:250" ht="14.25" customHeight="1" x14ac:dyDescent="0.15">
      <c r="A5" s="499" t="s">
        <v>2</v>
      </c>
      <c r="B5" s="500"/>
      <c r="C5" s="501" t="s">
        <v>3</v>
      </c>
      <c r="D5" s="500"/>
      <c r="E5" s="499" t="s">
        <v>4</v>
      </c>
      <c r="F5" s="501"/>
      <c r="G5" s="502"/>
      <c r="H5" s="501" t="s">
        <v>8</v>
      </c>
      <c r="I5" s="501"/>
      <c r="J5" s="499" t="s">
        <v>9</v>
      </c>
      <c r="K5" s="500"/>
      <c r="L5" s="501" t="s">
        <v>10</v>
      </c>
      <c r="M5" s="503"/>
      <c r="N5" s="504" t="s">
        <v>11</v>
      </c>
      <c r="O5" s="504"/>
      <c r="P5" s="504"/>
      <c r="Q5" s="504"/>
      <c r="R5" s="504"/>
      <c r="S5" s="504"/>
      <c r="T5" s="505" t="s">
        <v>12</v>
      </c>
      <c r="U5" s="506" t="s">
        <v>204</v>
      </c>
      <c r="V5" s="506" t="s">
        <v>194</v>
      </c>
    </row>
    <row r="6" spans="1:250" ht="12" customHeight="1" x14ac:dyDescent="0.15">
      <c r="A6" s="507"/>
      <c r="B6" s="508"/>
      <c r="C6" s="509" t="s">
        <v>14</v>
      </c>
      <c r="D6" s="508"/>
      <c r="E6" s="510" t="s">
        <v>15</v>
      </c>
      <c r="F6" s="511"/>
      <c r="G6" s="512"/>
      <c r="H6" s="510" t="s">
        <v>16</v>
      </c>
      <c r="I6" s="513"/>
      <c r="J6" s="514" t="s">
        <v>19</v>
      </c>
      <c r="K6" s="515"/>
      <c r="L6" s="516" t="s">
        <v>18</v>
      </c>
      <c r="M6" s="517"/>
      <c r="N6" s="518" t="s">
        <v>20</v>
      </c>
      <c r="O6" s="519"/>
      <c r="P6" s="519"/>
      <c r="Q6" s="519"/>
      <c r="R6" s="519"/>
      <c r="S6" s="519"/>
      <c r="T6" s="520"/>
      <c r="U6" s="521"/>
      <c r="V6" s="521"/>
    </row>
    <row r="7" spans="1:250" ht="12" customHeight="1" x14ac:dyDescent="0.15">
      <c r="A7" s="507"/>
      <c r="B7" s="508"/>
      <c r="C7" s="509"/>
      <c r="D7" s="522" t="s">
        <v>21</v>
      </c>
      <c r="E7" s="523"/>
      <c r="F7" s="505" t="s">
        <v>21</v>
      </c>
      <c r="G7" s="524" t="s">
        <v>22</v>
      </c>
      <c r="H7" s="523"/>
      <c r="I7" s="522" t="s">
        <v>21</v>
      </c>
      <c r="J7" s="507"/>
      <c r="K7" s="522" t="s">
        <v>21</v>
      </c>
      <c r="L7" s="505" t="s">
        <v>25</v>
      </c>
      <c r="M7" s="524" t="s">
        <v>26</v>
      </c>
      <c r="N7" s="518"/>
      <c r="O7" s="522" t="s">
        <v>21</v>
      </c>
      <c r="P7" s="522" t="s">
        <v>27</v>
      </c>
      <c r="Q7" s="525" t="s">
        <v>28</v>
      </c>
      <c r="R7" s="518"/>
      <c r="S7" s="524" t="s">
        <v>29</v>
      </c>
      <c r="T7" s="520"/>
      <c r="U7" s="521"/>
      <c r="V7" s="526"/>
    </row>
    <row r="8" spans="1:250" ht="71.25" customHeight="1" thickBot="1" x14ac:dyDescent="0.2">
      <c r="A8" s="507"/>
      <c r="B8" s="508"/>
      <c r="C8" s="527"/>
      <c r="D8" s="528"/>
      <c r="E8" s="529"/>
      <c r="F8" s="530"/>
      <c r="G8" s="531"/>
      <c r="H8" s="532"/>
      <c r="I8" s="528"/>
      <c r="J8" s="532"/>
      <c r="K8" s="528"/>
      <c r="L8" s="530"/>
      <c r="M8" s="531"/>
      <c r="N8" s="533"/>
      <c r="O8" s="528"/>
      <c r="P8" s="528"/>
      <c r="Q8" s="534"/>
      <c r="R8" s="535" t="s">
        <v>30</v>
      </c>
      <c r="S8" s="531"/>
      <c r="T8" s="536" t="s">
        <v>31</v>
      </c>
      <c r="U8" s="521"/>
      <c r="V8" s="536" t="s">
        <v>164</v>
      </c>
    </row>
    <row r="9" spans="1:250" s="8" customFormat="1" ht="15" customHeight="1" thickTop="1" x14ac:dyDescent="0.15">
      <c r="A9" s="537" t="s">
        <v>32</v>
      </c>
      <c r="B9" s="538"/>
      <c r="C9" s="539"/>
      <c r="D9" s="539"/>
      <c r="E9" s="539" t="s">
        <v>33</v>
      </c>
      <c r="F9" s="539" t="s">
        <v>33</v>
      </c>
      <c r="G9" s="540" t="s">
        <v>33</v>
      </c>
      <c r="H9" s="541"/>
      <c r="I9" s="541"/>
      <c r="J9" s="539" t="s">
        <v>33</v>
      </c>
      <c r="K9" s="539" t="s">
        <v>33</v>
      </c>
      <c r="L9" s="539"/>
      <c r="M9" s="539"/>
      <c r="N9" s="539"/>
      <c r="O9" s="539"/>
      <c r="P9" s="539"/>
      <c r="Q9" s="539"/>
      <c r="R9" s="539"/>
      <c r="S9" s="540"/>
      <c r="T9" s="542"/>
      <c r="U9" s="543"/>
      <c r="V9" s="544"/>
      <c r="W9" s="118"/>
      <c r="X9" s="118"/>
      <c r="Y9" s="1"/>
      <c r="Z9" s="1"/>
      <c r="AA9" s="1"/>
      <c r="AB9" s="1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</row>
    <row r="10" spans="1:250" s="118" customFormat="1" ht="15.75" customHeight="1" x14ac:dyDescent="0.15">
      <c r="A10" s="545" t="s">
        <v>34</v>
      </c>
      <c r="B10" s="546"/>
      <c r="C10" s="547">
        <v>100826</v>
      </c>
      <c r="D10" s="547">
        <v>100406</v>
      </c>
      <c r="E10" s="547">
        <v>36526</v>
      </c>
      <c r="F10" s="547">
        <v>36412</v>
      </c>
      <c r="G10" s="548">
        <v>7939</v>
      </c>
      <c r="H10" s="547">
        <v>68998</v>
      </c>
      <c r="I10" s="547">
        <v>57622</v>
      </c>
      <c r="J10" s="547">
        <v>14515</v>
      </c>
      <c r="K10" s="547">
        <v>12256</v>
      </c>
      <c r="L10" s="549">
        <v>0.68</v>
      </c>
      <c r="M10" s="549">
        <v>0.4</v>
      </c>
      <c r="N10" s="547">
        <v>26106</v>
      </c>
      <c r="O10" s="547">
        <v>23129</v>
      </c>
      <c r="P10" s="547">
        <v>23344</v>
      </c>
      <c r="Q10" s="547">
        <v>2762</v>
      </c>
      <c r="R10" s="547">
        <v>501</v>
      </c>
      <c r="S10" s="548">
        <v>5962</v>
      </c>
      <c r="T10" s="550">
        <v>25.9</v>
      </c>
      <c r="U10" s="551">
        <v>23863</v>
      </c>
      <c r="V10" s="552">
        <v>34.6</v>
      </c>
      <c r="Y10" s="1"/>
      <c r="Z10" s="1"/>
      <c r="AA10" s="1"/>
      <c r="AB10" s="1"/>
    </row>
    <row r="11" spans="1:250" s="118" customFormat="1" ht="15.75" customHeight="1" x14ac:dyDescent="0.15">
      <c r="A11" s="545" t="s">
        <v>35</v>
      </c>
      <c r="B11" s="546"/>
      <c r="C11" s="547">
        <v>90511</v>
      </c>
      <c r="D11" s="547">
        <v>90092</v>
      </c>
      <c r="E11" s="547">
        <v>32534</v>
      </c>
      <c r="F11" s="547">
        <v>32423</v>
      </c>
      <c r="G11" s="548">
        <v>7078</v>
      </c>
      <c r="H11" s="547">
        <v>80702</v>
      </c>
      <c r="I11" s="547">
        <v>67856</v>
      </c>
      <c r="J11" s="547">
        <v>17212</v>
      </c>
      <c r="K11" s="547">
        <v>14738</v>
      </c>
      <c r="L11" s="549">
        <v>0.89</v>
      </c>
      <c r="M11" s="549">
        <v>0.53</v>
      </c>
      <c r="N11" s="547">
        <v>26150</v>
      </c>
      <c r="O11" s="547">
        <v>23539</v>
      </c>
      <c r="P11" s="547">
        <v>23416</v>
      </c>
      <c r="Q11" s="547">
        <v>2734</v>
      </c>
      <c r="R11" s="547">
        <v>406</v>
      </c>
      <c r="S11" s="548">
        <v>5822</v>
      </c>
      <c r="T11" s="550">
        <v>28.9</v>
      </c>
      <c r="U11" s="551">
        <v>24006</v>
      </c>
      <c r="V11" s="552">
        <v>29.7</v>
      </c>
      <c r="Y11" s="1"/>
      <c r="Z11" s="1"/>
      <c r="AA11" s="1"/>
      <c r="AB11" s="1"/>
    </row>
    <row r="12" spans="1:250" ht="15.75" customHeight="1" x14ac:dyDescent="0.15">
      <c r="A12" s="545" t="s">
        <v>36</v>
      </c>
      <c r="B12" s="546"/>
      <c r="C12" s="547">
        <v>84083</v>
      </c>
      <c r="D12" s="547">
        <v>83832</v>
      </c>
      <c r="E12" s="547">
        <v>29802</v>
      </c>
      <c r="F12" s="547">
        <v>29715</v>
      </c>
      <c r="G12" s="547">
        <v>6494</v>
      </c>
      <c r="H12" s="547">
        <v>92568</v>
      </c>
      <c r="I12" s="547">
        <v>77737</v>
      </c>
      <c r="J12" s="553">
        <v>20601</v>
      </c>
      <c r="K12" s="553">
        <v>17437</v>
      </c>
      <c r="L12" s="554">
        <v>1.1000000000000001</v>
      </c>
      <c r="M12" s="554">
        <v>0.69</v>
      </c>
      <c r="N12" s="547">
        <v>25853</v>
      </c>
      <c r="O12" s="547">
        <v>23473</v>
      </c>
      <c r="P12" s="547">
        <v>23339</v>
      </c>
      <c r="Q12" s="547">
        <v>2514</v>
      </c>
      <c r="R12" s="547">
        <v>414</v>
      </c>
      <c r="S12" s="547">
        <v>5732</v>
      </c>
      <c r="T12" s="550">
        <v>30.7</v>
      </c>
      <c r="U12" s="553">
        <v>23945</v>
      </c>
      <c r="V12" s="552">
        <v>25.9</v>
      </c>
    </row>
    <row r="13" spans="1:250" ht="15.75" customHeight="1" x14ac:dyDescent="0.15">
      <c r="A13" s="545" t="s">
        <v>37</v>
      </c>
      <c r="B13" s="546"/>
      <c r="C13" s="547">
        <v>79533</v>
      </c>
      <c r="D13" s="547">
        <v>79264</v>
      </c>
      <c r="E13" s="547">
        <v>28188</v>
      </c>
      <c r="F13" s="547">
        <v>28099</v>
      </c>
      <c r="G13" s="548">
        <v>5784</v>
      </c>
      <c r="H13" s="547">
        <v>103782</v>
      </c>
      <c r="I13" s="547">
        <v>84686</v>
      </c>
      <c r="J13" s="547">
        <v>23636</v>
      </c>
      <c r="K13" s="547">
        <v>19463</v>
      </c>
      <c r="L13" s="554">
        <v>1.3</v>
      </c>
      <c r="M13" s="554">
        <v>0.84</v>
      </c>
      <c r="N13" s="547">
        <v>25321</v>
      </c>
      <c r="O13" s="547">
        <v>22749</v>
      </c>
      <c r="P13" s="547">
        <v>23059</v>
      </c>
      <c r="Q13" s="547">
        <v>2262</v>
      </c>
      <c r="R13" s="547">
        <v>366</v>
      </c>
      <c r="S13" s="547">
        <v>5816</v>
      </c>
      <c r="T13" s="550">
        <v>31.8</v>
      </c>
      <c r="U13" s="547">
        <v>23546</v>
      </c>
      <c r="V13" s="552">
        <v>22.7</v>
      </c>
    </row>
    <row r="14" spans="1:250" ht="15.75" customHeight="1" x14ac:dyDescent="0.15">
      <c r="A14" s="545" t="s">
        <v>38</v>
      </c>
      <c r="B14" s="546"/>
      <c r="C14" s="547">
        <v>75756</v>
      </c>
      <c r="D14" s="547">
        <v>75472</v>
      </c>
      <c r="E14" s="547">
        <v>27001</v>
      </c>
      <c r="F14" s="547">
        <v>26907</v>
      </c>
      <c r="G14" s="547">
        <v>5308</v>
      </c>
      <c r="H14" s="547">
        <v>114424</v>
      </c>
      <c r="I14" s="547">
        <v>93943</v>
      </c>
      <c r="J14" s="547">
        <v>26318</v>
      </c>
      <c r="K14" s="547">
        <v>21619</v>
      </c>
      <c r="L14" s="554">
        <v>1.51</v>
      </c>
      <c r="M14" s="554">
        <v>0.97</v>
      </c>
      <c r="N14" s="547">
        <v>25440</v>
      </c>
      <c r="O14" s="547">
        <v>22606</v>
      </c>
      <c r="P14" s="547">
        <v>23257</v>
      </c>
      <c r="Q14" s="547">
        <v>2183</v>
      </c>
      <c r="R14" s="547">
        <v>376</v>
      </c>
      <c r="S14" s="547">
        <v>5708</v>
      </c>
      <c r="T14" s="550">
        <v>33.6</v>
      </c>
      <c r="U14" s="547">
        <v>23768</v>
      </c>
      <c r="V14" s="552">
        <v>20.8</v>
      </c>
    </row>
    <row r="15" spans="1:250" ht="15.75" customHeight="1" x14ac:dyDescent="0.15">
      <c r="A15" s="545" t="s">
        <v>39</v>
      </c>
      <c r="B15" s="546"/>
      <c r="C15" s="547">
        <v>72237</v>
      </c>
      <c r="D15" s="547">
        <v>72014</v>
      </c>
      <c r="E15" s="547">
        <v>25758</v>
      </c>
      <c r="F15" s="547">
        <v>25673</v>
      </c>
      <c r="G15" s="547">
        <v>5013</v>
      </c>
      <c r="H15" s="547">
        <v>122011</v>
      </c>
      <c r="I15" s="547">
        <v>101034</v>
      </c>
      <c r="J15" s="547">
        <v>28598</v>
      </c>
      <c r="K15" s="547">
        <v>23629</v>
      </c>
      <c r="L15" s="554">
        <v>1.69</v>
      </c>
      <c r="M15" s="554">
        <v>1.1100000000000001</v>
      </c>
      <c r="N15" s="547">
        <v>25187</v>
      </c>
      <c r="O15" s="547">
        <v>22551</v>
      </c>
      <c r="P15" s="547">
        <v>23028</v>
      </c>
      <c r="Q15" s="547">
        <v>2159</v>
      </c>
      <c r="R15" s="547">
        <v>347</v>
      </c>
      <c r="S15" s="547">
        <v>5639</v>
      </c>
      <c r="T15" s="550">
        <v>34.9</v>
      </c>
      <c r="U15" s="547">
        <v>23524</v>
      </c>
      <c r="V15" s="552">
        <v>19.3</v>
      </c>
    </row>
    <row r="16" spans="1:250" ht="15.75" customHeight="1" x14ac:dyDescent="0.15">
      <c r="A16" s="545" t="s">
        <v>40</v>
      </c>
      <c r="B16" s="546"/>
      <c r="C16" s="547">
        <v>69313</v>
      </c>
      <c r="D16" s="547">
        <v>69116</v>
      </c>
      <c r="E16" s="547">
        <v>24876</v>
      </c>
      <c r="F16" s="547">
        <v>24790</v>
      </c>
      <c r="G16" s="547">
        <v>4756</v>
      </c>
      <c r="H16" s="547">
        <v>124572</v>
      </c>
      <c r="I16" s="547">
        <v>104927</v>
      </c>
      <c r="J16" s="547">
        <v>29052</v>
      </c>
      <c r="K16" s="547">
        <v>24640</v>
      </c>
      <c r="L16" s="554">
        <v>1.8</v>
      </c>
      <c r="M16" s="554">
        <v>1.17</v>
      </c>
      <c r="N16" s="547">
        <v>23789</v>
      </c>
      <c r="O16" s="547">
        <v>21621</v>
      </c>
      <c r="P16" s="547">
        <v>21921</v>
      </c>
      <c r="Q16" s="547">
        <v>1868</v>
      </c>
      <c r="R16" s="547">
        <v>274</v>
      </c>
      <c r="S16" s="547">
        <v>5624</v>
      </c>
      <c r="T16" s="550">
        <v>34.299999999999997</v>
      </c>
      <c r="U16" s="547">
        <v>22386</v>
      </c>
      <c r="V16" s="552">
        <v>18</v>
      </c>
    </row>
    <row r="17" spans="1:23" ht="15.75" customHeight="1" x14ac:dyDescent="0.15">
      <c r="A17" s="545" t="s">
        <v>41</v>
      </c>
      <c r="B17" s="546"/>
      <c r="C17" s="547">
        <v>70342</v>
      </c>
      <c r="D17" s="547">
        <v>70150</v>
      </c>
      <c r="E17" s="547">
        <v>25498</v>
      </c>
      <c r="F17" s="547">
        <v>25418</v>
      </c>
      <c r="G17" s="547">
        <v>4840</v>
      </c>
      <c r="H17" s="547">
        <v>128028</v>
      </c>
      <c r="I17" s="547">
        <v>109164</v>
      </c>
      <c r="J17" s="547">
        <v>30442</v>
      </c>
      <c r="K17" s="547">
        <v>25895</v>
      </c>
      <c r="L17" s="554">
        <v>1.82</v>
      </c>
      <c r="M17" s="554">
        <v>1.19</v>
      </c>
      <c r="N17" s="547">
        <v>23059</v>
      </c>
      <c r="O17" s="547">
        <v>20985</v>
      </c>
      <c r="P17" s="547">
        <v>21488</v>
      </c>
      <c r="Q17" s="547">
        <v>1571</v>
      </c>
      <c r="R17" s="547">
        <v>218</v>
      </c>
      <c r="S17" s="547">
        <v>5619</v>
      </c>
      <c r="T17" s="550">
        <v>32.799999999999997</v>
      </c>
      <c r="U17" s="547">
        <v>21886</v>
      </c>
      <c r="V17" s="552">
        <v>17.100000000000001</v>
      </c>
    </row>
    <row r="18" spans="1:23" ht="15.75" customHeight="1" x14ac:dyDescent="0.15">
      <c r="A18" s="545" t="s">
        <v>42</v>
      </c>
      <c r="B18" s="546"/>
      <c r="C18" s="547">
        <v>69777</v>
      </c>
      <c r="D18" s="547">
        <v>69343</v>
      </c>
      <c r="E18" s="547">
        <v>27972</v>
      </c>
      <c r="F18" s="547">
        <v>27825</v>
      </c>
      <c r="G18" s="547">
        <v>6609</v>
      </c>
      <c r="H18" s="547">
        <v>94414</v>
      </c>
      <c r="I18" s="547">
        <v>83038</v>
      </c>
      <c r="J18" s="547">
        <v>22520</v>
      </c>
      <c r="K18" s="547">
        <v>19818</v>
      </c>
      <c r="L18" s="554">
        <v>1.35</v>
      </c>
      <c r="M18" s="554">
        <v>0.81</v>
      </c>
      <c r="N18" s="547">
        <v>20162</v>
      </c>
      <c r="O18" s="547">
        <v>18454</v>
      </c>
      <c r="P18" s="547">
        <v>19110</v>
      </c>
      <c r="Q18" s="547">
        <v>1052</v>
      </c>
      <c r="R18" s="547">
        <v>130</v>
      </c>
      <c r="S18" s="547">
        <v>5135</v>
      </c>
      <c r="T18" s="550">
        <v>28.9</v>
      </c>
      <c r="U18" s="547">
        <v>19571</v>
      </c>
      <c r="V18" s="552">
        <v>20.7</v>
      </c>
    </row>
    <row r="19" spans="1:23" s="10" customFormat="1" ht="15.75" customHeight="1" x14ac:dyDescent="0.15">
      <c r="A19" s="545" t="s">
        <v>165</v>
      </c>
      <c r="B19" s="546"/>
      <c r="C19" s="547">
        <v>73757</v>
      </c>
      <c r="D19" s="547">
        <v>73187</v>
      </c>
      <c r="E19" s="547">
        <v>30588</v>
      </c>
      <c r="F19" s="547">
        <v>30372</v>
      </c>
      <c r="G19" s="547">
        <v>5922</v>
      </c>
      <c r="H19" s="547">
        <v>98059</v>
      </c>
      <c r="I19" s="547">
        <v>87001</v>
      </c>
      <c r="J19" s="547">
        <v>22343</v>
      </c>
      <c r="K19" s="547">
        <v>19999</v>
      </c>
      <c r="L19" s="554">
        <v>1.33</v>
      </c>
      <c r="M19" s="554">
        <v>0.73</v>
      </c>
      <c r="N19" s="547">
        <v>20523</v>
      </c>
      <c r="O19" s="547">
        <v>18951</v>
      </c>
      <c r="P19" s="547">
        <v>19344</v>
      </c>
      <c r="Q19" s="547">
        <v>1179</v>
      </c>
      <c r="R19" s="547">
        <v>132</v>
      </c>
      <c r="S19" s="547">
        <v>5254</v>
      </c>
      <c r="T19" s="550">
        <v>27.8</v>
      </c>
      <c r="U19" s="547">
        <v>19960</v>
      </c>
      <c r="V19" s="552">
        <v>20.399999999999999</v>
      </c>
      <c r="W19" s="9"/>
    </row>
    <row r="20" spans="1:23" s="10" customFormat="1" ht="15.75" customHeight="1" x14ac:dyDescent="0.15">
      <c r="A20" s="555" t="s">
        <v>207</v>
      </c>
      <c r="B20" s="556"/>
      <c r="C20" s="557">
        <v>74501</v>
      </c>
      <c r="D20" s="557">
        <v>73893</v>
      </c>
      <c r="E20" s="557">
        <v>31446</v>
      </c>
      <c r="F20" s="557">
        <v>31203</v>
      </c>
      <c r="G20" s="558">
        <v>6153</v>
      </c>
      <c r="H20" s="557">
        <v>119073</v>
      </c>
      <c r="I20" s="557">
        <v>103434</v>
      </c>
      <c r="J20" s="557">
        <v>27846</v>
      </c>
      <c r="K20" s="557">
        <v>24322</v>
      </c>
      <c r="L20" s="559">
        <v>1.6</v>
      </c>
      <c r="M20" s="559">
        <v>0.89</v>
      </c>
      <c r="N20" s="557">
        <v>19883</v>
      </c>
      <c r="O20" s="557">
        <v>18296</v>
      </c>
      <c r="P20" s="557">
        <v>18692</v>
      </c>
      <c r="Q20" s="557">
        <v>1191</v>
      </c>
      <c r="R20" s="557">
        <v>148</v>
      </c>
      <c r="S20" s="557">
        <v>4875</v>
      </c>
      <c r="T20" s="560">
        <v>26.7</v>
      </c>
      <c r="U20" s="557">
        <v>19320</v>
      </c>
      <c r="V20" s="561">
        <v>16.2</v>
      </c>
      <c r="W20" s="9"/>
    </row>
    <row r="21" spans="1:23" s="10" customFormat="1" ht="15.75" customHeight="1" x14ac:dyDescent="0.15">
      <c r="A21" s="562" t="s">
        <v>208</v>
      </c>
      <c r="B21" s="563"/>
      <c r="C21" s="564">
        <v>6208</v>
      </c>
      <c r="D21" s="564">
        <v>6158</v>
      </c>
      <c r="E21" s="565" t="s">
        <v>43</v>
      </c>
      <c r="F21" s="565" t="s">
        <v>43</v>
      </c>
      <c r="G21" s="566" t="s">
        <v>43</v>
      </c>
      <c r="H21" s="564">
        <v>9923</v>
      </c>
      <c r="I21" s="564">
        <v>8620</v>
      </c>
      <c r="J21" s="565" t="s">
        <v>43</v>
      </c>
      <c r="K21" s="565" t="s">
        <v>43</v>
      </c>
      <c r="L21" s="565" t="s">
        <v>43</v>
      </c>
      <c r="M21" s="565" t="s">
        <v>43</v>
      </c>
      <c r="N21" s="564">
        <v>1657</v>
      </c>
      <c r="O21" s="564">
        <v>1525</v>
      </c>
      <c r="P21" s="564">
        <v>1558</v>
      </c>
      <c r="Q21" s="564">
        <v>99</v>
      </c>
      <c r="R21" s="564">
        <v>12</v>
      </c>
      <c r="S21" s="564">
        <v>406</v>
      </c>
      <c r="T21" s="566" t="s">
        <v>43</v>
      </c>
      <c r="U21" s="564">
        <v>1610</v>
      </c>
      <c r="V21" s="567" t="s">
        <v>43</v>
      </c>
      <c r="W21" s="9"/>
    </row>
    <row r="22" spans="1:23" ht="15.75" customHeight="1" x14ac:dyDescent="0.15">
      <c r="A22" s="568" t="s">
        <v>209</v>
      </c>
      <c r="B22" s="569" t="s">
        <v>44</v>
      </c>
      <c r="C22" s="547">
        <v>6860</v>
      </c>
      <c r="D22" s="547">
        <v>6774</v>
      </c>
      <c r="E22" s="547">
        <v>29948</v>
      </c>
      <c r="F22" s="547">
        <v>29681</v>
      </c>
      <c r="G22" s="570">
        <v>6255</v>
      </c>
      <c r="H22" s="553">
        <v>10310</v>
      </c>
      <c r="I22" s="553">
        <v>8532</v>
      </c>
      <c r="J22" s="553">
        <v>25981</v>
      </c>
      <c r="K22" s="553">
        <v>21862</v>
      </c>
      <c r="L22" s="571">
        <v>1.5</v>
      </c>
      <c r="M22" s="571">
        <v>0.87</v>
      </c>
      <c r="N22" s="553">
        <v>1057</v>
      </c>
      <c r="O22" s="553">
        <v>844</v>
      </c>
      <c r="P22" s="553">
        <v>987</v>
      </c>
      <c r="Q22" s="553">
        <v>70</v>
      </c>
      <c r="R22" s="572">
        <v>13</v>
      </c>
      <c r="S22" s="570">
        <v>329</v>
      </c>
      <c r="T22" s="573">
        <f t="shared" ref="T22:T33" si="0">ROUND(N22/C22*100,1)</f>
        <v>15.4</v>
      </c>
      <c r="U22" s="547">
        <v>1027</v>
      </c>
      <c r="V22" s="574">
        <f t="shared" ref="V22:V33" si="1">ROUND(U22/H22*100,1)</f>
        <v>10</v>
      </c>
    </row>
    <row r="23" spans="1:23" ht="15.75" customHeight="1" x14ac:dyDescent="0.15">
      <c r="A23" s="575"/>
      <c r="B23" s="569" t="s">
        <v>45</v>
      </c>
      <c r="C23" s="547">
        <v>9008</v>
      </c>
      <c r="D23" s="547">
        <v>8931</v>
      </c>
      <c r="E23" s="547">
        <v>33422</v>
      </c>
      <c r="F23" s="547">
        <v>33121</v>
      </c>
      <c r="G23" s="570">
        <v>5975</v>
      </c>
      <c r="H23" s="553">
        <v>11515</v>
      </c>
      <c r="I23" s="553">
        <v>10147</v>
      </c>
      <c r="J23" s="553">
        <v>29119</v>
      </c>
      <c r="K23" s="572">
        <v>24715</v>
      </c>
      <c r="L23" s="571">
        <v>1.28</v>
      </c>
      <c r="M23" s="571">
        <v>0.87</v>
      </c>
      <c r="N23" s="553">
        <v>2488</v>
      </c>
      <c r="O23" s="553">
        <v>2294</v>
      </c>
      <c r="P23" s="553">
        <v>2379</v>
      </c>
      <c r="Q23" s="553">
        <v>109</v>
      </c>
      <c r="R23" s="572">
        <v>23</v>
      </c>
      <c r="S23" s="570">
        <v>396</v>
      </c>
      <c r="T23" s="573">
        <f t="shared" si="0"/>
        <v>27.6</v>
      </c>
      <c r="U23" s="547">
        <v>2442</v>
      </c>
      <c r="V23" s="574">
        <f t="shared" si="1"/>
        <v>21.2</v>
      </c>
    </row>
    <row r="24" spans="1:23" ht="15.75" customHeight="1" x14ac:dyDescent="0.15">
      <c r="A24" s="575"/>
      <c r="B24" s="569" t="s">
        <v>46</v>
      </c>
      <c r="C24" s="547">
        <v>8083</v>
      </c>
      <c r="D24" s="547">
        <v>8019</v>
      </c>
      <c r="E24" s="547">
        <v>35415</v>
      </c>
      <c r="F24" s="547">
        <v>35104</v>
      </c>
      <c r="G24" s="570">
        <v>5861</v>
      </c>
      <c r="H24" s="553">
        <v>10376</v>
      </c>
      <c r="I24" s="553">
        <v>9045</v>
      </c>
      <c r="J24" s="553">
        <v>29882</v>
      </c>
      <c r="K24" s="553">
        <v>25799</v>
      </c>
      <c r="L24" s="571">
        <v>1.28</v>
      </c>
      <c r="M24" s="571">
        <v>0.84</v>
      </c>
      <c r="N24" s="553">
        <v>3029</v>
      </c>
      <c r="O24" s="553">
        <v>2844</v>
      </c>
      <c r="P24" s="553">
        <v>2913</v>
      </c>
      <c r="Q24" s="553">
        <v>116</v>
      </c>
      <c r="R24" s="572">
        <v>13</v>
      </c>
      <c r="S24" s="570">
        <v>460</v>
      </c>
      <c r="T24" s="573">
        <f t="shared" si="0"/>
        <v>37.5</v>
      </c>
      <c r="U24" s="547">
        <v>3065</v>
      </c>
      <c r="V24" s="574">
        <f t="shared" si="1"/>
        <v>29.5</v>
      </c>
    </row>
    <row r="25" spans="1:23" ht="15.75" customHeight="1" x14ac:dyDescent="0.15">
      <c r="A25" s="575"/>
      <c r="B25" s="569" t="s">
        <v>47</v>
      </c>
      <c r="C25" s="547">
        <v>7718</v>
      </c>
      <c r="D25" s="547">
        <v>7656</v>
      </c>
      <c r="E25" s="547">
        <v>34874</v>
      </c>
      <c r="F25" s="547">
        <v>34566</v>
      </c>
      <c r="G25" s="570">
        <v>5568</v>
      </c>
      <c r="H25" s="553">
        <v>8891</v>
      </c>
      <c r="I25" s="553">
        <v>8191</v>
      </c>
      <c r="J25" s="553">
        <v>27642</v>
      </c>
      <c r="K25" s="553">
        <v>24600</v>
      </c>
      <c r="L25" s="571">
        <v>1.1499999999999999</v>
      </c>
      <c r="M25" s="571">
        <v>0.79</v>
      </c>
      <c r="N25" s="553">
        <v>1926</v>
      </c>
      <c r="O25" s="553">
        <v>1807</v>
      </c>
      <c r="P25" s="553">
        <v>1816</v>
      </c>
      <c r="Q25" s="553">
        <v>110</v>
      </c>
      <c r="R25" s="572">
        <v>9</v>
      </c>
      <c r="S25" s="570">
        <v>368</v>
      </c>
      <c r="T25" s="576">
        <f t="shared" si="0"/>
        <v>25</v>
      </c>
      <c r="U25" s="547">
        <v>1866</v>
      </c>
      <c r="V25" s="574">
        <f t="shared" si="1"/>
        <v>21</v>
      </c>
    </row>
    <row r="26" spans="1:23" ht="15.75" customHeight="1" x14ac:dyDescent="0.15">
      <c r="A26" s="577"/>
      <c r="B26" s="569" t="s">
        <v>48</v>
      </c>
      <c r="C26" s="547">
        <v>5910</v>
      </c>
      <c r="D26" s="547">
        <v>5863</v>
      </c>
      <c r="E26" s="547">
        <v>33134</v>
      </c>
      <c r="F26" s="547">
        <v>32863</v>
      </c>
      <c r="G26" s="570">
        <v>5693</v>
      </c>
      <c r="H26" s="553">
        <v>8811</v>
      </c>
      <c r="I26" s="553">
        <v>7568</v>
      </c>
      <c r="J26" s="553">
        <v>26070</v>
      </c>
      <c r="K26" s="553">
        <v>23165</v>
      </c>
      <c r="L26" s="571">
        <v>1.4908629441624366</v>
      </c>
      <c r="M26" s="571">
        <v>0.7868050944649001</v>
      </c>
      <c r="N26" s="553">
        <v>1856</v>
      </c>
      <c r="O26" s="553">
        <v>1751</v>
      </c>
      <c r="P26" s="553">
        <v>1742</v>
      </c>
      <c r="Q26" s="553">
        <v>114</v>
      </c>
      <c r="R26" s="572">
        <v>12</v>
      </c>
      <c r="S26" s="570">
        <v>467</v>
      </c>
      <c r="T26" s="576">
        <f t="shared" si="0"/>
        <v>31.4</v>
      </c>
      <c r="U26" s="547">
        <v>1790</v>
      </c>
      <c r="V26" s="574">
        <f t="shared" si="1"/>
        <v>20.3</v>
      </c>
    </row>
    <row r="27" spans="1:23" ht="15.75" customHeight="1" x14ac:dyDescent="0.15">
      <c r="A27" s="575"/>
      <c r="B27" s="569" t="s">
        <v>49</v>
      </c>
      <c r="C27" s="547">
        <v>5812</v>
      </c>
      <c r="D27" s="547">
        <v>5769</v>
      </c>
      <c r="E27" s="547">
        <v>31982</v>
      </c>
      <c r="F27" s="547">
        <v>31723</v>
      </c>
      <c r="G27" s="570">
        <v>6321</v>
      </c>
      <c r="H27" s="553">
        <v>10177</v>
      </c>
      <c r="I27" s="553">
        <v>8932</v>
      </c>
      <c r="J27" s="553">
        <v>26607</v>
      </c>
      <c r="K27" s="553">
        <v>23576</v>
      </c>
      <c r="L27" s="571">
        <v>1.7510323468685478</v>
      </c>
      <c r="M27" s="571">
        <v>0.83193671440185102</v>
      </c>
      <c r="N27" s="553">
        <v>1607</v>
      </c>
      <c r="O27" s="553">
        <v>1495</v>
      </c>
      <c r="P27" s="553">
        <v>1493</v>
      </c>
      <c r="Q27" s="553">
        <v>114</v>
      </c>
      <c r="R27" s="572">
        <v>11</v>
      </c>
      <c r="S27" s="570">
        <v>428</v>
      </c>
      <c r="T27" s="576">
        <f t="shared" si="0"/>
        <v>27.6</v>
      </c>
      <c r="U27" s="547">
        <v>1539</v>
      </c>
      <c r="V27" s="578">
        <f t="shared" si="1"/>
        <v>15.1</v>
      </c>
    </row>
    <row r="28" spans="1:23" ht="15.75" customHeight="1" x14ac:dyDescent="0.15">
      <c r="A28" s="575"/>
      <c r="B28" s="569" t="s">
        <v>50</v>
      </c>
      <c r="C28" s="547">
        <v>5356</v>
      </c>
      <c r="D28" s="547">
        <v>5316</v>
      </c>
      <c r="E28" s="547">
        <v>30908</v>
      </c>
      <c r="F28" s="547">
        <v>30674</v>
      </c>
      <c r="G28" s="570">
        <v>6697</v>
      </c>
      <c r="H28" s="553">
        <v>9016</v>
      </c>
      <c r="I28" s="553">
        <v>7922</v>
      </c>
      <c r="J28" s="553">
        <v>26285</v>
      </c>
      <c r="K28" s="553">
        <v>23123</v>
      </c>
      <c r="L28" s="571">
        <v>1.6833457804331591</v>
      </c>
      <c r="M28" s="571">
        <v>0.85042707389672578</v>
      </c>
      <c r="N28" s="553">
        <v>1360</v>
      </c>
      <c r="O28" s="553">
        <v>1264</v>
      </c>
      <c r="P28" s="553">
        <v>1265</v>
      </c>
      <c r="Q28" s="553">
        <v>95</v>
      </c>
      <c r="R28" s="572">
        <v>3</v>
      </c>
      <c r="S28" s="570">
        <v>414</v>
      </c>
      <c r="T28" s="576">
        <f t="shared" si="0"/>
        <v>25.4</v>
      </c>
      <c r="U28" s="547">
        <v>1292</v>
      </c>
      <c r="V28" s="574">
        <f t="shared" si="1"/>
        <v>14.3</v>
      </c>
    </row>
    <row r="29" spans="1:23" ht="15.75" customHeight="1" x14ac:dyDescent="0.15">
      <c r="A29" s="575"/>
      <c r="B29" s="569" t="s">
        <v>51</v>
      </c>
      <c r="C29" s="547">
        <v>5473</v>
      </c>
      <c r="D29" s="547">
        <v>5429</v>
      </c>
      <c r="E29" s="547">
        <v>30558</v>
      </c>
      <c r="F29" s="547">
        <v>30329</v>
      </c>
      <c r="G29" s="570">
        <v>7039</v>
      </c>
      <c r="H29" s="553">
        <v>9517</v>
      </c>
      <c r="I29" s="553">
        <v>8311</v>
      </c>
      <c r="J29" s="553">
        <v>27465</v>
      </c>
      <c r="K29" s="553">
        <v>24231</v>
      </c>
      <c r="L29" s="571">
        <v>1.7389000548145441</v>
      </c>
      <c r="M29" s="571">
        <v>0.89878264284311804</v>
      </c>
      <c r="N29" s="553">
        <v>1261</v>
      </c>
      <c r="O29" s="553">
        <v>1155</v>
      </c>
      <c r="P29" s="553">
        <v>1152</v>
      </c>
      <c r="Q29" s="553">
        <v>109</v>
      </c>
      <c r="R29" s="572">
        <v>13</v>
      </c>
      <c r="S29" s="570">
        <v>387</v>
      </c>
      <c r="T29" s="576">
        <f t="shared" si="0"/>
        <v>23</v>
      </c>
      <c r="U29" s="547">
        <v>1179</v>
      </c>
      <c r="V29" s="574">
        <f t="shared" si="1"/>
        <v>12.4</v>
      </c>
    </row>
    <row r="30" spans="1:23" ht="15.75" customHeight="1" x14ac:dyDescent="0.15">
      <c r="A30" s="575"/>
      <c r="B30" s="569" t="s">
        <v>52</v>
      </c>
      <c r="C30" s="547">
        <v>5542</v>
      </c>
      <c r="D30" s="547">
        <v>5508</v>
      </c>
      <c r="E30" s="547">
        <v>30349</v>
      </c>
      <c r="F30" s="547">
        <v>30145</v>
      </c>
      <c r="G30" s="570">
        <v>6608</v>
      </c>
      <c r="H30" s="553">
        <v>9995</v>
      </c>
      <c r="I30" s="553">
        <v>8673</v>
      </c>
      <c r="J30" s="553">
        <v>27454</v>
      </c>
      <c r="K30" s="553">
        <v>24196</v>
      </c>
      <c r="L30" s="579">
        <v>1.8035005413208227</v>
      </c>
      <c r="M30" s="571">
        <v>0.90460970707436816</v>
      </c>
      <c r="N30" s="547">
        <v>1325</v>
      </c>
      <c r="O30" s="553">
        <v>1218</v>
      </c>
      <c r="P30" s="553">
        <v>1244</v>
      </c>
      <c r="Q30" s="547">
        <v>81</v>
      </c>
      <c r="R30" s="572">
        <v>14</v>
      </c>
      <c r="S30" s="570">
        <v>416</v>
      </c>
      <c r="T30" s="576">
        <f t="shared" si="0"/>
        <v>23.9</v>
      </c>
      <c r="U30" s="547">
        <v>1268</v>
      </c>
      <c r="V30" s="574">
        <f t="shared" si="1"/>
        <v>12.7</v>
      </c>
    </row>
    <row r="31" spans="1:23" ht="15.75" customHeight="1" x14ac:dyDescent="0.15">
      <c r="A31" s="577"/>
      <c r="B31" s="569" t="s">
        <v>53</v>
      </c>
      <c r="C31" s="547">
        <v>5424</v>
      </c>
      <c r="D31" s="547">
        <v>5393</v>
      </c>
      <c r="E31" s="547">
        <v>30198</v>
      </c>
      <c r="F31" s="547">
        <v>30017</v>
      </c>
      <c r="G31" s="570">
        <v>6353</v>
      </c>
      <c r="H31" s="553">
        <v>10480</v>
      </c>
      <c r="I31" s="553">
        <v>9417</v>
      </c>
      <c r="J31" s="553">
        <v>28904</v>
      </c>
      <c r="K31" s="553">
        <v>25533</v>
      </c>
      <c r="L31" s="579">
        <v>1.9321533923303835</v>
      </c>
      <c r="M31" s="571">
        <v>0.9571494800980197</v>
      </c>
      <c r="N31" s="547">
        <v>1439</v>
      </c>
      <c r="O31" s="553">
        <v>1345</v>
      </c>
      <c r="P31" s="553">
        <v>1339</v>
      </c>
      <c r="Q31" s="547">
        <v>100</v>
      </c>
      <c r="R31" s="572">
        <v>13</v>
      </c>
      <c r="S31" s="570">
        <v>439</v>
      </c>
      <c r="T31" s="576">
        <f t="shared" si="0"/>
        <v>26.5</v>
      </c>
      <c r="U31" s="547">
        <v>1381</v>
      </c>
      <c r="V31" s="574">
        <f t="shared" si="1"/>
        <v>13.2</v>
      </c>
    </row>
    <row r="32" spans="1:23" ht="15.75" customHeight="1" x14ac:dyDescent="0.15">
      <c r="A32" s="575"/>
      <c r="B32" s="569" t="s">
        <v>54</v>
      </c>
      <c r="C32" s="547">
        <v>4982</v>
      </c>
      <c r="D32" s="547">
        <v>4943</v>
      </c>
      <c r="E32" s="547">
        <v>29043</v>
      </c>
      <c r="F32" s="547">
        <v>28863</v>
      </c>
      <c r="G32" s="570">
        <v>5708</v>
      </c>
      <c r="H32" s="553">
        <v>10299</v>
      </c>
      <c r="I32" s="553">
        <v>8802</v>
      </c>
      <c r="J32" s="553">
        <v>29624</v>
      </c>
      <c r="K32" s="553">
        <v>25963</v>
      </c>
      <c r="L32" s="579">
        <f t="shared" ref="L32:L33" si="2">H32/C32</f>
        <v>2.0672420714572461</v>
      </c>
      <c r="M32" s="571">
        <f t="shared" ref="M32:M33" si="3">J32/E32</f>
        <v>1.0200048204386598</v>
      </c>
      <c r="N32" s="547">
        <v>1308</v>
      </c>
      <c r="O32" s="553">
        <v>1205</v>
      </c>
      <c r="P32" s="553">
        <v>1217</v>
      </c>
      <c r="Q32" s="547">
        <v>91</v>
      </c>
      <c r="R32" s="572">
        <v>13</v>
      </c>
      <c r="S32" s="570">
        <v>385</v>
      </c>
      <c r="T32" s="573">
        <f t="shared" si="0"/>
        <v>26.3</v>
      </c>
      <c r="U32" s="547">
        <v>1292</v>
      </c>
      <c r="V32" s="574">
        <f t="shared" si="1"/>
        <v>12.5</v>
      </c>
    </row>
    <row r="33" spans="1:22" ht="15.75" customHeight="1" x14ac:dyDescent="0.15">
      <c r="A33" s="575"/>
      <c r="B33" s="580" t="s">
        <v>55</v>
      </c>
      <c r="C33" s="547">
        <v>4333</v>
      </c>
      <c r="D33" s="547">
        <v>4292</v>
      </c>
      <c r="E33" s="547">
        <v>27522</v>
      </c>
      <c r="F33" s="547">
        <v>27345</v>
      </c>
      <c r="G33" s="570">
        <v>5763</v>
      </c>
      <c r="H33" s="553">
        <v>9686</v>
      </c>
      <c r="I33" s="553">
        <v>7894</v>
      </c>
      <c r="J33" s="553">
        <v>29117</v>
      </c>
      <c r="K33" s="553">
        <v>25100</v>
      </c>
      <c r="L33" s="581">
        <f t="shared" si="2"/>
        <v>2.2354027232864064</v>
      </c>
      <c r="M33" s="571">
        <f t="shared" si="3"/>
        <v>1.0579536370903277</v>
      </c>
      <c r="N33" s="547">
        <v>1227</v>
      </c>
      <c r="O33" s="553">
        <v>1074</v>
      </c>
      <c r="P33" s="553">
        <v>1145</v>
      </c>
      <c r="Q33" s="547">
        <v>82</v>
      </c>
      <c r="R33" s="582">
        <v>11</v>
      </c>
      <c r="S33" s="570">
        <v>386</v>
      </c>
      <c r="T33" s="573">
        <f t="shared" si="0"/>
        <v>28.3</v>
      </c>
      <c r="U33" s="583">
        <v>1179</v>
      </c>
      <c r="V33" s="574">
        <f t="shared" si="1"/>
        <v>12.2</v>
      </c>
    </row>
    <row r="34" spans="1:22" ht="15.75" customHeight="1" x14ac:dyDescent="0.15">
      <c r="A34" s="584" t="s">
        <v>56</v>
      </c>
      <c r="B34" s="585"/>
      <c r="C34" s="586">
        <v>1.0089999999999999</v>
      </c>
      <c r="D34" s="586">
        <v>0.96499999999999997</v>
      </c>
      <c r="E34" s="586">
        <v>2.8050000000000002</v>
      </c>
      <c r="F34" s="586">
        <v>2.7360000000000002</v>
      </c>
      <c r="G34" s="586">
        <v>3.9009999999999998</v>
      </c>
      <c r="H34" s="586">
        <v>21.43</v>
      </c>
      <c r="I34" s="586">
        <v>18.888000000000002</v>
      </c>
      <c r="J34" s="586">
        <v>24.63</v>
      </c>
      <c r="K34" s="586">
        <v>21.616</v>
      </c>
      <c r="L34" s="587">
        <v>0.27</v>
      </c>
      <c r="M34" s="587">
        <v>0.16000000000000003</v>
      </c>
      <c r="N34" s="586">
        <v>-3.1179999999999999</v>
      </c>
      <c r="O34" s="586">
        <v>-3.456</v>
      </c>
      <c r="P34" s="586">
        <v>-3.371</v>
      </c>
      <c r="Q34" s="586">
        <v>1.018</v>
      </c>
      <c r="R34" s="586">
        <v>12.121</v>
      </c>
      <c r="S34" s="586">
        <v>-7.2140000000000004</v>
      </c>
      <c r="T34" s="588">
        <v>-1.1000000000000014</v>
      </c>
      <c r="U34" s="586">
        <v>-3.206</v>
      </c>
      <c r="V34" s="588">
        <v>-4.1999999999999993</v>
      </c>
    </row>
    <row r="35" spans="1:22" x14ac:dyDescent="0.15">
      <c r="A35" s="589" t="s">
        <v>161</v>
      </c>
      <c r="B35" s="590"/>
      <c r="C35" s="591"/>
      <c r="D35" s="590"/>
      <c r="E35" s="590"/>
      <c r="F35" s="590"/>
      <c r="G35" s="592"/>
      <c r="H35" s="593"/>
      <c r="I35" s="594"/>
      <c r="J35" s="590"/>
      <c r="K35" s="590"/>
      <c r="L35" s="590"/>
      <c r="M35" s="590"/>
      <c r="N35" s="590"/>
      <c r="O35" s="590"/>
      <c r="P35" s="490"/>
      <c r="Q35" s="590"/>
      <c r="R35" s="590"/>
      <c r="S35" s="590"/>
      <c r="T35" s="595"/>
      <c r="U35" s="589"/>
      <c r="V35" s="590"/>
    </row>
    <row r="37" spans="1:22" ht="20.25" hidden="1" customHeight="1" x14ac:dyDescent="0.15">
      <c r="A37" s="278" t="s">
        <v>57</v>
      </c>
      <c r="B37" s="278"/>
      <c r="C37" s="121">
        <f t="shared" ref="C37:V37" si="4">C19-C18</f>
        <v>3980</v>
      </c>
      <c r="D37" s="121">
        <f t="shared" si="4"/>
        <v>3844</v>
      </c>
      <c r="E37" s="121">
        <f t="shared" si="4"/>
        <v>2616</v>
      </c>
      <c r="F37" s="122">
        <f t="shared" si="4"/>
        <v>2547</v>
      </c>
      <c r="G37" s="122">
        <f t="shared" si="4"/>
        <v>-687</v>
      </c>
      <c r="H37" s="123">
        <f t="shared" si="4"/>
        <v>3645</v>
      </c>
      <c r="I37" s="123">
        <f t="shared" si="4"/>
        <v>3963</v>
      </c>
      <c r="J37" s="123">
        <f t="shared" si="4"/>
        <v>-177</v>
      </c>
      <c r="K37" s="123">
        <f t="shared" si="4"/>
        <v>181</v>
      </c>
      <c r="L37" s="122">
        <f t="shared" si="4"/>
        <v>-2.0000000000000018E-2</v>
      </c>
      <c r="M37" s="122">
        <f t="shared" si="4"/>
        <v>-8.0000000000000071E-2</v>
      </c>
      <c r="N37" s="123">
        <f t="shared" si="4"/>
        <v>361</v>
      </c>
      <c r="O37" s="123">
        <f t="shared" si="4"/>
        <v>497</v>
      </c>
      <c r="P37" s="122">
        <f t="shared" si="4"/>
        <v>234</v>
      </c>
      <c r="Q37" s="123">
        <f t="shared" si="4"/>
        <v>127</v>
      </c>
      <c r="R37" s="122">
        <f t="shared" si="4"/>
        <v>2</v>
      </c>
      <c r="S37" s="122">
        <f t="shared" si="4"/>
        <v>119</v>
      </c>
      <c r="T37" s="122">
        <f t="shared" si="4"/>
        <v>-1.0999999999999979</v>
      </c>
      <c r="U37" s="122">
        <f t="shared" si="4"/>
        <v>389</v>
      </c>
      <c r="V37" s="122">
        <f t="shared" si="4"/>
        <v>-0.30000000000000071</v>
      </c>
    </row>
    <row r="38" spans="1:22" x14ac:dyDescent="0.15">
      <c r="A38" s="11"/>
      <c r="B38" s="11"/>
      <c r="C38" s="11"/>
      <c r="D38" s="11"/>
      <c r="E38" s="11"/>
      <c r="F38" s="11"/>
      <c r="G38" s="12"/>
      <c r="H38" s="12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3"/>
      <c r="U38" s="6"/>
      <c r="V38" s="11"/>
    </row>
    <row r="39" spans="1:22" x14ac:dyDescent="0.15">
      <c r="A39" s="11"/>
      <c r="B39" s="11"/>
      <c r="C39" s="11"/>
      <c r="D39" s="11"/>
      <c r="E39" s="11"/>
      <c r="F39" s="11"/>
      <c r="G39" s="12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3"/>
      <c r="U39" s="6"/>
      <c r="V39" s="11"/>
    </row>
    <row r="40" spans="1:22" x14ac:dyDescent="0.15">
      <c r="A40" s="11"/>
      <c r="B40" s="11"/>
      <c r="C40" s="11"/>
      <c r="D40" s="11"/>
      <c r="E40" s="11"/>
      <c r="F40" s="11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3"/>
      <c r="U40" s="6"/>
      <c r="V40" s="11"/>
    </row>
    <row r="41" spans="1:22" x14ac:dyDescent="0.15">
      <c r="A41" s="11"/>
      <c r="B41" s="11"/>
      <c r="C41" s="11"/>
      <c r="D41" s="11"/>
      <c r="E41" s="11"/>
      <c r="F41" s="11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3"/>
      <c r="U41" s="6"/>
      <c r="V41" s="11"/>
    </row>
    <row r="42" spans="1:22" x14ac:dyDescent="0.15">
      <c r="A42" s="11"/>
      <c r="B42" s="11"/>
      <c r="C42" s="11"/>
      <c r="D42" s="11"/>
      <c r="E42" s="11"/>
      <c r="F42" s="11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3"/>
      <c r="U42" s="6"/>
      <c r="V42" s="11"/>
    </row>
    <row r="43" spans="1:22" x14ac:dyDescent="0.15">
      <c r="A43" s="11"/>
      <c r="B43" s="11"/>
      <c r="C43" s="11"/>
      <c r="D43" s="11"/>
      <c r="E43" s="11"/>
      <c r="F43" s="11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"/>
      <c r="U43" s="6"/>
      <c r="V43" s="11"/>
    </row>
    <row r="44" spans="1:22" x14ac:dyDescent="0.15">
      <c r="A44" s="11"/>
      <c r="B44" s="11"/>
      <c r="C44" s="11"/>
      <c r="D44" s="11"/>
      <c r="E44" s="11"/>
      <c r="F44" s="11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3"/>
      <c r="U44" s="6"/>
      <c r="V44" s="11"/>
    </row>
    <row r="45" spans="1:22" x14ac:dyDescent="0.15">
      <c r="A45" s="11"/>
      <c r="B45" s="11"/>
      <c r="C45" s="11"/>
      <c r="D45" s="11"/>
      <c r="E45" s="11"/>
      <c r="F45" s="11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3"/>
      <c r="U45" s="6"/>
      <c r="V45" s="11"/>
    </row>
    <row r="46" spans="1:22" x14ac:dyDescent="0.15">
      <c r="A46" s="11"/>
      <c r="B46" s="11"/>
      <c r="C46" s="11"/>
      <c r="D46" s="11"/>
      <c r="E46" s="11"/>
      <c r="F46" s="11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3"/>
      <c r="U46" s="6"/>
      <c r="V46" s="11"/>
    </row>
    <row r="47" spans="1:22" x14ac:dyDescent="0.15">
      <c r="A47" s="11"/>
      <c r="B47" s="11"/>
      <c r="C47" s="11"/>
      <c r="D47" s="11"/>
      <c r="E47" s="11"/>
      <c r="F47" s="11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3"/>
      <c r="U47" s="6"/>
      <c r="V47" s="11"/>
    </row>
  </sheetData>
  <sheetProtection algorithmName="SHA-512" hashValue="zTdXlTNr8YEXRdEOG9JDrJC2243C1sN5QMxM8v1TLa4ZrMvGO2urAugBs5Xe6iaboVUT0lgwcCWXAJE1nZ7R7Q==" saltValue="uAOqXydxq9X8JeyXaE0F3Q==" spinCount="100000" sheet="1" objects="1" scenarios="1"/>
  <mergeCells count="32">
    <mergeCell ref="U5:U8"/>
    <mergeCell ref="V5:V7"/>
    <mergeCell ref="E6:G6"/>
    <mergeCell ref="H6:I6"/>
    <mergeCell ref="J6:K6"/>
    <mergeCell ref="Q7:Q8"/>
    <mergeCell ref="S7:S8"/>
    <mergeCell ref="L7:L8"/>
    <mergeCell ref="M7:M8"/>
    <mergeCell ref="O7:O8"/>
    <mergeCell ref="P7:P8"/>
    <mergeCell ref="I7:I8"/>
    <mergeCell ref="K7:K8"/>
    <mergeCell ref="F7:F8"/>
    <mergeCell ref="G7:G8"/>
    <mergeCell ref="T5:T7"/>
    <mergeCell ref="A34:B34"/>
    <mergeCell ref="A37:B37"/>
    <mergeCell ref="A18:B18"/>
    <mergeCell ref="A19:B19"/>
    <mergeCell ref="A20:B20"/>
    <mergeCell ref="A21:B21"/>
    <mergeCell ref="A2:D2"/>
    <mergeCell ref="A14:B14"/>
    <mergeCell ref="A15:B15"/>
    <mergeCell ref="A16:B16"/>
    <mergeCell ref="A17:B17"/>
    <mergeCell ref="A13:B13"/>
    <mergeCell ref="A10:B10"/>
    <mergeCell ref="A11:B11"/>
    <mergeCell ref="A12:B12"/>
    <mergeCell ref="D7:D8"/>
  </mergeCells>
  <phoneticPr fontId="8"/>
  <printOptions horizontalCentered="1" verticalCentered="1"/>
  <pageMargins left="0.19685039370078741" right="0.23622047244094491" top="0.31496062992125984" bottom="0.35433070866141736" header="0.19685039370078741" footer="0.27559055118110237"/>
  <pageSetup paperSize="9" orientation="landscape" horizontalDpi="4294967292" verticalDpi="400" r:id="rId1"/>
  <headerFooter alignWithMargins="0"/>
  <colBreaks count="1" manualBreakCount="1">
    <brk id="41" max="3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9"/>
  <sheetViews>
    <sheetView view="pageBreakPreview" topLeftCell="A24" zoomScale="85" zoomScaleNormal="85" zoomScaleSheetLayoutView="85" workbookViewId="0">
      <selection activeCell="D7" sqref="D7:F9"/>
    </sheetView>
  </sheetViews>
  <sheetFormatPr defaultRowHeight="11.25" x14ac:dyDescent="0.15"/>
  <cols>
    <col min="1" max="1" width="9.625" style="139" customWidth="1"/>
    <col min="2" max="3" width="7.75" style="139" customWidth="1"/>
    <col min="4" max="5" width="7" style="139" customWidth="1"/>
    <col min="6" max="6" width="6.625" style="200" customWidth="1"/>
    <col min="7" max="7" width="7" style="201" customWidth="1"/>
    <col min="8" max="8" width="7" style="202" customWidth="1"/>
    <col min="9" max="12" width="6.625" style="202" customWidth="1"/>
    <col min="13" max="16" width="7" style="139" customWidth="1"/>
    <col min="17" max="17" width="6.625" style="139" customWidth="1"/>
    <col min="18" max="18" width="5.625" style="139" customWidth="1"/>
    <col min="19" max="19" width="6.125" style="139" customWidth="1"/>
    <col min="20" max="20" width="7" style="202" customWidth="1"/>
    <col min="21" max="21" width="8.875" style="202" customWidth="1"/>
    <col min="22" max="22" width="1.625" style="139" customWidth="1"/>
    <col min="23" max="254" width="9" style="139"/>
    <col min="255" max="255" width="6.25" style="139" customWidth="1"/>
    <col min="256" max="256" width="9.625" style="139" customWidth="1"/>
    <col min="257" max="258" width="7.75" style="139" customWidth="1"/>
    <col min="259" max="260" width="7" style="139" customWidth="1"/>
    <col min="261" max="261" width="6.625" style="139" customWidth="1"/>
    <col min="262" max="263" width="7" style="139" customWidth="1"/>
    <col min="264" max="267" width="6.625" style="139" customWidth="1"/>
    <col min="268" max="271" width="7" style="139" customWidth="1"/>
    <col min="272" max="272" width="6.625" style="139" customWidth="1"/>
    <col min="273" max="273" width="5.625" style="139" customWidth="1"/>
    <col min="274" max="275" width="6.125" style="139" customWidth="1"/>
    <col min="276" max="276" width="7" style="139" customWidth="1"/>
    <col min="277" max="278" width="6.125" style="139" customWidth="1"/>
    <col min="279" max="510" width="9" style="139"/>
    <col min="511" max="511" width="6.25" style="139" customWidth="1"/>
    <col min="512" max="512" width="9.625" style="139" customWidth="1"/>
    <col min="513" max="514" width="7.75" style="139" customWidth="1"/>
    <col min="515" max="516" width="7" style="139" customWidth="1"/>
    <col min="517" max="517" width="6.625" style="139" customWidth="1"/>
    <col min="518" max="519" width="7" style="139" customWidth="1"/>
    <col min="520" max="523" width="6.625" style="139" customWidth="1"/>
    <col min="524" max="527" width="7" style="139" customWidth="1"/>
    <col min="528" max="528" width="6.625" style="139" customWidth="1"/>
    <col min="529" max="529" width="5.625" style="139" customWidth="1"/>
    <col min="530" max="531" width="6.125" style="139" customWidth="1"/>
    <col min="532" max="532" width="7" style="139" customWidth="1"/>
    <col min="533" max="534" width="6.125" style="139" customWidth="1"/>
    <col min="535" max="766" width="9" style="139"/>
    <col min="767" max="767" width="6.25" style="139" customWidth="1"/>
    <col min="768" max="768" width="9.625" style="139" customWidth="1"/>
    <col min="769" max="770" width="7.75" style="139" customWidth="1"/>
    <col min="771" max="772" width="7" style="139" customWidth="1"/>
    <col min="773" max="773" width="6.625" style="139" customWidth="1"/>
    <col min="774" max="775" width="7" style="139" customWidth="1"/>
    <col min="776" max="779" width="6.625" style="139" customWidth="1"/>
    <col min="780" max="783" width="7" style="139" customWidth="1"/>
    <col min="784" max="784" width="6.625" style="139" customWidth="1"/>
    <col min="785" max="785" width="5.625" style="139" customWidth="1"/>
    <col min="786" max="787" width="6.125" style="139" customWidth="1"/>
    <col min="788" max="788" width="7" style="139" customWidth="1"/>
    <col min="789" max="790" width="6.125" style="139" customWidth="1"/>
    <col min="791" max="1022" width="9" style="139"/>
    <col min="1023" max="1023" width="6.25" style="139" customWidth="1"/>
    <col min="1024" max="1024" width="9.625" style="139" customWidth="1"/>
    <col min="1025" max="1026" width="7.75" style="139" customWidth="1"/>
    <col min="1027" max="1028" width="7" style="139" customWidth="1"/>
    <col min="1029" max="1029" width="6.625" style="139" customWidth="1"/>
    <col min="1030" max="1031" width="7" style="139" customWidth="1"/>
    <col min="1032" max="1035" width="6.625" style="139" customWidth="1"/>
    <col min="1036" max="1039" width="7" style="139" customWidth="1"/>
    <col min="1040" max="1040" width="6.625" style="139" customWidth="1"/>
    <col min="1041" max="1041" width="5.625" style="139" customWidth="1"/>
    <col min="1042" max="1043" width="6.125" style="139" customWidth="1"/>
    <col min="1044" max="1044" width="7" style="139" customWidth="1"/>
    <col min="1045" max="1046" width="6.125" style="139" customWidth="1"/>
    <col min="1047" max="1278" width="9" style="139"/>
    <col min="1279" max="1279" width="6.25" style="139" customWidth="1"/>
    <col min="1280" max="1280" width="9.625" style="139" customWidth="1"/>
    <col min="1281" max="1282" width="7.75" style="139" customWidth="1"/>
    <col min="1283" max="1284" width="7" style="139" customWidth="1"/>
    <col min="1285" max="1285" width="6.625" style="139" customWidth="1"/>
    <col min="1286" max="1287" width="7" style="139" customWidth="1"/>
    <col min="1288" max="1291" width="6.625" style="139" customWidth="1"/>
    <col min="1292" max="1295" width="7" style="139" customWidth="1"/>
    <col min="1296" max="1296" width="6.625" style="139" customWidth="1"/>
    <col min="1297" max="1297" width="5.625" style="139" customWidth="1"/>
    <col min="1298" max="1299" width="6.125" style="139" customWidth="1"/>
    <col min="1300" max="1300" width="7" style="139" customWidth="1"/>
    <col min="1301" max="1302" width="6.125" style="139" customWidth="1"/>
    <col min="1303" max="1534" width="9" style="139"/>
    <col min="1535" max="1535" width="6.25" style="139" customWidth="1"/>
    <col min="1536" max="1536" width="9.625" style="139" customWidth="1"/>
    <col min="1537" max="1538" width="7.75" style="139" customWidth="1"/>
    <col min="1539" max="1540" width="7" style="139" customWidth="1"/>
    <col min="1541" max="1541" width="6.625" style="139" customWidth="1"/>
    <col min="1542" max="1543" width="7" style="139" customWidth="1"/>
    <col min="1544" max="1547" width="6.625" style="139" customWidth="1"/>
    <col min="1548" max="1551" width="7" style="139" customWidth="1"/>
    <col min="1552" max="1552" width="6.625" style="139" customWidth="1"/>
    <col min="1553" max="1553" width="5.625" style="139" customWidth="1"/>
    <col min="1554" max="1555" width="6.125" style="139" customWidth="1"/>
    <col min="1556" max="1556" width="7" style="139" customWidth="1"/>
    <col min="1557" max="1558" width="6.125" style="139" customWidth="1"/>
    <col min="1559" max="1790" width="9" style="139"/>
    <col min="1791" max="1791" width="6.25" style="139" customWidth="1"/>
    <col min="1792" max="1792" width="9.625" style="139" customWidth="1"/>
    <col min="1793" max="1794" width="7.75" style="139" customWidth="1"/>
    <col min="1795" max="1796" width="7" style="139" customWidth="1"/>
    <col min="1797" max="1797" width="6.625" style="139" customWidth="1"/>
    <col min="1798" max="1799" width="7" style="139" customWidth="1"/>
    <col min="1800" max="1803" width="6.625" style="139" customWidth="1"/>
    <col min="1804" max="1807" width="7" style="139" customWidth="1"/>
    <col min="1808" max="1808" width="6.625" style="139" customWidth="1"/>
    <col min="1809" max="1809" width="5.625" style="139" customWidth="1"/>
    <col min="1810" max="1811" width="6.125" style="139" customWidth="1"/>
    <col min="1812" max="1812" width="7" style="139" customWidth="1"/>
    <col min="1813" max="1814" width="6.125" style="139" customWidth="1"/>
    <col min="1815" max="2046" width="9" style="139"/>
    <col min="2047" max="2047" width="6.25" style="139" customWidth="1"/>
    <col min="2048" max="2048" width="9.625" style="139" customWidth="1"/>
    <col min="2049" max="2050" width="7.75" style="139" customWidth="1"/>
    <col min="2051" max="2052" width="7" style="139" customWidth="1"/>
    <col min="2053" max="2053" width="6.625" style="139" customWidth="1"/>
    <col min="2054" max="2055" width="7" style="139" customWidth="1"/>
    <col min="2056" max="2059" width="6.625" style="139" customWidth="1"/>
    <col min="2060" max="2063" width="7" style="139" customWidth="1"/>
    <col min="2064" max="2064" width="6.625" style="139" customWidth="1"/>
    <col min="2065" max="2065" width="5.625" style="139" customWidth="1"/>
    <col min="2066" max="2067" width="6.125" style="139" customWidth="1"/>
    <col min="2068" max="2068" width="7" style="139" customWidth="1"/>
    <col min="2069" max="2070" width="6.125" style="139" customWidth="1"/>
    <col min="2071" max="2302" width="9" style="139"/>
    <col min="2303" max="2303" width="6.25" style="139" customWidth="1"/>
    <col min="2304" max="2304" width="9.625" style="139" customWidth="1"/>
    <col min="2305" max="2306" width="7.75" style="139" customWidth="1"/>
    <col min="2307" max="2308" width="7" style="139" customWidth="1"/>
    <col min="2309" max="2309" width="6.625" style="139" customWidth="1"/>
    <col min="2310" max="2311" width="7" style="139" customWidth="1"/>
    <col min="2312" max="2315" width="6.625" style="139" customWidth="1"/>
    <col min="2316" max="2319" width="7" style="139" customWidth="1"/>
    <col min="2320" max="2320" width="6.625" style="139" customWidth="1"/>
    <col min="2321" max="2321" width="5.625" style="139" customWidth="1"/>
    <col min="2322" max="2323" width="6.125" style="139" customWidth="1"/>
    <col min="2324" max="2324" width="7" style="139" customWidth="1"/>
    <col min="2325" max="2326" width="6.125" style="139" customWidth="1"/>
    <col min="2327" max="2558" width="9" style="139"/>
    <col min="2559" max="2559" width="6.25" style="139" customWidth="1"/>
    <col min="2560" max="2560" width="9.625" style="139" customWidth="1"/>
    <col min="2561" max="2562" width="7.75" style="139" customWidth="1"/>
    <col min="2563" max="2564" width="7" style="139" customWidth="1"/>
    <col min="2565" max="2565" width="6.625" style="139" customWidth="1"/>
    <col min="2566" max="2567" width="7" style="139" customWidth="1"/>
    <col min="2568" max="2571" width="6.625" style="139" customWidth="1"/>
    <col min="2572" max="2575" width="7" style="139" customWidth="1"/>
    <col min="2576" max="2576" width="6.625" style="139" customWidth="1"/>
    <col min="2577" max="2577" width="5.625" style="139" customWidth="1"/>
    <col min="2578" max="2579" width="6.125" style="139" customWidth="1"/>
    <col min="2580" max="2580" width="7" style="139" customWidth="1"/>
    <col min="2581" max="2582" width="6.125" style="139" customWidth="1"/>
    <col min="2583" max="2814" width="9" style="139"/>
    <col min="2815" max="2815" width="6.25" style="139" customWidth="1"/>
    <col min="2816" max="2816" width="9.625" style="139" customWidth="1"/>
    <col min="2817" max="2818" width="7.75" style="139" customWidth="1"/>
    <col min="2819" max="2820" width="7" style="139" customWidth="1"/>
    <col min="2821" max="2821" width="6.625" style="139" customWidth="1"/>
    <col min="2822" max="2823" width="7" style="139" customWidth="1"/>
    <col min="2824" max="2827" width="6.625" style="139" customWidth="1"/>
    <col min="2828" max="2831" width="7" style="139" customWidth="1"/>
    <col min="2832" max="2832" width="6.625" style="139" customWidth="1"/>
    <col min="2833" max="2833" width="5.625" style="139" customWidth="1"/>
    <col min="2834" max="2835" width="6.125" style="139" customWidth="1"/>
    <col min="2836" max="2836" width="7" style="139" customWidth="1"/>
    <col min="2837" max="2838" width="6.125" style="139" customWidth="1"/>
    <col min="2839" max="3070" width="9" style="139"/>
    <col min="3071" max="3071" width="6.25" style="139" customWidth="1"/>
    <col min="3072" max="3072" width="9.625" style="139" customWidth="1"/>
    <col min="3073" max="3074" width="7.75" style="139" customWidth="1"/>
    <col min="3075" max="3076" width="7" style="139" customWidth="1"/>
    <col min="3077" max="3077" width="6.625" style="139" customWidth="1"/>
    <col min="3078" max="3079" width="7" style="139" customWidth="1"/>
    <col min="3080" max="3083" width="6.625" style="139" customWidth="1"/>
    <col min="3084" max="3087" width="7" style="139" customWidth="1"/>
    <col min="3088" max="3088" width="6.625" style="139" customWidth="1"/>
    <col min="3089" max="3089" width="5.625" style="139" customWidth="1"/>
    <col min="3090" max="3091" width="6.125" style="139" customWidth="1"/>
    <col min="3092" max="3092" width="7" style="139" customWidth="1"/>
    <col min="3093" max="3094" width="6.125" style="139" customWidth="1"/>
    <col min="3095" max="3326" width="9" style="139"/>
    <col min="3327" max="3327" width="6.25" style="139" customWidth="1"/>
    <col min="3328" max="3328" width="9.625" style="139" customWidth="1"/>
    <col min="3329" max="3330" width="7.75" style="139" customWidth="1"/>
    <col min="3331" max="3332" width="7" style="139" customWidth="1"/>
    <col min="3333" max="3333" width="6.625" style="139" customWidth="1"/>
    <col min="3334" max="3335" width="7" style="139" customWidth="1"/>
    <col min="3336" max="3339" width="6.625" style="139" customWidth="1"/>
    <col min="3340" max="3343" width="7" style="139" customWidth="1"/>
    <col min="3344" max="3344" width="6.625" style="139" customWidth="1"/>
    <col min="3345" max="3345" width="5.625" style="139" customWidth="1"/>
    <col min="3346" max="3347" width="6.125" style="139" customWidth="1"/>
    <col min="3348" max="3348" width="7" style="139" customWidth="1"/>
    <col min="3349" max="3350" width="6.125" style="139" customWidth="1"/>
    <col min="3351" max="3582" width="9" style="139"/>
    <col min="3583" max="3583" width="6.25" style="139" customWidth="1"/>
    <col min="3584" max="3584" width="9.625" style="139" customWidth="1"/>
    <col min="3585" max="3586" width="7.75" style="139" customWidth="1"/>
    <col min="3587" max="3588" width="7" style="139" customWidth="1"/>
    <col min="3589" max="3589" width="6.625" style="139" customWidth="1"/>
    <col min="3590" max="3591" width="7" style="139" customWidth="1"/>
    <col min="3592" max="3595" width="6.625" style="139" customWidth="1"/>
    <col min="3596" max="3599" width="7" style="139" customWidth="1"/>
    <col min="3600" max="3600" width="6.625" style="139" customWidth="1"/>
    <col min="3601" max="3601" width="5.625" style="139" customWidth="1"/>
    <col min="3602" max="3603" width="6.125" style="139" customWidth="1"/>
    <col min="3604" max="3604" width="7" style="139" customWidth="1"/>
    <col min="3605" max="3606" width="6.125" style="139" customWidth="1"/>
    <col min="3607" max="3838" width="9" style="139"/>
    <col min="3839" max="3839" width="6.25" style="139" customWidth="1"/>
    <col min="3840" max="3840" width="9.625" style="139" customWidth="1"/>
    <col min="3841" max="3842" width="7.75" style="139" customWidth="1"/>
    <col min="3843" max="3844" width="7" style="139" customWidth="1"/>
    <col min="3845" max="3845" width="6.625" style="139" customWidth="1"/>
    <col min="3846" max="3847" width="7" style="139" customWidth="1"/>
    <col min="3848" max="3851" width="6.625" style="139" customWidth="1"/>
    <col min="3852" max="3855" width="7" style="139" customWidth="1"/>
    <col min="3856" max="3856" width="6.625" style="139" customWidth="1"/>
    <col min="3857" max="3857" width="5.625" style="139" customWidth="1"/>
    <col min="3858" max="3859" width="6.125" style="139" customWidth="1"/>
    <col min="3860" max="3860" width="7" style="139" customWidth="1"/>
    <col min="3861" max="3862" width="6.125" style="139" customWidth="1"/>
    <col min="3863" max="4094" width="9" style="139"/>
    <col min="4095" max="4095" width="6.25" style="139" customWidth="1"/>
    <col min="4096" max="4096" width="9.625" style="139" customWidth="1"/>
    <col min="4097" max="4098" width="7.75" style="139" customWidth="1"/>
    <col min="4099" max="4100" width="7" style="139" customWidth="1"/>
    <col min="4101" max="4101" width="6.625" style="139" customWidth="1"/>
    <col min="4102" max="4103" width="7" style="139" customWidth="1"/>
    <col min="4104" max="4107" width="6.625" style="139" customWidth="1"/>
    <col min="4108" max="4111" width="7" style="139" customWidth="1"/>
    <col min="4112" max="4112" width="6.625" style="139" customWidth="1"/>
    <col min="4113" max="4113" width="5.625" style="139" customWidth="1"/>
    <col min="4114" max="4115" width="6.125" style="139" customWidth="1"/>
    <col min="4116" max="4116" width="7" style="139" customWidth="1"/>
    <col min="4117" max="4118" width="6.125" style="139" customWidth="1"/>
    <col min="4119" max="4350" width="9" style="139"/>
    <col min="4351" max="4351" width="6.25" style="139" customWidth="1"/>
    <col min="4352" max="4352" width="9.625" style="139" customWidth="1"/>
    <col min="4353" max="4354" width="7.75" style="139" customWidth="1"/>
    <col min="4355" max="4356" width="7" style="139" customWidth="1"/>
    <col min="4357" max="4357" width="6.625" style="139" customWidth="1"/>
    <col min="4358" max="4359" width="7" style="139" customWidth="1"/>
    <col min="4360" max="4363" width="6.625" style="139" customWidth="1"/>
    <col min="4364" max="4367" width="7" style="139" customWidth="1"/>
    <col min="4368" max="4368" width="6.625" style="139" customWidth="1"/>
    <col min="4369" max="4369" width="5.625" style="139" customWidth="1"/>
    <col min="4370" max="4371" width="6.125" style="139" customWidth="1"/>
    <col min="4372" max="4372" width="7" style="139" customWidth="1"/>
    <col min="4373" max="4374" width="6.125" style="139" customWidth="1"/>
    <col min="4375" max="4606" width="9" style="139"/>
    <col min="4607" max="4607" width="6.25" style="139" customWidth="1"/>
    <col min="4608" max="4608" width="9.625" style="139" customWidth="1"/>
    <col min="4609" max="4610" width="7.75" style="139" customWidth="1"/>
    <col min="4611" max="4612" width="7" style="139" customWidth="1"/>
    <col min="4613" max="4613" width="6.625" style="139" customWidth="1"/>
    <col min="4614" max="4615" width="7" style="139" customWidth="1"/>
    <col min="4616" max="4619" width="6.625" style="139" customWidth="1"/>
    <col min="4620" max="4623" width="7" style="139" customWidth="1"/>
    <col min="4624" max="4624" width="6.625" style="139" customWidth="1"/>
    <col min="4625" max="4625" width="5.625" style="139" customWidth="1"/>
    <col min="4626" max="4627" width="6.125" style="139" customWidth="1"/>
    <col min="4628" max="4628" width="7" style="139" customWidth="1"/>
    <col min="4629" max="4630" width="6.125" style="139" customWidth="1"/>
    <col min="4631" max="4862" width="9" style="139"/>
    <col min="4863" max="4863" width="6.25" style="139" customWidth="1"/>
    <col min="4864" max="4864" width="9.625" style="139" customWidth="1"/>
    <col min="4865" max="4866" width="7.75" style="139" customWidth="1"/>
    <col min="4867" max="4868" width="7" style="139" customWidth="1"/>
    <col min="4869" max="4869" width="6.625" style="139" customWidth="1"/>
    <col min="4870" max="4871" width="7" style="139" customWidth="1"/>
    <col min="4872" max="4875" width="6.625" style="139" customWidth="1"/>
    <col min="4876" max="4879" width="7" style="139" customWidth="1"/>
    <col min="4880" max="4880" width="6.625" style="139" customWidth="1"/>
    <col min="4881" max="4881" width="5.625" style="139" customWidth="1"/>
    <col min="4882" max="4883" width="6.125" style="139" customWidth="1"/>
    <col min="4884" max="4884" width="7" style="139" customWidth="1"/>
    <col min="4885" max="4886" width="6.125" style="139" customWidth="1"/>
    <col min="4887" max="5118" width="9" style="139"/>
    <col min="5119" max="5119" width="6.25" style="139" customWidth="1"/>
    <col min="5120" max="5120" width="9.625" style="139" customWidth="1"/>
    <col min="5121" max="5122" width="7.75" style="139" customWidth="1"/>
    <col min="5123" max="5124" width="7" style="139" customWidth="1"/>
    <col min="5125" max="5125" width="6.625" style="139" customWidth="1"/>
    <col min="5126" max="5127" width="7" style="139" customWidth="1"/>
    <col min="5128" max="5131" width="6.625" style="139" customWidth="1"/>
    <col min="5132" max="5135" width="7" style="139" customWidth="1"/>
    <col min="5136" max="5136" width="6.625" style="139" customWidth="1"/>
    <col min="5137" max="5137" width="5.625" style="139" customWidth="1"/>
    <col min="5138" max="5139" width="6.125" style="139" customWidth="1"/>
    <col min="5140" max="5140" width="7" style="139" customWidth="1"/>
    <col min="5141" max="5142" width="6.125" style="139" customWidth="1"/>
    <col min="5143" max="5374" width="9" style="139"/>
    <col min="5375" max="5375" width="6.25" style="139" customWidth="1"/>
    <col min="5376" max="5376" width="9.625" style="139" customWidth="1"/>
    <col min="5377" max="5378" width="7.75" style="139" customWidth="1"/>
    <col min="5379" max="5380" width="7" style="139" customWidth="1"/>
    <col min="5381" max="5381" width="6.625" style="139" customWidth="1"/>
    <col min="5382" max="5383" width="7" style="139" customWidth="1"/>
    <col min="5384" max="5387" width="6.625" style="139" customWidth="1"/>
    <col min="5388" max="5391" width="7" style="139" customWidth="1"/>
    <col min="5392" max="5392" width="6.625" style="139" customWidth="1"/>
    <col min="5393" max="5393" width="5.625" style="139" customWidth="1"/>
    <col min="5394" max="5395" width="6.125" style="139" customWidth="1"/>
    <col min="5396" max="5396" width="7" style="139" customWidth="1"/>
    <col min="5397" max="5398" width="6.125" style="139" customWidth="1"/>
    <col min="5399" max="5630" width="9" style="139"/>
    <col min="5631" max="5631" width="6.25" style="139" customWidth="1"/>
    <col min="5632" max="5632" width="9.625" style="139" customWidth="1"/>
    <col min="5633" max="5634" width="7.75" style="139" customWidth="1"/>
    <col min="5635" max="5636" width="7" style="139" customWidth="1"/>
    <col min="5637" max="5637" width="6.625" style="139" customWidth="1"/>
    <col min="5638" max="5639" width="7" style="139" customWidth="1"/>
    <col min="5640" max="5643" width="6.625" style="139" customWidth="1"/>
    <col min="5644" max="5647" width="7" style="139" customWidth="1"/>
    <col min="5648" max="5648" width="6.625" style="139" customWidth="1"/>
    <col min="5649" max="5649" width="5.625" style="139" customWidth="1"/>
    <col min="5650" max="5651" width="6.125" style="139" customWidth="1"/>
    <col min="5652" max="5652" width="7" style="139" customWidth="1"/>
    <col min="5653" max="5654" width="6.125" style="139" customWidth="1"/>
    <col min="5655" max="5886" width="9" style="139"/>
    <col min="5887" max="5887" width="6.25" style="139" customWidth="1"/>
    <col min="5888" max="5888" width="9.625" style="139" customWidth="1"/>
    <col min="5889" max="5890" width="7.75" style="139" customWidth="1"/>
    <col min="5891" max="5892" width="7" style="139" customWidth="1"/>
    <col min="5893" max="5893" width="6.625" style="139" customWidth="1"/>
    <col min="5894" max="5895" width="7" style="139" customWidth="1"/>
    <col min="5896" max="5899" width="6.625" style="139" customWidth="1"/>
    <col min="5900" max="5903" width="7" style="139" customWidth="1"/>
    <col min="5904" max="5904" width="6.625" style="139" customWidth="1"/>
    <col min="5905" max="5905" width="5.625" style="139" customWidth="1"/>
    <col min="5906" max="5907" width="6.125" style="139" customWidth="1"/>
    <col min="5908" max="5908" width="7" style="139" customWidth="1"/>
    <col min="5909" max="5910" width="6.125" style="139" customWidth="1"/>
    <col min="5911" max="6142" width="9" style="139"/>
    <col min="6143" max="6143" width="6.25" style="139" customWidth="1"/>
    <col min="6144" max="6144" width="9.625" style="139" customWidth="1"/>
    <col min="6145" max="6146" width="7.75" style="139" customWidth="1"/>
    <col min="6147" max="6148" width="7" style="139" customWidth="1"/>
    <col min="6149" max="6149" width="6.625" style="139" customWidth="1"/>
    <col min="6150" max="6151" width="7" style="139" customWidth="1"/>
    <col min="6152" max="6155" width="6.625" style="139" customWidth="1"/>
    <col min="6156" max="6159" width="7" style="139" customWidth="1"/>
    <col min="6160" max="6160" width="6.625" style="139" customWidth="1"/>
    <col min="6161" max="6161" width="5.625" style="139" customWidth="1"/>
    <col min="6162" max="6163" width="6.125" style="139" customWidth="1"/>
    <col min="6164" max="6164" width="7" style="139" customWidth="1"/>
    <col min="6165" max="6166" width="6.125" style="139" customWidth="1"/>
    <col min="6167" max="6398" width="9" style="139"/>
    <col min="6399" max="6399" width="6.25" style="139" customWidth="1"/>
    <col min="6400" max="6400" width="9.625" style="139" customWidth="1"/>
    <col min="6401" max="6402" width="7.75" style="139" customWidth="1"/>
    <col min="6403" max="6404" width="7" style="139" customWidth="1"/>
    <col min="6405" max="6405" width="6.625" style="139" customWidth="1"/>
    <col min="6406" max="6407" width="7" style="139" customWidth="1"/>
    <col min="6408" max="6411" width="6.625" style="139" customWidth="1"/>
    <col min="6412" max="6415" width="7" style="139" customWidth="1"/>
    <col min="6416" max="6416" width="6.625" style="139" customWidth="1"/>
    <col min="6417" max="6417" width="5.625" style="139" customWidth="1"/>
    <col min="6418" max="6419" width="6.125" style="139" customWidth="1"/>
    <col min="6420" max="6420" width="7" style="139" customWidth="1"/>
    <col min="6421" max="6422" width="6.125" style="139" customWidth="1"/>
    <col min="6423" max="6654" width="9" style="139"/>
    <col min="6655" max="6655" width="6.25" style="139" customWidth="1"/>
    <col min="6656" max="6656" width="9.625" style="139" customWidth="1"/>
    <col min="6657" max="6658" width="7.75" style="139" customWidth="1"/>
    <col min="6659" max="6660" width="7" style="139" customWidth="1"/>
    <col min="6661" max="6661" width="6.625" style="139" customWidth="1"/>
    <col min="6662" max="6663" width="7" style="139" customWidth="1"/>
    <col min="6664" max="6667" width="6.625" style="139" customWidth="1"/>
    <col min="6668" max="6671" width="7" style="139" customWidth="1"/>
    <col min="6672" max="6672" width="6.625" style="139" customWidth="1"/>
    <col min="6673" max="6673" width="5.625" style="139" customWidth="1"/>
    <col min="6674" max="6675" width="6.125" style="139" customWidth="1"/>
    <col min="6676" max="6676" width="7" style="139" customWidth="1"/>
    <col min="6677" max="6678" width="6.125" style="139" customWidth="1"/>
    <col min="6679" max="6910" width="9" style="139"/>
    <col min="6911" max="6911" width="6.25" style="139" customWidth="1"/>
    <col min="6912" max="6912" width="9.625" style="139" customWidth="1"/>
    <col min="6913" max="6914" width="7.75" style="139" customWidth="1"/>
    <col min="6915" max="6916" width="7" style="139" customWidth="1"/>
    <col min="6917" max="6917" width="6.625" style="139" customWidth="1"/>
    <col min="6918" max="6919" width="7" style="139" customWidth="1"/>
    <col min="6920" max="6923" width="6.625" style="139" customWidth="1"/>
    <col min="6924" max="6927" width="7" style="139" customWidth="1"/>
    <col min="6928" max="6928" width="6.625" style="139" customWidth="1"/>
    <col min="6929" max="6929" width="5.625" style="139" customWidth="1"/>
    <col min="6930" max="6931" width="6.125" style="139" customWidth="1"/>
    <col min="6932" max="6932" width="7" style="139" customWidth="1"/>
    <col min="6933" max="6934" width="6.125" style="139" customWidth="1"/>
    <col min="6935" max="7166" width="9" style="139"/>
    <col min="7167" max="7167" width="6.25" style="139" customWidth="1"/>
    <col min="7168" max="7168" width="9.625" style="139" customWidth="1"/>
    <col min="7169" max="7170" width="7.75" style="139" customWidth="1"/>
    <col min="7171" max="7172" width="7" style="139" customWidth="1"/>
    <col min="7173" max="7173" width="6.625" style="139" customWidth="1"/>
    <col min="7174" max="7175" width="7" style="139" customWidth="1"/>
    <col min="7176" max="7179" width="6.625" style="139" customWidth="1"/>
    <col min="7180" max="7183" width="7" style="139" customWidth="1"/>
    <col min="7184" max="7184" width="6.625" style="139" customWidth="1"/>
    <col min="7185" max="7185" width="5.625" style="139" customWidth="1"/>
    <col min="7186" max="7187" width="6.125" style="139" customWidth="1"/>
    <col min="7188" max="7188" width="7" style="139" customWidth="1"/>
    <col min="7189" max="7190" width="6.125" style="139" customWidth="1"/>
    <col min="7191" max="7422" width="9" style="139"/>
    <col min="7423" max="7423" width="6.25" style="139" customWidth="1"/>
    <col min="7424" max="7424" width="9.625" style="139" customWidth="1"/>
    <col min="7425" max="7426" width="7.75" style="139" customWidth="1"/>
    <col min="7427" max="7428" width="7" style="139" customWidth="1"/>
    <col min="7429" max="7429" width="6.625" style="139" customWidth="1"/>
    <col min="7430" max="7431" width="7" style="139" customWidth="1"/>
    <col min="7432" max="7435" width="6.625" style="139" customWidth="1"/>
    <col min="7436" max="7439" width="7" style="139" customWidth="1"/>
    <col min="7440" max="7440" width="6.625" style="139" customWidth="1"/>
    <col min="7441" max="7441" width="5.625" style="139" customWidth="1"/>
    <col min="7442" max="7443" width="6.125" style="139" customWidth="1"/>
    <col min="7444" max="7444" width="7" style="139" customWidth="1"/>
    <col min="7445" max="7446" width="6.125" style="139" customWidth="1"/>
    <col min="7447" max="7678" width="9" style="139"/>
    <col min="7679" max="7679" width="6.25" style="139" customWidth="1"/>
    <col min="7680" max="7680" width="9.625" style="139" customWidth="1"/>
    <col min="7681" max="7682" width="7.75" style="139" customWidth="1"/>
    <col min="7683" max="7684" width="7" style="139" customWidth="1"/>
    <col min="7685" max="7685" width="6.625" style="139" customWidth="1"/>
    <col min="7686" max="7687" width="7" style="139" customWidth="1"/>
    <col min="7688" max="7691" width="6.625" style="139" customWidth="1"/>
    <col min="7692" max="7695" width="7" style="139" customWidth="1"/>
    <col min="7696" max="7696" width="6.625" style="139" customWidth="1"/>
    <col min="7697" max="7697" width="5.625" style="139" customWidth="1"/>
    <col min="7698" max="7699" width="6.125" style="139" customWidth="1"/>
    <col min="7700" max="7700" width="7" style="139" customWidth="1"/>
    <col min="7701" max="7702" width="6.125" style="139" customWidth="1"/>
    <col min="7703" max="7934" width="9" style="139"/>
    <col min="7935" max="7935" width="6.25" style="139" customWidth="1"/>
    <col min="7936" max="7936" width="9.625" style="139" customWidth="1"/>
    <col min="7937" max="7938" width="7.75" style="139" customWidth="1"/>
    <col min="7939" max="7940" width="7" style="139" customWidth="1"/>
    <col min="7941" max="7941" width="6.625" style="139" customWidth="1"/>
    <col min="7942" max="7943" width="7" style="139" customWidth="1"/>
    <col min="7944" max="7947" width="6.625" style="139" customWidth="1"/>
    <col min="7948" max="7951" width="7" style="139" customWidth="1"/>
    <col min="7952" max="7952" width="6.625" style="139" customWidth="1"/>
    <col min="7953" max="7953" width="5.625" style="139" customWidth="1"/>
    <col min="7954" max="7955" width="6.125" style="139" customWidth="1"/>
    <col min="7956" max="7956" width="7" style="139" customWidth="1"/>
    <col min="7957" max="7958" width="6.125" style="139" customWidth="1"/>
    <col min="7959" max="8190" width="9" style="139"/>
    <col min="8191" max="8191" width="6.25" style="139" customWidth="1"/>
    <col min="8192" max="8192" width="9.625" style="139" customWidth="1"/>
    <col min="8193" max="8194" width="7.75" style="139" customWidth="1"/>
    <col min="8195" max="8196" width="7" style="139" customWidth="1"/>
    <col min="8197" max="8197" width="6.625" style="139" customWidth="1"/>
    <col min="8198" max="8199" width="7" style="139" customWidth="1"/>
    <col min="8200" max="8203" width="6.625" style="139" customWidth="1"/>
    <col min="8204" max="8207" width="7" style="139" customWidth="1"/>
    <col min="8208" max="8208" width="6.625" style="139" customWidth="1"/>
    <col min="8209" max="8209" width="5.625" style="139" customWidth="1"/>
    <col min="8210" max="8211" width="6.125" style="139" customWidth="1"/>
    <col min="8212" max="8212" width="7" style="139" customWidth="1"/>
    <col min="8213" max="8214" width="6.125" style="139" customWidth="1"/>
    <col min="8215" max="8446" width="9" style="139"/>
    <col min="8447" max="8447" width="6.25" style="139" customWidth="1"/>
    <col min="8448" max="8448" width="9.625" style="139" customWidth="1"/>
    <col min="8449" max="8450" width="7.75" style="139" customWidth="1"/>
    <col min="8451" max="8452" width="7" style="139" customWidth="1"/>
    <col min="8453" max="8453" width="6.625" style="139" customWidth="1"/>
    <col min="8454" max="8455" width="7" style="139" customWidth="1"/>
    <col min="8456" max="8459" width="6.625" style="139" customWidth="1"/>
    <col min="8460" max="8463" width="7" style="139" customWidth="1"/>
    <col min="8464" max="8464" width="6.625" style="139" customWidth="1"/>
    <col min="8465" max="8465" width="5.625" style="139" customWidth="1"/>
    <col min="8466" max="8467" width="6.125" style="139" customWidth="1"/>
    <col min="8468" max="8468" width="7" style="139" customWidth="1"/>
    <col min="8469" max="8470" width="6.125" style="139" customWidth="1"/>
    <col min="8471" max="8702" width="9" style="139"/>
    <col min="8703" max="8703" width="6.25" style="139" customWidth="1"/>
    <col min="8704" max="8704" width="9.625" style="139" customWidth="1"/>
    <col min="8705" max="8706" width="7.75" style="139" customWidth="1"/>
    <col min="8707" max="8708" width="7" style="139" customWidth="1"/>
    <col min="8709" max="8709" width="6.625" style="139" customWidth="1"/>
    <col min="8710" max="8711" width="7" style="139" customWidth="1"/>
    <col min="8712" max="8715" width="6.625" style="139" customWidth="1"/>
    <col min="8716" max="8719" width="7" style="139" customWidth="1"/>
    <col min="8720" max="8720" width="6.625" style="139" customWidth="1"/>
    <col min="8721" max="8721" width="5.625" style="139" customWidth="1"/>
    <col min="8722" max="8723" width="6.125" style="139" customWidth="1"/>
    <col min="8724" max="8724" width="7" style="139" customWidth="1"/>
    <col min="8725" max="8726" width="6.125" style="139" customWidth="1"/>
    <col min="8727" max="8958" width="9" style="139"/>
    <col min="8959" max="8959" width="6.25" style="139" customWidth="1"/>
    <col min="8960" max="8960" width="9.625" style="139" customWidth="1"/>
    <col min="8961" max="8962" width="7.75" style="139" customWidth="1"/>
    <col min="8963" max="8964" width="7" style="139" customWidth="1"/>
    <col min="8965" max="8965" width="6.625" style="139" customWidth="1"/>
    <col min="8966" max="8967" width="7" style="139" customWidth="1"/>
    <col min="8968" max="8971" width="6.625" style="139" customWidth="1"/>
    <col min="8972" max="8975" width="7" style="139" customWidth="1"/>
    <col min="8976" max="8976" width="6.625" style="139" customWidth="1"/>
    <col min="8977" max="8977" width="5.625" style="139" customWidth="1"/>
    <col min="8978" max="8979" width="6.125" style="139" customWidth="1"/>
    <col min="8980" max="8980" width="7" style="139" customWidth="1"/>
    <col min="8981" max="8982" width="6.125" style="139" customWidth="1"/>
    <col min="8983" max="9214" width="9" style="139"/>
    <col min="9215" max="9215" width="6.25" style="139" customWidth="1"/>
    <col min="9216" max="9216" width="9.625" style="139" customWidth="1"/>
    <col min="9217" max="9218" width="7.75" style="139" customWidth="1"/>
    <col min="9219" max="9220" width="7" style="139" customWidth="1"/>
    <col min="9221" max="9221" width="6.625" style="139" customWidth="1"/>
    <col min="9222" max="9223" width="7" style="139" customWidth="1"/>
    <col min="9224" max="9227" width="6.625" style="139" customWidth="1"/>
    <col min="9228" max="9231" width="7" style="139" customWidth="1"/>
    <col min="9232" max="9232" width="6.625" style="139" customWidth="1"/>
    <col min="9233" max="9233" width="5.625" style="139" customWidth="1"/>
    <col min="9234" max="9235" width="6.125" style="139" customWidth="1"/>
    <col min="9236" max="9236" width="7" style="139" customWidth="1"/>
    <col min="9237" max="9238" width="6.125" style="139" customWidth="1"/>
    <col min="9239" max="9470" width="9" style="139"/>
    <col min="9471" max="9471" width="6.25" style="139" customWidth="1"/>
    <col min="9472" max="9472" width="9.625" style="139" customWidth="1"/>
    <col min="9473" max="9474" width="7.75" style="139" customWidth="1"/>
    <col min="9475" max="9476" width="7" style="139" customWidth="1"/>
    <col min="9477" max="9477" width="6.625" style="139" customWidth="1"/>
    <col min="9478" max="9479" width="7" style="139" customWidth="1"/>
    <col min="9480" max="9483" width="6.625" style="139" customWidth="1"/>
    <col min="9484" max="9487" width="7" style="139" customWidth="1"/>
    <col min="9488" max="9488" width="6.625" style="139" customWidth="1"/>
    <col min="9489" max="9489" width="5.625" style="139" customWidth="1"/>
    <col min="9490" max="9491" width="6.125" style="139" customWidth="1"/>
    <col min="9492" max="9492" width="7" style="139" customWidth="1"/>
    <col min="9493" max="9494" width="6.125" style="139" customWidth="1"/>
    <col min="9495" max="9726" width="9" style="139"/>
    <col min="9727" max="9727" width="6.25" style="139" customWidth="1"/>
    <col min="9728" max="9728" width="9.625" style="139" customWidth="1"/>
    <col min="9729" max="9730" width="7.75" style="139" customWidth="1"/>
    <col min="9731" max="9732" width="7" style="139" customWidth="1"/>
    <col min="9733" max="9733" width="6.625" style="139" customWidth="1"/>
    <col min="9734" max="9735" width="7" style="139" customWidth="1"/>
    <col min="9736" max="9739" width="6.625" style="139" customWidth="1"/>
    <col min="9740" max="9743" width="7" style="139" customWidth="1"/>
    <col min="9744" max="9744" width="6.625" style="139" customWidth="1"/>
    <col min="9745" max="9745" width="5.625" style="139" customWidth="1"/>
    <col min="9746" max="9747" width="6.125" style="139" customWidth="1"/>
    <col min="9748" max="9748" width="7" style="139" customWidth="1"/>
    <col min="9749" max="9750" width="6.125" style="139" customWidth="1"/>
    <col min="9751" max="9982" width="9" style="139"/>
    <col min="9983" max="9983" width="6.25" style="139" customWidth="1"/>
    <col min="9984" max="9984" width="9.625" style="139" customWidth="1"/>
    <col min="9985" max="9986" width="7.75" style="139" customWidth="1"/>
    <col min="9987" max="9988" width="7" style="139" customWidth="1"/>
    <col min="9989" max="9989" width="6.625" style="139" customWidth="1"/>
    <col min="9990" max="9991" width="7" style="139" customWidth="1"/>
    <col min="9992" max="9995" width="6.625" style="139" customWidth="1"/>
    <col min="9996" max="9999" width="7" style="139" customWidth="1"/>
    <col min="10000" max="10000" width="6.625" style="139" customWidth="1"/>
    <col min="10001" max="10001" width="5.625" style="139" customWidth="1"/>
    <col min="10002" max="10003" width="6.125" style="139" customWidth="1"/>
    <col min="10004" max="10004" width="7" style="139" customWidth="1"/>
    <col min="10005" max="10006" width="6.125" style="139" customWidth="1"/>
    <col min="10007" max="10238" width="9" style="139"/>
    <col min="10239" max="10239" width="6.25" style="139" customWidth="1"/>
    <col min="10240" max="10240" width="9.625" style="139" customWidth="1"/>
    <col min="10241" max="10242" width="7.75" style="139" customWidth="1"/>
    <col min="10243" max="10244" width="7" style="139" customWidth="1"/>
    <col min="10245" max="10245" width="6.625" style="139" customWidth="1"/>
    <col min="10246" max="10247" width="7" style="139" customWidth="1"/>
    <col min="10248" max="10251" width="6.625" style="139" customWidth="1"/>
    <col min="10252" max="10255" width="7" style="139" customWidth="1"/>
    <col min="10256" max="10256" width="6.625" style="139" customWidth="1"/>
    <col min="10257" max="10257" width="5.625" style="139" customWidth="1"/>
    <col min="10258" max="10259" width="6.125" style="139" customWidth="1"/>
    <col min="10260" max="10260" width="7" style="139" customWidth="1"/>
    <col min="10261" max="10262" width="6.125" style="139" customWidth="1"/>
    <col min="10263" max="10494" width="9" style="139"/>
    <col min="10495" max="10495" width="6.25" style="139" customWidth="1"/>
    <col min="10496" max="10496" width="9.625" style="139" customWidth="1"/>
    <col min="10497" max="10498" width="7.75" style="139" customWidth="1"/>
    <col min="10499" max="10500" width="7" style="139" customWidth="1"/>
    <col min="10501" max="10501" width="6.625" style="139" customWidth="1"/>
    <col min="10502" max="10503" width="7" style="139" customWidth="1"/>
    <col min="10504" max="10507" width="6.625" style="139" customWidth="1"/>
    <col min="10508" max="10511" width="7" style="139" customWidth="1"/>
    <col min="10512" max="10512" width="6.625" style="139" customWidth="1"/>
    <col min="10513" max="10513" width="5.625" style="139" customWidth="1"/>
    <col min="10514" max="10515" width="6.125" style="139" customWidth="1"/>
    <col min="10516" max="10516" width="7" style="139" customWidth="1"/>
    <col min="10517" max="10518" width="6.125" style="139" customWidth="1"/>
    <col min="10519" max="10750" width="9" style="139"/>
    <col min="10751" max="10751" width="6.25" style="139" customWidth="1"/>
    <col min="10752" max="10752" width="9.625" style="139" customWidth="1"/>
    <col min="10753" max="10754" width="7.75" style="139" customWidth="1"/>
    <col min="10755" max="10756" width="7" style="139" customWidth="1"/>
    <col min="10757" max="10757" width="6.625" style="139" customWidth="1"/>
    <col min="10758" max="10759" width="7" style="139" customWidth="1"/>
    <col min="10760" max="10763" width="6.625" style="139" customWidth="1"/>
    <col min="10764" max="10767" width="7" style="139" customWidth="1"/>
    <col min="10768" max="10768" width="6.625" style="139" customWidth="1"/>
    <col min="10769" max="10769" width="5.625" style="139" customWidth="1"/>
    <col min="10770" max="10771" width="6.125" style="139" customWidth="1"/>
    <col min="10772" max="10772" width="7" style="139" customWidth="1"/>
    <col min="10773" max="10774" width="6.125" style="139" customWidth="1"/>
    <col min="10775" max="11006" width="9" style="139"/>
    <col min="11007" max="11007" width="6.25" style="139" customWidth="1"/>
    <col min="11008" max="11008" width="9.625" style="139" customWidth="1"/>
    <col min="11009" max="11010" width="7.75" style="139" customWidth="1"/>
    <col min="11011" max="11012" width="7" style="139" customWidth="1"/>
    <col min="11013" max="11013" width="6.625" style="139" customWidth="1"/>
    <col min="11014" max="11015" width="7" style="139" customWidth="1"/>
    <col min="11016" max="11019" width="6.625" style="139" customWidth="1"/>
    <col min="11020" max="11023" width="7" style="139" customWidth="1"/>
    <col min="11024" max="11024" width="6.625" style="139" customWidth="1"/>
    <col min="11025" max="11025" width="5.625" style="139" customWidth="1"/>
    <col min="11026" max="11027" width="6.125" style="139" customWidth="1"/>
    <col min="11028" max="11028" width="7" style="139" customWidth="1"/>
    <col min="11029" max="11030" width="6.125" style="139" customWidth="1"/>
    <col min="11031" max="11262" width="9" style="139"/>
    <col min="11263" max="11263" width="6.25" style="139" customWidth="1"/>
    <col min="11264" max="11264" width="9.625" style="139" customWidth="1"/>
    <col min="11265" max="11266" width="7.75" style="139" customWidth="1"/>
    <col min="11267" max="11268" width="7" style="139" customWidth="1"/>
    <col min="11269" max="11269" width="6.625" style="139" customWidth="1"/>
    <col min="11270" max="11271" width="7" style="139" customWidth="1"/>
    <col min="11272" max="11275" width="6.625" style="139" customWidth="1"/>
    <col min="11276" max="11279" width="7" style="139" customWidth="1"/>
    <col min="11280" max="11280" width="6.625" style="139" customWidth="1"/>
    <col min="11281" max="11281" width="5.625" style="139" customWidth="1"/>
    <col min="11282" max="11283" width="6.125" style="139" customWidth="1"/>
    <col min="11284" max="11284" width="7" style="139" customWidth="1"/>
    <col min="11285" max="11286" width="6.125" style="139" customWidth="1"/>
    <col min="11287" max="11518" width="9" style="139"/>
    <col min="11519" max="11519" width="6.25" style="139" customWidth="1"/>
    <col min="11520" max="11520" width="9.625" style="139" customWidth="1"/>
    <col min="11521" max="11522" width="7.75" style="139" customWidth="1"/>
    <col min="11523" max="11524" width="7" style="139" customWidth="1"/>
    <col min="11525" max="11525" width="6.625" style="139" customWidth="1"/>
    <col min="11526" max="11527" width="7" style="139" customWidth="1"/>
    <col min="11528" max="11531" width="6.625" style="139" customWidth="1"/>
    <col min="11532" max="11535" width="7" style="139" customWidth="1"/>
    <col min="11536" max="11536" width="6.625" style="139" customWidth="1"/>
    <col min="11537" max="11537" width="5.625" style="139" customWidth="1"/>
    <col min="11538" max="11539" width="6.125" style="139" customWidth="1"/>
    <col min="11540" max="11540" width="7" style="139" customWidth="1"/>
    <col min="11541" max="11542" width="6.125" style="139" customWidth="1"/>
    <col min="11543" max="11774" width="9" style="139"/>
    <col min="11775" max="11775" width="6.25" style="139" customWidth="1"/>
    <col min="11776" max="11776" width="9.625" style="139" customWidth="1"/>
    <col min="11777" max="11778" width="7.75" style="139" customWidth="1"/>
    <col min="11779" max="11780" width="7" style="139" customWidth="1"/>
    <col min="11781" max="11781" width="6.625" style="139" customWidth="1"/>
    <col min="11782" max="11783" width="7" style="139" customWidth="1"/>
    <col min="11784" max="11787" width="6.625" style="139" customWidth="1"/>
    <col min="11788" max="11791" width="7" style="139" customWidth="1"/>
    <col min="11792" max="11792" width="6.625" style="139" customWidth="1"/>
    <col min="11793" max="11793" width="5.625" style="139" customWidth="1"/>
    <col min="11794" max="11795" width="6.125" style="139" customWidth="1"/>
    <col min="11796" max="11796" width="7" style="139" customWidth="1"/>
    <col min="11797" max="11798" width="6.125" style="139" customWidth="1"/>
    <col min="11799" max="12030" width="9" style="139"/>
    <col min="12031" max="12031" width="6.25" style="139" customWidth="1"/>
    <col min="12032" max="12032" width="9.625" style="139" customWidth="1"/>
    <col min="12033" max="12034" width="7.75" style="139" customWidth="1"/>
    <col min="12035" max="12036" width="7" style="139" customWidth="1"/>
    <col min="12037" max="12037" width="6.625" style="139" customWidth="1"/>
    <col min="12038" max="12039" width="7" style="139" customWidth="1"/>
    <col min="12040" max="12043" width="6.625" style="139" customWidth="1"/>
    <col min="12044" max="12047" width="7" style="139" customWidth="1"/>
    <col min="12048" max="12048" width="6.625" style="139" customWidth="1"/>
    <col min="12049" max="12049" width="5.625" style="139" customWidth="1"/>
    <col min="12050" max="12051" width="6.125" style="139" customWidth="1"/>
    <col min="12052" max="12052" width="7" style="139" customWidth="1"/>
    <col min="12053" max="12054" width="6.125" style="139" customWidth="1"/>
    <col min="12055" max="12286" width="9" style="139"/>
    <col min="12287" max="12287" width="6.25" style="139" customWidth="1"/>
    <col min="12288" max="12288" width="9.625" style="139" customWidth="1"/>
    <col min="12289" max="12290" width="7.75" style="139" customWidth="1"/>
    <col min="12291" max="12292" width="7" style="139" customWidth="1"/>
    <col min="12293" max="12293" width="6.625" style="139" customWidth="1"/>
    <col min="12294" max="12295" width="7" style="139" customWidth="1"/>
    <col min="12296" max="12299" width="6.625" style="139" customWidth="1"/>
    <col min="12300" max="12303" width="7" style="139" customWidth="1"/>
    <col min="12304" max="12304" width="6.625" style="139" customWidth="1"/>
    <col min="12305" max="12305" width="5.625" style="139" customWidth="1"/>
    <col min="12306" max="12307" width="6.125" style="139" customWidth="1"/>
    <col min="12308" max="12308" width="7" style="139" customWidth="1"/>
    <col min="12309" max="12310" width="6.125" style="139" customWidth="1"/>
    <col min="12311" max="12542" width="9" style="139"/>
    <col min="12543" max="12543" width="6.25" style="139" customWidth="1"/>
    <col min="12544" max="12544" width="9.625" style="139" customWidth="1"/>
    <col min="12545" max="12546" width="7.75" style="139" customWidth="1"/>
    <col min="12547" max="12548" width="7" style="139" customWidth="1"/>
    <col min="12549" max="12549" width="6.625" style="139" customWidth="1"/>
    <col min="12550" max="12551" width="7" style="139" customWidth="1"/>
    <col min="12552" max="12555" width="6.625" style="139" customWidth="1"/>
    <col min="12556" max="12559" width="7" style="139" customWidth="1"/>
    <col min="12560" max="12560" width="6.625" style="139" customWidth="1"/>
    <col min="12561" max="12561" width="5.625" style="139" customWidth="1"/>
    <col min="12562" max="12563" width="6.125" style="139" customWidth="1"/>
    <col min="12564" max="12564" width="7" style="139" customWidth="1"/>
    <col min="12565" max="12566" width="6.125" style="139" customWidth="1"/>
    <col min="12567" max="12798" width="9" style="139"/>
    <col min="12799" max="12799" width="6.25" style="139" customWidth="1"/>
    <col min="12800" max="12800" width="9.625" style="139" customWidth="1"/>
    <col min="12801" max="12802" width="7.75" style="139" customWidth="1"/>
    <col min="12803" max="12804" width="7" style="139" customWidth="1"/>
    <col min="12805" max="12805" width="6.625" style="139" customWidth="1"/>
    <col min="12806" max="12807" width="7" style="139" customWidth="1"/>
    <col min="12808" max="12811" width="6.625" style="139" customWidth="1"/>
    <col min="12812" max="12815" width="7" style="139" customWidth="1"/>
    <col min="12816" max="12816" width="6.625" style="139" customWidth="1"/>
    <col min="12817" max="12817" width="5.625" style="139" customWidth="1"/>
    <col min="12818" max="12819" width="6.125" style="139" customWidth="1"/>
    <col min="12820" max="12820" width="7" style="139" customWidth="1"/>
    <col min="12821" max="12822" width="6.125" style="139" customWidth="1"/>
    <col min="12823" max="13054" width="9" style="139"/>
    <col min="13055" max="13055" width="6.25" style="139" customWidth="1"/>
    <col min="13056" max="13056" width="9.625" style="139" customWidth="1"/>
    <col min="13057" max="13058" width="7.75" style="139" customWidth="1"/>
    <col min="13059" max="13060" width="7" style="139" customWidth="1"/>
    <col min="13061" max="13061" width="6.625" style="139" customWidth="1"/>
    <col min="13062" max="13063" width="7" style="139" customWidth="1"/>
    <col min="13064" max="13067" width="6.625" style="139" customWidth="1"/>
    <col min="13068" max="13071" width="7" style="139" customWidth="1"/>
    <col min="13072" max="13072" width="6.625" style="139" customWidth="1"/>
    <col min="13073" max="13073" width="5.625" style="139" customWidth="1"/>
    <col min="13074" max="13075" width="6.125" style="139" customWidth="1"/>
    <col min="13076" max="13076" width="7" style="139" customWidth="1"/>
    <col min="13077" max="13078" width="6.125" style="139" customWidth="1"/>
    <col min="13079" max="13310" width="9" style="139"/>
    <col min="13311" max="13311" width="6.25" style="139" customWidth="1"/>
    <col min="13312" max="13312" width="9.625" style="139" customWidth="1"/>
    <col min="13313" max="13314" width="7.75" style="139" customWidth="1"/>
    <col min="13315" max="13316" width="7" style="139" customWidth="1"/>
    <col min="13317" max="13317" width="6.625" style="139" customWidth="1"/>
    <col min="13318" max="13319" width="7" style="139" customWidth="1"/>
    <col min="13320" max="13323" width="6.625" style="139" customWidth="1"/>
    <col min="13324" max="13327" width="7" style="139" customWidth="1"/>
    <col min="13328" max="13328" width="6.625" style="139" customWidth="1"/>
    <col min="13329" max="13329" width="5.625" style="139" customWidth="1"/>
    <col min="13330" max="13331" width="6.125" style="139" customWidth="1"/>
    <col min="13332" max="13332" width="7" style="139" customWidth="1"/>
    <col min="13333" max="13334" width="6.125" style="139" customWidth="1"/>
    <col min="13335" max="13566" width="9" style="139"/>
    <col min="13567" max="13567" width="6.25" style="139" customWidth="1"/>
    <col min="13568" max="13568" width="9.625" style="139" customWidth="1"/>
    <col min="13569" max="13570" width="7.75" style="139" customWidth="1"/>
    <col min="13571" max="13572" width="7" style="139" customWidth="1"/>
    <col min="13573" max="13573" width="6.625" style="139" customWidth="1"/>
    <col min="13574" max="13575" width="7" style="139" customWidth="1"/>
    <col min="13576" max="13579" width="6.625" style="139" customWidth="1"/>
    <col min="13580" max="13583" width="7" style="139" customWidth="1"/>
    <col min="13584" max="13584" width="6.625" style="139" customWidth="1"/>
    <col min="13585" max="13585" width="5.625" style="139" customWidth="1"/>
    <col min="13586" max="13587" width="6.125" style="139" customWidth="1"/>
    <col min="13588" max="13588" width="7" style="139" customWidth="1"/>
    <col min="13589" max="13590" width="6.125" style="139" customWidth="1"/>
    <col min="13591" max="13822" width="9" style="139"/>
    <col min="13823" max="13823" width="6.25" style="139" customWidth="1"/>
    <col min="13824" max="13824" width="9.625" style="139" customWidth="1"/>
    <col min="13825" max="13826" width="7.75" style="139" customWidth="1"/>
    <col min="13827" max="13828" width="7" style="139" customWidth="1"/>
    <col min="13829" max="13829" width="6.625" style="139" customWidth="1"/>
    <col min="13830" max="13831" width="7" style="139" customWidth="1"/>
    <col min="13832" max="13835" width="6.625" style="139" customWidth="1"/>
    <col min="13836" max="13839" width="7" style="139" customWidth="1"/>
    <col min="13840" max="13840" width="6.625" style="139" customWidth="1"/>
    <col min="13841" max="13841" width="5.625" style="139" customWidth="1"/>
    <col min="13842" max="13843" width="6.125" style="139" customWidth="1"/>
    <col min="13844" max="13844" width="7" style="139" customWidth="1"/>
    <col min="13845" max="13846" width="6.125" style="139" customWidth="1"/>
    <col min="13847" max="14078" width="9" style="139"/>
    <col min="14079" max="14079" width="6.25" style="139" customWidth="1"/>
    <col min="14080" max="14080" width="9.625" style="139" customWidth="1"/>
    <col min="14081" max="14082" width="7.75" style="139" customWidth="1"/>
    <col min="14083" max="14084" width="7" style="139" customWidth="1"/>
    <col min="14085" max="14085" width="6.625" style="139" customWidth="1"/>
    <col min="14086" max="14087" width="7" style="139" customWidth="1"/>
    <col min="14088" max="14091" width="6.625" style="139" customWidth="1"/>
    <col min="14092" max="14095" width="7" style="139" customWidth="1"/>
    <col min="14096" max="14096" width="6.625" style="139" customWidth="1"/>
    <col min="14097" max="14097" width="5.625" style="139" customWidth="1"/>
    <col min="14098" max="14099" width="6.125" style="139" customWidth="1"/>
    <col min="14100" max="14100" width="7" style="139" customWidth="1"/>
    <col min="14101" max="14102" width="6.125" style="139" customWidth="1"/>
    <col min="14103" max="14334" width="9" style="139"/>
    <col min="14335" max="14335" width="6.25" style="139" customWidth="1"/>
    <col min="14336" max="14336" width="9.625" style="139" customWidth="1"/>
    <col min="14337" max="14338" width="7.75" style="139" customWidth="1"/>
    <col min="14339" max="14340" width="7" style="139" customWidth="1"/>
    <col min="14341" max="14341" width="6.625" style="139" customWidth="1"/>
    <col min="14342" max="14343" width="7" style="139" customWidth="1"/>
    <col min="14344" max="14347" width="6.625" style="139" customWidth="1"/>
    <col min="14348" max="14351" width="7" style="139" customWidth="1"/>
    <col min="14352" max="14352" width="6.625" style="139" customWidth="1"/>
    <col min="14353" max="14353" width="5.625" style="139" customWidth="1"/>
    <col min="14354" max="14355" width="6.125" style="139" customWidth="1"/>
    <col min="14356" max="14356" width="7" style="139" customWidth="1"/>
    <col min="14357" max="14358" width="6.125" style="139" customWidth="1"/>
    <col min="14359" max="14590" width="9" style="139"/>
    <col min="14591" max="14591" width="6.25" style="139" customWidth="1"/>
    <col min="14592" max="14592" width="9.625" style="139" customWidth="1"/>
    <col min="14593" max="14594" width="7.75" style="139" customWidth="1"/>
    <col min="14595" max="14596" width="7" style="139" customWidth="1"/>
    <col min="14597" max="14597" width="6.625" style="139" customWidth="1"/>
    <col min="14598" max="14599" width="7" style="139" customWidth="1"/>
    <col min="14600" max="14603" width="6.625" style="139" customWidth="1"/>
    <col min="14604" max="14607" width="7" style="139" customWidth="1"/>
    <col min="14608" max="14608" width="6.625" style="139" customWidth="1"/>
    <col min="14609" max="14609" width="5.625" style="139" customWidth="1"/>
    <col min="14610" max="14611" width="6.125" style="139" customWidth="1"/>
    <col min="14612" max="14612" width="7" style="139" customWidth="1"/>
    <col min="14613" max="14614" width="6.125" style="139" customWidth="1"/>
    <col min="14615" max="14846" width="9" style="139"/>
    <col min="14847" max="14847" width="6.25" style="139" customWidth="1"/>
    <col min="14848" max="14848" width="9.625" style="139" customWidth="1"/>
    <col min="14849" max="14850" width="7.75" style="139" customWidth="1"/>
    <col min="14851" max="14852" width="7" style="139" customWidth="1"/>
    <col min="14853" max="14853" width="6.625" style="139" customWidth="1"/>
    <col min="14854" max="14855" width="7" style="139" customWidth="1"/>
    <col min="14856" max="14859" width="6.625" style="139" customWidth="1"/>
    <col min="14860" max="14863" width="7" style="139" customWidth="1"/>
    <col min="14864" max="14864" width="6.625" style="139" customWidth="1"/>
    <col min="14865" max="14865" width="5.625" style="139" customWidth="1"/>
    <col min="14866" max="14867" width="6.125" style="139" customWidth="1"/>
    <col min="14868" max="14868" width="7" style="139" customWidth="1"/>
    <col min="14869" max="14870" width="6.125" style="139" customWidth="1"/>
    <col min="14871" max="15102" width="9" style="139"/>
    <col min="15103" max="15103" width="6.25" style="139" customWidth="1"/>
    <col min="15104" max="15104" width="9.625" style="139" customWidth="1"/>
    <col min="15105" max="15106" width="7.75" style="139" customWidth="1"/>
    <col min="15107" max="15108" width="7" style="139" customWidth="1"/>
    <col min="15109" max="15109" width="6.625" style="139" customWidth="1"/>
    <col min="15110" max="15111" width="7" style="139" customWidth="1"/>
    <col min="15112" max="15115" width="6.625" style="139" customWidth="1"/>
    <col min="15116" max="15119" width="7" style="139" customWidth="1"/>
    <col min="15120" max="15120" width="6.625" style="139" customWidth="1"/>
    <col min="15121" max="15121" width="5.625" style="139" customWidth="1"/>
    <col min="15122" max="15123" width="6.125" style="139" customWidth="1"/>
    <col min="15124" max="15124" width="7" style="139" customWidth="1"/>
    <col min="15125" max="15126" width="6.125" style="139" customWidth="1"/>
    <col min="15127" max="15358" width="9" style="139"/>
    <col min="15359" max="15359" width="6.25" style="139" customWidth="1"/>
    <col min="15360" max="15360" width="9.625" style="139" customWidth="1"/>
    <col min="15361" max="15362" width="7.75" style="139" customWidth="1"/>
    <col min="15363" max="15364" width="7" style="139" customWidth="1"/>
    <col min="15365" max="15365" width="6.625" style="139" customWidth="1"/>
    <col min="15366" max="15367" width="7" style="139" customWidth="1"/>
    <col min="15368" max="15371" width="6.625" style="139" customWidth="1"/>
    <col min="15372" max="15375" width="7" style="139" customWidth="1"/>
    <col min="15376" max="15376" width="6.625" style="139" customWidth="1"/>
    <col min="15377" max="15377" width="5.625" style="139" customWidth="1"/>
    <col min="15378" max="15379" width="6.125" style="139" customWidth="1"/>
    <col min="15380" max="15380" width="7" style="139" customWidth="1"/>
    <col min="15381" max="15382" width="6.125" style="139" customWidth="1"/>
    <col min="15383" max="15614" width="9" style="139"/>
    <col min="15615" max="15615" width="6.25" style="139" customWidth="1"/>
    <col min="15616" max="15616" width="9.625" style="139" customWidth="1"/>
    <col min="15617" max="15618" width="7.75" style="139" customWidth="1"/>
    <col min="15619" max="15620" width="7" style="139" customWidth="1"/>
    <col min="15621" max="15621" width="6.625" style="139" customWidth="1"/>
    <col min="15622" max="15623" width="7" style="139" customWidth="1"/>
    <col min="15624" max="15627" width="6.625" style="139" customWidth="1"/>
    <col min="15628" max="15631" width="7" style="139" customWidth="1"/>
    <col min="15632" max="15632" width="6.625" style="139" customWidth="1"/>
    <col min="15633" max="15633" width="5.625" style="139" customWidth="1"/>
    <col min="15634" max="15635" width="6.125" style="139" customWidth="1"/>
    <col min="15636" max="15636" width="7" style="139" customWidth="1"/>
    <col min="15637" max="15638" width="6.125" style="139" customWidth="1"/>
    <col min="15639" max="15870" width="9" style="139"/>
    <col min="15871" max="15871" width="6.25" style="139" customWidth="1"/>
    <col min="15872" max="15872" width="9.625" style="139" customWidth="1"/>
    <col min="15873" max="15874" width="7.75" style="139" customWidth="1"/>
    <col min="15875" max="15876" width="7" style="139" customWidth="1"/>
    <col min="15877" max="15877" width="6.625" style="139" customWidth="1"/>
    <col min="15878" max="15879" width="7" style="139" customWidth="1"/>
    <col min="15880" max="15883" width="6.625" style="139" customWidth="1"/>
    <col min="15884" max="15887" width="7" style="139" customWidth="1"/>
    <col min="15888" max="15888" width="6.625" style="139" customWidth="1"/>
    <col min="15889" max="15889" width="5.625" style="139" customWidth="1"/>
    <col min="15890" max="15891" width="6.125" style="139" customWidth="1"/>
    <col min="15892" max="15892" width="7" style="139" customWidth="1"/>
    <col min="15893" max="15894" width="6.125" style="139" customWidth="1"/>
    <col min="15895" max="16126" width="9" style="139"/>
    <col min="16127" max="16127" width="6.25" style="139" customWidth="1"/>
    <col min="16128" max="16128" width="9.625" style="139" customWidth="1"/>
    <col min="16129" max="16130" width="7.75" style="139" customWidth="1"/>
    <col min="16131" max="16132" width="7" style="139" customWidth="1"/>
    <col min="16133" max="16133" width="6.625" style="139" customWidth="1"/>
    <col min="16134" max="16135" width="7" style="139" customWidth="1"/>
    <col min="16136" max="16139" width="6.625" style="139" customWidth="1"/>
    <col min="16140" max="16143" width="7" style="139" customWidth="1"/>
    <col min="16144" max="16144" width="6.625" style="139" customWidth="1"/>
    <col min="16145" max="16145" width="5.625" style="139" customWidth="1"/>
    <col min="16146" max="16147" width="6.125" style="139" customWidth="1"/>
    <col min="16148" max="16148" width="7" style="139" customWidth="1"/>
    <col min="16149" max="16150" width="6.125" style="139" customWidth="1"/>
    <col min="16151" max="16384" width="9" style="139"/>
  </cols>
  <sheetData>
    <row r="1" spans="1:251" ht="14.25" x14ac:dyDescent="0.15">
      <c r="A1" s="140" t="s">
        <v>273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T1" s="169"/>
      <c r="U1" s="277" t="s">
        <v>260</v>
      </c>
      <c r="V1" s="144"/>
    </row>
    <row r="2" spans="1:251" ht="16.5" customHeight="1" x14ac:dyDescent="0.15">
      <c r="A2" s="296" t="s">
        <v>253</v>
      </c>
      <c r="B2" s="296"/>
      <c r="C2" s="146"/>
      <c r="D2" s="146" t="s">
        <v>197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51" ht="20.25" customHeight="1" x14ac:dyDescent="0.15">
      <c r="A3" s="140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8"/>
      <c r="U3" s="211" t="s">
        <v>265</v>
      </c>
      <c r="V3" s="148"/>
    </row>
    <row r="4" spans="1:251" ht="20.25" customHeight="1" x14ac:dyDescent="0.15">
      <c r="A4" s="140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R4" s="149"/>
      <c r="S4" s="149"/>
      <c r="T4" s="149"/>
      <c r="U4" s="212" t="s">
        <v>266</v>
      </c>
      <c r="V4" s="147"/>
    </row>
    <row r="5" spans="1:251" ht="12" customHeight="1" x14ac:dyDescent="0.15">
      <c r="A5" s="150" t="s">
        <v>2</v>
      </c>
      <c r="B5" s="150" t="s">
        <v>3</v>
      </c>
      <c r="C5" s="151"/>
      <c r="D5" s="150" t="s">
        <v>4</v>
      </c>
      <c r="E5" s="152"/>
      <c r="F5" s="153"/>
      <c r="G5" s="230" t="s">
        <v>254</v>
      </c>
      <c r="H5" s="152"/>
      <c r="I5" s="230" t="s">
        <v>255</v>
      </c>
      <c r="J5" s="151"/>
      <c r="K5" s="230" t="s">
        <v>256</v>
      </c>
      <c r="L5" s="231"/>
      <c r="M5" s="154" t="s">
        <v>58</v>
      </c>
      <c r="N5" s="154"/>
      <c r="O5" s="154"/>
      <c r="P5" s="154"/>
      <c r="Q5" s="154"/>
      <c r="R5" s="154"/>
      <c r="S5" s="297" t="s">
        <v>12</v>
      </c>
      <c r="T5" s="299" t="s">
        <v>257</v>
      </c>
      <c r="U5" s="294" t="s">
        <v>258</v>
      </c>
      <c r="V5" s="155"/>
      <c r="W5" s="309"/>
      <c r="X5" s="309"/>
      <c r="Y5" s="309"/>
      <c r="Z5" s="309"/>
    </row>
    <row r="6" spans="1:251" ht="12" customHeight="1" x14ac:dyDescent="0.15">
      <c r="A6" s="156"/>
      <c r="B6" s="156"/>
      <c r="C6" s="157"/>
      <c r="D6" s="156"/>
      <c r="E6" s="158"/>
      <c r="F6" s="159"/>
      <c r="G6" s="158"/>
      <c r="H6" s="158"/>
      <c r="I6" s="209" t="s">
        <v>259</v>
      </c>
      <c r="J6" s="157"/>
      <c r="K6" s="209"/>
      <c r="L6" s="232"/>
      <c r="M6" s="160"/>
      <c r="N6" s="160"/>
      <c r="O6" s="160"/>
      <c r="P6" s="160"/>
      <c r="Q6" s="160"/>
      <c r="R6" s="160"/>
      <c r="S6" s="298"/>
      <c r="T6" s="300"/>
      <c r="U6" s="302"/>
      <c r="V6" s="155"/>
      <c r="W6" s="161"/>
      <c r="X6" s="161"/>
      <c r="Y6" s="161"/>
      <c r="Z6" s="161"/>
    </row>
    <row r="7" spans="1:251" ht="12" customHeight="1" x14ac:dyDescent="0.15">
      <c r="A7" s="156"/>
      <c r="B7" s="156" t="s">
        <v>14</v>
      </c>
      <c r="C7" s="157"/>
      <c r="D7" s="310" t="s">
        <v>15</v>
      </c>
      <c r="E7" s="311"/>
      <c r="F7" s="312"/>
      <c r="G7" s="310" t="s">
        <v>16</v>
      </c>
      <c r="H7" s="313"/>
      <c r="I7" s="314" t="s">
        <v>59</v>
      </c>
      <c r="J7" s="315"/>
      <c r="K7" s="233" t="s">
        <v>60</v>
      </c>
      <c r="L7" s="234"/>
      <c r="M7" s="316" t="s">
        <v>61</v>
      </c>
      <c r="N7" s="317"/>
      <c r="O7" s="317"/>
      <c r="P7" s="317"/>
      <c r="Q7" s="162"/>
      <c r="R7" s="162"/>
      <c r="S7" s="298"/>
      <c r="T7" s="300"/>
      <c r="U7" s="302"/>
      <c r="V7" s="155"/>
    </row>
    <row r="8" spans="1:251" ht="15" customHeight="1" x14ac:dyDescent="0.15">
      <c r="A8" s="156"/>
      <c r="B8" s="163"/>
      <c r="C8" s="304" t="s">
        <v>21</v>
      </c>
      <c r="D8" s="163"/>
      <c r="E8" s="304" t="s">
        <v>21</v>
      </c>
      <c r="F8" s="306" t="s">
        <v>62</v>
      </c>
      <c r="G8" s="235"/>
      <c r="H8" s="304" t="s">
        <v>21</v>
      </c>
      <c r="I8" s="235"/>
      <c r="J8" s="304" t="s">
        <v>21</v>
      </c>
      <c r="K8" s="304" t="s">
        <v>63</v>
      </c>
      <c r="L8" s="294" t="s">
        <v>64</v>
      </c>
      <c r="M8" s="302"/>
      <c r="N8" s="304" t="s">
        <v>21</v>
      </c>
      <c r="O8" s="304" t="s">
        <v>27</v>
      </c>
      <c r="P8" s="297" t="s">
        <v>28</v>
      </c>
      <c r="Q8" s="164"/>
      <c r="R8" s="306" t="s">
        <v>65</v>
      </c>
      <c r="S8" s="298"/>
      <c r="T8" s="300"/>
      <c r="U8" s="303"/>
      <c r="V8" s="155"/>
    </row>
    <row r="9" spans="1:251" s="170" customFormat="1" ht="71.25" customHeight="1" thickBot="1" x14ac:dyDescent="0.2">
      <c r="A9" s="156"/>
      <c r="B9" s="165"/>
      <c r="C9" s="305"/>
      <c r="D9" s="163"/>
      <c r="E9" s="305"/>
      <c r="F9" s="307"/>
      <c r="G9" s="235"/>
      <c r="H9" s="305"/>
      <c r="I9" s="235"/>
      <c r="J9" s="305"/>
      <c r="K9" s="305"/>
      <c r="L9" s="295"/>
      <c r="M9" s="308"/>
      <c r="N9" s="305"/>
      <c r="O9" s="305"/>
      <c r="P9" s="305"/>
      <c r="Q9" s="166" t="s">
        <v>66</v>
      </c>
      <c r="R9" s="307"/>
      <c r="S9" s="167" t="s">
        <v>67</v>
      </c>
      <c r="T9" s="301"/>
      <c r="U9" s="236" t="s">
        <v>280</v>
      </c>
      <c r="V9" s="168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</row>
    <row r="10" spans="1:251" s="177" customFormat="1" ht="15" customHeight="1" thickTop="1" x14ac:dyDescent="0.15">
      <c r="A10" s="171"/>
      <c r="B10" s="172"/>
      <c r="C10" s="172"/>
      <c r="D10" s="172" t="s">
        <v>33</v>
      </c>
      <c r="E10" s="172" t="s">
        <v>33</v>
      </c>
      <c r="F10" s="173" t="s">
        <v>33</v>
      </c>
      <c r="G10" s="237"/>
      <c r="H10" s="237"/>
      <c r="I10" s="172" t="s">
        <v>33</v>
      </c>
      <c r="J10" s="172" t="s">
        <v>33</v>
      </c>
      <c r="K10" s="172"/>
      <c r="L10" s="172"/>
      <c r="M10" s="172"/>
      <c r="N10" s="172"/>
      <c r="O10" s="172"/>
      <c r="P10" s="172"/>
      <c r="Q10" s="172"/>
      <c r="R10" s="173"/>
      <c r="S10" s="173"/>
      <c r="T10" s="174"/>
      <c r="U10" s="238"/>
      <c r="V10" s="175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</row>
    <row r="11" spans="1:251" s="176" customFormat="1" ht="16.5" customHeight="1" x14ac:dyDescent="0.15">
      <c r="A11" s="265" t="s">
        <v>271</v>
      </c>
      <c r="B11" s="17"/>
      <c r="C11" s="17"/>
      <c r="D11" s="17"/>
      <c r="E11" s="17"/>
      <c r="F11" s="17"/>
      <c r="G11" s="17"/>
      <c r="H11" s="17"/>
      <c r="I11" s="17"/>
      <c r="J11" s="17"/>
      <c r="K11" s="239"/>
      <c r="L11" s="239"/>
      <c r="M11" s="17"/>
      <c r="N11" s="17"/>
      <c r="O11" s="17"/>
      <c r="P11" s="17"/>
      <c r="Q11" s="17"/>
      <c r="R11" s="17"/>
      <c r="S11" s="17"/>
      <c r="T11" s="17"/>
      <c r="U11" s="18"/>
      <c r="V11" s="31"/>
    </row>
    <row r="12" spans="1:251" s="176" customFormat="1" ht="14.1" customHeight="1" x14ac:dyDescent="0.15">
      <c r="A12" s="179" t="s">
        <v>170</v>
      </c>
      <c r="B12" s="17">
        <v>73757</v>
      </c>
      <c r="C12" s="17">
        <v>73187</v>
      </c>
      <c r="D12" s="17">
        <v>30588</v>
      </c>
      <c r="E12" s="17">
        <v>30372</v>
      </c>
      <c r="F12" s="17">
        <v>5922</v>
      </c>
      <c r="G12" s="17">
        <v>107087</v>
      </c>
      <c r="H12" s="17">
        <v>94466</v>
      </c>
      <c r="I12" s="17">
        <v>24467</v>
      </c>
      <c r="J12" s="17">
        <v>21770</v>
      </c>
      <c r="K12" s="240">
        <v>1.45</v>
      </c>
      <c r="L12" s="240">
        <v>0.8</v>
      </c>
      <c r="M12" s="17">
        <v>20523</v>
      </c>
      <c r="N12" s="17">
        <v>18951</v>
      </c>
      <c r="O12" s="17">
        <v>19344</v>
      </c>
      <c r="P12" s="17">
        <v>1179</v>
      </c>
      <c r="Q12" s="17">
        <v>132</v>
      </c>
      <c r="R12" s="17">
        <v>5254</v>
      </c>
      <c r="S12" s="19">
        <v>27.83</v>
      </c>
      <c r="T12" s="17">
        <v>20696</v>
      </c>
      <c r="U12" s="18">
        <v>19.3</v>
      </c>
      <c r="V12" s="31"/>
    </row>
    <row r="13" spans="1:251" s="180" customFormat="1" ht="16.5" customHeight="1" x14ac:dyDescent="0.15">
      <c r="A13" s="181" t="s">
        <v>248</v>
      </c>
      <c r="B13" s="241">
        <v>74501</v>
      </c>
      <c r="C13" s="241">
        <v>73893</v>
      </c>
      <c r="D13" s="241">
        <v>31446.083333333336</v>
      </c>
      <c r="E13" s="241">
        <v>31202.583333333332</v>
      </c>
      <c r="F13" s="241">
        <v>6153</v>
      </c>
      <c r="G13" s="241">
        <v>131208</v>
      </c>
      <c r="H13" s="241">
        <v>113105</v>
      </c>
      <c r="I13" s="241">
        <v>30684</v>
      </c>
      <c r="J13" s="241">
        <v>26590</v>
      </c>
      <c r="K13" s="242">
        <v>1.7609999999999999</v>
      </c>
      <c r="L13" s="242">
        <v>0.97599999999999998</v>
      </c>
      <c r="M13" s="241">
        <v>19883</v>
      </c>
      <c r="N13" s="241">
        <v>18296</v>
      </c>
      <c r="O13" s="241">
        <v>18692</v>
      </c>
      <c r="P13" s="241">
        <v>1191</v>
      </c>
      <c r="Q13" s="241">
        <v>148</v>
      </c>
      <c r="R13" s="241">
        <v>4875</v>
      </c>
      <c r="S13" s="243">
        <v>26.69</v>
      </c>
      <c r="T13" s="241">
        <v>20083</v>
      </c>
      <c r="U13" s="20">
        <v>15.31</v>
      </c>
      <c r="V13" s="32"/>
    </row>
    <row r="14" spans="1:251" s="176" customFormat="1" ht="16.5" customHeight="1" x14ac:dyDescent="0.15">
      <c r="A14" s="182" t="s">
        <v>68</v>
      </c>
      <c r="B14" s="17">
        <v>6208</v>
      </c>
      <c r="C14" s="17">
        <v>6158</v>
      </c>
      <c r="D14" s="21" t="s">
        <v>69</v>
      </c>
      <c r="E14" s="21" t="s">
        <v>69</v>
      </c>
      <c r="F14" s="21" t="s">
        <v>69</v>
      </c>
      <c r="G14" s="17">
        <v>10934</v>
      </c>
      <c r="H14" s="17">
        <v>9425</v>
      </c>
      <c r="I14" s="21" t="s">
        <v>69</v>
      </c>
      <c r="J14" s="21" t="s">
        <v>69</v>
      </c>
      <c r="K14" s="238" t="s">
        <v>69</v>
      </c>
      <c r="L14" s="238" t="s">
        <v>69</v>
      </c>
      <c r="M14" s="17">
        <v>1657</v>
      </c>
      <c r="N14" s="17">
        <v>1525</v>
      </c>
      <c r="O14" s="17">
        <v>1558</v>
      </c>
      <c r="P14" s="17">
        <v>99</v>
      </c>
      <c r="Q14" s="17">
        <v>12</v>
      </c>
      <c r="R14" s="17">
        <v>406</v>
      </c>
      <c r="S14" s="22" t="s">
        <v>69</v>
      </c>
      <c r="T14" s="17">
        <v>1674</v>
      </c>
      <c r="U14" s="22" t="s">
        <v>69</v>
      </c>
      <c r="V14" s="33"/>
    </row>
    <row r="15" spans="1:251" s="176" customFormat="1" ht="16.5" customHeight="1" x14ac:dyDescent="0.15">
      <c r="A15" s="183" t="s">
        <v>70</v>
      </c>
      <c r="B15" s="244">
        <v>1</v>
      </c>
      <c r="C15" s="244">
        <v>1</v>
      </c>
      <c r="D15" s="244">
        <v>2.8</v>
      </c>
      <c r="E15" s="244">
        <v>2.7</v>
      </c>
      <c r="F15" s="244">
        <v>3.9</v>
      </c>
      <c r="G15" s="244">
        <v>22.5</v>
      </c>
      <c r="H15" s="244">
        <v>19.7</v>
      </c>
      <c r="I15" s="244">
        <v>25.4</v>
      </c>
      <c r="J15" s="244">
        <v>22.1</v>
      </c>
      <c r="K15" s="245">
        <v>0.31099999999999994</v>
      </c>
      <c r="L15" s="245">
        <v>0.17599999999999993</v>
      </c>
      <c r="M15" s="244">
        <v>-3.1</v>
      </c>
      <c r="N15" s="244">
        <v>-3.5</v>
      </c>
      <c r="O15" s="244">
        <v>-3.4</v>
      </c>
      <c r="P15" s="244">
        <v>1</v>
      </c>
      <c r="Q15" s="244">
        <v>12.1</v>
      </c>
      <c r="R15" s="244">
        <v>-7.2</v>
      </c>
      <c r="S15" s="244">
        <v>-1.139999999999997</v>
      </c>
      <c r="T15" s="244">
        <v>-3</v>
      </c>
      <c r="U15" s="246">
        <v>-3.99</v>
      </c>
      <c r="V15" s="34"/>
    </row>
    <row r="16" spans="1:251" s="176" customFormat="1" ht="15" customHeight="1" x14ac:dyDescent="0.15">
      <c r="A16" s="184" t="s">
        <v>71</v>
      </c>
      <c r="B16" s="17"/>
      <c r="C16" s="17"/>
      <c r="D16" s="17"/>
      <c r="E16" s="17"/>
      <c r="F16" s="17"/>
      <c r="G16" s="17"/>
      <c r="H16" s="17"/>
      <c r="I16" s="17"/>
      <c r="J16" s="17"/>
      <c r="K16" s="239"/>
      <c r="L16" s="239"/>
      <c r="M16" s="17"/>
      <c r="N16" s="17"/>
      <c r="O16" s="17"/>
      <c r="P16" s="17"/>
      <c r="Q16" s="17"/>
      <c r="R16" s="17"/>
      <c r="S16" s="17"/>
      <c r="T16" s="17"/>
      <c r="U16" s="18"/>
      <c r="V16" s="31"/>
    </row>
    <row r="17" spans="1:23" s="176" customFormat="1" ht="14.1" customHeight="1" x14ac:dyDescent="0.15">
      <c r="A17" s="179" t="s">
        <v>170</v>
      </c>
      <c r="B17" s="17">
        <v>35651</v>
      </c>
      <c r="C17" s="17">
        <v>35373</v>
      </c>
      <c r="D17" s="17">
        <v>15841</v>
      </c>
      <c r="E17" s="17">
        <v>15721</v>
      </c>
      <c r="F17" s="17">
        <v>3009</v>
      </c>
      <c r="G17" s="17">
        <v>51002</v>
      </c>
      <c r="H17" s="17">
        <v>44256</v>
      </c>
      <c r="I17" s="17">
        <v>11748</v>
      </c>
      <c r="J17" s="17">
        <v>10319</v>
      </c>
      <c r="K17" s="239">
        <v>1.369</v>
      </c>
      <c r="L17" s="239">
        <v>0.71</v>
      </c>
      <c r="M17" s="17">
        <v>8736</v>
      </c>
      <c r="N17" s="17">
        <v>8065</v>
      </c>
      <c r="O17" s="17">
        <v>8114</v>
      </c>
      <c r="P17" s="17">
        <v>622</v>
      </c>
      <c r="Q17" s="17">
        <v>53</v>
      </c>
      <c r="R17" s="17">
        <v>2368</v>
      </c>
      <c r="S17" s="23">
        <v>24.5</v>
      </c>
      <c r="T17" s="17">
        <v>9019</v>
      </c>
      <c r="U17" s="23">
        <v>18.600000000000001</v>
      </c>
      <c r="V17" s="35"/>
    </row>
    <row r="18" spans="1:23" s="180" customFormat="1" ht="15" customHeight="1" x14ac:dyDescent="0.15">
      <c r="A18" s="181" t="s">
        <v>248</v>
      </c>
      <c r="B18" s="241">
        <v>36149</v>
      </c>
      <c r="C18" s="241">
        <v>35855</v>
      </c>
      <c r="D18" s="241">
        <v>16368.75</v>
      </c>
      <c r="E18" s="241">
        <v>16232</v>
      </c>
      <c r="F18" s="241">
        <v>3054.5</v>
      </c>
      <c r="G18" s="241">
        <v>62870</v>
      </c>
      <c r="H18" s="241">
        <v>53480</v>
      </c>
      <c r="I18" s="241">
        <v>14734</v>
      </c>
      <c r="J18" s="241">
        <v>12605</v>
      </c>
      <c r="K18" s="247">
        <v>1.7390000000000001</v>
      </c>
      <c r="L18" s="247">
        <v>0.9</v>
      </c>
      <c r="M18" s="241">
        <v>8471</v>
      </c>
      <c r="N18" s="241">
        <v>7753</v>
      </c>
      <c r="O18" s="241">
        <v>7891</v>
      </c>
      <c r="P18" s="241">
        <v>580</v>
      </c>
      <c r="Q18" s="241">
        <v>76</v>
      </c>
      <c r="R18" s="241">
        <v>2107</v>
      </c>
      <c r="S18" s="24">
        <v>23.43</v>
      </c>
      <c r="T18" s="241">
        <v>8928</v>
      </c>
      <c r="U18" s="24">
        <v>14.2</v>
      </c>
      <c r="V18" s="36"/>
    </row>
    <row r="19" spans="1:23" ht="15" customHeight="1" x14ac:dyDescent="0.15">
      <c r="A19" s="182" t="s">
        <v>68</v>
      </c>
      <c r="B19" s="17">
        <v>3012</v>
      </c>
      <c r="C19" s="17">
        <v>2988</v>
      </c>
      <c r="D19" s="21" t="s">
        <v>69</v>
      </c>
      <c r="E19" s="21" t="s">
        <v>69</v>
      </c>
      <c r="F19" s="21" t="s">
        <v>69</v>
      </c>
      <c r="G19" s="25">
        <v>5239</v>
      </c>
      <c r="H19" s="25">
        <v>4457</v>
      </c>
      <c r="I19" s="21" t="s">
        <v>69</v>
      </c>
      <c r="J19" s="21" t="s">
        <v>69</v>
      </c>
      <c r="K19" s="248" t="s">
        <v>69</v>
      </c>
      <c r="L19" s="248" t="s">
        <v>69</v>
      </c>
      <c r="M19" s="25">
        <v>706</v>
      </c>
      <c r="N19" s="25">
        <v>646</v>
      </c>
      <c r="O19" s="25">
        <v>658</v>
      </c>
      <c r="P19" s="25">
        <v>48</v>
      </c>
      <c r="Q19" s="17">
        <v>6</v>
      </c>
      <c r="R19" s="25">
        <v>176</v>
      </c>
      <c r="S19" s="21" t="s">
        <v>69</v>
      </c>
      <c r="T19" s="25">
        <v>744</v>
      </c>
      <c r="U19" s="21" t="s">
        <v>69</v>
      </c>
      <c r="V19" s="37"/>
      <c r="W19" s="169"/>
    </row>
    <row r="20" spans="1:23" ht="15" customHeight="1" x14ac:dyDescent="0.15">
      <c r="A20" s="183" t="s">
        <v>70</v>
      </c>
      <c r="B20" s="244">
        <v>1.4</v>
      </c>
      <c r="C20" s="244">
        <v>1.4</v>
      </c>
      <c r="D20" s="244">
        <v>3.3</v>
      </c>
      <c r="E20" s="244">
        <v>3.3</v>
      </c>
      <c r="F20" s="244">
        <v>1.5</v>
      </c>
      <c r="G20" s="244">
        <v>23.3</v>
      </c>
      <c r="H20" s="244">
        <v>20.8</v>
      </c>
      <c r="I20" s="244">
        <v>25.4</v>
      </c>
      <c r="J20" s="244">
        <v>22.2</v>
      </c>
      <c r="K20" s="249">
        <v>0.37000000000000011</v>
      </c>
      <c r="L20" s="249">
        <v>0.19000000000000006</v>
      </c>
      <c r="M20" s="244">
        <v>-3</v>
      </c>
      <c r="N20" s="244">
        <v>-3.9</v>
      </c>
      <c r="O20" s="244">
        <v>-2.7</v>
      </c>
      <c r="P20" s="244">
        <v>-6.8</v>
      </c>
      <c r="Q20" s="244">
        <v>43.4</v>
      </c>
      <c r="R20" s="244">
        <v>-11</v>
      </c>
      <c r="S20" s="244">
        <v>-1.0700000000000003</v>
      </c>
      <c r="T20" s="250">
        <v>-1</v>
      </c>
      <c r="U20" s="250">
        <v>-4.4000000000000021</v>
      </c>
      <c r="V20" s="38"/>
      <c r="W20" s="169"/>
    </row>
    <row r="21" spans="1:23" ht="16.5" customHeight="1" x14ac:dyDescent="0.15">
      <c r="A21" s="184" t="s">
        <v>72</v>
      </c>
      <c r="B21" s="17"/>
      <c r="C21" s="17"/>
      <c r="D21" s="17"/>
      <c r="E21" s="17"/>
      <c r="F21" s="17"/>
      <c r="G21" s="17"/>
      <c r="H21" s="17"/>
      <c r="I21" s="17"/>
      <c r="J21" s="17"/>
      <c r="K21" s="251"/>
      <c r="L21" s="251"/>
      <c r="M21" s="17"/>
      <c r="N21" s="17"/>
      <c r="O21" s="17"/>
      <c r="P21" s="17"/>
      <c r="Q21" s="17"/>
      <c r="R21" s="17"/>
      <c r="S21" s="17"/>
      <c r="T21" s="17"/>
      <c r="U21" s="27"/>
      <c r="V21" s="39"/>
      <c r="W21" s="169"/>
    </row>
    <row r="22" spans="1:23" ht="14.1" customHeight="1" x14ac:dyDescent="0.15">
      <c r="A22" s="179" t="s">
        <v>170</v>
      </c>
      <c r="B22" s="17">
        <v>25708</v>
      </c>
      <c r="C22" s="17">
        <v>25531</v>
      </c>
      <c r="D22" s="17">
        <v>10684</v>
      </c>
      <c r="E22" s="17">
        <v>10622</v>
      </c>
      <c r="F22" s="17">
        <v>2102</v>
      </c>
      <c r="G22" s="17">
        <v>34049</v>
      </c>
      <c r="H22" s="17">
        <v>30381</v>
      </c>
      <c r="I22" s="17">
        <v>7814</v>
      </c>
      <c r="J22" s="17">
        <v>7006</v>
      </c>
      <c r="K22" s="251">
        <v>1.1879999999999999</v>
      </c>
      <c r="L22" s="251">
        <v>0.65</v>
      </c>
      <c r="M22" s="17">
        <v>6466</v>
      </c>
      <c r="N22" s="17">
        <v>5935</v>
      </c>
      <c r="O22" s="17">
        <v>6068</v>
      </c>
      <c r="P22" s="17">
        <v>398</v>
      </c>
      <c r="Q22" s="17">
        <v>61</v>
      </c>
      <c r="R22" s="17">
        <v>1873</v>
      </c>
      <c r="S22" s="23">
        <v>25.15</v>
      </c>
      <c r="T22" s="17">
        <v>6256</v>
      </c>
      <c r="U22" s="252">
        <v>19.29</v>
      </c>
      <c r="V22" s="38"/>
      <c r="W22" s="169"/>
    </row>
    <row r="23" spans="1:23" s="186" customFormat="1" ht="15" customHeight="1" x14ac:dyDescent="0.15">
      <c r="A23" s="181" t="s">
        <v>248</v>
      </c>
      <c r="B23" s="241">
        <v>26090</v>
      </c>
      <c r="C23" s="241">
        <v>25904</v>
      </c>
      <c r="D23" s="241">
        <v>10883</v>
      </c>
      <c r="E23" s="241">
        <v>10814.416666666666</v>
      </c>
      <c r="F23" s="241">
        <v>2205.8333333333335</v>
      </c>
      <c r="G23" s="241">
        <v>40224</v>
      </c>
      <c r="H23" s="241">
        <v>34799</v>
      </c>
      <c r="I23" s="241">
        <v>9457</v>
      </c>
      <c r="J23" s="241">
        <v>8220</v>
      </c>
      <c r="K23" s="253">
        <v>1.542</v>
      </c>
      <c r="L23" s="253">
        <v>0.86899999999999999</v>
      </c>
      <c r="M23" s="241">
        <v>6199</v>
      </c>
      <c r="N23" s="241">
        <v>5682</v>
      </c>
      <c r="O23" s="241">
        <v>5768</v>
      </c>
      <c r="P23" s="241">
        <v>431</v>
      </c>
      <c r="Q23" s="241">
        <v>56</v>
      </c>
      <c r="R23" s="241">
        <v>1771</v>
      </c>
      <c r="S23" s="24">
        <v>23.76</v>
      </c>
      <c r="T23" s="241">
        <v>5850</v>
      </c>
      <c r="U23" s="254">
        <v>14.54</v>
      </c>
      <c r="V23" s="40"/>
      <c r="W23" s="185"/>
    </row>
    <row r="24" spans="1:23" ht="15" customHeight="1" x14ac:dyDescent="0.15">
      <c r="A24" s="182" t="s">
        <v>68</v>
      </c>
      <c r="B24" s="17">
        <v>2174</v>
      </c>
      <c r="C24" s="17">
        <v>2159</v>
      </c>
      <c r="D24" s="21" t="s">
        <v>69</v>
      </c>
      <c r="E24" s="21" t="s">
        <v>69</v>
      </c>
      <c r="F24" s="21" t="s">
        <v>69</v>
      </c>
      <c r="G24" s="25">
        <v>3352</v>
      </c>
      <c r="H24" s="25">
        <v>2900</v>
      </c>
      <c r="I24" s="21" t="s">
        <v>69</v>
      </c>
      <c r="J24" s="21" t="s">
        <v>69</v>
      </c>
      <c r="K24" s="248" t="s">
        <v>69</v>
      </c>
      <c r="L24" s="248" t="s">
        <v>69</v>
      </c>
      <c r="M24" s="25">
        <v>517</v>
      </c>
      <c r="N24" s="25">
        <v>474</v>
      </c>
      <c r="O24" s="25">
        <v>481</v>
      </c>
      <c r="P24" s="25">
        <v>36</v>
      </c>
      <c r="Q24" s="17">
        <v>5</v>
      </c>
      <c r="R24" s="25">
        <v>148</v>
      </c>
      <c r="S24" s="26" t="s">
        <v>69</v>
      </c>
      <c r="T24" s="190">
        <v>488</v>
      </c>
      <c r="U24" s="255" t="s">
        <v>69</v>
      </c>
      <c r="V24" s="41"/>
      <c r="W24" s="169"/>
    </row>
    <row r="25" spans="1:23" ht="15" customHeight="1" x14ac:dyDescent="0.15">
      <c r="A25" s="183" t="s">
        <v>70</v>
      </c>
      <c r="B25" s="244">
        <v>1.5</v>
      </c>
      <c r="C25" s="244">
        <v>1.5</v>
      </c>
      <c r="D25" s="244">
        <v>1.9</v>
      </c>
      <c r="E25" s="244">
        <v>1.8</v>
      </c>
      <c r="F25" s="244">
        <v>4.9000000000000004</v>
      </c>
      <c r="G25" s="244">
        <v>18.100000000000001</v>
      </c>
      <c r="H25" s="244">
        <v>14.5</v>
      </c>
      <c r="I25" s="244">
        <v>21</v>
      </c>
      <c r="J25" s="244">
        <v>17.3</v>
      </c>
      <c r="K25" s="249">
        <v>0.35400000000000009</v>
      </c>
      <c r="L25" s="249">
        <v>0.21899999999999997</v>
      </c>
      <c r="M25" s="244">
        <v>-4.0999999999999996</v>
      </c>
      <c r="N25" s="244">
        <v>-4.3</v>
      </c>
      <c r="O25" s="244">
        <v>-4.9000000000000004</v>
      </c>
      <c r="P25" s="244">
        <v>8.3000000000000007</v>
      </c>
      <c r="Q25" s="244">
        <v>-8.1999999999999993</v>
      </c>
      <c r="R25" s="244">
        <v>-5.4</v>
      </c>
      <c r="S25" s="244">
        <v>-1.389999999999997</v>
      </c>
      <c r="T25" s="250">
        <v>-6.5</v>
      </c>
      <c r="U25" s="250">
        <v>-4.75</v>
      </c>
      <c r="V25" s="38"/>
      <c r="W25" s="169"/>
    </row>
    <row r="26" spans="1:23" ht="16.5" customHeight="1" x14ac:dyDescent="0.15">
      <c r="A26" s="178" t="s">
        <v>73</v>
      </c>
      <c r="B26" s="17"/>
      <c r="C26" s="17"/>
      <c r="D26" s="17"/>
      <c r="E26" s="17"/>
      <c r="F26" s="25"/>
      <c r="G26" s="25"/>
      <c r="H26" s="25"/>
      <c r="I26" s="25"/>
      <c r="J26" s="25"/>
      <c r="K26" s="251"/>
      <c r="L26" s="251"/>
      <c r="M26" s="25"/>
      <c r="N26" s="25"/>
      <c r="O26" s="25"/>
      <c r="P26" s="25"/>
      <c r="Q26" s="17"/>
      <c r="R26" s="25"/>
      <c r="S26" s="25"/>
      <c r="T26" s="191"/>
      <c r="U26" s="28"/>
      <c r="V26" s="42"/>
      <c r="W26" s="169"/>
    </row>
    <row r="27" spans="1:23" ht="14.1" customHeight="1" x14ac:dyDescent="0.15">
      <c r="A27" s="179" t="s">
        <v>170</v>
      </c>
      <c r="B27" s="17">
        <v>5675</v>
      </c>
      <c r="C27" s="17">
        <v>5648</v>
      </c>
      <c r="D27" s="17">
        <v>1849</v>
      </c>
      <c r="E27" s="17">
        <v>1841</v>
      </c>
      <c r="F27" s="25">
        <v>378</v>
      </c>
      <c r="G27" s="25">
        <v>8804</v>
      </c>
      <c r="H27" s="25">
        <v>7899</v>
      </c>
      <c r="I27" s="25">
        <v>1969</v>
      </c>
      <c r="J27" s="25">
        <v>1777</v>
      </c>
      <c r="K27" s="251">
        <v>1.3</v>
      </c>
      <c r="L27" s="251">
        <v>0.88</v>
      </c>
      <c r="M27" s="25">
        <v>2177</v>
      </c>
      <c r="N27" s="25">
        <v>2010</v>
      </c>
      <c r="O27" s="25">
        <v>2102</v>
      </c>
      <c r="P27" s="25">
        <v>75</v>
      </c>
      <c r="Q27" s="17">
        <v>6</v>
      </c>
      <c r="R27" s="25">
        <v>513</v>
      </c>
      <c r="S27" s="28">
        <v>38.36</v>
      </c>
      <c r="T27" s="190">
        <v>2148</v>
      </c>
      <c r="U27" s="252">
        <v>26.31</v>
      </c>
      <c r="V27" s="38"/>
      <c r="W27" s="169"/>
    </row>
    <row r="28" spans="1:23" s="186" customFormat="1" ht="15" customHeight="1" x14ac:dyDescent="0.15">
      <c r="A28" s="181" t="s">
        <v>248</v>
      </c>
      <c r="B28" s="241">
        <v>5615</v>
      </c>
      <c r="C28" s="241">
        <v>5583</v>
      </c>
      <c r="D28" s="241">
        <v>1956.5</v>
      </c>
      <c r="E28" s="241">
        <v>1947.9166666666667</v>
      </c>
      <c r="F28" s="210">
        <v>441.58333333333331</v>
      </c>
      <c r="G28" s="210">
        <v>10660</v>
      </c>
      <c r="H28" s="210">
        <v>9510</v>
      </c>
      <c r="I28" s="210">
        <v>2375</v>
      </c>
      <c r="J28" s="210">
        <v>2139</v>
      </c>
      <c r="K28" s="253">
        <v>1.8979999999999999</v>
      </c>
      <c r="L28" s="253">
        <v>1.214</v>
      </c>
      <c r="M28" s="210">
        <v>2062</v>
      </c>
      <c r="N28" s="210">
        <v>1895</v>
      </c>
      <c r="O28" s="210">
        <v>1982</v>
      </c>
      <c r="P28" s="210">
        <v>80</v>
      </c>
      <c r="Q28" s="241">
        <v>8</v>
      </c>
      <c r="R28" s="210">
        <v>497</v>
      </c>
      <c r="S28" s="29">
        <v>36.72</v>
      </c>
      <c r="T28" s="256">
        <v>2029</v>
      </c>
      <c r="U28" s="257">
        <v>19.03</v>
      </c>
      <c r="V28" s="43"/>
      <c r="W28" s="185"/>
    </row>
    <row r="29" spans="1:23" ht="15" customHeight="1" x14ac:dyDescent="0.15">
      <c r="A29" s="182" t="s">
        <v>68</v>
      </c>
      <c r="B29" s="17">
        <v>468</v>
      </c>
      <c r="C29" s="17">
        <v>465</v>
      </c>
      <c r="D29" s="21" t="s">
        <v>69</v>
      </c>
      <c r="E29" s="21" t="s">
        <v>69</v>
      </c>
      <c r="F29" s="21" t="s">
        <v>69</v>
      </c>
      <c r="G29" s="25">
        <v>888</v>
      </c>
      <c r="H29" s="25">
        <v>793</v>
      </c>
      <c r="I29" s="21" t="s">
        <v>69</v>
      </c>
      <c r="J29" s="21" t="s">
        <v>69</v>
      </c>
      <c r="K29" s="248" t="s">
        <v>69</v>
      </c>
      <c r="L29" s="248" t="s">
        <v>69</v>
      </c>
      <c r="M29" s="25">
        <v>172</v>
      </c>
      <c r="N29" s="25">
        <v>158</v>
      </c>
      <c r="O29" s="25">
        <v>165</v>
      </c>
      <c r="P29" s="25">
        <v>7</v>
      </c>
      <c r="Q29" s="17">
        <v>1</v>
      </c>
      <c r="R29" s="25">
        <v>41</v>
      </c>
      <c r="S29" s="26" t="s">
        <v>69</v>
      </c>
      <c r="T29" s="190">
        <v>169</v>
      </c>
      <c r="U29" s="255" t="s">
        <v>69</v>
      </c>
      <c r="V29" s="41"/>
      <c r="W29" s="169"/>
    </row>
    <row r="30" spans="1:23" ht="15" customHeight="1" x14ac:dyDescent="0.15">
      <c r="A30" s="183" t="s">
        <v>70</v>
      </c>
      <c r="B30" s="244">
        <v>-1.1000000000000001</v>
      </c>
      <c r="C30" s="244">
        <v>-1.2</v>
      </c>
      <c r="D30" s="244">
        <v>5.8</v>
      </c>
      <c r="E30" s="244">
        <v>5.8</v>
      </c>
      <c r="F30" s="244">
        <v>16.8</v>
      </c>
      <c r="G30" s="244">
        <v>21.1</v>
      </c>
      <c r="H30" s="244">
        <v>20.399999999999999</v>
      </c>
      <c r="I30" s="244">
        <v>20.6</v>
      </c>
      <c r="J30" s="244">
        <v>20.399999999999999</v>
      </c>
      <c r="K30" s="249">
        <v>0.59799999999999986</v>
      </c>
      <c r="L30" s="249">
        <v>0.33399999999999996</v>
      </c>
      <c r="M30" s="244">
        <v>-5.3</v>
      </c>
      <c r="N30" s="244">
        <v>-5.7</v>
      </c>
      <c r="O30" s="244">
        <v>-5.7</v>
      </c>
      <c r="P30" s="244">
        <v>6.7</v>
      </c>
      <c r="Q30" s="244">
        <v>33.299999999999997</v>
      </c>
      <c r="R30" s="244">
        <v>-3.1</v>
      </c>
      <c r="S30" s="244">
        <v>-1.6400000000000006</v>
      </c>
      <c r="T30" s="250">
        <v>-5.5</v>
      </c>
      <c r="U30" s="250">
        <v>-7.2799999999999976</v>
      </c>
      <c r="V30" s="38"/>
      <c r="W30" s="169"/>
    </row>
    <row r="31" spans="1:23" ht="16.5" customHeight="1" x14ac:dyDescent="0.15">
      <c r="A31" s="178" t="s">
        <v>74</v>
      </c>
      <c r="B31" s="17"/>
      <c r="C31" s="17"/>
      <c r="D31" s="17"/>
      <c r="E31" s="17"/>
      <c r="F31" s="25"/>
      <c r="G31" s="25"/>
      <c r="H31" s="25"/>
      <c r="I31" s="25"/>
      <c r="J31" s="25"/>
      <c r="K31" s="239"/>
      <c r="L31" s="251"/>
      <c r="M31" s="17"/>
      <c r="N31" s="25"/>
      <c r="O31" s="25"/>
      <c r="P31" s="17"/>
      <c r="Q31" s="17"/>
      <c r="R31" s="25"/>
      <c r="S31" s="25"/>
      <c r="T31" s="191"/>
      <c r="U31" s="19"/>
      <c r="V31" s="44"/>
      <c r="W31" s="169"/>
    </row>
    <row r="32" spans="1:23" ht="14.1" customHeight="1" x14ac:dyDescent="0.15">
      <c r="A32" s="179" t="s">
        <v>170</v>
      </c>
      <c r="B32" s="17">
        <v>3230</v>
      </c>
      <c r="C32" s="17">
        <v>3205</v>
      </c>
      <c r="D32" s="17">
        <v>1109</v>
      </c>
      <c r="E32" s="17">
        <v>1100</v>
      </c>
      <c r="F32" s="25">
        <v>221</v>
      </c>
      <c r="G32" s="25">
        <v>7272</v>
      </c>
      <c r="H32" s="25">
        <v>6450</v>
      </c>
      <c r="I32" s="25">
        <v>1611</v>
      </c>
      <c r="J32" s="25">
        <v>1449</v>
      </c>
      <c r="K32" s="239">
        <v>1.9279999999999999</v>
      </c>
      <c r="L32" s="251">
        <v>1.24</v>
      </c>
      <c r="M32" s="17">
        <v>1600</v>
      </c>
      <c r="N32" s="25">
        <v>1517</v>
      </c>
      <c r="O32" s="25">
        <v>1566</v>
      </c>
      <c r="P32" s="17">
        <v>34</v>
      </c>
      <c r="Q32" s="17">
        <v>5</v>
      </c>
      <c r="R32" s="25">
        <v>242</v>
      </c>
      <c r="S32" s="28">
        <v>49.54</v>
      </c>
      <c r="T32" s="190">
        <v>1663</v>
      </c>
      <c r="U32" s="258">
        <v>25.08</v>
      </c>
      <c r="V32" s="34"/>
      <c r="W32" s="169"/>
    </row>
    <row r="33" spans="1:23" s="186" customFormat="1" ht="15" customHeight="1" x14ac:dyDescent="0.15">
      <c r="A33" s="181" t="s">
        <v>248</v>
      </c>
      <c r="B33" s="241">
        <v>3324</v>
      </c>
      <c r="C33" s="241">
        <v>3292</v>
      </c>
      <c r="D33" s="241">
        <v>1189.6666666666667</v>
      </c>
      <c r="E33" s="241">
        <v>1180</v>
      </c>
      <c r="F33" s="210">
        <v>240.25</v>
      </c>
      <c r="G33" s="210">
        <v>9618</v>
      </c>
      <c r="H33" s="266">
        <v>1668</v>
      </c>
      <c r="I33" s="210">
        <v>2308</v>
      </c>
      <c r="J33" s="210">
        <v>1989</v>
      </c>
      <c r="K33" s="247">
        <v>2.8940000000000001</v>
      </c>
      <c r="L33" s="253">
        <v>1.94</v>
      </c>
      <c r="M33" s="241">
        <v>1610</v>
      </c>
      <c r="N33" s="210">
        <v>1519</v>
      </c>
      <c r="O33" s="210">
        <v>1578</v>
      </c>
      <c r="P33" s="241">
        <v>32</v>
      </c>
      <c r="Q33" s="241">
        <v>2</v>
      </c>
      <c r="R33" s="210">
        <v>228</v>
      </c>
      <c r="S33" s="29">
        <v>48.44</v>
      </c>
      <c r="T33" s="256">
        <v>1668</v>
      </c>
      <c r="U33" s="254">
        <v>17.34</v>
      </c>
      <c r="V33" s="40"/>
      <c r="W33" s="185"/>
    </row>
    <row r="34" spans="1:23" ht="15" customHeight="1" x14ac:dyDescent="0.15">
      <c r="A34" s="182" t="s">
        <v>68</v>
      </c>
      <c r="B34" s="17">
        <v>277</v>
      </c>
      <c r="C34" s="17">
        <v>274</v>
      </c>
      <c r="D34" s="21" t="s">
        <v>69</v>
      </c>
      <c r="E34" s="21" t="s">
        <v>69</v>
      </c>
      <c r="F34" s="21" t="s">
        <v>69</v>
      </c>
      <c r="G34" s="25">
        <v>802</v>
      </c>
      <c r="H34" s="25">
        <v>587</v>
      </c>
      <c r="I34" s="21" t="s">
        <v>69</v>
      </c>
      <c r="J34" s="21" t="s">
        <v>69</v>
      </c>
      <c r="K34" s="248" t="s">
        <v>69</v>
      </c>
      <c r="L34" s="248" t="s">
        <v>69</v>
      </c>
      <c r="M34" s="17">
        <v>134</v>
      </c>
      <c r="N34" s="25">
        <v>127</v>
      </c>
      <c r="O34" s="25">
        <v>132</v>
      </c>
      <c r="P34" s="17">
        <v>3</v>
      </c>
      <c r="Q34" s="17">
        <v>0</v>
      </c>
      <c r="R34" s="25">
        <v>19</v>
      </c>
      <c r="S34" s="26" t="s">
        <v>69</v>
      </c>
      <c r="T34" s="190">
        <v>139</v>
      </c>
      <c r="U34" s="255" t="s">
        <v>69</v>
      </c>
      <c r="V34" s="41"/>
      <c r="W34" s="169"/>
    </row>
    <row r="35" spans="1:23" ht="15" customHeight="1" x14ac:dyDescent="0.15">
      <c r="A35" s="183" t="s">
        <v>70</v>
      </c>
      <c r="B35" s="244">
        <v>2.9</v>
      </c>
      <c r="C35" s="244">
        <v>2.7</v>
      </c>
      <c r="D35" s="244">
        <v>7.3</v>
      </c>
      <c r="E35" s="244">
        <v>7.3</v>
      </c>
      <c r="F35" s="244">
        <v>8.6999999999999993</v>
      </c>
      <c r="G35" s="244">
        <v>32.299999999999997</v>
      </c>
      <c r="H35" s="244">
        <v>9.1999999999999993</v>
      </c>
      <c r="I35" s="244">
        <v>43.3</v>
      </c>
      <c r="J35" s="244">
        <v>37.299999999999997</v>
      </c>
      <c r="K35" s="249">
        <v>0.96600000000000019</v>
      </c>
      <c r="L35" s="249">
        <v>0.7</v>
      </c>
      <c r="M35" s="244">
        <v>0.6</v>
      </c>
      <c r="N35" s="244">
        <v>0.1</v>
      </c>
      <c r="O35" s="244">
        <v>0.8</v>
      </c>
      <c r="P35" s="244">
        <v>-5.9</v>
      </c>
      <c r="Q35" s="244">
        <v>-60</v>
      </c>
      <c r="R35" s="244">
        <v>-5.8</v>
      </c>
      <c r="S35" s="244">
        <v>-1.1000000000000014</v>
      </c>
      <c r="T35" s="250">
        <v>0.3</v>
      </c>
      <c r="U35" s="250">
        <v>-7.7399999999999984</v>
      </c>
      <c r="V35" s="38"/>
      <c r="W35" s="169"/>
    </row>
    <row r="36" spans="1:23" ht="16.5" customHeight="1" x14ac:dyDescent="0.15">
      <c r="A36" s="184" t="s">
        <v>75</v>
      </c>
      <c r="B36" s="187"/>
      <c r="C36" s="188"/>
      <c r="D36" s="189"/>
      <c r="E36" s="189"/>
      <c r="F36" s="189"/>
      <c r="G36" s="191"/>
      <c r="H36" s="191"/>
      <c r="I36" s="191"/>
      <c r="J36" s="191"/>
      <c r="K36" s="259"/>
      <c r="L36" s="191"/>
      <c r="M36" s="190"/>
      <c r="N36" s="191"/>
      <c r="O36" s="190"/>
      <c r="P36" s="190"/>
      <c r="Q36" s="191"/>
      <c r="R36" s="191"/>
      <c r="S36" s="191"/>
      <c r="T36" s="191"/>
      <c r="U36" s="30"/>
      <c r="V36" s="45"/>
      <c r="W36" s="169"/>
    </row>
    <row r="37" spans="1:23" ht="14.1" customHeight="1" x14ac:dyDescent="0.15">
      <c r="A37" s="179" t="s">
        <v>170</v>
      </c>
      <c r="B37" s="17">
        <v>3493</v>
      </c>
      <c r="C37" s="17">
        <v>3430</v>
      </c>
      <c r="D37" s="17">
        <v>1105</v>
      </c>
      <c r="E37" s="17">
        <v>1089</v>
      </c>
      <c r="F37" s="17">
        <v>208</v>
      </c>
      <c r="G37" s="17">
        <v>5953</v>
      </c>
      <c r="H37" s="17">
        <v>5473</v>
      </c>
      <c r="I37" s="17">
        <v>1323</v>
      </c>
      <c r="J37" s="17">
        <v>1217</v>
      </c>
      <c r="K37" s="260">
        <v>1.462</v>
      </c>
      <c r="L37" s="260">
        <v>1.02</v>
      </c>
      <c r="M37" s="17">
        <v>1544</v>
      </c>
      <c r="N37" s="17">
        <v>1424</v>
      </c>
      <c r="O37" s="17">
        <v>1494</v>
      </c>
      <c r="P37" s="190">
        <v>50</v>
      </c>
      <c r="Q37" s="190">
        <v>7</v>
      </c>
      <c r="R37" s="190">
        <v>258</v>
      </c>
      <c r="S37" s="192">
        <v>44.2</v>
      </c>
      <c r="T37" s="190">
        <v>1607</v>
      </c>
      <c r="U37" s="189">
        <v>29.16</v>
      </c>
      <c r="V37" s="193"/>
      <c r="W37" s="169"/>
    </row>
    <row r="38" spans="1:23" s="186" customFormat="1" ht="15" customHeight="1" x14ac:dyDescent="0.15">
      <c r="A38" s="181" t="s">
        <v>248</v>
      </c>
      <c r="B38" s="241">
        <v>3323</v>
      </c>
      <c r="C38" s="241">
        <v>3259</v>
      </c>
      <c r="D38" s="256">
        <v>1048.1666666666667</v>
      </c>
      <c r="E38" s="256">
        <v>1028.25</v>
      </c>
      <c r="F38" s="256">
        <v>207.25</v>
      </c>
      <c r="G38" s="256">
        <v>7826</v>
      </c>
      <c r="H38" s="210">
        <v>7045</v>
      </c>
      <c r="I38" s="256">
        <v>1807</v>
      </c>
      <c r="J38" s="256">
        <v>1635</v>
      </c>
      <c r="K38" s="261">
        <v>2.355</v>
      </c>
      <c r="L38" s="261">
        <v>1.724</v>
      </c>
      <c r="M38" s="241">
        <v>1541</v>
      </c>
      <c r="N38" s="241">
        <v>1447</v>
      </c>
      <c r="O38" s="241">
        <v>1473</v>
      </c>
      <c r="P38" s="256">
        <v>68</v>
      </c>
      <c r="Q38" s="256">
        <v>6</v>
      </c>
      <c r="R38" s="256">
        <v>272</v>
      </c>
      <c r="S38" s="194">
        <v>46.37</v>
      </c>
      <c r="T38" s="256">
        <v>1612</v>
      </c>
      <c r="U38" s="262">
        <v>20.6</v>
      </c>
      <c r="V38" s="195"/>
      <c r="W38" s="185"/>
    </row>
    <row r="39" spans="1:23" ht="15" customHeight="1" x14ac:dyDescent="0.15">
      <c r="A39" s="182" t="s">
        <v>68</v>
      </c>
      <c r="B39" s="190">
        <v>277</v>
      </c>
      <c r="C39" s="190">
        <v>272</v>
      </c>
      <c r="D39" s="196" t="s">
        <v>69</v>
      </c>
      <c r="E39" s="196" t="s">
        <v>69</v>
      </c>
      <c r="F39" s="196" t="s">
        <v>69</v>
      </c>
      <c r="G39" s="190">
        <v>652</v>
      </c>
      <c r="H39" s="190">
        <v>587</v>
      </c>
      <c r="I39" s="196" t="s">
        <v>69</v>
      </c>
      <c r="J39" s="196" t="s">
        <v>69</v>
      </c>
      <c r="K39" s="263" t="s">
        <v>69</v>
      </c>
      <c r="L39" s="263" t="s">
        <v>69</v>
      </c>
      <c r="M39" s="190">
        <v>128</v>
      </c>
      <c r="N39" s="190">
        <v>121</v>
      </c>
      <c r="O39" s="190">
        <v>123</v>
      </c>
      <c r="P39" s="190">
        <v>6</v>
      </c>
      <c r="Q39" s="190">
        <v>1</v>
      </c>
      <c r="R39" s="190">
        <v>23</v>
      </c>
      <c r="S39" s="197" t="s">
        <v>69</v>
      </c>
      <c r="T39" s="190">
        <v>134</v>
      </c>
      <c r="U39" s="264" t="s">
        <v>69</v>
      </c>
      <c r="V39" s="198"/>
      <c r="W39" s="169"/>
    </row>
    <row r="40" spans="1:23" ht="15" customHeight="1" x14ac:dyDescent="0.15">
      <c r="A40" s="183" t="s">
        <v>70</v>
      </c>
      <c r="B40" s="244">
        <v>-4.9000000000000004</v>
      </c>
      <c r="C40" s="244">
        <v>-5</v>
      </c>
      <c r="D40" s="244">
        <v>-5.0999999999999996</v>
      </c>
      <c r="E40" s="244">
        <v>-5.6</v>
      </c>
      <c r="F40" s="244">
        <v>-0.4</v>
      </c>
      <c r="G40" s="244">
        <v>31.5</v>
      </c>
      <c r="H40" s="244">
        <v>28.7</v>
      </c>
      <c r="I40" s="244">
        <v>36.6</v>
      </c>
      <c r="J40" s="244">
        <v>34.299999999999997</v>
      </c>
      <c r="K40" s="249">
        <v>0.89300000000000002</v>
      </c>
      <c r="L40" s="249">
        <v>0.70399999999999996</v>
      </c>
      <c r="M40" s="244">
        <v>-0.2</v>
      </c>
      <c r="N40" s="244">
        <v>1.6</v>
      </c>
      <c r="O40" s="244">
        <v>-1.4</v>
      </c>
      <c r="P40" s="244">
        <v>36</v>
      </c>
      <c r="Q40" s="244">
        <v>-14.3</v>
      </c>
      <c r="R40" s="244">
        <v>5.4</v>
      </c>
      <c r="S40" s="244">
        <v>2.1699999999999946</v>
      </c>
      <c r="T40" s="250">
        <v>0.3</v>
      </c>
      <c r="U40" s="250">
        <v>-8.5599999999999987</v>
      </c>
      <c r="V40" s="38"/>
      <c r="W40" s="169"/>
    </row>
    <row r="41" spans="1:23" x14ac:dyDescent="0.15">
      <c r="A41" s="199" t="s">
        <v>163</v>
      </c>
      <c r="G41" s="200"/>
      <c r="H41" s="139"/>
      <c r="I41" s="139"/>
      <c r="J41" s="13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</row>
    <row r="42" spans="1:23" x14ac:dyDescent="0.15">
      <c r="A42" s="199" t="s">
        <v>272</v>
      </c>
      <c r="G42" s="200"/>
      <c r="H42" s="139"/>
      <c r="I42" s="139"/>
      <c r="J42" s="13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</row>
    <row r="43" spans="1:23" x14ac:dyDescent="0.15">
      <c r="G43" s="200"/>
      <c r="H43" s="139"/>
      <c r="I43" s="139"/>
      <c r="J43" s="13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</row>
    <row r="44" spans="1:23" x14ac:dyDescent="0.15">
      <c r="K44" s="143"/>
      <c r="L44" s="143"/>
      <c r="M44" s="169"/>
      <c r="N44" s="169"/>
      <c r="O44" s="169"/>
      <c r="P44" s="169"/>
      <c r="Q44" s="169"/>
      <c r="R44" s="169"/>
      <c r="S44" s="169"/>
      <c r="T44" s="143"/>
      <c r="U44" s="143"/>
      <c r="V44" s="169"/>
    </row>
    <row r="45" spans="1:23" x14ac:dyDescent="0.15">
      <c r="K45" s="143"/>
      <c r="L45" s="143"/>
      <c r="M45" s="169"/>
      <c r="N45" s="169"/>
      <c r="O45" s="169"/>
      <c r="P45" s="169"/>
      <c r="Q45" s="169"/>
      <c r="R45" s="169"/>
      <c r="S45" s="169"/>
      <c r="T45" s="143"/>
      <c r="U45" s="143"/>
      <c r="V45" s="169"/>
    </row>
    <row r="46" spans="1:23" x14ac:dyDescent="0.15">
      <c r="K46" s="143"/>
      <c r="L46" s="143"/>
      <c r="M46" s="169"/>
      <c r="N46" s="169"/>
      <c r="O46" s="169"/>
      <c r="P46" s="169"/>
      <c r="Q46" s="169"/>
      <c r="R46" s="169"/>
      <c r="S46" s="169"/>
      <c r="T46" s="143"/>
      <c r="U46" s="143"/>
      <c r="V46" s="169"/>
    </row>
    <row r="47" spans="1:23" x14ac:dyDescent="0.15">
      <c r="K47" s="143"/>
      <c r="L47" s="143"/>
      <c r="M47" s="169"/>
      <c r="N47" s="169"/>
      <c r="O47" s="169"/>
      <c r="P47" s="169"/>
      <c r="Q47" s="169"/>
      <c r="R47" s="169"/>
      <c r="S47" s="169"/>
      <c r="T47" s="143"/>
      <c r="U47" s="143"/>
      <c r="V47" s="169"/>
    </row>
    <row r="48" spans="1:23" x14ac:dyDescent="0.15">
      <c r="K48" s="143"/>
      <c r="L48" s="143"/>
      <c r="M48" s="169"/>
      <c r="N48" s="169"/>
      <c r="O48" s="169"/>
      <c r="P48" s="169"/>
      <c r="Q48" s="169"/>
      <c r="R48" s="169"/>
      <c r="S48" s="169"/>
      <c r="T48" s="143"/>
      <c r="U48" s="143"/>
      <c r="V48" s="169"/>
    </row>
    <row r="49" spans="1:22" x14ac:dyDescent="0.15">
      <c r="K49" s="143"/>
      <c r="L49" s="143"/>
      <c r="M49" s="169"/>
      <c r="N49" s="169"/>
      <c r="O49" s="169"/>
      <c r="P49" s="169"/>
      <c r="Q49" s="169"/>
      <c r="R49" s="169"/>
      <c r="S49" s="169"/>
      <c r="T49" s="143"/>
      <c r="U49" s="143"/>
      <c r="V49" s="169"/>
    </row>
    <row r="50" spans="1:22" s="145" customFormat="1" ht="13.5" x14ac:dyDescent="0.15">
      <c r="A50" s="139"/>
      <c r="B50" s="139"/>
      <c r="C50" s="139"/>
      <c r="D50" s="139"/>
      <c r="E50" s="139"/>
      <c r="F50" s="200"/>
      <c r="G50" s="201"/>
      <c r="H50" s="202"/>
      <c r="I50" s="202"/>
      <c r="J50" s="202"/>
      <c r="K50" s="143"/>
      <c r="L50" s="143"/>
      <c r="M50" s="169"/>
      <c r="N50" s="169"/>
      <c r="O50" s="169"/>
      <c r="P50" s="169"/>
      <c r="Q50" s="169"/>
      <c r="R50" s="169"/>
      <c r="S50" s="169"/>
      <c r="T50" s="143"/>
      <c r="U50" s="143"/>
      <c r="V50" s="169"/>
    </row>
    <row r="51" spans="1:22" s="145" customFormat="1" ht="13.5" x14ac:dyDescent="0.15">
      <c r="A51" s="139"/>
      <c r="B51" s="139"/>
      <c r="C51" s="139"/>
      <c r="D51" s="139"/>
      <c r="E51" s="139"/>
      <c r="F51" s="200"/>
      <c r="G51" s="201"/>
      <c r="H51" s="202"/>
      <c r="I51" s="202"/>
      <c r="J51" s="202"/>
      <c r="K51" s="143"/>
      <c r="L51" s="143"/>
      <c r="M51" s="169"/>
      <c r="N51" s="169"/>
      <c r="O51" s="169"/>
      <c r="P51" s="169"/>
      <c r="Q51" s="169"/>
      <c r="R51" s="169"/>
      <c r="S51" s="169"/>
      <c r="T51" s="143"/>
      <c r="U51" s="143"/>
      <c r="V51" s="169"/>
    </row>
    <row r="59" spans="1:22" s="145" customFormat="1" ht="13.5" x14ac:dyDescent="0.15">
      <c r="A59" s="139"/>
      <c r="B59" s="139"/>
      <c r="C59" s="139"/>
      <c r="D59" s="139"/>
      <c r="E59" s="139"/>
      <c r="F59" s="200"/>
      <c r="G59" s="202"/>
      <c r="H59" s="202"/>
      <c r="I59" s="202"/>
      <c r="J59" s="202"/>
      <c r="K59" s="202"/>
      <c r="L59" s="202"/>
      <c r="M59" s="139"/>
      <c r="N59" s="139"/>
      <c r="O59" s="139"/>
      <c r="P59" s="139"/>
      <c r="Q59" s="139"/>
      <c r="R59" s="139"/>
      <c r="S59" s="139"/>
      <c r="T59" s="202"/>
      <c r="U59" s="202"/>
      <c r="V59" s="139"/>
    </row>
  </sheetData>
  <sheetProtection algorithmName="SHA-512" hashValue="RBjIcBX/skxO8puPfXX8TcFIdLl7tE4mvsx2jU8cF/n+uBgzfV41fpr2ijHWeUzLCvFH12IIpn2LULNypwTvbQ==" saltValue="LbEjzE4l1QU1vRj+f72AbQ==" spinCount="100000" sheet="1" objects="1" scenarios="1"/>
  <mergeCells count="21">
    <mergeCell ref="W5:Z5"/>
    <mergeCell ref="D7:F7"/>
    <mergeCell ref="G7:H7"/>
    <mergeCell ref="I7:J7"/>
    <mergeCell ref="M7:P7"/>
    <mergeCell ref="L8:L9"/>
    <mergeCell ref="A2:B2"/>
    <mergeCell ref="S5:S8"/>
    <mergeCell ref="T5:T9"/>
    <mergeCell ref="U5:U8"/>
    <mergeCell ref="C8:C9"/>
    <mergeCell ref="E8:E9"/>
    <mergeCell ref="F8:F9"/>
    <mergeCell ref="H8:H9"/>
    <mergeCell ref="J8:J9"/>
    <mergeCell ref="K8:K9"/>
    <mergeCell ref="M8:M9"/>
    <mergeCell ref="N8:N9"/>
    <mergeCell ref="O8:O9"/>
    <mergeCell ref="P8:P9"/>
    <mergeCell ref="R8:R9"/>
  </mergeCells>
  <phoneticPr fontId="8"/>
  <printOptions horizontalCentered="1" verticalCentered="1"/>
  <pageMargins left="0" right="0" top="0.31496062992125984" bottom="0.15748031496062992" header="0" footer="0"/>
  <pageSetup paperSize="9" scale="90" orientation="landscape" horizontalDpi="4294967292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7"/>
  <sheetViews>
    <sheetView view="pageBreakPreview" topLeftCell="A13" zoomScaleNormal="100" zoomScaleSheetLayoutView="100" workbookViewId="0">
      <selection activeCell="D7" sqref="D7:F9"/>
    </sheetView>
  </sheetViews>
  <sheetFormatPr defaultColWidth="6.5" defaultRowHeight="13.5" x14ac:dyDescent="0.15"/>
  <cols>
    <col min="1" max="1" width="6.5" style="1" customWidth="1"/>
    <col min="2" max="2" width="5" style="1" bestFit="1" customWidth="1"/>
    <col min="3" max="3" width="6.625" style="1" customWidth="1"/>
    <col min="4" max="4" width="6.5" style="1" bestFit="1" customWidth="1"/>
    <col min="5" max="5" width="6.5" style="1" customWidth="1"/>
    <col min="6" max="6" width="6.375" style="1" bestFit="1" customWidth="1"/>
    <col min="7" max="7" width="5.625" style="14" bestFit="1" customWidth="1"/>
    <col min="8" max="8" width="6.5" style="14" customWidth="1"/>
    <col min="9" max="11" width="6.5" style="1" customWidth="1"/>
    <col min="12" max="13" width="5.125" style="1" customWidth="1"/>
    <col min="14" max="16" width="6.5" style="1" customWidth="1"/>
    <col min="17" max="17" width="6" style="1" bestFit="1" customWidth="1"/>
    <col min="18" max="18" width="5.125" style="1" customWidth="1"/>
    <col min="19" max="19" width="6.5" style="1" customWidth="1"/>
    <col min="20" max="20" width="5.625" style="3" customWidth="1"/>
    <col min="21" max="21" width="6.5" style="2" customWidth="1"/>
    <col min="22" max="22" width="5.625" style="1" bestFit="1" customWidth="1"/>
    <col min="23" max="23" width="6.5" style="5" customWidth="1"/>
    <col min="24" max="16384" width="6.5" style="1"/>
  </cols>
  <sheetData>
    <row r="1" spans="1:250" ht="14.25" x14ac:dyDescent="0.15">
      <c r="A1" s="488" t="s">
        <v>274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90"/>
      <c r="T1" s="491"/>
      <c r="U1" s="488"/>
      <c r="V1" s="492" t="s">
        <v>173</v>
      </c>
    </row>
    <row r="2" spans="1:250" ht="17.25" x14ac:dyDescent="0.15">
      <c r="A2" s="493" t="s">
        <v>171</v>
      </c>
      <c r="B2" s="493"/>
      <c r="C2" s="493"/>
      <c r="D2" s="493"/>
      <c r="E2" s="494" t="s">
        <v>0</v>
      </c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6"/>
      <c r="U2" s="488"/>
      <c r="V2" s="490"/>
    </row>
    <row r="3" spans="1:250" x14ac:dyDescent="0.15">
      <c r="A3" s="488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91"/>
      <c r="U3" s="596"/>
      <c r="V3" s="369" t="s">
        <v>265</v>
      </c>
    </row>
    <row r="4" spans="1:250" x14ac:dyDescent="0.15">
      <c r="A4" s="488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91"/>
      <c r="U4" s="497"/>
      <c r="V4" s="498" t="s">
        <v>1</v>
      </c>
    </row>
    <row r="5" spans="1:250" ht="14.25" customHeight="1" x14ac:dyDescent="0.15">
      <c r="A5" s="499" t="s">
        <v>2</v>
      </c>
      <c r="B5" s="500"/>
      <c r="C5" s="501" t="s">
        <v>3</v>
      </c>
      <c r="D5" s="500"/>
      <c r="E5" s="499" t="s">
        <v>4</v>
      </c>
      <c r="F5" s="501"/>
      <c r="G5" s="502"/>
      <c r="H5" s="501" t="s">
        <v>5</v>
      </c>
      <c r="I5" s="501"/>
      <c r="J5" s="597" t="s">
        <v>6</v>
      </c>
      <c r="K5" s="500"/>
      <c r="L5" s="597" t="s">
        <v>7</v>
      </c>
      <c r="M5" s="503"/>
      <c r="N5" s="504" t="s">
        <v>11</v>
      </c>
      <c r="O5" s="504"/>
      <c r="P5" s="504"/>
      <c r="Q5" s="504"/>
      <c r="R5" s="504"/>
      <c r="S5" s="504"/>
      <c r="T5" s="505" t="s">
        <v>12</v>
      </c>
      <c r="U5" s="506" t="s">
        <v>202</v>
      </c>
      <c r="V5" s="506" t="s">
        <v>203</v>
      </c>
    </row>
    <row r="6" spans="1:250" ht="12" customHeight="1" x14ac:dyDescent="0.15">
      <c r="A6" s="507"/>
      <c r="B6" s="508"/>
      <c r="C6" s="509" t="s">
        <v>14</v>
      </c>
      <c r="D6" s="508"/>
      <c r="E6" s="510" t="s">
        <v>15</v>
      </c>
      <c r="F6" s="511"/>
      <c r="G6" s="512"/>
      <c r="H6" s="510" t="s">
        <v>16</v>
      </c>
      <c r="I6" s="513"/>
      <c r="J6" s="514" t="s">
        <v>17</v>
      </c>
      <c r="K6" s="515"/>
      <c r="L6" s="598" t="s">
        <v>18</v>
      </c>
      <c r="M6" s="599"/>
      <c r="N6" s="518" t="s">
        <v>20</v>
      </c>
      <c r="O6" s="519"/>
      <c r="P6" s="519"/>
      <c r="Q6" s="519"/>
      <c r="R6" s="519"/>
      <c r="S6" s="519"/>
      <c r="T6" s="520"/>
      <c r="U6" s="521"/>
      <c r="V6" s="521"/>
    </row>
    <row r="7" spans="1:250" ht="12" customHeight="1" x14ac:dyDescent="0.15">
      <c r="A7" s="507"/>
      <c r="B7" s="508"/>
      <c r="C7" s="509"/>
      <c r="D7" s="522" t="s">
        <v>21</v>
      </c>
      <c r="E7" s="523"/>
      <c r="F7" s="505" t="s">
        <v>21</v>
      </c>
      <c r="G7" s="524" t="s">
        <v>22</v>
      </c>
      <c r="H7" s="523"/>
      <c r="I7" s="522" t="s">
        <v>21</v>
      </c>
      <c r="J7" s="507"/>
      <c r="K7" s="522" t="s">
        <v>21</v>
      </c>
      <c r="L7" s="505" t="s">
        <v>23</v>
      </c>
      <c r="M7" s="524" t="s">
        <v>24</v>
      </c>
      <c r="N7" s="518"/>
      <c r="O7" s="522" t="s">
        <v>21</v>
      </c>
      <c r="P7" s="522" t="s">
        <v>27</v>
      </c>
      <c r="Q7" s="525" t="s">
        <v>28</v>
      </c>
      <c r="R7" s="518"/>
      <c r="S7" s="524" t="s">
        <v>29</v>
      </c>
      <c r="T7" s="520"/>
      <c r="U7" s="521"/>
      <c r="V7" s="526"/>
    </row>
    <row r="8" spans="1:250" ht="71.25" customHeight="1" thickBot="1" x14ac:dyDescent="0.2">
      <c r="A8" s="507"/>
      <c r="B8" s="508"/>
      <c r="C8" s="527"/>
      <c r="D8" s="528"/>
      <c r="E8" s="529"/>
      <c r="F8" s="530"/>
      <c r="G8" s="531"/>
      <c r="H8" s="532"/>
      <c r="I8" s="528"/>
      <c r="J8" s="532"/>
      <c r="K8" s="528"/>
      <c r="L8" s="530"/>
      <c r="M8" s="531"/>
      <c r="N8" s="533"/>
      <c r="O8" s="528"/>
      <c r="P8" s="528"/>
      <c r="Q8" s="534"/>
      <c r="R8" s="535" t="s">
        <v>30</v>
      </c>
      <c r="S8" s="531"/>
      <c r="T8" s="536" t="s">
        <v>31</v>
      </c>
      <c r="U8" s="521"/>
      <c r="V8" s="536" t="s">
        <v>164</v>
      </c>
    </row>
    <row r="9" spans="1:250" s="8" customFormat="1" ht="15" customHeight="1" thickTop="1" x14ac:dyDescent="0.15">
      <c r="A9" s="537" t="s">
        <v>32</v>
      </c>
      <c r="B9" s="538"/>
      <c r="C9" s="539"/>
      <c r="D9" s="539"/>
      <c r="E9" s="539" t="s">
        <v>33</v>
      </c>
      <c r="F9" s="539" t="s">
        <v>33</v>
      </c>
      <c r="G9" s="540" t="s">
        <v>33</v>
      </c>
      <c r="H9" s="541"/>
      <c r="I9" s="541"/>
      <c r="J9" s="539" t="s">
        <v>33</v>
      </c>
      <c r="K9" s="539" t="s">
        <v>33</v>
      </c>
      <c r="L9" s="539"/>
      <c r="M9" s="539"/>
      <c r="N9" s="539"/>
      <c r="O9" s="539"/>
      <c r="P9" s="539"/>
      <c r="Q9" s="539"/>
      <c r="R9" s="539"/>
      <c r="S9" s="540"/>
      <c r="T9" s="542"/>
      <c r="U9" s="543"/>
      <c r="V9" s="544"/>
      <c r="W9" s="7"/>
      <c r="X9" s="7"/>
      <c r="Y9" s="1"/>
      <c r="Z9" s="1"/>
      <c r="AA9" s="1"/>
      <c r="AB9" s="1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</row>
    <row r="10" spans="1:250" s="7" customFormat="1" ht="15.75" customHeight="1" x14ac:dyDescent="0.15">
      <c r="A10" s="545" t="s">
        <v>34</v>
      </c>
      <c r="B10" s="546"/>
      <c r="C10" s="547">
        <v>100826</v>
      </c>
      <c r="D10" s="547">
        <v>100406</v>
      </c>
      <c r="E10" s="547">
        <v>36526</v>
      </c>
      <c r="F10" s="547">
        <v>36412</v>
      </c>
      <c r="G10" s="548">
        <v>7939</v>
      </c>
      <c r="H10" s="547">
        <v>72969</v>
      </c>
      <c r="I10" s="600" t="s">
        <v>206</v>
      </c>
      <c r="J10" s="547">
        <v>15373</v>
      </c>
      <c r="K10" s="600" t="s">
        <v>206</v>
      </c>
      <c r="L10" s="549">
        <v>0.72371213774224907</v>
      </c>
      <c r="M10" s="549">
        <v>0.42087827848655751</v>
      </c>
      <c r="N10" s="547">
        <v>26106</v>
      </c>
      <c r="O10" s="547">
        <v>23129</v>
      </c>
      <c r="P10" s="547">
        <v>23344</v>
      </c>
      <c r="Q10" s="547">
        <v>2762</v>
      </c>
      <c r="R10" s="547">
        <v>501</v>
      </c>
      <c r="S10" s="548">
        <v>5962</v>
      </c>
      <c r="T10" s="550">
        <v>25.9</v>
      </c>
      <c r="U10" s="551">
        <v>23863</v>
      </c>
      <c r="V10" s="552">
        <v>32.703000000000003</v>
      </c>
      <c r="Y10" s="1"/>
      <c r="Z10" s="1"/>
      <c r="AA10" s="1"/>
      <c r="AB10" s="1"/>
    </row>
    <row r="11" spans="1:250" s="7" customFormat="1" ht="15.75" customHeight="1" x14ac:dyDescent="0.15">
      <c r="A11" s="545" t="s">
        <v>35</v>
      </c>
      <c r="B11" s="546"/>
      <c r="C11" s="547">
        <v>90511</v>
      </c>
      <c r="D11" s="547">
        <v>90092</v>
      </c>
      <c r="E11" s="547">
        <v>32534</v>
      </c>
      <c r="F11" s="547">
        <v>32423</v>
      </c>
      <c r="G11" s="548">
        <v>7078</v>
      </c>
      <c r="H11" s="547">
        <v>85998</v>
      </c>
      <c r="I11" s="600" t="s">
        <v>206</v>
      </c>
      <c r="J11" s="547">
        <v>18415</v>
      </c>
      <c r="K11" s="600" t="s">
        <v>206</v>
      </c>
      <c r="L11" s="549">
        <v>0.95013865717979029</v>
      </c>
      <c r="M11" s="549">
        <v>0.56602323722874526</v>
      </c>
      <c r="N11" s="547">
        <v>26150</v>
      </c>
      <c r="O11" s="547">
        <v>23539</v>
      </c>
      <c r="P11" s="547">
        <v>23416</v>
      </c>
      <c r="Q11" s="547">
        <v>2734</v>
      </c>
      <c r="R11" s="547">
        <v>406</v>
      </c>
      <c r="S11" s="548">
        <v>5822</v>
      </c>
      <c r="T11" s="550">
        <v>28.9</v>
      </c>
      <c r="U11" s="551">
        <v>24006</v>
      </c>
      <c r="V11" s="552">
        <v>27.914999999999999</v>
      </c>
      <c r="Y11" s="1"/>
      <c r="Z11" s="1"/>
      <c r="AA11" s="1"/>
      <c r="AB11" s="1"/>
    </row>
    <row r="12" spans="1:250" ht="15.75" customHeight="1" x14ac:dyDescent="0.15">
      <c r="A12" s="545" t="s">
        <v>36</v>
      </c>
      <c r="B12" s="546"/>
      <c r="C12" s="547">
        <v>84083</v>
      </c>
      <c r="D12" s="547">
        <v>83832</v>
      </c>
      <c r="E12" s="547">
        <v>29802</v>
      </c>
      <c r="F12" s="547">
        <v>29715</v>
      </c>
      <c r="G12" s="547">
        <v>6494</v>
      </c>
      <c r="H12" s="547">
        <v>99791</v>
      </c>
      <c r="I12" s="600" t="s">
        <v>206</v>
      </c>
      <c r="J12" s="553">
        <v>22256</v>
      </c>
      <c r="K12" s="600" t="s">
        <v>206</v>
      </c>
      <c r="L12" s="554">
        <v>1.186815408584375</v>
      </c>
      <c r="M12" s="554">
        <v>0.74679551707939062</v>
      </c>
      <c r="N12" s="547">
        <v>25853</v>
      </c>
      <c r="O12" s="547">
        <v>23473</v>
      </c>
      <c r="P12" s="547">
        <v>23339</v>
      </c>
      <c r="Q12" s="547">
        <v>2514</v>
      </c>
      <c r="R12" s="547">
        <v>414</v>
      </c>
      <c r="S12" s="547">
        <v>5732</v>
      </c>
      <c r="T12" s="550">
        <v>30.7</v>
      </c>
      <c r="U12" s="553">
        <v>23945</v>
      </c>
      <c r="V12" s="552">
        <v>23.995000000000001</v>
      </c>
    </row>
    <row r="13" spans="1:250" ht="15.75" customHeight="1" x14ac:dyDescent="0.15">
      <c r="A13" s="545" t="s">
        <v>37</v>
      </c>
      <c r="B13" s="546"/>
      <c r="C13" s="547">
        <v>79533</v>
      </c>
      <c r="D13" s="547">
        <v>79264</v>
      </c>
      <c r="E13" s="547">
        <v>28188</v>
      </c>
      <c r="F13" s="547">
        <v>28099</v>
      </c>
      <c r="G13" s="548">
        <v>5784</v>
      </c>
      <c r="H13" s="547">
        <v>112820</v>
      </c>
      <c r="I13" s="600" t="s">
        <v>206</v>
      </c>
      <c r="J13" s="547">
        <v>25769</v>
      </c>
      <c r="K13" s="600" t="s">
        <v>206</v>
      </c>
      <c r="L13" s="554">
        <v>1.4185306728024845</v>
      </c>
      <c r="M13" s="554">
        <v>0.91418334042855121</v>
      </c>
      <c r="N13" s="547">
        <v>25321</v>
      </c>
      <c r="O13" s="547">
        <v>22749</v>
      </c>
      <c r="P13" s="547">
        <v>23059</v>
      </c>
      <c r="Q13" s="547">
        <v>2262</v>
      </c>
      <c r="R13" s="547">
        <v>366</v>
      </c>
      <c r="S13" s="547">
        <v>5816</v>
      </c>
      <c r="T13" s="550">
        <v>31.8</v>
      </c>
      <c r="U13" s="547">
        <v>23546</v>
      </c>
      <c r="V13" s="552">
        <v>20.87</v>
      </c>
    </row>
    <row r="14" spans="1:250" ht="15.75" customHeight="1" x14ac:dyDescent="0.15">
      <c r="A14" s="545" t="s">
        <v>38</v>
      </c>
      <c r="B14" s="546"/>
      <c r="C14" s="547">
        <v>75756</v>
      </c>
      <c r="D14" s="547">
        <v>75472</v>
      </c>
      <c r="E14" s="547">
        <v>27001</v>
      </c>
      <c r="F14" s="547">
        <v>26907</v>
      </c>
      <c r="G14" s="547">
        <v>5308</v>
      </c>
      <c r="H14" s="547">
        <v>124477</v>
      </c>
      <c r="I14" s="600">
        <v>101566</v>
      </c>
      <c r="J14" s="547">
        <v>28746</v>
      </c>
      <c r="K14" s="600">
        <v>23450</v>
      </c>
      <c r="L14" s="554">
        <v>1.6431305771160041</v>
      </c>
      <c r="M14" s="554">
        <v>1.0646272360282953</v>
      </c>
      <c r="N14" s="547">
        <v>25440</v>
      </c>
      <c r="O14" s="547">
        <v>22606</v>
      </c>
      <c r="P14" s="547">
        <v>23257</v>
      </c>
      <c r="Q14" s="547">
        <v>2183</v>
      </c>
      <c r="R14" s="547">
        <v>376</v>
      </c>
      <c r="S14" s="547">
        <v>5708</v>
      </c>
      <c r="T14" s="550">
        <v>33.6</v>
      </c>
      <c r="U14" s="547">
        <v>23768</v>
      </c>
      <c r="V14" s="552">
        <v>19.094000000000001</v>
      </c>
    </row>
    <row r="15" spans="1:250" ht="15.75" customHeight="1" x14ac:dyDescent="0.15">
      <c r="A15" s="545" t="s">
        <v>39</v>
      </c>
      <c r="B15" s="546"/>
      <c r="C15" s="547">
        <v>72237</v>
      </c>
      <c r="D15" s="547">
        <v>72014</v>
      </c>
      <c r="E15" s="547">
        <v>25758</v>
      </c>
      <c r="F15" s="547">
        <v>25673</v>
      </c>
      <c r="G15" s="547">
        <v>5013</v>
      </c>
      <c r="H15" s="547">
        <v>134082</v>
      </c>
      <c r="I15" s="547">
        <v>110312</v>
      </c>
      <c r="J15" s="547">
        <v>31435</v>
      </c>
      <c r="K15" s="547">
        <v>25825</v>
      </c>
      <c r="L15" s="554">
        <v>1.8561402051580216</v>
      </c>
      <c r="M15" s="554">
        <v>1.2203975463933536</v>
      </c>
      <c r="N15" s="547">
        <v>25187</v>
      </c>
      <c r="O15" s="547">
        <v>22551</v>
      </c>
      <c r="P15" s="547">
        <v>23028</v>
      </c>
      <c r="Q15" s="547">
        <v>2159</v>
      </c>
      <c r="R15" s="547">
        <v>347</v>
      </c>
      <c r="S15" s="547">
        <v>5639</v>
      </c>
      <c r="T15" s="550">
        <v>34.9</v>
      </c>
      <c r="U15" s="547">
        <v>23524</v>
      </c>
      <c r="V15" s="552">
        <v>17.544</v>
      </c>
    </row>
    <row r="16" spans="1:250" ht="15.75" customHeight="1" x14ac:dyDescent="0.15">
      <c r="A16" s="545" t="s">
        <v>40</v>
      </c>
      <c r="B16" s="546"/>
      <c r="C16" s="547">
        <v>69313</v>
      </c>
      <c r="D16" s="547">
        <v>69116</v>
      </c>
      <c r="E16" s="547">
        <v>24876</v>
      </c>
      <c r="F16" s="547">
        <v>24790</v>
      </c>
      <c r="G16" s="547">
        <v>4756</v>
      </c>
      <c r="H16" s="547">
        <v>138912</v>
      </c>
      <c r="I16" s="547">
        <v>116344</v>
      </c>
      <c r="J16" s="547">
        <v>32489</v>
      </c>
      <c r="K16" s="547">
        <v>27376</v>
      </c>
      <c r="L16" s="554">
        <v>2.0041262100904591</v>
      </c>
      <c r="M16" s="554">
        <v>1.306037948223187</v>
      </c>
      <c r="N16" s="547">
        <v>23789</v>
      </c>
      <c r="O16" s="547">
        <v>21621</v>
      </c>
      <c r="P16" s="547">
        <v>21921</v>
      </c>
      <c r="Q16" s="547">
        <v>1868</v>
      </c>
      <c r="R16" s="547">
        <v>274</v>
      </c>
      <c r="S16" s="547">
        <v>5624</v>
      </c>
      <c r="T16" s="550">
        <v>34.299999999999997</v>
      </c>
      <c r="U16" s="547">
        <v>22386</v>
      </c>
      <c r="V16" s="552">
        <v>16.114999999999998</v>
      </c>
    </row>
    <row r="17" spans="1:23" ht="15.75" customHeight="1" x14ac:dyDescent="0.15">
      <c r="A17" s="545" t="s">
        <v>41</v>
      </c>
      <c r="B17" s="546"/>
      <c r="C17" s="547">
        <v>70342</v>
      </c>
      <c r="D17" s="547">
        <v>70150</v>
      </c>
      <c r="E17" s="547">
        <v>25498</v>
      </c>
      <c r="F17" s="547">
        <v>25418</v>
      </c>
      <c r="G17" s="547">
        <v>4840</v>
      </c>
      <c r="H17" s="547">
        <v>143458</v>
      </c>
      <c r="I17" s="547">
        <v>121717</v>
      </c>
      <c r="J17" s="547">
        <v>34193</v>
      </c>
      <c r="K17" s="547">
        <v>28960</v>
      </c>
      <c r="L17" s="554">
        <v>2.0394358988939754</v>
      </c>
      <c r="M17" s="554">
        <v>1.3410071378147306</v>
      </c>
      <c r="N17" s="547">
        <v>23059</v>
      </c>
      <c r="O17" s="547">
        <v>20985</v>
      </c>
      <c r="P17" s="547">
        <v>21488</v>
      </c>
      <c r="Q17" s="547">
        <v>1571</v>
      </c>
      <c r="R17" s="547">
        <v>218</v>
      </c>
      <c r="S17" s="547">
        <v>5619</v>
      </c>
      <c r="T17" s="550">
        <v>32.799999999999997</v>
      </c>
      <c r="U17" s="547">
        <v>21886</v>
      </c>
      <c r="V17" s="552">
        <v>15.256</v>
      </c>
    </row>
    <row r="18" spans="1:23" ht="15.75" customHeight="1" x14ac:dyDescent="0.15">
      <c r="A18" s="545" t="s">
        <v>42</v>
      </c>
      <c r="B18" s="546"/>
      <c r="C18" s="547">
        <v>69777</v>
      </c>
      <c r="D18" s="547">
        <v>69343</v>
      </c>
      <c r="E18" s="547">
        <v>27972</v>
      </c>
      <c r="F18" s="547">
        <v>27825</v>
      </c>
      <c r="G18" s="547">
        <v>6609</v>
      </c>
      <c r="H18" s="547">
        <v>104368</v>
      </c>
      <c r="I18" s="547">
        <v>91186</v>
      </c>
      <c r="J18" s="547">
        <v>25037</v>
      </c>
      <c r="K18" s="547">
        <v>21903</v>
      </c>
      <c r="L18" s="554">
        <v>1.5</v>
      </c>
      <c r="M18" s="554">
        <v>0.9</v>
      </c>
      <c r="N18" s="547">
        <v>20162</v>
      </c>
      <c r="O18" s="547">
        <v>18454</v>
      </c>
      <c r="P18" s="547">
        <v>19110</v>
      </c>
      <c r="Q18" s="547">
        <v>1052</v>
      </c>
      <c r="R18" s="547">
        <v>130</v>
      </c>
      <c r="S18" s="547">
        <v>5135</v>
      </c>
      <c r="T18" s="550">
        <v>28.9</v>
      </c>
      <c r="U18" s="547">
        <v>19571</v>
      </c>
      <c r="V18" s="552">
        <v>18.751999999999999</v>
      </c>
    </row>
    <row r="19" spans="1:23" s="10" customFormat="1" ht="15.75" customHeight="1" x14ac:dyDescent="0.15">
      <c r="A19" s="545" t="s">
        <v>165</v>
      </c>
      <c r="B19" s="546"/>
      <c r="C19" s="547">
        <v>73757</v>
      </c>
      <c r="D19" s="547">
        <v>73187</v>
      </c>
      <c r="E19" s="547">
        <v>30588</v>
      </c>
      <c r="F19" s="547">
        <v>30372</v>
      </c>
      <c r="G19" s="547">
        <v>5922</v>
      </c>
      <c r="H19" s="547">
        <v>107087</v>
      </c>
      <c r="I19" s="547">
        <v>94466</v>
      </c>
      <c r="J19" s="547">
        <v>24467</v>
      </c>
      <c r="K19" s="547">
        <v>21770</v>
      </c>
      <c r="L19" s="554">
        <v>1.45</v>
      </c>
      <c r="M19" s="554">
        <v>0.8</v>
      </c>
      <c r="N19" s="547">
        <v>20523</v>
      </c>
      <c r="O19" s="547">
        <v>18951</v>
      </c>
      <c r="P19" s="547">
        <v>19344</v>
      </c>
      <c r="Q19" s="547">
        <v>1179</v>
      </c>
      <c r="R19" s="547">
        <v>132</v>
      </c>
      <c r="S19" s="547">
        <v>5254</v>
      </c>
      <c r="T19" s="550">
        <v>27.8</v>
      </c>
      <c r="U19" s="547">
        <v>20696</v>
      </c>
      <c r="V19" s="552">
        <v>19.326000000000001</v>
      </c>
      <c r="W19" s="9"/>
    </row>
    <row r="20" spans="1:23" s="10" customFormat="1" ht="15.75" customHeight="1" x14ac:dyDescent="0.15">
      <c r="A20" s="555" t="s">
        <v>207</v>
      </c>
      <c r="B20" s="556"/>
      <c r="C20" s="557">
        <v>74501</v>
      </c>
      <c r="D20" s="557">
        <v>73893</v>
      </c>
      <c r="E20" s="557">
        <v>31446</v>
      </c>
      <c r="F20" s="557">
        <v>31203</v>
      </c>
      <c r="G20" s="558">
        <v>6153</v>
      </c>
      <c r="H20" s="557">
        <v>131208</v>
      </c>
      <c r="I20" s="557">
        <v>113105</v>
      </c>
      <c r="J20" s="557">
        <v>30684</v>
      </c>
      <c r="K20" s="557">
        <v>26590</v>
      </c>
      <c r="L20" s="559">
        <v>1.76</v>
      </c>
      <c r="M20" s="559">
        <v>0.98</v>
      </c>
      <c r="N20" s="557">
        <v>19883</v>
      </c>
      <c r="O20" s="557">
        <v>18296</v>
      </c>
      <c r="P20" s="557">
        <v>18692</v>
      </c>
      <c r="Q20" s="557">
        <v>1191</v>
      </c>
      <c r="R20" s="557">
        <v>148</v>
      </c>
      <c r="S20" s="557">
        <v>4875</v>
      </c>
      <c r="T20" s="560">
        <v>26.7</v>
      </c>
      <c r="U20" s="557">
        <v>20083</v>
      </c>
      <c r="V20" s="561">
        <v>15.305999999999999</v>
      </c>
      <c r="W20" s="9"/>
    </row>
    <row r="21" spans="1:23" ht="15.75" customHeight="1" x14ac:dyDescent="0.15">
      <c r="A21" s="562" t="s">
        <v>208</v>
      </c>
      <c r="B21" s="563"/>
      <c r="C21" s="601">
        <v>6208</v>
      </c>
      <c r="D21" s="601">
        <v>6158</v>
      </c>
      <c r="E21" s="602" t="s">
        <v>43</v>
      </c>
      <c r="F21" s="602" t="s">
        <v>43</v>
      </c>
      <c r="G21" s="603" t="s">
        <v>43</v>
      </c>
      <c r="H21" s="601">
        <v>10934</v>
      </c>
      <c r="I21" s="601">
        <v>9425</v>
      </c>
      <c r="J21" s="602" t="s">
        <v>43</v>
      </c>
      <c r="K21" s="602" t="s">
        <v>43</v>
      </c>
      <c r="L21" s="604" t="s">
        <v>43</v>
      </c>
      <c r="M21" s="604" t="s">
        <v>43</v>
      </c>
      <c r="N21" s="601">
        <v>1657</v>
      </c>
      <c r="O21" s="601">
        <v>1525</v>
      </c>
      <c r="P21" s="601">
        <v>1558</v>
      </c>
      <c r="Q21" s="601">
        <v>99</v>
      </c>
      <c r="R21" s="601">
        <v>12</v>
      </c>
      <c r="S21" s="601">
        <v>406</v>
      </c>
      <c r="T21" s="605" t="s">
        <v>43</v>
      </c>
      <c r="U21" s="601">
        <v>1674</v>
      </c>
      <c r="V21" s="605" t="s">
        <v>43</v>
      </c>
    </row>
    <row r="22" spans="1:23" ht="15.75" customHeight="1" x14ac:dyDescent="0.15">
      <c r="A22" s="568" t="s">
        <v>209</v>
      </c>
      <c r="B22" s="569" t="s">
        <v>44</v>
      </c>
      <c r="C22" s="547">
        <v>6860</v>
      </c>
      <c r="D22" s="547">
        <v>6774</v>
      </c>
      <c r="E22" s="606">
        <v>29948</v>
      </c>
      <c r="F22" s="547">
        <v>29681</v>
      </c>
      <c r="G22" s="570">
        <v>6255</v>
      </c>
      <c r="H22" s="553">
        <v>11201</v>
      </c>
      <c r="I22" s="553">
        <v>9230</v>
      </c>
      <c r="J22" s="553">
        <v>28306</v>
      </c>
      <c r="K22" s="553">
        <v>23694</v>
      </c>
      <c r="L22" s="571">
        <v>1.63</v>
      </c>
      <c r="M22" s="571">
        <v>0.95</v>
      </c>
      <c r="N22" s="553">
        <v>1057</v>
      </c>
      <c r="O22" s="553">
        <v>844</v>
      </c>
      <c r="P22" s="553">
        <v>987</v>
      </c>
      <c r="Q22" s="553">
        <v>70</v>
      </c>
      <c r="R22" s="572">
        <v>13</v>
      </c>
      <c r="S22" s="570">
        <v>329</v>
      </c>
      <c r="T22" s="573">
        <v>15.4</v>
      </c>
      <c r="U22" s="547">
        <v>1067</v>
      </c>
      <c r="V22" s="574">
        <v>9.5259999999999998</v>
      </c>
    </row>
    <row r="23" spans="1:23" ht="15.75" customHeight="1" x14ac:dyDescent="0.15">
      <c r="A23" s="575"/>
      <c r="B23" s="569" t="s">
        <v>45</v>
      </c>
      <c r="C23" s="547">
        <v>9008</v>
      </c>
      <c r="D23" s="547">
        <v>8931</v>
      </c>
      <c r="E23" s="547">
        <v>33422</v>
      </c>
      <c r="F23" s="547">
        <v>33121</v>
      </c>
      <c r="G23" s="570">
        <v>5975</v>
      </c>
      <c r="H23" s="553">
        <v>12369</v>
      </c>
      <c r="I23" s="553">
        <v>10847</v>
      </c>
      <c r="J23" s="553">
        <v>31551</v>
      </c>
      <c r="K23" s="572">
        <v>26672</v>
      </c>
      <c r="L23" s="571">
        <v>1.37</v>
      </c>
      <c r="M23" s="571">
        <v>0.94</v>
      </c>
      <c r="N23" s="553">
        <v>2488</v>
      </c>
      <c r="O23" s="553">
        <v>2294</v>
      </c>
      <c r="P23" s="553">
        <v>2379</v>
      </c>
      <c r="Q23" s="553">
        <v>109</v>
      </c>
      <c r="R23" s="572">
        <v>23</v>
      </c>
      <c r="S23" s="570">
        <v>396</v>
      </c>
      <c r="T23" s="573">
        <v>27.6</v>
      </c>
      <c r="U23" s="547">
        <v>2512</v>
      </c>
      <c r="V23" s="574">
        <v>20.309000000000001</v>
      </c>
    </row>
    <row r="24" spans="1:23" ht="15.75" customHeight="1" x14ac:dyDescent="0.15">
      <c r="A24" s="575"/>
      <c r="B24" s="569" t="s">
        <v>46</v>
      </c>
      <c r="C24" s="547">
        <v>8083</v>
      </c>
      <c r="D24" s="547">
        <v>8019</v>
      </c>
      <c r="E24" s="547">
        <v>35415</v>
      </c>
      <c r="F24" s="547">
        <v>35104</v>
      </c>
      <c r="G24" s="570">
        <v>5861</v>
      </c>
      <c r="H24" s="553">
        <v>11331</v>
      </c>
      <c r="I24" s="553">
        <v>9834</v>
      </c>
      <c r="J24" s="553">
        <v>32465</v>
      </c>
      <c r="K24" s="553">
        <v>27911</v>
      </c>
      <c r="L24" s="571">
        <v>1.4</v>
      </c>
      <c r="M24" s="571">
        <v>0.92</v>
      </c>
      <c r="N24" s="553">
        <v>3029</v>
      </c>
      <c r="O24" s="553">
        <v>2844</v>
      </c>
      <c r="P24" s="553">
        <v>2913</v>
      </c>
      <c r="Q24" s="553">
        <v>116</v>
      </c>
      <c r="R24" s="572">
        <v>13</v>
      </c>
      <c r="S24" s="570">
        <v>460</v>
      </c>
      <c r="T24" s="573">
        <v>37.5</v>
      </c>
      <c r="U24" s="547">
        <v>3137</v>
      </c>
      <c r="V24" s="574">
        <v>27.684999999999999</v>
      </c>
    </row>
    <row r="25" spans="1:23" ht="15.75" customHeight="1" x14ac:dyDescent="0.15">
      <c r="A25" s="575"/>
      <c r="B25" s="569" t="s">
        <v>47</v>
      </c>
      <c r="C25" s="547">
        <v>7718</v>
      </c>
      <c r="D25" s="547">
        <v>7656</v>
      </c>
      <c r="E25" s="547">
        <v>34874</v>
      </c>
      <c r="F25" s="547">
        <v>34566</v>
      </c>
      <c r="G25" s="570">
        <v>5568</v>
      </c>
      <c r="H25" s="553">
        <v>9800</v>
      </c>
      <c r="I25" s="553">
        <v>8908</v>
      </c>
      <c r="J25" s="553">
        <v>30201</v>
      </c>
      <c r="K25" s="553">
        <v>26680</v>
      </c>
      <c r="L25" s="571">
        <v>1.27</v>
      </c>
      <c r="M25" s="571">
        <v>0.87</v>
      </c>
      <c r="N25" s="553">
        <v>1926</v>
      </c>
      <c r="O25" s="553">
        <v>1807</v>
      </c>
      <c r="P25" s="553">
        <v>1816</v>
      </c>
      <c r="Q25" s="553">
        <v>110</v>
      </c>
      <c r="R25" s="572">
        <v>9</v>
      </c>
      <c r="S25" s="570">
        <v>368</v>
      </c>
      <c r="T25" s="576">
        <v>25</v>
      </c>
      <c r="U25" s="547">
        <v>1930</v>
      </c>
      <c r="V25" s="574">
        <v>19.693999999999999</v>
      </c>
    </row>
    <row r="26" spans="1:23" ht="15.75" customHeight="1" x14ac:dyDescent="0.15">
      <c r="A26" s="577"/>
      <c r="B26" s="569" t="s">
        <v>48</v>
      </c>
      <c r="C26" s="547">
        <v>5910</v>
      </c>
      <c r="D26" s="547">
        <v>5863</v>
      </c>
      <c r="E26" s="547">
        <v>33134</v>
      </c>
      <c r="F26" s="547">
        <v>32863</v>
      </c>
      <c r="G26" s="570">
        <v>5693</v>
      </c>
      <c r="H26" s="553">
        <v>9782</v>
      </c>
      <c r="I26" s="553">
        <v>8396</v>
      </c>
      <c r="J26" s="553">
        <v>28817</v>
      </c>
      <c r="K26" s="553">
        <v>25418</v>
      </c>
      <c r="L26" s="571">
        <v>1.66</v>
      </c>
      <c r="M26" s="571">
        <v>0.87</v>
      </c>
      <c r="N26" s="553">
        <v>1856</v>
      </c>
      <c r="O26" s="553">
        <v>1751</v>
      </c>
      <c r="P26" s="553">
        <v>1742</v>
      </c>
      <c r="Q26" s="553">
        <v>114</v>
      </c>
      <c r="R26" s="572">
        <v>12</v>
      </c>
      <c r="S26" s="570">
        <v>467</v>
      </c>
      <c r="T26" s="576">
        <v>31.4</v>
      </c>
      <c r="U26" s="547">
        <v>1871</v>
      </c>
      <c r="V26" s="574">
        <v>19.126999999999999</v>
      </c>
    </row>
    <row r="27" spans="1:23" ht="15.75" customHeight="1" x14ac:dyDescent="0.15">
      <c r="A27" s="575"/>
      <c r="B27" s="569" t="s">
        <v>49</v>
      </c>
      <c r="C27" s="547">
        <v>5812</v>
      </c>
      <c r="D27" s="547">
        <v>5769</v>
      </c>
      <c r="E27" s="547">
        <v>31982</v>
      </c>
      <c r="F27" s="547">
        <v>31723</v>
      </c>
      <c r="G27" s="570">
        <v>6321</v>
      </c>
      <c r="H27" s="553">
        <v>11131</v>
      </c>
      <c r="I27" s="553">
        <v>9716</v>
      </c>
      <c r="J27" s="553">
        <v>29353</v>
      </c>
      <c r="K27" s="553">
        <v>25806</v>
      </c>
      <c r="L27" s="571">
        <v>1.92</v>
      </c>
      <c r="M27" s="571">
        <v>0.92</v>
      </c>
      <c r="N27" s="553">
        <v>1607</v>
      </c>
      <c r="O27" s="553">
        <v>1495</v>
      </c>
      <c r="P27" s="553">
        <v>1493</v>
      </c>
      <c r="Q27" s="553">
        <v>114</v>
      </c>
      <c r="R27" s="572">
        <v>11</v>
      </c>
      <c r="S27" s="570">
        <v>428</v>
      </c>
      <c r="T27" s="576">
        <v>27.6</v>
      </c>
      <c r="U27" s="547">
        <v>1618</v>
      </c>
      <c r="V27" s="578">
        <v>14.536</v>
      </c>
    </row>
    <row r="28" spans="1:23" ht="15.75" customHeight="1" x14ac:dyDescent="0.15">
      <c r="A28" s="575"/>
      <c r="B28" s="569" t="s">
        <v>50</v>
      </c>
      <c r="C28" s="547">
        <v>5356</v>
      </c>
      <c r="D28" s="547">
        <v>5316</v>
      </c>
      <c r="E28" s="547">
        <v>30908</v>
      </c>
      <c r="F28" s="547">
        <v>30674</v>
      </c>
      <c r="G28" s="570">
        <v>6697</v>
      </c>
      <c r="H28" s="553">
        <v>10092</v>
      </c>
      <c r="I28" s="553">
        <v>8780</v>
      </c>
      <c r="J28" s="553">
        <v>29161</v>
      </c>
      <c r="K28" s="553">
        <v>25484</v>
      </c>
      <c r="L28" s="571">
        <v>1.88</v>
      </c>
      <c r="M28" s="571">
        <v>0.94</v>
      </c>
      <c r="N28" s="553">
        <v>1360</v>
      </c>
      <c r="O28" s="553">
        <v>1264</v>
      </c>
      <c r="P28" s="553">
        <v>1265</v>
      </c>
      <c r="Q28" s="553">
        <v>95</v>
      </c>
      <c r="R28" s="572">
        <v>3</v>
      </c>
      <c r="S28" s="570">
        <v>414</v>
      </c>
      <c r="T28" s="573">
        <v>25.4</v>
      </c>
      <c r="U28" s="547">
        <v>1359</v>
      </c>
      <c r="V28" s="574">
        <v>13.465999999999999</v>
      </c>
    </row>
    <row r="29" spans="1:23" ht="15.75" customHeight="1" x14ac:dyDescent="0.15">
      <c r="A29" s="575"/>
      <c r="B29" s="569" t="s">
        <v>51</v>
      </c>
      <c r="C29" s="547">
        <v>5473</v>
      </c>
      <c r="D29" s="547">
        <v>5429</v>
      </c>
      <c r="E29" s="547">
        <v>30558</v>
      </c>
      <c r="F29" s="547">
        <v>30329</v>
      </c>
      <c r="G29" s="570">
        <v>7039</v>
      </c>
      <c r="H29" s="553">
        <v>10577</v>
      </c>
      <c r="I29" s="553">
        <v>9167</v>
      </c>
      <c r="J29" s="553">
        <v>30457</v>
      </c>
      <c r="K29" s="553">
        <v>26625</v>
      </c>
      <c r="L29" s="571">
        <v>1.93</v>
      </c>
      <c r="M29" s="571">
        <v>1</v>
      </c>
      <c r="N29" s="553">
        <v>1261</v>
      </c>
      <c r="O29" s="553">
        <v>1155</v>
      </c>
      <c r="P29" s="553">
        <v>1152</v>
      </c>
      <c r="Q29" s="553">
        <v>109</v>
      </c>
      <c r="R29" s="572">
        <v>13</v>
      </c>
      <c r="S29" s="570">
        <v>387</v>
      </c>
      <c r="T29" s="576">
        <v>23</v>
      </c>
      <c r="U29" s="547">
        <v>1249</v>
      </c>
      <c r="V29" s="574">
        <v>11.808999999999999</v>
      </c>
    </row>
    <row r="30" spans="1:23" ht="15.75" customHeight="1" x14ac:dyDescent="0.15">
      <c r="A30" s="575"/>
      <c r="B30" s="569" t="s">
        <v>52</v>
      </c>
      <c r="C30" s="547">
        <v>5542</v>
      </c>
      <c r="D30" s="547">
        <v>5508</v>
      </c>
      <c r="E30" s="547">
        <v>30349</v>
      </c>
      <c r="F30" s="547">
        <v>30145</v>
      </c>
      <c r="G30" s="570">
        <v>6608</v>
      </c>
      <c r="H30" s="553">
        <v>10860</v>
      </c>
      <c r="I30" s="553">
        <v>9317</v>
      </c>
      <c r="J30" s="553">
        <v>30364</v>
      </c>
      <c r="K30" s="553">
        <v>26482</v>
      </c>
      <c r="L30" s="579">
        <v>1.96</v>
      </c>
      <c r="M30" s="571">
        <v>1</v>
      </c>
      <c r="N30" s="547">
        <v>1325</v>
      </c>
      <c r="O30" s="553">
        <v>1218</v>
      </c>
      <c r="P30" s="553">
        <v>1244</v>
      </c>
      <c r="Q30" s="547">
        <v>81</v>
      </c>
      <c r="R30" s="572">
        <v>14</v>
      </c>
      <c r="S30" s="570">
        <v>416</v>
      </c>
      <c r="T30" s="576">
        <v>23.9</v>
      </c>
      <c r="U30" s="547">
        <v>1317</v>
      </c>
      <c r="V30" s="574">
        <v>12.127000000000001</v>
      </c>
    </row>
    <row r="31" spans="1:23" ht="15.75" customHeight="1" x14ac:dyDescent="0.15">
      <c r="A31" s="575" t="s">
        <v>209</v>
      </c>
      <c r="B31" s="569" t="s">
        <v>53</v>
      </c>
      <c r="C31" s="547">
        <v>5424</v>
      </c>
      <c r="D31" s="547">
        <v>5393</v>
      </c>
      <c r="E31" s="547">
        <v>30198</v>
      </c>
      <c r="F31" s="547">
        <v>30017</v>
      </c>
      <c r="G31" s="570">
        <v>6353</v>
      </c>
      <c r="H31" s="553">
        <v>11782</v>
      </c>
      <c r="I31" s="553">
        <v>10442</v>
      </c>
      <c r="J31" s="553">
        <v>32016</v>
      </c>
      <c r="K31" s="553">
        <v>27952</v>
      </c>
      <c r="L31" s="579">
        <v>2.17</v>
      </c>
      <c r="M31" s="571">
        <v>1.06</v>
      </c>
      <c r="N31" s="547">
        <v>1439</v>
      </c>
      <c r="O31" s="553">
        <v>1345</v>
      </c>
      <c r="P31" s="553">
        <v>1339</v>
      </c>
      <c r="Q31" s="547">
        <v>100</v>
      </c>
      <c r="R31" s="572">
        <v>13</v>
      </c>
      <c r="S31" s="570">
        <v>439</v>
      </c>
      <c r="T31" s="576">
        <v>26.5</v>
      </c>
      <c r="U31" s="547">
        <v>1437</v>
      </c>
      <c r="V31" s="574">
        <v>12.196999999999999</v>
      </c>
    </row>
    <row r="32" spans="1:23" ht="15.75" customHeight="1" x14ac:dyDescent="0.15">
      <c r="A32" s="575"/>
      <c r="B32" s="569" t="s">
        <v>54</v>
      </c>
      <c r="C32" s="547">
        <v>4982</v>
      </c>
      <c r="D32" s="547">
        <v>4943</v>
      </c>
      <c r="E32" s="547">
        <v>29043</v>
      </c>
      <c r="F32" s="547">
        <v>28863</v>
      </c>
      <c r="G32" s="570">
        <v>5708</v>
      </c>
      <c r="H32" s="553">
        <v>11545</v>
      </c>
      <c r="I32" s="553">
        <v>9835</v>
      </c>
      <c r="J32" s="553">
        <v>32961</v>
      </c>
      <c r="K32" s="553">
        <v>28601</v>
      </c>
      <c r="L32" s="579">
        <v>2.3199999999999998</v>
      </c>
      <c r="M32" s="571">
        <v>1.1299999999999999</v>
      </c>
      <c r="N32" s="547">
        <v>1308</v>
      </c>
      <c r="O32" s="553">
        <v>1205</v>
      </c>
      <c r="P32" s="553">
        <v>1217</v>
      </c>
      <c r="Q32" s="547">
        <v>91</v>
      </c>
      <c r="R32" s="572">
        <v>13</v>
      </c>
      <c r="S32" s="570">
        <v>385</v>
      </c>
      <c r="T32" s="576">
        <v>26.3</v>
      </c>
      <c r="U32" s="547">
        <v>1349</v>
      </c>
      <c r="V32" s="574">
        <v>11.685</v>
      </c>
    </row>
    <row r="33" spans="1:22" ht="15.75" customHeight="1" x14ac:dyDescent="0.15">
      <c r="A33" s="575"/>
      <c r="B33" s="580" t="s">
        <v>55</v>
      </c>
      <c r="C33" s="547">
        <v>4333</v>
      </c>
      <c r="D33" s="547">
        <v>4292</v>
      </c>
      <c r="E33" s="547">
        <v>27522</v>
      </c>
      <c r="F33" s="547">
        <v>27345</v>
      </c>
      <c r="G33" s="570">
        <v>5763</v>
      </c>
      <c r="H33" s="553">
        <v>10738</v>
      </c>
      <c r="I33" s="553">
        <v>8633</v>
      </c>
      <c r="J33" s="553">
        <v>32561</v>
      </c>
      <c r="K33" s="553">
        <v>27760</v>
      </c>
      <c r="L33" s="581">
        <v>2.48</v>
      </c>
      <c r="M33" s="571">
        <v>1.18</v>
      </c>
      <c r="N33" s="547">
        <v>1227</v>
      </c>
      <c r="O33" s="553">
        <v>1074</v>
      </c>
      <c r="P33" s="553">
        <v>1145</v>
      </c>
      <c r="Q33" s="547">
        <v>82</v>
      </c>
      <c r="R33" s="582">
        <v>11</v>
      </c>
      <c r="S33" s="570">
        <v>386</v>
      </c>
      <c r="T33" s="573">
        <v>28.3</v>
      </c>
      <c r="U33" s="547">
        <v>1237</v>
      </c>
      <c r="V33" s="574">
        <v>11.52</v>
      </c>
    </row>
    <row r="34" spans="1:22" ht="15.75" customHeight="1" x14ac:dyDescent="0.15">
      <c r="A34" s="584" t="s">
        <v>56</v>
      </c>
      <c r="B34" s="585"/>
      <c r="C34" s="586">
        <v>1.0089999999999999</v>
      </c>
      <c r="D34" s="586">
        <v>0.96499999999999997</v>
      </c>
      <c r="E34" s="586">
        <v>2.8050000000000002</v>
      </c>
      <c r="F34" s="586">
        <v>2.7360000000000002</v>
      </c>
      <c r="G34" s="586">
        <v>3.9009999999999998</v>
      </c>
      <c r="H34" s="586">
        <v>22.524999999999999</v>
      </c>
      <c r="I34" s="586">
        <v>19.731000000000002</v>
      </c>
      <c r="J34" s="586">
        <v>25.41</v>
      </c>
      <c r="K34" s="586">
        <v>22.140999999999998</v>
      </c>
      <c r="L34" s="587">
        <v>0.31000000000000005</v>
      </c>
      <c r="M34" s="587">
        <v>0.17999999999999994</v>
      </c>
      <c r="N34" s="586">
        <v>-3.1179999999999999</v>
      </c>
      <c r="O34" s="586">
        <v>-3.456</v>
      </c>
      <c r="P34" s="586">
        <v>-3.371</v>
      </c>
      <c r="Q34" s="586">
        <v>1.018</v>
      </c>
      <c r="R34" s="586">
        <v>12.121</v>
      </c>
      <c r="S34" s="586">
        <v>-7.2140000000000004</v>
      </c>
      <c r="T34" s="588">
        <v>-1.1000000000000014</v>
      </c>
      <c r="U34" s="586">
        <v>-2.9620000000000002</v>
      </c>
      <c r="V34" s="588">
        <v>-4.0200000000000014</v>
      </c>
    </row>
    <row r="35" spans="1:22" x14ac:dyDescent="0.15">
      <c r="A35" s="589" t="s">
        <v>161</v>
      </c>
      <c r="B35" s="590"/>
      <c r="C35" s="591"/>
      <c r="D35" s="590"/>
      <c r="E35" s="590"/>
      <c r="F35" s="590"/>
      <c r="G35" s="592"/>
      <c r="H35" s="593"/>
      <c r="I35" s="594"/>
      <c r="J35" s="590"/>
      <c r="K35" s="590"/>
      <c r="L35" s="590"/>
      <c r="M35" s="590"/>
      <c r="N35" s="590"/>
      <c r="O35" s="590"/>
      <c r="P35" s="490"/>
      <c r="Q35" s="590"/>
      <c r="R35" s="590"/>
      <c r="S35" s="590"/>
      <c r="T35" s="595"/>
      <c r="U35" s="589"/>
      <c r="V35" s="590"/>
    </row>
    <row r="37" spans="1:22" ht="20.25" hidden="1" customHeight="1" x14ac:dyDescent="0.15">
      <c r="A37" s="278" t="s">
        <v>57</v>
      </c>
      <c r="B37" s="278"/>
      <c r="C37" s="121">
        <f t="shared" ref="C37:V37" si="0">C19-C18</f>
        <v>3980</v>
      </c>
      <c r="D37" s="121">
        <f t="shared" si="0"/>
        <v>3844</v>
      </c>
      <c r="E37" s="121">
        <f t="shared" si="0"/>
        <v>2616</v>
      </c>
      <c r="F37" s="122">
        <f t="shared" si="0"/>
        <v>2547</v>
      </c>
      <c r="G37" s="122">
        <f t="shared" si="0"/>
        <v>-687</v>
      </c>
      <c r="H37" s="123">
        <f t="shared" si="0"/>
        <v>2719</v>
      </c>
      <c r="I37" s="123">
        <f t="shared" si="0"/>
        <v>3280</v>
      </c>
      <c r="J37" s="123">
        <f t="shared" si="0"/>
        <v>-570</v>
      </c>
      <c r="K37" s="123">
        <f t="shared" si="0"/>
        <v>-133</v>
      </c>
      <c r="L37" s="122">
        <f t="shared" si="0"/>
        <v>-5.0000000000000044E-2</v>
      </c>
      <c r="M37" s="122">
        <f t="shared" si="0"/>
        <v>-9.9999999999999978E-2</v>
      </c>
      <c r="N37" s="123">
        <f t="shared" si="0"/>
        <v>361</v>
      </c>
      <c r="O37" s="123">
        <f t="shared" si="0"/>
        <v>497</v>
      </c>
      <c r="P37" s="122">
        <f t="shared" si="0"/>
        <v>234</v>
      </c>
      <c r="Q37" s="123">
        <f t="shared" si="0"/>
        <v>127</v>
      </c>
      <c r="R37" s="122">
        <f t="shared" si="0"/>
        <v>2</v>
      </c>
      <c r="S37" s="122">
        <f t="shared" si="0"/>
        <v>119</v>
      </c>
      <c r="T37" s="122">
        <f t="shared" si="0"/>
        <v>-1.0999999999999979</v>
      </c>
      <c r="U37" s="122">
        <f t="shared" si="0"/>
        <v>1125</v>
      </c>
      <c r="V37" s="122">
        <f t="shared" si="0"/>
        <v>0.57400000000000162</v>
      </c>
    </row>
    <row r="38" spans="1:22" x14ac:dyDescent="0.15">
      <c r="A38" s="11"/>
      <c r="B38" s="11"/>
      <c r="C38" s="11"/>
      <c r="D38" s="11"/>
      <c r="E38" s="11"/>
      <c r="F38" s="11"/>
      <c r="G38" s="12"/>
      <c r="H38" s="12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3"/>
      <c r="U38" s="6"/>
      <c r="V38" s="11"/>
    </row>
    <row r="39" spans="1:22" x14ac:dyDescent="0.15">
      <c r="A39" s="11"/>
      <c r="B39" s="11"/>
      <c r="C39" s="11"/>
      <c r="D39" s="11"/>
      <c r="E39" s="11"/>
      <c r="F39" s="11"/>
      <c r="G39" s="12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3"/>
      <c r="U39" s="6"/>
      <c r="V39" s="11"/>
    </row>
    <row r="40" spans="1:22" x14ac:dyDescent="0.15">
      <c r="A40" s="11"/>
      <c r="B40" s="11"/>
      <c r="C40" s="11"/>
      <c r="D40" s="11"/>
      <c r="E40" s="11"/>
      <c r="F40" s="11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3"/>
      <c r="U40" s="6"/>
      <c r="V40" s="11"/>
    </row>
    <row r="41" spans="1:22" x14ac:dyDescent="0.15">
      <c r="A41" s="11"/>
      <c r="B41" s="11"/>
      <c r="C41" s="11"/>
      <c r="D41" s="11"/>
      <c r="E41" s="11"/>
      <c r="F41" s="11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3"/>
      <c r="U41" s="6"/>
      <c r="V41" s="11"/>
    </row>
    <row r="42" spans="1:22" x14ac:dyDescent="0.15">
      <c r="A42" s="11"/>
      <c r="B42" s="11"/>
      <c r="C42" s="11"/>
      <c r="D42" s="11"/>
      <c r="E42" s="11"/>
      <c r="F42" s="11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3"/>
      <c r="U42" s="6"/>
      <c r="V42" s="11"/>
    </row>
    <row r="43" spans="1:22" x14ac:dyDescent="0.15">
      <c r="A43" s="11"/>
      <c r="B43" s="11"/>
      <c r="C43" s="11"/>
      <c r="D43" s="11"/>
      <c r="E43" s="11"/>
      <c r="F43" s="11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"/>
      <c r="U43" s="6"/>
      <c r="V43" s="11"/>
    </row>
    <row r="44" spans="1:22" x14ac:dyDescent="0.15">
      <c r="A44" s="11"/>
      <c r="B44" s="11"/>
      <c r="C44" s="11"/>
      <c r="D44" s="11"/>
      <c r="E44" s="11"/>
      <c r="F44" s="11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3"/>
      <c r="U44" s="6"/>
      <c r="V44" s="11"/>
    </row>
    <row r="45" spans="1:22" x14ac:dyDescent="0.15">
      <c r="A45" s="11"/>
      <c r="B45" s="11"/>
      <c r="C45" s="11"/>
      <c r="D45" s="11"/>
      <c r="E45" s="11"/>
      <c r="F45" s="11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3"/>
      <c r="U45" s="6"/>
      <c r="V45" s="11"/>
    </row>
    <row r="46" spans="1:22" x14ac:dyDescent="0.15">
      <c r="A46" s="11"/>
      <c r="B46" s="11"/>
      <c r="C46" s="11"/>
      <c r="D46" s="11"/>
      <c r="E46" s="11"/>
      <c r="F46" s="11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3"/>
      <c r="U46" s="6"/>
      <c r="V46" s="11"/>
    </row>
    <row r="47" spans="1:22" x14ac:dyDescent="0.15">
      <c r="A47" s="11"/>
      <c r="B47" s="11"/>
      <c r="C47" s="11"/>
      <c r="D47" s="11"/>
      <c r="E47" s="11"/>
      <c r="F47" s="11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3"/>
      <c r="U47" s="6"/>
      <c r="V47" s="11"/>
    </row>
  </sheetData>
  <sheetProtection algorithmName="SHA-512" hashValue="5Bz2ux2VzbBocj8NHR0S/DGUFIHBB/bXVHXaij7t8uaA7aEVu3TqQj6jt0EXK05UHQ7+EFMK1ktz7hShG3yiqg==" saltValue="2hHT+gPhcg5RpzkGonVoeQ==" spinCount="100000" sheet="1" objects="1" scenarios="1"/>
  <mergeCells count="33">
    <mergeCell ref="A19:B19"/>
    <mergeCell ref="A21:B21"/>
    <mergeCell ref="A34:B34"/>
    <mergeCell ref="A37:B37"/>
    <mergeCell ref="A13:B13"/>
    <mergeCell ref="A14:B14"/>
    <mergeCell ref="A15:B15"/>
    <mergeCell ref="A16:B16"/>
    <mergeCell ref="A17:B17"/>
    <mergeCell ref="A18:B18"/>
    <mergeCell ref="A20:B20"/>
    <mergeCell ref="A12:B12"/>
    <mergeCell ref="D7:D8"/>
    <mergeCell ref="F7:F8"/>
    <mergeCell ref="G7:G8"/>
    <mergeCell ref="I7:I8"/>
    <mergeCell ref="A10:B10"/>
    <mergeCell ref="A11:B11"/>
    <mergeCell ref="A2:D2"/>
    <mergeCell ref="T5:T7"/>
    <mergeCell ref="U5:U8"/>
    <mergeCell ref="V5:V7"/>
    <mergeCell ref="E6:G6"/>
    <mergeCell ref="H6:I6"/>
    <mergeCell ref="J6:K6"/>
    <mergeCell ref="L6:M6"/>
    <mergeCell ref="M7:M8"/>
    <mergeCell ref="Q7:Q8"/>
    <mergeCell ref="S7:S8"/>
    <mergeCell ref="O7:O8"/>
    <mergeCell ref="P7:P8"/>
    <mergeCell ref="K7:K8"/>
    <mergeCell ref="L7:L8"/>
  </mergeCells>
  <phoneticPr fontId="8"/>
  <printOptions horizontalCentered="1" verticalCentered="1"/>
  <pageMargins left="0.19685039370078741" right="0.23622047244094491" top="0.31496062992125984" bottom="0.35433070866141736" header="0.19685039370078741" footer="0.27559055118110237"/>
  <pageSetup paperSize="9" orientation="landscape" horizontalDpi="4294967292" verticalDpi="400" r:id="rId1"/>
  <headerFooter alignWithMargins="0"/>
  <colBreaks count="1" manualBreakCount="1">
    <brk id="41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BreakPreview" zoomScaleNormal="100" zoomScaleSheetLayoutView="100" workbookViewId="0">
      <selection activeCell="D7" sqref="D7:F9"/>
    </sheetView>
  </sheetViews>
  <sheetFormatPr defaultRowHeight="13.5" x14ac:dyDescent="0.15"/>
  <cols>
    <col min="1" max="1" width="4.125" style="48" customWidth="1"/>
    <col min="2" max="2" width="31.5" style="48" customWidth="1"/>
    <col min="3" max="6" width="7.125" style="48" customWidth="1"/>
    <col min="7" max="8" width="8.5" style="48" bestFit="1" customWidth="1"/>
    <col min="9" max="10" width="7.125" style="48" customWidth="1"/>
    <col min="11" max="16384" width="9" style="48"/>
  </cols>
  <sheetData>
    <row r="1" spans="1:10" x14ac:dyDescent="0.15">
      <c r="A1" s="48" t="s">
        <v>274</v>
      </c>
      <c r="I1" s="120" t="s">
        <v>250</v>
      </c>
    </row>
    <row r="2" spans="1:10" ht="17.25" x14ac:dyDescent="0.15">
      <c r="A2" s="47" t="s">
        <v>275</v>
      </c>
      <c r="I2" s="116"/>
      <c r="J2" s="116"/>
    </row>
    <row r="3" spans="1:10" ht="17.25" x14ac:dyDescent="0.2">
      <c r="B3" s="49"/>
      <c r="I3" s="117"/>
      <c r="J3" s="211" t="s">
        <v>265</v>
      </c>
    </row>
    <row r="4" spans="1:10" ht="18" thickBot="1" x14ac:dyDescent="0.25">
      <c r="B4" s="49"/>
      <c r="I4" s="288" t="s">
        <v>76</v>
      </c>
      <c r="J4" s="288"/>
    </row>
    <row r="5" spans="1:10" x14ac:dyDescent="0.15">
      <c r="A5" s="50"/>
      <c r="B5" s="51" t="s">
        <v>77</v>
      </c>
      <c r="C5" s="289" t="s">
        <v>210</v>
      </c>
      <c r="D5" s="290"/>
      <c r="E5" s="289" t="s">
        <v>166</v>
      </c>
      <c r="F5" s="290"/>
      <c r="G5" s="291" t="s">
        <v>57</v>
      </c>
      <c r="H5" s="292"/>
      <c r="I5" s="291" t="s">
        <v>78</v>
      </c>
      <c r="J5" s="293"/>
    </row>
    <row r="6" spans="1:10" x14ac:dyDescent="0.15">
      <c r="A6" s="279" t="s">
        <v>79</v>
      </c>
      <c r="B6" s="280"/>
      <c r="C6" s="52" t="s">
        <v>80</v>
      </c>
      <c r="D6" s="53" t="s">
        <v>81</v>
      </c>
      <c r="E6" s="54" t="s">
        <v>80</v>
      </c>
      <c r="F6" s="55" t="s">
        <v>81</v>
      </c>
      <c r="G6" s="56" t="s">
        <v>80</v>
      </c>
      <c r="H6" s="55" t="s">
        <v>81</v>
      </c>
      <c r="I6" s="57" t="s">
        <v>80</v>
      </c>
      <c r="J6" s="53" t="s">
        <v>81</v>
      </c>
    </row>
    <row r="7" spans="1:10" x14ac:dyDescent="0.15">
      <c r="A7" s="281" t="s">
        <v>82</v>
      </c>
      <c r="B7" s="58" t="s">
        <v>83</v>
      </c>
      <c r="C7" s="59">
        <v>615</v>
      </c>
      <c r="D7" s="60">
        <v>514</v>
      </c>
      <c r="E7" s="61">
        <v>555</v>
      </c>
      <c r="F7" s="59">
        <v>471</v>
      </c>
      <c r="G7" s="318">
        <v>60</v>
      </c>
      <c r="H7" s="319">
        <v>43</v>
      </c>
      <c r="I7" s="320">
        <v>10.8</v>
      </c>
      <c r="J7" s="321">
        <v>9.1</v>
      </c>
    </row>
    <row r="8" spans="1:10" x14ac:dyDescent="0.15">
      <c r="A8" s="282"/>
      <c r="B8" s="58" t="s">
        <v>84</v>
      </c>
      <c r="C8" s="59">
        <v>46</v>
      </c>
      <c r="D8" s="60">
        <v>46</v>
      </c>
      <c r="E8" s="61">
        <v>46</v>
      </c>
      <c r="F8" s="59">
        <v>42</v>
      </c>
      <c r="G8" s="318">
        <v>0</v>
      </c>
      <c r="H8" s="319">
        <v>4</v>
      </c>
      <c r="I8" s="320">
        <v>0</v>
      </c>
      <c r="J8" s="321">
        <v>9.5</v>
      </c>
    </row>
    <row r="9" spans="1:10" x14ac:dyDescent="0.15">
      <c r="A9" s="282"/>
      <c r="B9" s="62" t="s">
        <v>85</v>
      </c>
      <c r="C9" s="59">
        <v>7914</v>
      </c>
      <c r="D9" s="60">
        <v>7743</v>
      </c>
      <c r="E9" s="61">
        <v>7273</v>
      </c>
      <c r="F9" s="59">
        <v>7127</v>
      </c>
      <c r="G9" s="318">
        <v>641</v>
      </c>
      <c r="H9" s="319">
        <v>616</v>
      </c>
      <c r="I9" s="320">
        <v>8.8000000000000007</v>
      </c>
      <c r="J9" s="321">
        <v>8.6</v>
      </c>
    </row>
    <row r="10" spans="1:10" x14ac:dyDescent="0.15">
      <c r="A10" s="282"/>
      <c r="B10" s="62" t="s">
        <v>86</v>
      </c>
      <c r="C10" s="59">
        <v>4131</v>
      </c>
      <c r="D10" s="60">
        <v>3615</v>
      </c>
      <c r="E10" s="61">
        <v>3216</v>
      </c>
      <c r="F10" s="59">
        <v>2712</v>
      </c>
      <c r="G10" s="318">
        <v>915</v>
      </c>
      <c r="H10" s="319">
        <v>903</v>
      </c>
      <c r="I10" s="320">
        <v>28.5</v>
      </c>
      <c r="J10" s="321">
        <v>33.299999999999997</v>
      </c>
    </row>
    <row r="11" spans="1:10" x14ac:dyDescent="0.15">
      <c r="A11" s="282"/>
      <c r="B11" s="63" t="s">
        <v>87</v>
      </c>
      <c r="C11" s="64">
        <v>2110</v>
      </c>
      <c r="D11" s="65">
        <v>1777</v>
      </c>
      <c r="E11" s="66">
        <v>1587</v>
      </c>
      <c r="F11" s="64">
        <v>1234</v>
      </c>
      <c r="G11" s="322">
        <v>523</v>
      </c>
      <c r="H11" s="323">
        <v>543</v>
      </c>
      <c r="I11" s="324">
        <v>33</v>
      </c>
      <c r="J11" s="325">
        <v>44</v>
      </c>
    </row>
    <row r="12" spans="1:10" x14ac:dyDescent="0.15">
      <c r="A12" s="282"/>
      <c r="B12" s="63" t="s">
        <v>88</v>
      </c>
      <c r="C12" s="67">
        <v>346</v>
      </c>
      <c r="D12" s="68">
        <v>319</v>
      </c>
      <c r="E12" s="69">
        <v>223</v>
      </c>
      <c r="F12" s="70">
        <v>206</v>
      </c>
      <c r="G12" s="326">
        <v>123</v>
      </c>
      <c r="H12" s="327">
        <v>113</v>
      </c>
      <c r="I12" s="328">
        <v>55.2</v>
      </c>
      <c r="J12" s="329">
        <v>54.9</v>
      </c>
    </row>
    <row r="13" spans="1:10" x14ac:dyDescent="0.15">
      <c r="A13" s="282"/>
      <c r="B13" s="63" t="s">
        <v>89</v>
      </c>
      <c r="C13" s="67">
        <v>67</v>
      </c>
      <c r="D13" s="68">
        <v>59</v>
      </c>
      <c r="E13" s="69">
        <v>44</v>
      </c>
      <c r="F13" s="70">
        <v>42</v>
      </c>
      <c r="G13" s="326">
        <v>23</v>
      </c>
      <c r="H13" s="327">
        <v>17</v>
      </c>
      <c r="I13" s="328">
        <v>52.3</v>
      </c>
      <c r="J13" s="329">
        <v>40.5</v>
      </c>
    </row>
    <row r="14" spans="1:10" x14ac:dyDescent="0.15">
      <c r="A14" s="282"/>
      <c r="B14" s="63" t="s">
        <v>90</v>
      </c>
      <c r="C14" s="67">
        <v>37</v>
      </c>
      <c r="D14" s="68">
        <v>37</v>
      </c>
      <c r="E14" s="69">
        <v>20</v>
      </c>
      <c r="F14" s="70">
        <v>20</v>
      </c>
      <c r="G14" s="326">
        <v>17</v>
      </c>
      <c r="H14" s="327">
        <v>17</v>
      </c>
      <c r="I14" s="328">
        <v>85</v>
      </c>
      <c r="J14" s="329">
        <v>85</v>
      </c>
    </row>
    <row r="15" spans="1:10" x14ac:dyDescent="0.15">
      <c r="A15" s="282"/>
      <c r="B15" s="63" t="s">
        <v>91</v>
      </c>
      <c r="C15" s="67">
        <v>21</v>
      </c>
      <c r="D15" s="68">
        <v>21</v>
      </c>
      <c r="E15" s="69">
        <v>24</v>
      </c>
      <c r="F15" s="70">
        <v>24</v>
      </c>
      <c r="G15" s="326">
        <v>-3</v>
      </c>
      <c r="H15" s="327">
        <v>-3</v>
      </c>
      <c r="I15" s="328">
        <v>-12.5</v>
      </c>
      <c r="J15" s="329">
        <v>-12.5</v>
      </c>
    </row>
    <row r="16" spans="1:10" x14ac:dyDescent="0.15">
      <c r="A16" s="282"/>
      <c r="B16" s="63" t="s">
        <v>92</v>
      </c>
      <c r="C16" s="67">
        <v>25</v>
      </c>
      <c r="D16" s="68">
        <v>25</v>
      </c>
      <c r="E16" s="69">
        <v>25</v>
      </c>
      <c r="F16" s="70">
        <v>24</v>
      </c>
      <c r="G16" s="326">
        <v>0</v>
      </c>
      <c r="H16" s="327">
        <v>1</v>
      </c>
      <c r="I16" s="328">
        <v>0</v>
      </c>
      <c r="J16" s="329">
        <v>4.2</v>
      </c>
    </row>
    <row r="17" spans="1:10" x14ac:dyDescent="0.15">
      <c r="A17" s="282"/>
      <c r="B17" s="63" t="s">
        <v>93</v>
      </c>
      <c r="C17" s="67">
        <v>160</v>
      </c>
      <c r="D17" s="70">
        <v>158</v>
      </c>
      <c r="E17" s="67">
        <v>96</v>
      </c>
      <c r="F17" s="70">
        <v>94</v>
      </c>
      <c r="G17" s="330">
        <v>64</v>
      </c>
      <c r="H17" s="327">
        <v>64</v>
      </c>
      <c r="I17" s="328">
        <v>66.7</v>
      </c>
      <c r="J17" s="329">
        <v>68.099999999999994</v>
      </c>
    </row>
    <row r="18" spans="1:10" x14ac:dyDescent="0.15">
      <c r="A18" s="282"/>
      <c r="B18" s="63" t="s">
        <v>94</v>
      </c>
      <c r="C18" s="67">
        <v>207</v>
      </c>
      <c r="D18" s="70">
        <v>199</v>
      </c>
      <c r="E18" s="67">
        <v>170</v>
      </c>
      <c r="F18" s="70">
        <v>167</v>
      </c>
      <c r="G18" s="330">
        <v>37</v>
      </c>
      <c r="H18" s="327">
        <v>32</v>
      </c>
      <c r="I18" s="328">
        <v>21.8</v>
      </c>
      <c r="J18" s="329">
        <v>19.2</v>
      </c>
    </row>
    <row r="19" spans="1:10" x14ac:dyDescent="0.15">
      <c r="A19" s="282"/>
      <c r="B19" s="63" t="s">
        <v>95</v>
      </c>
      <c r="C19" s="67">
        <v>12</v>
      </c>
      <c r="D19" s="70">
        <v>11</v>
      </c>
      <c r="E19" s="67">
        <v>4</v>
      </c>
      <c r="F19" s="70">
        <v>4</v>
      </c>
      <c r="G19" s="330">
        <v>8</v>
      </c>
      <c r="H19" s="331">
        <v>7</v>
      </c>
      <c r="I19" s="328">
        <v>200</v>
      </c>
      <c r="J19" s="329">
        <v>175</v>
      </c>
    </row>
    <row r="20" spans="1:10" x14ac:dyDescent="0.15">
      <c r="A20" s="282"/>
      <c r="B20" s="63" t="s">
        <v>96</v>
      </c>
      <c r="C20" s="67">
        <v>69</v>
      </c>
      <c r="D20" s="70">
        <v>69</v>
      </c>
      <c r="E20" s="67">
        <v>52</v>
      </c>
      <c r="F20" s="70">
        <v>52</v>
      </c>
      <c r="G20" s="330">
        <v>17</v>
      </c>
      <c r="H20" s="331">
        <v>17</v>
      </c>
      <c r="I20" s="328">
        <v>32.700000000000003</v>
      </c>
      <c r="J20" s="329">
        <v>32.700000000000003</v>
      </c>
    </row>
    <row r="21" spans="1:10" x14ac:dyDescent="0.15">
      <c r="A21" s="282"/>
      <c r="B21" s="63" t="s">
        <v>97</v>
      </c>
      <c r="C21" s="67">
        <v>13</v>
      </c>
      <c r="D21" s="70">
        <v>13</v>
      </c>
      <c r="E21" s="67">
        <v>18</v>
      </c>
      <c r="F21" s="70">
        <v>18</v>
      </c>
      <c r="G21" s="330">
        <v>-5</v>
      </c>
      <c r="H21" s="331">
        <v>-5</v>
      </c>
      <c r="I21" s="328">
        <v>-27.8</v>
      </c>
      <c r="J21" s="329">
        <v>-27.8</v>
      </c>
    </row>
    <row r="22" spans="1:10" x14ac:dyDescent="0.15">
      <c r="A22" s="282"/>
      <c r="B22" s="63" t="s">
        <v>98</v>
      </c>
      <c r="C22" s="67">
        <v>317</v>
      </c>
      <c r="D22" s="70">
        <v>315</v>
      </c>
      <c r="E22" s="67">
        <v>276</v>
      </c>
      <c r="F22" s="70">
        <v>268</v>
      </c>
      <c r="G22" s="330">
        <v>41</v>
      </c>
      <c r="H22" s="331">
        <v>47</v>
      </c>
      <c r="I22" s="332">
        <v>14.9</v>
      </c>
      <c r="J22" s="333">
        <v>17.5</v>
      </c>
    </row>
    <row r="23" spans="1:10" x14ac:dyDescent="0.15">
      <c r="A23" s="282"/>
      <c r="B23" s="63" t="s">
        <v>99</v>
      </c>
      <c r="C23" s="67">
        <v>54</v>
      </c>
      <c r="D23" s="70">
        <v>54</v>
      </c>
      <c r="E23" s="67">
        <v>63</v>
      </c>
      <c r="F23" s="70">
        <v>63</v>
      </c>
      <c r="G23" s="330">
        <v>-9</v>
      </c>
      <c r="H23" s="331">
        <v>-9</v>
      </c>
      <c r="I23" s="332">
        <v>-14.3</v>
      </c>
      <c r="J23" s="333">
        <v>-14.3</v>
      </c>
    </row>
    <row r="24" spans="1:10" x14ac:dyDescent="0.15">
      <c r="A24" s="282"/>
      <c r="B24" s="63" t="s">
        <v>100</v>
      </c>
      <c r="C24" s="67">
        <v>5</v>
      </c>
      <c r="D24" s="70">
        <v>4</v>
      </c>
      <c r="E24" s="67">
        <v>6</v>
      </c>
      <c r="F24" s="70">
        <v>1</v>
      </c>
      <c r="G24" s="330">
        <v>-1</v>
      </c>
      <c r="H24" s="331">
        <v>3</v>
      </c>
      <c r="I24" s="332">
        <v>-16.7</v>
      </c>
      <c r="J24" s="333">
        <v>300</v>
      </c>
    </row>
    <row r="25" spans="1:10" x14ac:dyDescent="0.15">
      <c r="A25" s="282"/>
      <c r="B25" s="63" t="s">
        <v>101</v>
      </c>
      <c r="C25" s="67">
        <v>182</v>
      </c>
      <c r="D25" s="70">
        <v>182</v>
      </c>
      <c r="E25" s="67">
        <v>131</v>
      </c>
      <c r="F25" s="70">
        <v>130</v>
      </c>
      <c r="G25" s="330">
        <v>51</v>
      </c>
      <c r="H25" s="331">
        <v>52</v>
      </c>
      <c r="I25" s="332">
        <v>38.9</v>
      </c>
      <c r="J25" s="333">
        <v>40</v>
      </c>
    </row>
    <row r="26" spans="1:10" x14ac:dyDescent="0.15">
      <c r="A26" s="282"/>
      <c r="B26" s="63" t="s">
        <v>102</v>
      </c>
      <c r="C26" s="67">
        <v>41</v>
      </c>
      <c r="D26" s="70">
        <v>25</v>
      </c>
      <c r="E26" s="67">
        <v>41</v>
      </c>
      <c r="F26" s="70">
        <v>23</v>
      </c>
      <c r="G26" s="330">
        <v>0</v>
      </c>
      <c r="H26" s="331">
        <v>2</v>
      </c>
      <c r="I26" s="332">
        <v>0</v>
      </c>
      <c r="J26" s="333">
        <v>8.6999999999999993</v>
      </c>
    </row>
    <row r="27" spans="1:10" x14ac:dyDescent="0.15">
      <c r="A27" s="282"/>
      <c r="B27" s="63" t="s">
        <v>103</v>
      </c>
      <c r="C27" s="67">
        <v>25</v>
      </c>
      <c r="D27" s="70">
        <v>25</v>
      </c>
      <c r="E27" s="67">
        <v>25</v>
      </c>
      <c r="F27" s="70">
        <v>23</v>
      </c>
      <c r="G27" s="330">
        <v>0</v>
      </c>
      <c r="H27" s="331">
        <v>2</v>
      </c>
      <c r="I27" s="332">
        <v>0</v>
      </c>
      <c r="J27" s="333">
        <v>8.6999999999999993</v>
      </c>
    </row>
    <row r="28" spans="1:10" x14ac:dyDescent="0.15">
      <c r="A28" s="282"/>
      <c r="B28" s="63" t="s">
        <v>104</v>
      </c>
      <c r="C28" s="67">
        <v>162</v>
      </c>
      <c r="D28" s="70">
        <v>44</v>
      </c>
      <c r="E28" s="67">
        <v>77</v>
      </c>
      <c r="F28" s="70">
        <v>21</v>
      </c>
      <c r="G28" s="330">
        <v>85</v>
      </c>
      <c r="H28" s="331">
        <v>23</v>
      </c>
      <c r="I28" s="332">
        <v>110.4</v>
      </c>
      <c r="J28" s="333">
        <v>109.5</v>
      </c>
    </row>
    <row r="29" spans="1:10" x14ac:dyDescent="0.15">
      <c r="A29" s="282"/>
      <c r="B29" s="63" t="s">
        <v>105</v>
      </c>
      <c r="C29" s="67">
        <v>2</v>
      </c>
      <c r="D29" s="70">
        <v>2</v>
      </c>
      <c r="E29" s="67">
        <v>23</v>
      </c>
      <c r="F29" s="70">
        <v>23</v>
      </c>
      <c r="G29" s="330">
        <v>-21</v>
      </c>
      <c r="H29" s="331">
        <v>-21</v>
      </c>
      <c r="I29" s="332">
        <v>-91.3</v>
      </c>
      <c r="J29" s="333">
        <v>-91.3</v>
      </c>
    </row>
    <row r="30" spans="1:10" x14ac:dyDescent="0.15">
      <c r="A30" s="282"/>
      <c r="B30" s="63" t="s">
        <v>106</v>
      </c>
      <c r="C30" s="67">
        <v>70</v>
      </c>
      <c r="D30" s="70">
        <v>70</v>
      </c>
      <c r="E30" s="67">
        <v>45</v>
      </c>
      <c r="F30" s="70">
        <v>45</v>
      </c>
      <c r="G30" s="330">
        <v>25</v>
      </c>
      <c r="H30" s="331">
        <v>25</v>
      </c>
      <c r="I30" s="332">
        <v>55.6</v>
      </c>
      <c r="J30" s="333">
        <v>55.6</v>
      </c>
    </row>
    <row r="31" spans="1:10" x14ac:dyDescent="0.15">
      <c r="A31" s="282"/>
      <c r="B31" s="63" t="s">
        <v>107</v>
      </c>
      <c r="C31" s="67">
        <v>0</v>
      </c>
      <c r="D31" s="70">
        <v>0</v>
      </c>
      <c r="E31" s="67">
        <v>0</v>
      </c>
      <c r="F31" s="70">
        <v>0</v>
      </c>
      <c r="G31" s="330">
        <v>0</v>
      </c>
      <c r="H31" s="331">
        <v>0</v>
      </c>
      <c r="I31" s="332" t="s">
        <v>206</v>
      </c>
      <c r="J31" s="333" t="s">
        <v>206</v>
      </c>
    </row>
    <row r="32" spans="1:10" x14ac:dyDescent="0.15">
      <c r="A32" s="282"/>
      <c r="B32" s="63" t="s">
        <v>108</v>
      </c>
      <c r="C32" s="67">
        <v>99</v>
      </c>
      <c r="D32" s="68">
        <v>99</v>
      </c>
      <c r="E32" s="69">
        <v>143</v>
      </c>
      <c r="F32" s="70">
        <v>132</v>
      </c>
      <c r="G32" s="330">
        <v>-44</v>
      </c>
      <c r="H32" s="331">
        <v>-33</v>
      </c>
      <c r="I32" s="332">
        <v>-30.8</v>
      </c>
      <c r="J32" s="333">
        <v>-25</v>
      </c>
    </row>
    <row r="33" spans="1:10" x14ac:dyDescent="0.15">
      <c r="A33" s="282"/>
      <c r="B33" s="71" t="s">
        <v>109</v>
      </c>
      <c r="C33" s="72">
        <v>107</v>
      </c>
      <c r="D33" s="73">
        <v>107</v>
      </c>
      <c r="E33" s="74">
        <v>123</v>
      </c>
      <c r="F33" s="72">
        <v>98</v>
      </c>
      <c r="G33" s="334">
        <v>-16</v>
      </c>
      <c r="H33" s="335">
        <v>9</v>
      </c>
      <c r="I33" s="336">
        <v>-13</v>
      </c>
      <c r="J33" s="337">
        <v>9.1999999999999993</v>
      </c>
    </row>
    <row r="34" spans="1:10" x14ac:dyDescent="0.15">
      <c r="A34" s="282"/>
      <c r="B34" s="63" t="s">
        <v>110</v>
      </c>
      <c r="C34" s="59">
        <v>143</v>
      </c>
      <c r="D34" s="60">
        <v>138</v>
      </c>
      <c r="E34" s="61">
        <v>121</v>
      </c>
      <c r="F34" s="59">
        <v>119</v>
      </c>
      <c r="G34" s="318">
        <v>22</v>
      </c>
      <c r="H34" s="319">
        <v>19</v>
      </c>
      <c r="I34" s="338">
        <v>18.2</v>
      </c>
      <c r="J34" s="339">
        <v>16</v>
      </c>
    </row>
    <row r="35" spans="1:10" x14ac:dyDescent="0.15">
      <c r="A35" s="282"/>
      <c r="B35" s="58" t="s">
        <v>111</v>
      </c>
      <c r="C35" s="64">
        <v>6417</v>
      </c>
      <c r="D35" s="65">
        <v>3074</v>
      </c>
      <c r="E35" s="66">
        <v>5884</v>
      </c>
      <c r="F35" s="64">
        <v>2880</v>
      </c>
      <c r="G35" s="326">
        <v>533</v>
      </c>
      <c r="H35" s="327">
        <v>194</v>
      </c>
      <c r="I35" s="328">
        <v>9.1</v>
      </c>
      <c r="J35" s="329">
        <v>6.7</v>
      </c>
    </row>
    <row r="36" spans="1:10" x14ac:dyDescent="0.15">
      <c r="A36" s="282"/>
      <c r="B36" s="71" t="s">
        <v>112</v>
      </c>
      <c r="C36" s="75">
        <v>5810</v>
      </c>
      <c r="D36" s="76">
        <v>2612</v>
      </c>
      <c r="E36" s="77">
        <v>5264</v>
      </c>
      <c r="F36" s="78">
        <v>2427</v>
      </c>
      <c r="G36" s="334">
        <v>546</v>
      </c>
      <c r="H36" s="335">
        <v>185</v>
      </c>
      <c r="I36" s="336">
        <v>10.4</v>
      </c>
      <c r="J36" s="337">
        <v>7.6</v>
      </c>
    </row>
    <row r="37" spans="1:10" x14ac:dyDescent="0.15">
      <c r="A37" s="282"/>
      <c r="B37" s="63" t="s">
        <v>113</v>
      </c>
      <c r="C37" s="59">
        <v>5188</v>
      </c>
      <c r="D37" s="60">
        <v>4984</v>
      </c>
      <c r="E37" s="61">
        <v>4200</v>
      </c>
      <c r="F37" s="59">
        <v>4026</v>
      </c>
      <c r="G37" s="318">
        <v>988</v>
      </c>
      <c r="H37" s="319">
        <v>958</v>
      </c>
      <c r="I37" s="338">
        <v>23.5</v>
      </c>
      <c r="J37" s="339">
        <v>23.8</v>
      </c>
    </row>
    <row r="38" spans="1:10" x14ac:dyDescent="0.15">
      <c r="A38" s="282"/>
      <c r="B38" s="58" t="s">
        <v>114</v>
      </c>
      <c r="C38" s="64">
        <v>9859</v>
      </c>
      <c r="D38" s="65">
        <v>8927</v>
      </c>
      <c r="E38" s="66">
        <v>7589</v>
      </c>
      <c r="F38" s="64">
        <v>6977</v>
      </c>
      <c r="G38" s="326">
        <v>2270</v>
      </c>
      <c r="H38" s="327">
        <v>1950</v>
      </c>
      <c r="I38" s="328">
        <v>29.9</v>
      </c>
      <c r="J38" s="329">
        <v>27.9</v>
      </c>
    </row>
    <row r="39" spans="1:10" x14ac:dyDescent="0.15">
      <c r="A39" s="282"/>
      <c r="B39" s="63" t="s">
        <v>115</v>
      </c>
      <c r="C39" s="67">
        <v>3143</v>
      </c>
      <c r="D39" s="68">
        <v>3047</v>
      </c>
      <c r="E39" s="69">
        <v>2477</v>
      </c>
      <c r="F39" s="70">
        <v>2341</v>
      </c>
      <c r="G39" s="330">
        <v>666</v>
      </c>
      <c r="H39" s="331">
        <v>706</v>
      </c>
      <c r="I39" s="332">
        <v>26.9</v>
      </c>
      <c r="J39" s="333">
        <v>30.2</v>
      </c>
    </row>
    <row r="40" spans="1:10" x14ac:dyDescent="0.15">
      <c r="A40" s="282"/>
      <c r="B40" s="71" t="s">
        <v>116</v>
      </c>
      <c r="C40" s="72">
        <v>6716</v>
      </c>
      <c r="D40" s="73">
        <v>5880</v>
      </c>
      <c r="E40" s="74">
        <v>5112</v>
      </c>
      <c r="F40" s="72">
        <v>4636</v>
      </c>
      <c r="G40" s="334">
        <v>1604</v>
      </c>
      <c r="H40" s="335">
        <v>1244</v>
      </c>
      <c r="I40" s="336">
        <v>31.4</v>
      </c>
      <c r="J40" s="337">
        <v>26.8</v>
      </c>
    </row>
    <row r="41" spans="1:10" x14ac:dyDescent="0.15">
      <c r="A41" s="282"/>
      <c r="B41" s="63" t="s">
        <v>117</v>
      </c>
      <c r="C41" s="59">
        <v>789</v>
      </c>
      <c r="D41" s="60">
        <v>725</v>
      </c>
      <c r="E41" s="61">
        <v>667</v>
      </c>
      <c r="F41" s="59">
        <v>611</v>
      </c>
      <c r="G41" s="340">
        <v>122</v>
      </c>
      <c r="H41" s="341">
        <v>114</v>
      </c>
      <c r="I41" s="342">
        <v>18.3</v>
      </c>
      <c r="J41" s="343">
        <v>18.7</v>
      </c>
    </row>
    <row r="42" spans="1:10" x14ac:dyDescent="0.15">
      <c r="A42" s="282"/>
      <c r="B42" s="62" t="s">
        <v>118</v>
      </c>
      <c r="C42" s="59">
        <v>2821</v>
      </c>
      <c r="D42" s="60">
        <v>2613</v>
      </c>
      <c r="E42" s="61">
        <v>2247</v>
      </c>
      <c r="F42" s="59">
        <v>2091</v>
      </c>
      <c r="G42" s="318">
        <v>574</v>
      </c>
      <c r="H42" s="319">
        <v>522</v>
      </c>
      <c r="I42" s="338">
        <v>25.5</v>
      </c>
      <c r="J42" s="339">
        <v>25</v>
      </c>
    </row>
    <row r="43" spans="1:10" x14ac:dyDescent="0.15">
      <c r="A43" s="282"/>
      <c r="B43" s="63" t="s">
        <v>119</v>
      </c>
      <c r="C43" s="59">
        <v>3777</v>
      </c>
      <c r="D43" s="60">
        <v>3442</v>
      </c>
      <c r="E43" s="61">
        <v>3025</v>
      </c>
      <c r="F43" s="59">
        <v>2701</v>
      </c>
      <c r="G43" s="344">
        <v>752</v>
      </c>
      <c r="H43" s="345">
        <v>741</v>
      </c>
      <c r="I43" s="346">
        <v>24.9</v>
      </c>
      <c r="J43" s="347">
        <v>27.4</v>
      </c>
    </row>
    <row r="44" spans="1:10" x14ac:dyDescent="0.15">
      <c r="A44" s="282"/>
      <c r="B44" s="58" t="s">
        <v>120</v>
      </c>
      <c r="C44" s="64">
        <v>12624</v>
      </c>
      <c r="D44" s="65">
        <v>11254</v>
      </c>
      <c r="E44" s="66">
        <v>8202</v>
      </c>
      <c r="F44" s="64">
        <v>7583</v>
      </c>
      <c r="G44" s="326">
        <v>4422</v>
      </c>
      <c r="H44" s="327">
        <v>3671</v>
      </c>
      <c r="I44" s="328">
        <v>53.9</v>
      </c>
      <c r="J44" s="329">
        <v>48.4</v>
      </c>
    </row>
    <row r="45" spans="1:10" x14ac:dyDescent="0.15">
      <c r="A45" s="282"/>
      <c r="B45" s="63" t="s">
        <v>121</v>
      </c>
      <c r="C45" s="67">
        <v>7630</v>
      </c>
      <c r="D45" s="68">
        <v>7233</v>
      </c>
      <c r="E45" s="69">
        <v>4533</v>
      </c>
      <c r="F45" s="70">
        <v>4267</v>
      </c>
      <c r="G45" s="330">
        <v>3097</v>
      </c>
      <c r="H45" s="331">
        <v>2966</v>
      </c>
      <c r="I45" s="332">
        <v>68.3</v>
      </c>
      <c r="J45" s="333">
        <v>69.5</v>
      </c>
    </row>
    <row r="46" spans="1:10" x14ac:dyDescent="0.15">
      <c r="A46" s="282"/>
      <c r="B46" s="63" t="s">
        <v>122</v>
      </c>
      <c r="C46" s="72">
        <v>3887</v>
      </c>
      <c r="D46" s="73">
        <v>3238</v>
      </c>
      <c r="E46" s="74">
        <v>2905</v>
      </c>
      <c r="F46" s="72">
        <v>2759</v>
      </c>
      <c r="G46" s="334">
        <v>982</v>
      </c>
      <c r="H46" s="335">
        <v>479</v>
      </c>
      <c r="I46" s="336">
        <v>33.799999999999997</v>
      </c>
      <c r="J46" s="337">
        <v>17.399999999999999</v>
      </c>
    </row>
    <row r="47" spans="1:10" x14ac:dyDescent="0.15">
      <c r="A47" s="282"/>
      <c r="B47" s="62" t="s">
        <v>123</v>
      </c>
      <c r="C47" s="59">
        <v>3866</v>
      </c>
      <c r="D47" s="60">
        <v>3349</v>
      </c>
      <c r="E47" s="61">
        <v>2928</v>
      </c>
      <c r="F47" s="59">
        <v>2550</v>
      </c>
      <c r="G47" s="318">
        <v>938</v>
      </c>
      <c r="H47" s="319">
        <v>799</v>
      </c>
      <c r="I47" s="338">
        <v>32</v>
      </c>
      <c r="J47" s="339">
        <v>31.3</v>
      </c>
    </row>
    <row r="48" spans="1:10" x14ac:dyDescent="0.15">
      <c r="A48" s="282"/>
      <c r="B48" s="62" t="s">
        <v>124</v>
      </c>
      <c r="C48" s="59">
        <v>2697</v>
      </c>
      <c r="D48" s="60">
        <v>2474</v>
      </c>
      <c r="E48" s="61">
        <v>2368</v>
      </c>
      <c r="F48" s="59">
        <v>2160</v>
      </c>
      <c r="G48" s="318">
        <v>329</v>
      </c>
      <c r="H48" s="319">
        <v>314</v>
      </c>
      <c r="I48" s="338">
        <v>13.9</v>
      </c>
      <c r="J48" s="339">
        <v>14.5</v>
      </c>
    </row>
    <row r="49" spans="1:10" x14ac:dyDescent="0.15">
      <c r="A49" s="282"/>
      <c r="B49" s="58" t="s">
        <v>125</v>
      </c>
      <c r="C49" s="64">
        <v>37127</v>
      </c>
      <c r="D49" s="65">
        <v>35619</v>
      </c>
      <c r="E49" s="66">
        <v>33738</v>
      </c>
      <c r="F49" s="64">
        <v>32277</v>
      </c>
      <c r="G49" s="326">
        <v>3389</v>
      </c>
      <c r="H49" s="327">
        <v>3342</v>
      </c>
      <c r="I49" s="328">
        <v>10</v>
      </c>
      <c r="J49" s="329">
        <v>10.4</v>
      </c>
    </row>
    <row r="50" spans="1:10" x14ac:dyDescent="0.15">
      <c r="A50" s="282"/>
      <c r="B50" s="63" t="s">
        <v>126</v>
      </c>
      <c r="C50" s="67">
        <v>11948</v>
      </c>
      <c r="D50" s="68">
        <v>11528</v>
      </c>
      <c r="E50" s="69">
        <v>10164</v>
      </c>
      <c r="F50" s="70">
        <v>9835</v>
      </c>
      <c r="G50" s="330">
        <v>1784</v>
      </c>
      <c r="H50" s="331">
        <v>1693</v>
      </c>
      <c r="I50" s="332">
        <v>17.600000000000001</v>
      </c>
      <c r="J50" s="333">
        <v>17.2</v>
      </c>
    </row>
    <row r="51" spans="1:10" x14ac:dyDescent="0.15">
      <c r="A51" s="282"/>
      <c r="B51" s="63" t="s">
        <v>127</v>
      </c>
      <c r="C51" s="72">
        <v>24959</v>
      </c>
      <c r="D51" s="73">
        <v>23933</v>
      </c>
      <c r="E51" s="74">
        <v>23360</v>
      </c>
      <c r="F51" s="72">
        <v>22289</v>
      </c>
      <c r="G51" s="334">
        <v>1599</v>
      </c>
      <c r="H51" s="335">
        <v>1644</v>
      </c>
      <c r="I51" s="336">
        <v>6.8</v>
      </c>
      <c r="J51" s="337">
        <v>7.4</v>
      </c>
    </row>
    <row r="52" spans="1:10" x14ac:dyDescent="0.15">
      <c r="A52" s="282"/>
      <c r="B52" s="62" t="s">
        <v>128</v>
      </c>
      <c r="C52" s="59">
        <v>454</v>
      </c>
      <c r="D52" s="60">
        <v>391</v>
      </c>
      <c r="E52" s="61">
        <v>501</v>
      </c>
      <c r="F52" s="59">
        <v>368</v>
      </c>
      <c r="G52" s="318">
        <v>-47</v>
      </c>
      <c r="H52" s="319">
        <v>23</v>
      </c>
      <c r="I52" s="338">
        <v>-9.4</v>
      </c>
      <c r="J52" s="339">
        <v>6.3</v>
      </c>
    </row>
    <row r="53" spans="1:10" x14ac:dyDescent="0.15">
      <c r="A53" s="282"/>
      <c r="B53" s="62" t="s">
        <v>129</v>
      </c>
      <c r="C53" s="59">
        <v>12628</v>
      </c>
      <c r="D53" s="60">
        <v>7567</v>
      </c>
      <c r="E53" s="61">
        <v>8311</v>
      </c>
      <c r="F53" s="59">
        <v>5957</v>
      </c>
      <c r="G53" s="326">
        <v>4317</v>
      </c>
      <c r="H53" s="327">
        <v>1610</v>
      </c>
      <c r="I53" s="328">
        <v>51.9</v>
      </c>
      <c r="J53" s="329">
        <v>27</v>
      </c>
    </row>
    <row r="54" spans="1:10" ht="14.25" thickBot="1" x14ac:dyDescent="0.2">
      <c r="A54" s="283"/>
      <c r="B54" s="79" t="s">
        <v>130</v>
      </c>
      <c r="C54" s="64">
        <v>7977</v>
      </c>
      <c r="D54" s="65">
        <v>6959</v>
      </c>
      <c r="E54" s="66">
        <v>7188</v>
      </c>
      <c r="F54" s="64">
        <v>6349</v>
      </c>
      <c r="G54" s="348">
        <v>789</v>
      </c>
      <c r="H54" s="349">
        <v>610</v>
      </c>
      <c r="I54" s="350">
        <v>11</v>
      </c>
      <c r="J54" s="351">
        <v>9.6</v>
      </c>
    </row>
    <row r="55" spans="1:10" ht="15" thickTop="1" thickBot="1" x14ac:dyDescent="0.2">
      <c r="A55" s="284" t="s">
        <v>131</v>
      </c>
      <c r="B55" s="285"/>
      <c r="C55" s="80">
        <v>119073</v>
      </c>
      <c r="D55" s="81">
        <v>103434</v>
      </c>
      <c r="E55" s="82">
        <v>98059</v>
      </c>
      <c r="F55" s="83">
        <v>87001</v>
      </c>
      <c r="G55" s="352">
        <v>21014</v>
      </c>
      <c r="H55" s="353">
        <v>16433</v>
      </c>
      <c r="I55" s="354">
        <v>21.4</v>
      </c>
      <c r="J55" s="355">
        <v>18.899999999999999</v>
      </c>
    </row>
    <row r="56" spans="1:10" ht="14.25" thickTop="1" x14ac:dyDescent="0.15">
      <c r="A56" s="286" t="s">
        <v>196</v>
      </c>
      <c r="B56" s="84" t="s">
        <v>132</v>
      </c>
      <c r="C56" s="72">
        <v>70032</v>
      </c>
      <c r="D56" s="73">
        <v>61327</v>
      </c>
      <c r="E56" s="74">
        <v>58639</v>
      </c>
      <c r="F56" s="72">
        <v>53725</v>
      </c>
      <c r="G56" s="344">
        <v>11393</v>
      </c>
      <c r="H56" s="345">
        <v>7602</v>
      </c>
      <c r="I56" s="356">
        <v>19.399999999999999</v>
      </c>
      <c r="J56" s="357">
        <v>14.1</v>
      </c>
    </row>
    <row r="57" spans="1:10" x14ac:dyDescent="0.15">
      <c r="A57" s="286"/>
      <c r="B57" s="85" t="s">
        <v>133</v>
      </c>
      <c r="C57" s="59">
        <v>26070</v>
      </c>
      <c r="D57" s="60">
        <v>23789</v>
      </c>
      <c r="E57" s="61">
        <v>21075</v>
      </c>
      <c r="F57" s="59">
        <v>18998</v>
      </c>
      <c r="G57" s="318">
        <v>4995</v>
      </c>
      <c r="H57" s="319">
        <v>4791</v>
      </c>
      <c r="I57" s="320">
        <v>23.7</v>
      </c>
      <c r="J57" s="321">
        <v>25.2</v>
      </c>
    </row>
    <row r="58" spans="1:10" x14ac:dyDescent="0.15">
      <c r="A58" s="286"/>
      <c r="B58" s="85" t="s">
        <v>134</v>
      </c>
      <c r="C58" s="59">
        <v>12108</v>
      </c>
      <c r="D58" s="60">
        <v>10399</v>
      </c>
      <c r="E58" s="61">
        <v>9597</v>
      </c>
      <c r="F58" s="59">
        <v>8466</v>
      </c>
      <c r="G58" s="318">
        <v>2511</v>
      </c>
      <c r="H58" s="319">
        <v>1933</v>
      </c>
      <c r="I58" s="320">
        <v>26.2</v>
      </c>
      <c r="J58" s="321">
        <v>22.8</v>
      </c>
    </row>
    <row r="59" spans="1:10" x14ac:dyDescent="0.15">
      <c r="A59" s="286"/>
      <c r="B59" s="85" t="s">
        <v>135</v>
      </c>
      <c r="C59" s="59">
        <v>4515</v>
      </c>
      <c r="D59" s="60">
        <v>3321</v>
      </c>
      <c r="E59" s="61">
        <v>4045</v>
      </c>
      <c r="F59" s="59">
        <v>2686</v>
      </c>
      <c r="G59" s="318">
        <v>470</v>
      </c>
      <c r="H59" s="319">
        <v>635</v>
      </c>
      <c r="I59" s="320">
        <v>11.6</v>
      </c>
      <c r="J59" s="321">
        <v>23.6</v>
      </c>
    </row>
    <row r="60" spans="1:10" x14ac:dyDescent="0.15">
      <c r="A60" s="286"/>
      <c r="B60" s="85" t="s">
        <v>136</v>
      </c>
      <c r="C60" s="59">
        <v>3752</v>
      </c>
      <c r="D60" s="60">
        <v>3046</v>
      </c>
      <c r="E60" s="61">
        <v>2817</v>
      </c>
      <c r="F60" s="59">
        <v>2228</v>
      </c>
      <c r="G60" s="318">
        <v>935</v>
      </c>
      <c r="H60" s="319">
        <v>818</v>
      </c>
      <c r="I60" s="320">
        <v>33.200000000000003</v>
      </c>
      <c r="J60" s="321">
        <v>36.700000000000003</v>
      </c>
    </row>
    <row r="61" spans="1:10" ht="14.25" thickBot="1" x14ac:dyDescent="0.2">
      <c r="A61" s="287"/>
      <c r="B61" s="86" t="s">
        <v>137</v>
      </c>
      <c r="C61" s="87">
        <v>2596</v>
      </c>
      <c r="D61" s="88">
        <v>1552</v>
      </c>
      <c r="E61" s="89">
        <v>1886</v>
      </c>
      <c r="F61" s="90">
        <v>898</v>
      </c>
      <c r="G61" s="358">
        <v>710</v>
      </c>
      <c r="H61" s="359">
        <v>654</v>
      </c>
      <c r="I61" s="360">
        <v>37.6</v>
      </c>
      <c r="J61" s="361">
        <v>72.8</v>
      </c>
    </row>
    <row r="62" spans="1:10" x14ac:dyDescent="0.15">
      <c r="A62" s="91" t="s">
        <v>138</v>
      </c>
    </row>
    <row r="63" spans="1:10" x14ac:dyDescent="0.15">
      <c r="A63" s="91"/>
    </row>
  </sheetData>
  <sheetProtection algorithmName="SHA-512" hashValue="z/ZZ7jtcRSgorfgQIQBssJPklDYnpLUgSDAwOZX4G6lbN3OUQ7Y9+kgX33S9kCVbtMmllym/22cFprIGFUjNLQ==" saltValue="sGXx2GB/0a4WNlIPZRBsig==" spinCount="100000" sheet="1" objects="1" scenarios="1"/>
  <mergeCells count="9">
    <mergeCell ref="A6:B6"/>
    <mergeCell ref="A7:A54"/>
    <mergeCell ref="A55:B55"/>
    <mergeCell ref="A56:A61"/>
    <mergeCell ref="I4:J4"/>
    <mergeCell ref="C5:D5"/>
    <mergeCell ref="E5:F5"/>
    <mergeCell ref="G5:H5"/>
    <mergeCell ref="I5:J5"/>
  </mergeCells>
  <phoneticPr fontId="8"/>
  <printOptions horizontalCentered="1" verticalCentered="1"/>
  <pageMargins left="0.39370078740157483" right="0.19685039370078741" top="0" bottom="0.19685039370078741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BreakPreview" zoomScaleNormal="100" zoomScaleSheetLayoutView="100" workbookViewId="0">
      <selection activeCell="D7" sqref="D7:F9"/>
    </sheetView>
  </sheetViews>
  <sheetFormatPr defaultRowHeight="13.5" x14ac:dyDescent="0.15"/>
  <cols>
    <col min="1" max="1" width="4.125" style="48" customWidth="1"/>
    <col min="2" max="2" width="31.5" style="48" customWidth="1"/>
    <col min="3" max="6" width="7.125" style="48" customWidth="1"/>
    <col min="7" max="8" width="8.5" style="48" bestFit="1" customWidth="1"/>
    <col min="9" max="10" width="7.125" style="48" customWidth="1"/>
    <col min="11" max="16384" width="9" style="48"/>
  </cols>
  <sheetData>
    <row r="1" spans="1:10" x14ac:dyDescent="0.15">
      <c r="A1" s="48" t="s">
        <v>274</v>
      </c>
      <c r="I1" s="120" t="s">
        <v>251</v>
      </c>
    </row>
    <row r="2" spans="1:10" ht="17.25" x14ac:dyDescent="0.15">
      <c r="A2" s="47" t="s">
        <v>276</v>
      </c>
      <c r="I2" s="116"/>
      <c r="J2" s="116"/>
    </row>
    <row r="3" spans="1:10" ht="17.25" x14ac:dyDescent="0.2">
      <c r="B3" s="49"/>
      <c r="I3" s="117"/>
      <c r="J3" s="211" t="s">
        <v>265</v>
      </c>
    </row>
    <row r="4" spans="1:10" ht="18" thickBot="1" x14ac:dyDescent="0.25">
      <c r="B4" s="49"/>
      <c r="I4" s="288" t="s">
        <v>76</v>
      </c>
      <c r="J4" s="288"/>
    </row>
    <row r="5" spans="1:10" x14ac:dyDescent="0.15">
      <c r="A5" s="50"/>
      <c r="B5" s="51" t="s">
        <v>77</v>
      </c>
      <c r="C5" s="289" t="s">
        <v>210</v>
      </c>
      <c r="D5" s="290"/>
      <c r="E5" s="289" t="s">
        <v>166</v>
      </c>
      <c r="F5" s="290"/>
      <c r="G5" s="291" t="s">
        <v>57</v>
      </c>
      <c r="H5" s="292"/>
      <c r="I5" s="291" t="s">
        <v>78</v>
      </c>
      <c r="J5" s="293"/>
    </row>
    <row r="6" spans="1:10" x14ac:dyDescent="0.15">
      <c r="A6" s="279" t="s">
        <v>79</v>
      </c>
      <c r="B6" s="280"/>
      <c r="C6" s="52" t="s">
        <v>80</v>
      </c>
      <c r="D6" s="53" t="s">
        <v>81</v>
      </c>
      <c r="E6" s="54" t="s">
        <v>80</v>
      </c>
      <c r="F6" s="55" t="s">
        <v>81</v>
      </c>
      <c r="G6" s="56" t="s">
        <v>80</v>
      </c>
      <c r="H6" s="55" t="s">
        <v>81</v>
      </c>
      <c r="I6" s="57" t="s">
        <v>80</v>
      </c>
      <c r="J6" s="53" t="s">
        <v>81</v>
      </c>
    </row>
    <row r="7" spans="1:10" x14ac:dyDescent="0.15">
      <c r="A7" s="281" t="s">
        <v>82</v>
      </c>
      <c r="B7" s="58" t="s">
        <v>83</v>
      </c>
      <c r="C7" s="59">
        <v>612</v>
      </c>
      <c r="D7" s="60">
        <v>511</v>
      </c>
      <c r="E7" s="61">
        <v>595</v>
      </c>
      <c r="F7" s="59">
        <v>512</v>
      </c>
      <c r="G7" s="318">
        <v>17</v>
      </c>
      <c r="H7" s="319">
        <v>-1</v>
      </c>
      <c r="I7" s="320">
        <v>2.9</v>
      </c>
      <c r="J7" s="321">
        <v>-0.2</v>
      </c>
    </row>
    <row r="8" spans="1:10" x14ac:dyDescent="0.15">
      <c r="A8" s="282"/>
      <c r="B8" s="58" t="s">
        <v>84</v>
      </c>
      <c r="C8" s="59">
        <v>46</v>
      </c>
      <c r="D8" s="60">
        <v>46</v>
      </c>
      <c r="E8" s="61">
        <v>46</v>
      </c>
      <c r="F8" s="59">
        <v>42</v>
      </c>
      <c r="G8" s="318">
        <v>0</v>
      </c>
      <c r="H8" s="319">
        <v>4</v>
      </c>
      <c r="I8" s="320">
        <v>0</v>
      </c>
      <c r="J8" s="321">
        <v>9.5</v>
      </c>
    </row>
    <row r="9" spans="1:10" x14ac:dyDescent="0.15">
      <c r="A9" s="282"/>
      <c r="B9" s="62" t="s">
        <v>85</v>
      </c>
      <c r="C9" s="59">
        <v>8329</v>
      </c>
      <c r="D9" s="60">
        <v>8125</v>
      </c>
      <c r="E9" s="61">
        <v>7728</v>
      </c>
      <c r="F9" s="59">
        <v>7561</v>
      </c>
      <c r="G9" s="318">
        <v>601</v>
      </c>
      <c r="H9" s="319">
        <v>564</v>
      </c>
      <c r="I9" s="320">
        <v>7.8</v>
      </c>
      <c r="J9" s="321">
        <v>7.5</v>
      </c>
    </row>
    <row r="10" spans="1:10" x14ac:dyDescent="0.15">
      <c r="A10" s="282"/>
      <c r="B10" s="62" t="s">
        <v>86</v>
      </c>
      <c r="C10" s="59">
        <v>4496</v>
      </c>
      <c r="D10" s="60">
        <v>3973</v>
      </c>
      <c r="E10" s="61">
        <v>3450</v>
      </c>
      <c r="F10" s="59">
        <v>2944</v>
      </c>
      <c r="G10" s="318">
        <v>1046</v>
      </c>
      <c r="H10" s="319">
        <v>1029</v>
      </c>
      <c r="I10" s="320">
        <v>30.3</v>
      </c>
      <c r="J10" s="321">
        <v>35</v>
      </c>
    </row>
    <row r="11" spans="1:10" x14ac:dyDescent="0.15">
      <c r="A11" s="282"/>
      <c r="B11" s="63" t="s">
        <v>87</v>
      </c>
      <c r="C11" s="64">
        <v>2158</v>
      </c>
      <c r="D11" s="65">
        <v>1825</v>
      </c>
      <c r="E11" s="66">
        <v>1596</v>
      </c>
      <c r="F11" s="64">
        <v>1242</v>
      </c>
      <c r="G11" s="322">
        <v>562</v>
      </c>
      <c r="H11" s="323">
        <v>583</v>
      </c>
      <c r="I11" s="324">
        <v>35.200000000000003</v>
      </c>
      <c r="J11" s="325">
        <v>46.9</v>
      </c>
    </row>
    <row r="12" spans="1:10" x14ac:dyDescent="0.15">
      <c r="A12" s="282"/>
      <c r="B12" s="63" t="s">
        <v>88</v>
      </c>
      <c r="C12" s="67">
        <v>347</v>
      </c>
      <c r="D12" s="68">
        <v>320</v>
      </c>
      <c r="E12" s="69">
        <v>223</v>
      </c>
      <c r="F12" s="70">
        <v>206</v>
      </c>
      <c r="G12" s="326">
        <v>124</v>
      </c>
      <c r="H12" s="327">
        <v>114</v>
      </c>
      <c r="I12" s="328">
        <v>55.6</v>
      </c>
      <c r="J12" s="329">
        <v>55.3</v>
      </c>
    </row>
    <row r="13" spans="1:10" x14ac:dyDescent="0.15">
      <c r="A13" s="282"/>
      <c r="B13" s="63" t="s">
        <v>89</v>
      </c>
      <c r="C13" s="67">
        <v>74</v>
      </c>
      <c r="D13" s="68">
        <v>63</v>
      </c>
      <c r="E13" s="69">
        <v>53</v>
      </c>
      <c r="F13" s="70">
        <v>51</v>
      </c>
      <c r="G13" s="326">
        <v>21</v>
      </c>
      <c r="H13" s="327">
        <v>12</v>
      </c>
      <c r="I13" s="328">
        <v>39.6</v>
      </c>
      <c r="J13" s="329">
        <v>23.5</v>
      </c>
    </row>
    <row r="14" spans="1:10" x14ac:dyDescent="0.15">
      <c r="A14" s="282"/>
      <c r="B14" s="63" t="s">
        <v>90</v>
      </c>
      <c r="C14" s="67">
        <v>41</v>
      </c>
      <c r="D14" s="68">
        <v>41</v>
      </c>
      <c r="E14" s="69">
        <v>30</v>
      </c>
      <c r="F14" s="70">
        <v>30</v>
      </c>
      <c r="G14" s="326">
        <v>11</v>
      </c>
      <c r="H14" s="327">
        <v>11</v>
      </c>
      <c r="I14" s="328">
        <v>36.700000000000003</v>
      </c>
      <c r="J14" s="329">
        <v>36.700000000000003</v>
      </c>
    </row>
    <row r="15" spans="1:10" x14ac:dyDescent="0.15">
      <c r="A15" s="282"/>
      <c r="B15" s="63" t="s">
        <v>91</v>
      </c>
      <c r="C15" s="67">
        <v>25</v>
      </c>
      <c r="D15" s="68">
        <v>25</v>
      </c>
      <c r="E15" s="69">
        <v>25</v>
      </c>
      <c r="F15" s="70">
        <v>25</v>
      </c>
      <c r="G15" s="326">
        <v>0</v>
      </c>
      <c r="H15" s="327">
        <v>0</v>
      </c>
      <c r="I15" s="328">
        <v>0</v>
      </c>
      <c r="J15" s="329">
        <v>0</v>
      </c>
    </row>
    <row r="16" spans="1:10" x14ac:dyDescent="0.15">
      <c r="A16" s="282"/>
      <c r="B16" s="63" t="s">
        <v>92</v>
      </c>
      <c r="C16" s="67">
        <v>25</v>
      </c>
      <c r="D16" s="68">
        <v>25</v>
      </c>
      <c r="E16" s="69">
        <v>25</v>
      </c>
      <c r="F16" s="70">
        <v>24</v>
      </c>
      <c r="G16" s="326">
        <v>0</v>
      </c>
      <c r="H16" s="327">
        <v>1</v>
      </c>
      <c r="I16" s="328">
        <v>0</v>
      </c>
      <c r="J16" s="329">
        <v>4.2</v>
      </c>
    </row>
    <row r="17" spans="1:10" x14ac:dyDescent="0.15">
      <c r="A17" s="282"/>
      <c r="B17" s="63" t="s">
        <v>93</v>
      </c>
      <c r="C17" s="67">
        <v>162</v>
      </c>
      <c r="D17" s="70">
        <v>160</v>
      </c>
      <c r="E17" s="67">
        <v>97</v>
      </c>
      <c r="F17" s="70">
        <v>95</v>
      </c>
      <c r="G17" s="330">
        <v>65</v>
      </c>
      <c r="H17" s="327">
        <v>65</v>
      </c>
      <c r="I17" s="328">
        <v>67</v>
      </c>
      <c r="J17" s="329">
        <v>68.400000000000006</v>
      </c>
    </row>
    <row r="18" spans="1:10" x14ac:dyDescent="0.15">
      <c r="A18" s="282"/>
      <c r="B18" s="63" t="s">
        <v>94</v>
      </c>
      <c r="C18" s="67">
        <v>225</v>
      </c>
      <c r="D18" s="70">
        <v>216</v>
      </c>
      <c r="E18" s="67">
        <v>181</v>
      </c>
      <c r="F18" s="70">
        <v>178</v>
      </c>
      <c r="G18" s="330">
        <v>44</v>
      </c>
      <c r="H18" s="327">
        <v>38</v>
      </c>
      <c r="I18" s="328">
        <v>24.3</v>
      </c>
      <c r="J18" s="329">
        <v>21.3</v>
      </c>
    </row>
    <row r="19" spans="1:10" x14ac:dyDescent="0.15">
      <c r="A19" s="282"/>
      <c r="B19" s="63" t="s">
        <v>95</v>
      </c>
      <c r="C19" s="67">
        <v>12</v>
      </c>
      <c r="D19" s="70">
        <v>11</v>
      </c>
      <c r="E19" s="67">
        <v>7</v>
      </c>
      <c r="F19" s="70">
        <v>7</v>
      </c>
      <c r="G19" s="330">
        <v>5</v>
      </c>
      <c r="H19" s="331">
        <v>4</v>
      </c>
      <c r="I19" s="328">
        <v>71.400000000000006</v>
      </c>
      <c r="J19" s="329">
        <v>57.1</v>
      </c>
    </row>
    <row r="20" spans="1:10" x14ac:dyDescent="0.15">
      <c r="A20" s="282"/>
      <c r="B20" s="63" t="s">
        <v>96</v>
      </c>
      <c r="C20" s="67">
        <v>71</v>
      </c>
      <c r="D20" s="70">
        <v>71</v>
      </c>
      <c r="E20" s="67">
        <v>54</v>
      </c>
      <c r="F20" s="70">
        <v>54</v>
      </c>
      <c r="G20" s="330">
        <v>17</v>
      </c>
      <c r="H20" s="331">
        <v>17</v>
      </c>
      <c r="I20" s="328">
        <v>31.5</v>
      </c>
      <c r="J20" s="329">
        <v>31.5</v>
      </c>
    </row>
    <row r="21" spans="1:10" x14ac:dyDescent="0.15">
      <c r="A21" s="282"/>
      <c r="B21" s="63" t="s">
        <v>97</v>
      </c>
      <c r="C21" s="67">
        <v>13</v>
      </c>
      <c r="D21" s="70">
        <v>13</v>
      </c>
      <c r="E21" s="67">
        <v>19</v>
      </c>
      <c r="F21" s="70">
        <v>19</v>
      </c>
      <c r="G21" s="330">
        <v>-6</v>
      </c>
      <c r="H21" s="331">
        <v>-6</v>
      </c>
      <c r="I21" s="328">
        <v>-31.6</v>
      </c>
      <c r="J21" s="329">
        <v>-31.6</v>
      </c>
    </row>
    <row r="22" spans="1:10" x14ac:dyDescent="0.15">
      <c r="A22" s="282"/>
      <c r="B22" s="63" t="s">
        <v>98</v>
      </c>
      <c r="C22" s="67">
        <v>323</v>
      </c>
      <c r="D22" s="70">
        <v>321</v>
      </c>
      <c r="E22" s="67">
        <v>286</v>
      </c>
      <c r="F22" s="70">
        <v>278</v>
      </c>
      <c r="G22" s="330">
        <v>37</v>
      </c>
      <c r="H22" s="331">
        <v>43</v>
      </c>
      <c r="I22" s="332">
        <v>12.9</v>
      </c>
      <c r="J22" s="333">
        <v>15.5</v>
      </c>
    </row>
    <row r="23" spans="1:10" x14ac:dyDescent="0.15">
      <c r="A23" s="282"/>
      <c r="B23" s="63" t="s">
        <v>99</v>
      </c>
      <c r="C23" s="67">
        <v>54</v>
      </c>
      <c r="D23" s="70">
        <v>54</v>
      </c>
      <c r="E23" s="67">
        <v>63</v>
      </c>
      <c r="F23" s="70">
        <v>63</v>
      </c>
      <c r="G23" s="330">
        <v>-9</v>
      </c>
      <c r="H23" s="331">
        <v>-9</v>
      </c>
      <c r="I23" s="332">
        <v>-14.3</v>
      </c>
      <c r="J23" s="333">
        <v>-14.3</v>
      </c>
    </row>
    <row r="24" spans="1:10" x14ac:dyDescent="0.15">
      <c r="A24" s="282"/>
      <c r="B24" s="63" t="s">
        <v>100</v>
      </c>
      <c r="C24" s="67">
        <v>21</v>
      </c>
      <c r="D24" s="70">
        <v>20</v>
      </c>
      <c r="E24" s="67">
        <v>10</v>
      </c>
      <c r="F24" s="70">
        <v>5</v>
      </c>
      <c r="G24" s="330">
        <v>11</v>
      </c>
      <c r="H24" s="331">
        <v>15</v>
      </c>
      <c r="I24" s="332">
        <v>110</v>
      </c>
      <c r="J24" s="333">
        <v>300</v>
      </c>
    </row>
    <row r="25" spans="1:10" x14ac:dyDescent="0.15">
      <c r="A25" s="282"/>
      <c r="B25" s="63" t="s">
        <v>101</v>
      </c>
      <c r="C25" s="67">
        <v>190</v>
      </c>
      <c r="D25" s="70">
        <v>188</v>
      </c>
      <c r="E25" s="67">
        <v>134</v>
      </c>
      <c r="F25" s="70">
        <v>133</v>
      </c>
      <c r="G25" s="330">
        <v>56</v>
      </c>
      <c r="H25" s="331">
        <v>55</v>
      </c>
      <c r="I25" s="332">
        <v>41.8</v>
      </c>
      <c r="J25" s="333">
        <v>41.4</v>
      </c>
    </row>
    <row r="26" spans="1:10" x14ac:dyDescent="0.15">
      <c r="A26" s="282"/>
      <c r="B26" s="63" t="s">
        <v>102</v>
      </c>
      <c r="C26" s="67">
        <v>79</v>
      </c>
      <c r="D26" s="70">
        <v>63</v>
      </c>
      <c r="E26" s="67">
        <v>77</v>
      </c>
      <c r="F26" s="70">
        <v>59</v>
      </c>
      <c r="G26" s="330">
        <v>2</v>
      </c>
      <c r="H26" s="331">
        <v>4</v>
      </c>
      <c r="I26" s="332">
        <v>2.6</v>
      </c>
      <c r="J26" s="333">
        <v>6.8</v>
      </c>
    </row>
    <row r="27" spans="1:10" x14ac:dyDescent="0.15">
      <c r="A27" s="282"/>
      <c r="B27" s="63" t="s">
        <v>103</v>
      </c>
      <c r="C27" s="67">
        <v>51</v>
      </c>
      <c r="D27" s="70">
        <v>51</v>
      </c>
      <c r="E27" s="67">
        <v>50</v>
      </c>
      <c r="F27" s="70">
        <v>48</v>
      </c>
      <c r="G27" s="330">
        <v>1</v>
      </c>
      <c r="H27" s="331">
        <v>3</v>
      </c>
      <c r="I27" s="332">
        <v>2</v>
      </c>
      <c r="J27" s="333">
        <v>6.3</v>
      </c>
    </row>
    <row r="28" spans="1:10" x14ac:dyDescent="0.15">
      <c r="A28" s="282"/>
      <c r="B28" s="63" t="s">
        <v>104</v>
      </c>
      <c r="C28" s="67">
        <v>183</v>
      </c>
      <c r="D28" s="70">
        <v>65</v>
      </c>
      <c r="E28" s="67">
        <v>96</v>
      </c>
      <c r="F28" s="70">
        <v>40</v>
      </c>
      <c r="G28" s="330">
        <v>87</v>
      </c>
      <c r="H28" s="331">
        <v>25</v>
      </c>
      <c r="I28" s="332">
        <v>90.6</v>
      </c>
      <c r="J28" s="333">
        <v>62.5</v>
      </c>
    </row>
    <row r="29" spans="1:10" x14ac:dyDescent="0.15">
      <c r="A29" s="282"/>
      <c r="B29" s="63" t="s">
        <v>105</v>
      </c>
      <c r="C29" s="67">
        <v>2</v>
      </c>
      <c r="D29" s="70">
        <v>2</v>
      </c>
      <c r="E29" s="67">
        <v>23</v>
      </c>
      <c r="F29" s="70">
        <v>23</v>
      </c>
      <c r="G29" s="330">
        <v>-21</v>
      </c>
      <c r="H29" s="331">
        <v>-21</v>
      </c>
      <c r="I29" s="332">
        <v>-91.3</v>
      </c>
      <c r="J29" s="333">
        <v>-91.3</v>
      </c>
    </row>
    <row r="30" spans="1:10" x14ac:dyDescent="0.15">
      <c r="A30" s="282"/>
      <c r="B30" s="63" t="s">
        <v>106</v>
      </c>
      <c r="C30" s="67">
        <v>80</v>
      </c>
      <c r="D30" s="70">
        <v>79</v>
      </c>
      <c r="E30" s="67">
        <v>58</v>
      </c>
      <c r="F30" s="70">
        <v>58</v>
      </c>
      <c r="G30" s="330">
        <v>22</v>
      </c>
      <c r="H30" s="331">
        <v>21</v>
      </c>
      <c r="I30" s="332">
        <v>37.9</v>
      </c>
      <c r="J30" s="333">
        <v>36.200000000000003</v>
      </c>
    </row>
    <row r="31" spans="1:10" x14ac:dyDescent="0.15">
      <c r="A31" s="282"/>
      <c r="B31" s="63" t="s">
        <v>107</v>
      </c>
      <c r="C31" s="67">
        <v>5</v>
      </c>
      <c r="D31" s="70">
        <v>5</v>
      </c>
      <c r="E31" s="67">
        <v>1</v>
      </c>
      <c r="F31" s="70">
        <v>0</v>
      </c>
      <c r="G31" s="330">
        <v>4</v>
      </c>
      <c r="H31" s="331">
        <v>5</v>
      </c>
      <c r="I31" s="332">
        <v>400</v>
      </c>
      <c r="J31" s="333" t="s">
        <v>206</v>
      </c>
    </row>
    <row r="32" spans="1:10" x14ac:dyDescent="0.15">
      <c r="A32" s="282"/>
      <c r="B32" s="63" t="s">
        <v>108</v>
      </c>
      <c r="C32" s="67">
        <v>108</v>
      </c>
      <c r="D32" s="68">
        <v>108</v>
      </c>
      <c r="E32" s="69">
        <v>144</v>
      </c>
      <c r="F32" s="70">
        <v>133</v>
      </c>
      <c r="G32" s="330">
        <v>-36</v>
      </c>
      <c r="H32" s="331">
        <v>-25</v>
      </c>
      <c r="I32" s="332">
        <v>-25</v>
      </c>
      <c r="J32" s="333">
        <v>-18.8</v>
      </c>
    </row>
    <row r="33" spans="1:10" x14ac:dyDescent="0.15">
      <c r="A33" s="282"/>
      <c r="B33" s="71" t="s">
        <v>109</v>
      </c>
      <c r="C33" s="72">
        <v>247</v>
      </c>
      <c r="D33" s="73">
        <v>247</v>
      </c>
      <c r="E33" s="74">
        <v>198</v>
      </c>
      <c r="F33" s="72">
        <v>173</v>
      </c>
      <c r="G33" s="334">
        <v>49</v>
      </c>
      <c r="H33" s="335">
        <v>74</v>
      </c>
      <c r="I33" s="336">
        <v>24.7</v>
      </c>
      <c r="J33" s="337">
        <v>42.8</v>
      </c>
    </row>
    <row r="34" spans="1:10" x14ac:dyDescent="0.15">
      <c r="A34" s="282"/>
      <c r="B34" s="63" t="s">
        <v>110</v>
      </c>
      <c r="C34" s="59">
        <v>143</v>
      </c>
      <c r="D34" s="60">
        <v>138</v>
      </c>
      <c r="E34" s="61">
        <v>121</v>
      </c>
      <c r="F34" s="59">
        <v>119</v>
      </c>
      <c r="G34" s="318">
        <v>22</v>
      </c>
      <c r="H34" s="319">
        <v>19</v>
      </c>
      <c r="I34" s="338">
        <v>18.2</v>
      </c>
      <c r="J34" s="339">
        <v>16</v>
      </c>
    </row>
    <row r="35" spans="1:10" x14ac:dyDescent="0.15">
      <c r="A35" s="282"/>
      <c r="B35" s="58" t="s">
        <v>111</v>
      </c>
      <c r="C35" s="64">
        <v>7154</v>
      </c>
      <c r="D35" s="65">
        <v>3594</v>
      </c>
      <c r="E35" s="66">
        <v>6389</v>
      </c>
      <c r="F35" s="64">
        <v>3282</v>
      </c>
      <c r="G35" s="326">
        <v>765</v>
      </c>
      <c r="H35" s="327">
        <v>312</v>
      </c>
      <c r="I35" s="328">
        <v>12</v>
      </c>
      <c r="J35" s="329">
        <v>9.5</v>
      </c>
    </row>
    <row r="36" spans="1:10" x14ac:dyDescent="0.15">
      <c r="A36" s="282"/>
      <c r="B36" s="71" t="s">
        <v>112</v>
      </c>
      <c r="C36" s="75">
        <v>6250</v>
      </c>
      <c r="D36" s="76">
        <v>2846</v>
      </c>
      <c r="E36" s="77">
        <v>5586</v>
      </c>
      <c r="F36" s="78">
        <v>2652</v>
      </c>
      <c r="G36" s="334">
        <v>664</v>
      </c>
      <c r="H36" s="335">
        <v>194</v>
      </c>
      <c r="I36" s="336">
        <v>11.9</v>
      </c>
      <c r="J36" s="337">
        <v>7.3</v>
      </c>
    </row>
    <row r="37" spans="1:10" x14ac:dyDescent="0.15">
      <c r="A37" s="282"/>
      <c r="B37" s="63" t="s">
        <v>113</v>
      </c>
      <c r="C37" s="59">
        <v>5487</v>
      </c>
      <c r="D37" s="60">
        <v>5207</v>
      </c>
      <c r="E37" s="61">
        <v>4354</v>
      </c>
      <c r="F37" s="59">
        <v>4135</v>
      </c>
      <c r="G37" s="318">
        <v>1133</v>
      </c>
      <c r="H37" s="319">
        <v>1072</v>
      </c>
      <c r="I37" s="338">
        <v>26</v>
      </c>
      <c r="J37" s="339">
        <v>25.9</v>
      </c>
    </row>
    <row r="38" spans="1:10" x14ac:dyDescent="0.15">
      <c r="A38" s="282"/>
      <c r="B38" s="58" t="s">
        <v>114</v>
      </c>
      <c r="C38" s="64">
        <v>13009</v>
      </c>
      <c r="D38" s="65">
        <v>11523</v>
      </c>
      <c r="E38" s="66">
        <v>9769</v>
      </c>
      <c r="F38" s="64">
        <v>8751</v>
      </c>
      <c r="G38" s="326">
        <v>3240</v>
      </c>
      <c r="H38" s="327">
        <v>2772</v>
      </c>
      <c r="I38" s="328">
        <v>33.200000000000003</v>
      </c>
      <c r="J38" s="329">
        <v>31.7</v>
      </c>
    </row>
    <row r="39" spans="1:10" x14ac:dyDescent="0.15">
      <c r="A39" s="282"/>
      <c r="B39" s="63" t="s">
        <v>115</v>
      </c>
      <c r="C39" s="67">
        <v>3658</v>
      </c>
      <c r="D39" s="68">
        <v>3455</v>
      </c>
      <c r="E39" s="69">
        <v>2950</v>
      </c>
      <c r="F39" s="70">
        <v>2694</v>
      </c>
      <c r="G39" s="330">
        <v>708</v>
      </c>
      <c r="H39" s="331">
        <v>761</v>
      </c>
      <c r="I39" s="332">
        <v>24</v>
      </c>
      <c r="J39" s="333">
        <v>28.2</v>
      </c>
    </row>
    <row r="40" spans="1:10" x14ac:dyDescent="0.15">
      <c r="A40" s="282"/>
      <c r="B40" s="71" t="s">
        <v>116</v>
      </c>
      <c r="C40" s="72">
        <v>9351</v>
      </c>
      <c r="D40" s="73">
        <v>8068</v>
      </c>
      <c r="E40" s="74">
        <v>6819</v>
      </c>
      <c r="F40" s="72">
        <v>6057</v>
      </c>
      <c r="G40" s="334">
        <v>2532</v>
      </c>
      <c r="H40" s="335">
        <v>2011</v>
      </c>
      <c r="I40" s="336">
        <v>37.1</v>
      </c>
      <c r="J40" s="337">
        <v>33.200000000000003</v>
      </c>
    </row>
    <row r="41" spans="1:10" x14ac:dyDescent="0.15">
      <c r="A41" s="282"/>
      <c r="B41" s="63" t="s">
        <v>117</v>
      </c>
      <c r="C41" s="59">
        <v>1032</v>
      </c>
      <c r="D41" s="60">
        <v>929</v>
      </c>
      <c r="E41" s="61">
        <v>838</v>
      </c>
      <c r="F41" s="59">
        <v>760</v>
      </c>
      <c r="G41" s="340">
        <v>194</v>
      </c>
      <c r="H41" s="341">
        <v>169</v>
      </c>
      <c r="I41" s="342">
        <v>23.2</v>
      </c>
      <c r="J41" s="343">
        <v>22.2</v>
      </c>
    </row>
    <row r="42" spans="1:10" x14ac:dyDescent="0.15">
      <c r="A42" s="282"/>
      <c r="B42" s="62" t="s">
        <v>118</v>
      </c>
      <c r="C42" s="59">
        <v>3470</v>
      </c>
      <c r="D42" s="60">
        <v>3124</v>
      </c>
      <c r="E42" s="61">
        <v>2635</v>
      </c>
      <c r="F42" s="59">
        <v>2392</v>
      </c>
      <c r="G42" s="318">
        <v>835</v>
      </c>
      <c r="H42" s="319">
        <v>732</v>
      </c>
      <c r="I42" s="338">
        <v>31.7</v>
      </c>
      <c r="J42" s="339">
        <v>30.6</v>
      </c>
    </row>
    <row r="43" spans="1:10" x14ac:dyDescent="0.15">
      <c r="A43" s="282"/>
      <c r="B43" s="63" t="s">
        <v>119</v>
      </c>
      <c r="C43" s="59">
        <v>4133</v>
      </c>
      <c r="D43" s="60">
        <v>3667</v>
      </c>
      <c r="E43" s="61">
        <v>3269</v>
      </c>
      <c r="F43" s="59">
        <v>2861</v>
      </c>
      <c r="G43" s="344">
        <v>864</v>
      </c>
      <c r="H43" s="345">
        <v>806</v>
      </c>
      <c r="I43" s="346">
        <v>26.4</v>
      </c>
      <c r="J43" s="347">
        <v>28.2</v>
      </c>
    </row>
    <row r="44" spans="1:10" x14ac:dyDescent="0.15">
      <c r="A44" s="282"/>
      <c r="B44" s="58" t="s">
        <v>120</v>
      </c>
      <c r="C44" s="64">
        <v>14334</v>
      </c>
      <c r="D44" s="65">
        <v>12632</v>
      </c>
      <c r="E44" s="66">
        <v>9633</v>
      </c>
      <c r="F44" s="64">
        <v>8678</v>
      </c>
      <c r="G44" s="326">
        <v>4701</v>
      </c>
      <c r="H44" s="327">
        <v>3954</v>
      </c>
      <c r="I44" s="328">
        <v>48.8</v>
      </c>
      <c r="J44" s="329">
        <v>45.6</v>
      </c>
    </row>
    <row r="45" spans="1:10" x14ac:dyDescent="0.15">
      <c r="A45" s="282"/>
      <c r="B45" s="63" t="s">
        <v>121</v>
      </c>
      <c r="C45" s="67">
        <v>8021</v>
      </c>
      <c r="D45" s="68">
        <v>7622</v>
      </c>
      <c r="E45" s="69">
        <v>4965</v>
      </c>
      <c r="F45" s="70">
        <v>4696</v>
      </c>
      <c r="G45" s="330">
        <v>3056</v>
      </c>
      <c r="H45" s="331">
        <v>2926</v>
      </c>
      <c r="I45" s="332">
        <v>61.6</v>
      </c>
      <c r="J45" s="333">
        <v>62.3</v>
      </c>
    </row>
    <row r="46" spans="1:10" x14ac:dyDescent="0.15">
      <c r="A46" s="282"/>
      <c r="B46" s="63" t="s">
        <v>122</v>
      </c>
      <c r="C46" s="72">
        <v>5298</v>
      </c>
      <c r="D46" s="73">
        <v>4287</v>
      </c>
      <c r="E46" s="74">
        <v>3892</v>
      </c>
      <c r="F46" s="72">
        <v>3413</v>
      </c>
      <c r="G46" s="334">
        <v>1406</v>
      </c>
      <c r="H46" s="335">
        <v>874</v>
      </c>
      <c r="I46" s="336">
        <v>36.1</v>
      </c>
      <c r="J46" s="337">
        <v>25.6</v>
      </c>
    </row>
    <row r="47" spans="1:10" x14ac:dyDescent="0.15">
      <c r="A47" s="282"/>
      <c r="B47" s="62" t="s">
        <v>123</v>
      </c>
      <c r="C47" s="59">
        <v>4834</v>
      </c>
      <c r="D47" s="60">
        <v>4145</v>
      </c>
      <c r="E47" s="61">
        <v>3833</v>
      </c>
      <c r="F47" s="59">
        <v>3361</v>
      </c>
      <c r="G47" s="318">
        <v>1001</v>
      </c>
      <c r="H47" s="319">
        <v>784</v>
      </c>
      <c r="I47" s="338">
        <v>26.1</v>
      </c>
      <c r="J47" s="339">
        <v>23.3</v>
      </c>
    </row>
    <row r="48" spans="1:10" x14ac:dyDescent="0.15">
      <c r="A48" s="282"/>
      <c r="B48" s="62" t="s">
        <v>124</v>
      </c>
      <c r="C48" s="59">
        <v>2849</v>
      </c>
      <c r="D48" s="60">
        <v>2613</v>
      </c>
      <c r="E48" s="61">
        <v>2561</v>
      </c>
      <c r="F48" s="59">
        <v>2328</v>
      </c>
      <c r="G48" s="318">
        <v>288</v>
      </c>
      <c r="H48" s="319">
        <v>285</v>
      </c>
      <c r="I48" s="338">
        <v>11.2</v>
      </c>
      <c r="J48" s="339">
        <v>12.2</v>
      </c>
    </row>
    <row r="49" spans="1:10" x14ac:dyDescent="0.15">
      <c r="A49" s="282"/>
      <c r="B49" s="58" t="s">
        <v>125</v>
      </c>
      <c r="C49" s="64">
        <v>38335</v>
      </c>
      <c r="D49" s="65">
        <v>36761</v>
      </c>
      <c r="E49" s="66">
        <v>34769</v>
      </c>
      <c r="F49" s="64">
        <v>33275</v>
      </c>
      <c r="G49" s="326">
        <v>3566</v>
      </c>
      <c r="H49" s="327">
        <v>3486</v>
      </c>
      <c r="I49" s="328">
        <v>10.3</v>
      </c>
      <c r="J49" s="329">
        <v>10.5</v>
      </c>
    </row>
    <row r="50" spans="1:10" x14ac:dyDescent="0.15">
      <c r="A50" s="282"/>
      <c r="B50" s="63" t="s">
        <v>126</v>
      </c>
      <c r="C50" s="67">
        <v>12085</v>
      </c>
      <c r="D50" s="68">
        <v>11659</v>
      </c>
      <c r="E50" s="69">
        <v>10452</v>
      </c>
      <c r="F50" s="70">
        <v>10105</v>
      </c>
      <c r="G50" s="330">
        <v>1633</v>
      </c>
      <c r="H50" s="331">
        <v>1554</v>
      </c>
      <c r="I50" s="332">
        <v>15.6</v>
      </c>
      <c r="J50" s="333">
        <v>15.4</v>
      </c>
    </row>
    <row r="51" spans="1:10" x14ac:dyDescent="0.15">
      <c r="A51" s="282"/>
      <c r="B51" s="63" t="s">
        <v>127</v>
      </c>
      <c r="C51" s="72">
        <v>26030</v>
      </c>
      <c r="D51" s="73">
        <v>24944</v>
      </c>
      <c r="E51" s="74">
        <v>24103</v>
      </c>
      <c r="F51" s="72">
        <v>23017</v>
      </c>
      <c r="G51" s="334">
        <v>1927</v>
      </c>
      <c r="H51" s="335">
        <v>1927</v>
      </c>
      <c r="I51" s="336">
        <v>8</v>
      </c>
      <c r="J51" s="337">
        <v>8.4</v>
      </c>
    </row>
    <row r="52" spans="1:10" x14ac:dyDescent="0.15">
      <c r="A52" s="282"/>
      <c r="B52" s="62" t="s">
        <v>128</v>
      </c>
      <c r="C52" s="59">
        <v>458</v>
      </c>
      <c r="D52" s="60">
        <v>394</v>
      </c>
      <c r="E52" s="61">
        <v>503</v>
      </c>
      <c r="F52" s="59">
        <v>370</v>
      </c>
      <c r="G52" s="318">
        <v>-45</v>
      </c>
      <c r="H52" s="319">
        <v>24</v>
      </c>
      <c r="I52" s="338">
        <v>-8.9</v>
      </c>
      <c r="J52" s="339">
        <v>6.5</v>
      </c>
    </row>
    <row r="53" spans="1:10" x14ac:dyDescent="0.15">
      <c r="A53" s="282"/>
      <c r="B53" s="62" t="s">
        <v>129</v>
      </c>
      <c r="C53" s="59">
        <v>14358</v>
      </c>
      <c r="D53" s="60">
        <v>8635</v>
      </c>
      <c r="E53" s="61">
        <v>9305</v>
      </c>
      <c r="F53" s="59">
        <v>6663</v>
      </c>
      <c r="G53" s="326">
        <v>5053</v>
      </c>
      <c r="H53" s="327">
        <v>1972</v>
      </c>
      <c r="I53" s="328">
        <v>54.3</v>
      </c>
      <c r="J53" s="329">
        <v>29.6</v>
      </c>
    </row>
    <row r="54" spans="1:10" ht="14.25" thickBot="1" x14ac:dyDescent="0.2">
      <c r="A54" s="283"/>
      <c r="B54" s="79" t="s">
        <v>130</v>
      </c>
      <c r="C54" s="64">
        <v>8129</v>
      </c>
      <c r="D54" s="65">
        <v>7088</v>
      </c>
      <c r="E54" s="66">
        <v>7289</v>
      </c>
      <c r="F54" s="64">
        <v>6432</v>
      </c>
      <c r="G54" s="348">
        <v>840</v>
      </c>
      <c r="H54" s="349">
        <v>656</v>
      </c>
      <c r="I54" s="350">
        <v>11.5</v>
      </c>
      <c r="J54" s="351">
        <v>10.199999999999999</v>
      </c>
    </row>
    <row r="55" spans="1:10" ht="15" thickTop="1" thickBot="1" x14ac:dyDescent="0.2">
      <c r="A55" s="284" t="s">
        <v>131</v>
      </c>
      <c r="B55" s="285"/>
      <c r="C55" s="80">
        <v>131208</v>
      </c>
      <c r="D55" s="81">
        <v>113105</v>
      </c>
      <c r="E55" s="82">
        <v>107087</v>
      </c>
      <c r="F55" s="83">
        <v>94466</v>
      </c>
      <c r="G55" s="352">
        <v>24121</v>
      </c>
      <c r="H55" s="353">
        <v>18639</v>
      </c>
      <c r="I55" s="354">
        <v>22.5</v>
      </c>
      <c r="J55" s="355">
        <v>19.7</v>
      </c>
    </row>
    <row r="56" spans="1:10" ht="14.25" thickTop="1" x14ac:dyDescent="0.15">
      <c r="A56" s="286" t="s">
        <v>196</v>
      </c>
      <c r="B56" s="84" t="s">
        <v>132</v>
      </c>
      <c r="C56" s="72">
        <v>79730</v>
      </c>
      <c r="D56" s="73">
        <v>69270</v>
      </c>
      <c r="E56" s="74">
        <v>66259</v>
      </c>
      <c r="F56" s="72">
        <v>60149</v>
      </c>
      <c r="G56" s="344">
        <v>13471</v>
      </c>
      <c r="H56" s="345">
        <v>9121</v>
      </c>
      <c r="I56" s="356">
        <v>20.3</v>
      </c>
      <c r="J56" s="357">
        <v>15.2</v>
      </c>
    </row>
    <row r="57" spans="1:10" x14ac:dyDescent="0.15">
      <c r="A57" s="286"/>
      <c r="B57" s="85" t="s">
        <v>133</v>
      </c>
      <c r="C57" s="59">
        <v>27985</v>
      </c>
      <c r="D57" s="60">
        <v>25195</v>
      </c>
      <c r="E57" s="61">
        <v>22012</v>
      </c>
      <c r="F57" s="59">
        <v>19686</v>
      </c>
      <c r="G57" s="318">
        <v>5973</v>
      </c>
      <c r="H57" s="319">
        <v>5509</v>
      </c>
      <c r="I57" s="320">
        <v>27.1</v>
      </c>
      <c r="J57" s="321">
        <v>28</v>
      </c>
    </row>
    <row r="58" spans="1:10" x14ac:dyDescent="0.15">
      <c r="A58" s="286"/>
      <c r="B58" s="85" t="s">
        <v>134</v>
      </c>
      <c r="C58" s="59">
        <v>12500</v>
      </c>
      <c r="D58" s="60">
        <v>10663</v>
      </c>
      <c r="E58" s="61">
        <v>10007</v>
      </c>
      <c r="F58" s="59">
        <v>8760</v>
      </c>
      <c r="G58" s="318">
        <v>2493</v>
      </c>
      <c r="H58" s="319">
        <v>1903</v>
      </c>
      <c r="I58" s="320">
        <v>24.9</v>
      </c>
      <c r="J58" s="321">
        <v>21.7</v>
      </c>
    </row>
    <row r="59" spans="1:10" x14ac:dyDescent="0.15">
      <c r="A59" s="286"/>
      <c r="B59" s="85" t="s">
        <v>135</v>
      </c>
      <c r="C59" s="59">
        <v>4522</v>
      </c>
      <c r="D59" s="60">
        <v>3328</v>
      </c>
      <c r="E59" s="61">
        <v>4048</v>
      </c>
      <c r="F59" s="59">
        <v>2687</v>
      </c>
      <c r="G59" s="318">
        <v>474</v>
      </c>
      <c r="H59" s="319">
        <v>641</v>
      </c>
      <c r="I59" s="320">
        <v>11.7</v>
      </c>
      <c r="J59" s="321">
        <v>23.9</v>
      </c>
    </row>
    <row r="60" spans="1:10" x14ac:dyDescent="0.15">
      <c r="A60" s="286"/>
      <c r="B60" s="85" t="s">
        <v>136</v>
      </c>
      <c r="C60" s="59">
        <v>3784</v>
      </c>
      <c r="D60" s="60">
        <v>3078</v>
      </c>
      <c r="E60" s="61">
        <v>2871</v>
      </c>
      <c r="F60" s="59">
        <v>2282</v>
      </c>
      <c r="G60" s="318">
        <v>913</v>
      </c>
      <c r="H60" s="319">
        <v>796</v>
      </c>
      <c r="I60" s="320">
        <v>31.8</v>
      </c>
      <c r="J60" s="321">
        <v>34.9</v>
      </c>
    </row>
    <row r="61" spans="1:10" ht="14.25" thickBot="1" x14ac:dyDescent="0.2">
      <c r="A61" s="287"/>
      <c r="B61" s="86" t="s">
        <v>137</v>
      </c>
      <c r="C61" s="87">
        <v>2687</v>
      </c>
      <c r="D61" s="88">
        <v>1571</v>
      </c>
      <c r="E61" s="89">
        <v>1890</v>
      </c>
      <c r="F61" s="90">
        <v>902</v>
      </c>
      <c r="G61" s="358">
        <v>797</v>
      </c>
      <c r="H61" s="359">
        <v>669</v>
      </c>
      <c r="I61" s="360">
        <v>42.2</v>
      </c>
      <c r="J61" s="361">
        <v>74.2</v>
      </c>
    </row>
    <row r="62" spans="1:10" x14ac:dyDescent="0.15">
      <c r="A62" s="91" t="s">
        <v>138</v>
      </c>
    </row>
    <row r="63" spans="1:10" x14ac:dyDescent="0.15">
      <c r="A63" s="91"/>
    </row>
  </sheetData>
  <sheetProtection algorithmName="SHA-512" hashValue="rcS9ivRzU3aBC59bPG32mKIXnNJWhbJchJwaPtamuaHAvM/kpWWEW1c9ir4Cpt12xCNXpMH8V2S19XGxLtfAPQ==" saltValue="hSRYKWChNJJrB0a23+WRiQ==" spinCount="100000" sheet="1" objects="1" scenarios="1"/>
  <mergeCells count="9">
    <mergeCell ref="A6:B6"/>
    <mergeCell ref="A7:A54"/>
    <mergeCell ref="A55:B55"/>
    <mergeCell ref="A56:A61"/>
    <mergeCell ref="I4:J4"/>
    <mergeCell ref="C5:D5"/>
    <mergeCell ref="E5:F5"/>
    <mergeCell ref="G5:H5"/>
    <mergeCell ref="I5:J5"/>
  </mergeCells>
  <phoneticPr fontId="8"/>
  <printOptions horizontalCentered="1" verticalCentered="1"/>
  <pageMargins left="0.39370078740157483" right="0.19685039370078741" top="0" bottom="0.19685039370078741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40"/>
  <sheetViews>
    <sheetView view="pageBreakPreview" topLeftCell="A16" zoomScaleNormal="100" zoomScaleSheetLayoutView="100" workbookViewId="0">
      <selection activeCell="D7" sqref="D7:F9"/>
    </sheetView>
  </sheetViews>
  <sheetFormatPr defaultRowHeight="13.5" x14ac:dyDescent="0.15"/>
  <cols>
    <col min="1" max="1" width="4.25" style="124" customWidth="1"/>
    <col min="2" max="2" width="9.5" style="124" customWidth="1"/>
    <col min="3" max="3" width="5.875" style="124" customWidth="1"/>
    <col min="4" max="11" width="12.125" style="124" customWidth="1"/>
    <col min="12" max="12" width="12.125" style="124" hidden="1" customWidth="1"/>
    <col min="13" max="13" width="8.5" style="134" customWidth="1"/>
    <col min="14" max="14" width="12.75" style="124" customWidth="1"/>
    <col min="15" max="15" width="9" style="124"/>
    <col min="16" max="17" width="11.625" style="124" bestFit="1" customWidth="1"/>
    <col min="18" max="18" width="13.75" style="124" bestFit="1" customWidth="1"/>
    <col min="19" max="20" width="12.375" style="124" bestFit="1" customWidth="1"/>
    <col min="21" max="21" width="7.125" style="124" bestFit="1" customWidth="1"/>
    <col min="22" max="16384" width="9" style="124"/>
  </cols>
  <sheetData>
    <row r="1" spans="1:189" ht="21" customHeight="1" x14ac:dyDescent="0.15">
      <c r="A1" s="362" t="s">
        <v>274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4" t="s">
        <v>211</v>
      </c>
      <c r="M1" s="365"/>
      <c r="N1" s="366" t="s">
        <v>237</v>
      </c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</row>
    <row r="2" spans="1:189" ht="17.25" x14ac:dyDescent="0.2">
      <c r="A2" s="363"/>
      <c r="B2" s="367" t="s">
        <v>236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5"/>
      <c r="N2" s="369" t="s">
        <v>265</v>
      </c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</row>
    <row r="3" spans="1:189" ht="19.5" customHeight="1" x14ac:dyDescent="0.15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70"/>
      <c r="N3" s="371" t="s">
        <v>212</v>
      </c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</row>
    <row r="4" spans="1:189" ht="20.25" customHeight="1" x14ac:dyDescent="0.15">
      <c r="A4" s="372"/>
      <c r="B4" s="372"/>
      <c r="C4" s="373" t="s">
        <v>139</v>
      </c>
      <c r="D4" s="374" t="s">
        <v>213</v>
      </c>
      <c r="E4" s="374" t="s">
        <v>214</v>
      </c>
      <c r="F4" s="375" t="s">
        <v>215</v>
      </c>
      <c r="G4" s="375" t="s">
        <v>216</v>
      </c>
      <c r="H4" s="375" t="s">
        <v>217</v>
      </c>
      <c r="I4" s="375" t="s">
        <v>218</v>
      </c>
      <c r="J4" s="375" t="s">
        <v>219</v>
      </c>
      <c r="K4" s="376" t="s">
        <v>220</v>
      </c>
      <c r="L4" s="377"/>
      <c r="M4" s="378" t="s">
        <v>13</v>
      </c>
      <c r="N4" s="379" t="s">
        <v>221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</row>
    <row r="5" spans="1:189" ht="20.25" customHeight="1" x14ac:dyDescent="0.15">
      <c r="A5" s="380"/>
      <c r="B5" s="381" t="s">
        <v>140</v>
      </c>
      <c r="C5" s="382"/>
      <c r="D5" s="383" t="s">
        <v>141</v>
      </c>
      <c r="E5" s="383" t="s">
        <v>142</v>
      </c>
      <c r="F5" s="384" t="s">
        <v>143</v>
      </c>
      <c r="G5" s="385" t="s">
        <v>222</v>
      </c>
      <c r="H5" s="384" t="s">
        <v>145</v>
      </c>
      <c r="I5" s="384" t="s">
        <v>146</v>
      </c>
      <c r="J5" s="384" t="s">
        <v>147</v>
      </c>
      <c r="K5" s="386" t="s">
        <v>223</v>
      </c>
      <c r="L5" s="387" t="s">
        <v>224</v>
      </c>
      <c r="M5" s="388"/>
      <c r="N5" s="389" t="s">
        <v>225</v>
      </c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</row>
    <row r="6" spans="1:189" ht="20.25" customHeight="1" x14ac:dyDescent="0.15">
      <c r="A6" s="390" t="s">
        <v>226</v>
      </c>
      <c r="B6" s="391"/>
      <c r="C6" s="373"/>
      <c r="D6" s="392"/>
      <c r="E6" s="392" t="s">
        <v>33</v>
      </c>
      <c r="F6" s="392"/>
      <c r="G6" s="392" t="s">
        <v>33</v>
      </c>
      <c r="H6" s="393"/>
      <c r="I6" s="393"/>
      <c r="J6" s="394"/>
      <c r="K6" s="392"/>
      <c r="L6" s="392"/>
      <c r="M6" s="395"/>
      <c r="N6" s="392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</row>
    <row r="7" spans="1:189" ht="20.25" customHeight="1" x14ac:dyDescent="0.15">
      <c r="A7" s="396"/>
      <c r="B7" s="397" t="s">
        <v>238</v>
      </c>
      <c r="C7" s="398"/>
      <c r="D7" s="399">
        <v>49021</v>
      </c>
      <c r="E7" s="400">
        <v>16560</v>
      </c>
      <c r="F7" s="399">
        <v>40770</v>
      </c>
      <c r="G7" s="399">
        <v>9730</v>
      </c>
      <c r="H7" s="401">
        <v>0.83</v>
      </c>
      <c r="I7" s="401">
        <v>0.59</v>
      </c>
      <c r="J7" s="399">
        <v>7220</v>
      </c>
      <c r="K7" s="402">
        <v>18</v>
      </c>
      <c r="L7" s="403"/>
      <c r="M7" s="404">
        <v>6891</v>
      </c>
      <c r="N7" s="402">
        <v>16.899999999999999</v>
      </c>
      <c r="O7" s="138"/>
      <c r="P7" s="138"/>
      <c r="Q7" s="138"/>
      <c r="R7" s="138"/>
      <c r="S7" s="138"/>
      <c r="T7" s="138"/>
      <c r="U7" s="138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</row>
    <row r="8" spans="1:189" ht="20.25" customHeight="1" x14ac:dyDescent="0.15">
      <c r="A8" s="396"/>
      <c r="B8" s="397" t="s">
        <v>239</v>
      </c>
      <c r="C8" s="398"/>
      <c r="D8" s="399">
        <v>49503</v>
      </c>
      <c r="E8" s="400">
        <v>16744</v>
      </c>
      <c r="F8" s="399">
        <v>32854</v>
      </c>
      <c r="G8" s="399">
        <v>7989</v>
      </c>
      <c r="H8" s="401">
        <v>0.66</v>
      </c>
      <c r="I8" s="401">
        <v>0.48</v>
      </c>
      <c r="J8" s="399">
        <v>5794</v>
      </c>
      <c r="K8" s="402">
        <v>15.1</v>
      </c>
      <c r="L8" s="403"/>
      <c r="M8" s="404">
        <v>5589</v>
      </c>
      <c r="N8" s="402">
        <v>17</v>
      </c>
      <c r="O8" s="138"/>
      <c r="P8" s="138"/>
      <c r="Q8" s="138"/>
      <c r="R8" s="138"/>
      <c r="S8" s="138"/>
      <c r="T8" s="138"/>
      <c r="U8" s="138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</row>
    <row r="9" spans="1:189" ht="20.25" customHeight="1" x14ac:dyDescent="0.15">
      <c r="A9" s="396"/>
      <c r="B9" s="405" t="s">
        <v>240</v>
      </c>
      <c r="C9" s="406"/>
      <c r="D9" s="126">
        <v>48588</v>
      </c>
      <c r="E9" s="407">
        <v>19082.916666666668</v>
      </c>
      <c r="F9" s="126">
        <v>35282</v>
      </c>
      <c r="G9" s="126">
        <v>8342.5</v>
      </c>
      <c r="H9" s="408">
        <v>0.72599999999999998</v>
      </c>
      <c r="I9" s="408">
        <v>0.437</v>
      </c>
      <c r="J9" s="126">
        <v>5848</v>
      </c>
      <c r="K9" s="227">
        <v>12</v>
      </c>
      <c r="L9" s="127"/>
      <c r="M9" s="128">
        <v>5670</v>
      </c>
      <c r="N9" s="227">
        <v>16.100000000000001</v>
      </c>
      <c r="O9" s="138"/>
      <c r="P9" s="138"/>
      <c r="Q9" s="138"/>
      <c r="R9" s="138"/>
      <c r="S9" s="138"/>
      <c r="T9" s="138"/>
      <c r="U9" s="138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</row>
    <row r="10" spans="1:189" ht="20.25" customHeight="1" x14ac:dyDescent="0.15">
      <c r="A10" s="396"/>
      <c r="B10" s="409" t="s">
        <v>241</v>
      </c>
      <c r="C10" s="410"/>
      <c r="D10" s="407">
        <v>48780</v>
      </c>
      <c r="E10" s="411">
        <v>19186.583333333332</v>
      </c>
      <c r="F10" s="411">
        <v>41529</v>
      </c>
      <c r="G10" s="411">
        <v>9952.5</v>
      </c>
      <c r="H10" s="412">
        <v>0.85135301353013526</v>
      </c>
      <c r="I10" s="412">
        <v>0.51900000000000002</v>
      </c>
      <c r="J10" s="413">
        <v>5381</v>
      </c>
      <c r="K10" s="414">
        <v>11</v>
      </c>
      <c r="L10" s="415"/>
      <c r="M10" s="416">
        <v>5171</v>
      </c>
      <c r="N10" s="227">
        <v>12.5</v>
      </c>
      <c r="O10" s="138"/>
      <c r="P10" s="138"/>
      <c r="Q10" s="138"/>
      <c r="R10" s="138"/>
      <c r="S10" s="138"/>
      <c r="T10" s="138"/>
      <c r="U10" s="138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</row>
    <row r="11" spans="1:189" ht="20.25" customHeight="1" x14ac:dyDescent="0.15">
      <c r="A11" s="396"/>
      <c r="B11" s="417" t="s">
        <v>227</v>
      </c>
      <c r="C11" s="418" t="s">
        <v>242</v>
      </c>
      <c r="D11" s="419">
        <v>4496</v>
      </c>
      <c r="E11" s="419">
        <v>18266</v>
      </c>
      <c r="F11" s="419">
        <v>3259</v>
      </c>
      <c r="G11" s="419">
        <v>9148</v>
      </c>
      <c r="H11" s="420">
        <v>0.72499999999999998</v>
      </c>
      <c r="I11" s="420">
        <v>0.501</v>
      </c>
      <c r="J11" s="421">
        <v>375</v>
      </c>
      <c r="K11" s="422">
        <v>8.3000000000000004E-2</v>
      </c>
      <c r="L11" s="421"/>
      <c r="M11" s="423">
        <v>357</v>
      </c>
      <c r="N11" s="422">
        <v>0.11</v>
      </c>
      <c r="O11" s="138"/>
      <c r="P11" s="138"/>
      <c r="Q11" s="138"/>
      <c r="R11" s="138"/>
      <c r="S11" s="138"/>
      <c r="T11" s="138"/>
      <c r="U11" s="138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</row>
    <row r="12" spans="1:189" ht="20.25" customHeight="1" x14ac:dyDescent="0.15">
      <c r="A12" s="396"/>
      <c r="B12" s="424"/>
      <c r="C12" s="418" t="s">
        <v>243</v>
      </c>
      <c r="D12" s="419">
        <v>5930</v>
      </c>
      <c r="E12" s="419">
        <v>20595</v>
      </c>
      <c r="F12" s="419">
        <v>3443</v>
      </c>
      <c r="G12" s="419">
        <v>9596</v>
      </c>
      <c r="H12" s="420">
        <v>0.58099999999999996</v>
      </c>
      <c r="I12" s="420">
        <v>0.46600000000000003</v>
      </c>
      <c r="J12" s="421">
        <v>452</v>
      </c>
      <c r="K12" s="422">
        <v>7.5999999999999998E-2</v>
      </c>
      <c r="L12" s="421"/>
      <c r="M12" s="423">
        <v>438</v>
      </c>
      <c r="N12" s="422">
        <v>0.127</v>
      </c>
      <c r="O12" s="138"/>
      <c r="P12" s="138"/>
      <c r="Q12" s="138"/>
      <c r="R12" s="138"/>
      <c r="S12" s="138"/>
      <c r="T12" s="138"/>
      <c r="U12" s="138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</row>
    <row r="13" spans="1:189" ht="20.25" customHeight="1" x14ac:dyDescent="0.15">
      <c r="A13" s="396"/>
      <c r="B13" s="425"/>
      <c r="C13" s="418" t="s">
        <v>244</v>
      </c>
      <c r="D13" s="419">
        <v>5447</v>
      </c>
      <c r="E13" s="419">
        <v>22011</v>
      </c>
      <c r="F13" s="419">
        <v>3245</v>
      </c>
      <c r="G13" s="419">
        <v>9633</v>
      </c>
      <c r="H13" s="420">
        <v>0.59599999999999997</v>
      </c>
      <c r="I13" s="420">
        <v>0.438</v>
      </c>
      <c r="J13" s="421">
        <v>515</v>
      </c>
      <c r="K13" s="422">
        <v>9.5000000000000001E-2</v>
      </c>
      <c r="L13" s="421"/>
      <c r="M13" s="423">
        <v>518</v>
      </c>
      <c r="N13" s="422">
        <v>0.16</v>
      </c>
      <c r="O13" s="138"/>
      <c r="P13" s="138"/>
      <c r="Q13" s="138"/>
      <c r="R13" s="138"/>
      <c r="S13" s="138"/>
      <c r="T13" s="138"/>
      <c r="U13" s="138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</row>
    <row r="14" spans="1:189" ht="20.25" customHeight="1" x14ac:dyDescent="0.15">
      <c r="A14" s="396"/>
      <c r="B14" s="425"/>
      <c r="C14" s="418" t="s">
        <v>47</v>
      </c>
      <c r="D14" s="419">
        <v>4990</v>
      </c>
      <c r="E14" s="419">
        <v>21312</v>
      </c>
      <c r="F14" s="419">
        <v>3264</v>
      </c>
      <c r="G14" s="419">
        <v>9618</v>
      </c>
      <c r="H14" s="420">
        <v>0.65400000000000003</v>
      </c>
      <c r="I14" s="420">
        <v>0.45100000000000001</v>
      </c>
      <c r="J14" s="421">
        <v>468</v>
      </c>
      <c r="K14" s="422">
        <v>9.4E-2</v>
      </c>
      <c r="L14" s="421"/>
      <c r="M14" s="423">
        <v>448</v>
      </c>
      <c r="N14" s="422">
        <v>0.13700000000000001</v>
      </c>
      <c r="O14" s="138"/>
      <c r="P14" s="138"/>
      <c r="Q14" s="138"/>
      <c r="R14" s="138"/>
      <c r="S14" s="138"/>
      <c r="T14" s="138"/>
      <c r="U14" s="138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</row>
    <row r="15" spans="1:189" ht="20.25" customHeight="1" x14ac:dyDescent="0.15">
      <c r="A15" s="396"/>
      <c r="B15" s="425"/>
      <c r="C15" s="418" t="s">
        <v>48</v>
      </c>
      <c r="D15" s="419">
        <v>3730</v>
      </c>
      <c r="E15" s="419">
        <v>20003</v>
      </c>
      <c r="F15" s="419">
        <v>3138</v>
      </c>
      <c r="G15" s="419">
        <v>9380</v>
      </c>
      <c r="H15" s="420">
        <v>0.84099999999999997</v>
      </c>
      <c r="I15" s="420">
        <v>0.46899999999999997</v>
      </c>
      <c r="J15" s="421">
        <v>487</v>
      </c>
      <c r="K15" s="422">
        <v>0.13100000000000001</v>
      </c>
      <c r="L15" s="421"/>
      <c r="M15" s="423">
        <v>461</v>
      </c>
      <c r="N15" s="422">
        <v>0.14699999999999999</v>
      </c>
      <c r="O15" s="138"/>
      <c r="P15" s="138"/>
      <c r="Q15" s="138"/>
      <c r="R15" s="138"/>
      <c r="S15" s="138"/>
      <c r="T15" s="138"/>
      <c r="U15" s="138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</row>
    <row r="16" spans="1:189" ht="20.25" customHeight="1" x14ac:dyDescent="0.15">
      <c r="A16" s="396"/>
      <c r="B16" s="425"/>
      <c r="C16" s="418" t="s">
        <v>49</v>
      </c>
      <c r="D16" s="419">
        <v>3760</v>
      </c>
      <c r="E16" s="419">
        <v>19255</v>
      </c>
      <c r="F16" s="419">
        <v>3616</v>
      </c>
      <c r="G16" s="419">
        <v>9713</v>
      </c>
      <c r="H16" s="420">
        <v>0.96199999999999997</v>
      </c>
      <c r="I16" s="420">
        <v>0.504</v>
      </c>
      <c r="J16" s="421">
        <v>482</v>
      </c>
      <c r="K16" s="422">
        <v>0.128</v>
      </c>
      <c r="L16" s="421"/>
      <c r="M16" s="423">
        <v>458</v>
      </c>
      <c r="N16" s="422">
        <v>0.127</v>
      </c>
      <c r="O16" s="138"/>
      <c r="P16" s="138"/>
      <c r="Q16" s="138"/>
      <c r="R16" s="138"/>
      <c r="S16" s="138"/>
      <c r="T16" s="138"/>
      <c r="U16" s="138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</row>
    <row r="17" spans="1:189" ht="20.25" customHeight="1" x14ac:dyDescent="0.15">
      <c r="A17" s="396"/>
      <c r="B17" s="425"/>
      <c r="C17" s="418" t="s">
        <v>50</v>
      </c>
      <c r="D17" s="419">
        <v>3523</v>
      </c>
      <c r="E17" s="419">
        <v>18788</v>
      </c>
      <c r="F17" s="419">
        <v>3181</v>
      </c>
      <c r="G17" s="419">
        <v>9516</v>
      </c>
      <c r="H17" s="420">
        <v>0.90300000000000002</v>
      </c>
      <c r="I17" s="420">
        <v>0.50600000000000001</v>
      </c>
      <c r="J17" s="421">
        <v>433</v>
      </c>
      <c r="K17" s="422">
        <v>0.123</v>
      </c>
      <c r="L17" s="421"/>
      <c r="M17" s="423">
        <v>406</v>
      </c>
      <c r="N17" s="422">
        <v>0.128</v>
      </c>
      <c r="O17" s="138"/>
      <c r="P17" s="138"/>
      <c r="Q17" s="138"/>
      <c r="R17" s="138"/>
      <c r="S17" s="138"/>
      <c r="T17" s="138"/>
      <c r="U17" s="138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</row>
    <row r="18" spans="1:189" ht="18" customHeight="1" x14ac:dyDescent="0.15">
      <c r="A18" s="396"/>
      <c r="B18" s="425"/>
      <c r="C18" s="418" t="s">
        <v>51</v>
      </c>
      <c r="D18" s="419">
        <v>3624</v>
      </c>
      <c r="E18" s="419">
        <v>18677</v>
      </c>
      <c r="F18" s="419">
        <v>3398</v>
      </c>
      <c r="G18" s="419">
        <v>9918</v>
      </c>
      <c r="H18" s="420">
        <v>0.93799999999999994</v>
      </c>
      <c r="I18" s="420">
        <v>0.53100000000000003</v>
      </c>
      <c r="J18" s="421">
        <v>433</v>
      </c>
      <c r="K18" s="422">
        <v>0.11899999999999999</v>
      </c>
      <c r="L18" s="421"/>
      <c r="M18" s="423">
        <v>405</v>
      </c>
      <c r="N18" s="422">
        <v>0.11899999999999999</v>
      </c>
      <c r="O18" s="138"/>
      <c r="P18" s="138"/>
      <c r="Q18" s="138"/>
      <c r="R18" s="138"/>
      <c r="S18" s="138"/>
      <c r="T18" s="138"/>
      <c r="U18" s="138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</row>
    <row r="19" spans="1:189" ht="20.25" customHeight="1" x14ac:dyDescent="0.15">
      <c r="A19" s="396"/>
      <c r="B19" s="426"/>
      <c r="C19" s="418" t="s">
        <v>52</v>
      </c>
      <c r="D19" s="419">
        <v>3590</v>
      </c>
      <c r="E19" s="419">
        <v>18537</v>
      </c>
      <c r="F19" s="419">
        <v>3824</v>
      </c>
      <c r="G19" s="419">
        <v>10215</v>
      </c>
      <c r="H19" s="420">
        <v>1.0649999999999999</v>
      </c>
      <c r="I19" s="420">
        <v>0.55100000000000005</v>
      </c>
      <c r="J19" s="421">
        <v>424</v>
      </c>
      <c r="K19" s="422">
        <v>0.11799999999999999</v>
      </c>
      <c r="L19" s="421"/>
      <c r="M19" s="427">
        <v>412</v>
      </c>
      <c r="N19" s="422">
        <v>0.108</v>
      </c>
      <c r="O19" s="138"/>
      <c r="P19" s="138"/>
      <c r="Q19" s="138"/>
      <c r="R19" s="138"/>
      <c r="S19" s="138"/>
      <c r="T19" s="138"/>
      <c r="U19" s="138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</row>
    <row r="20" spans="1:189" ht="20.25" customHeight="1" x14ac:dyDescent="0.15">
      <c r="A20" s="396"/>
      <c r="B20" s="425"/>
      <c r="C20" s="418" t="s">
        <v>268</v>
      </c>
      <c r="D20" s="428">
        <v>3531</v>
      </c>
      <c r="E20" s="419">
        <v>18403</v>
      </c>
      <c r="F20" s="428">
        <v>3804</v>
      </c>
      <c r="G20" s="419">
        <v>10714</v>
      </c>
      <c r="H20" s="420">
        <v>1.077</v>
      </c>
      <c r="I20" s="420">
        <v>0.58199999999999996</v>
      </c>
      <c r="J20" s="429">
        <v>476</v>
      </c>
      <c r="K20" s="422">
        <v>0.13500000000000001</v>
      </c>
      <c r="L20" s="421"/>
      <c r="M20" s="430">
        <v>461</v>
      </c>
      <c r="N20" s="422">
        <v>0.121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</row>
    <row r="21" spans="1:189" ht="20.25" customHeight="1" x14ac:dyDescent="0.15">
      <c r="A21" s="396"/>
      <c r="B21" s="425"/>
      <c r="C21" s="418" t="s">
        <v>269</v>
      </c>
      <c r="D21" s="428">
        <v>3250</v>
      </c>
      <c r="E21" s="419">
        <v>17660</v>
      </c>
      <c r="F21" s="428">
        <v>3741</v>
      </c>
      <c r="G21" s="419">
        <v>11108</v>
      </c>
      <c r="H21" s="420">
        <v>1.151</v>
      </c>
      <c r="I21" s="420">
        <v>0.629</v>
      </c>
      <c r="J21" s="429">
        <v>422</v>
      </c>
      <c r="K21" s="422">
        <v>0.13</v>
      </c>
      <c r="L21" s="421"/>
      <c r="M21" s="431">
        <v>408</v>
      </c>
      <c r="N21" s="422">
        <v>0.109</v>
      </c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</row>
    <row r="22" spans="1:189" ht="20.25" customHeight="1" x14ac:dyDescent="0.15">
      <c r="A22" s="396"/>
      <c r="B22" s="432"/>
      <c r="C22" s="433" t="s">
        <v>270</v>
      </c>
      <c r="D22" s="434">
        <v>2909</v>
      </c>
      <c r="E22" s="400">
        <v>16732</v>
      </c>
      <c r="F22" s="434">
        <v>3616</v>
      </c>
      <c r="G22" s="400">
        <v>10871</v>
      </c>
      <c r="H22" s="435">
        <v>1.2430000000000001</v>
      </c>
      <c r="I22" s="435">
        <v>0.65</v>
      </c>
      <c r="J22" s="436">
        <v>414</v>
      </c>
      <c r="K22" s="437">
        <v>0.14199999999999999</v>
      </c>
      <c r="L22" s="403"/>
      <c r="M22" s="438">
        <v>399</v>
      </c>
      <c r="N22" s="437">
        <v>0.11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</row>
    <row r="23" spans="1:189" ht="20.25" customHeight="1" x14ac:dyDescent="0.15">
      <c r="A23" s="439"/>
      <c r="B23" s="440" t="s">
        <v>245</v>
      </c>
      <c r="C23" s="441"/>
      <c r="D23" s="225">
        <v>40</v>
      </c>
      <c r="E23" s="226">
        <v>50</v>
      </c>
      <c r="F23" s="226">
        <v>17.7</v>
      </c>
      <c r="G23" s="226">
        <v>19.3</v>
      </c>
      <c r="H23" s="442">
        <v>0.12535301353013528</v>
      </c>
      <c r="I23" s="221">
        <v>8.2000000000000017E-2</v>
      </c>
      <c r="J23" s="224">
        <v>-7.9856361149110739</v>
      </c>
      <c r="K23" s="222">
        <v>-9.999999999999995E-3</v>
      </c>
      <c r="L23" s="223" t="e">
        <f>L10/L9*100-100</f>
        <v>#DIV/0!</v>
      </c>
      <c r="M23" s="224">
        <v>-8.8007054673721399</v>
      </c>
      <c r="N23" s="267">
        <v>-3.6</v>
      </c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</row>
    <row r="24" spans="1:189" ht="20.25" customHeight="1" x14ac:dyDescent="0.15">
      <c r="A24" s="390" t="s">
        <v>228</v>
      </c>
      <c r="B24" s="443" t="s">
        <v>282</v>
      </c>
      <c r="C24" s="444"/>
      <c r="D24" s="268"/>
      <c r="E24" s="273" t="s">
        <v>281</v>
      </c>
      <c r="F24" s="274"/>
      <c r="G24" s="273" t="s">
        <v>281</v>
      </c>
      <c r="H24" s="445"/>
      <c r="I24" s="269"/>
      <c r="J24" s="228"/>
      <c r="K24" s="270"/>
      <c r="L24" s="271"/>
      <c r="M24" s="228"/>
      <c r="N24" s="272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</row>
    <row r="25" spans="1:189" ht="20.25" customHeight="1" x14ac:dyDescent="0.15">
      <c r="A25" s="396"/>
      <c r="B25" s="446" t="s">
        <v>229</v>
      </c>
      <c r="C25" s="447"/>
      <c r="D25" s="129">
        <v>23726</v>
      </c>
      <c r="E25" s="129">
        <v>9753</v>
      </c>
      <c r="F25" s="129">
        <v>21916</v>
      </c>
      <c r="G25" s="129">
        <v>5247</v>
      </c>
      <c r="H25" s="448">
        <v>0.92400000000000004</v>
      </c>
      <c r="I25" s="213">
        <v>0.53800000000000003</v>
      </c>
      <c r="J25" s="130">
        <v>2372</v>
      </c>
      <c r="K25" s="228">
        <v>10</v>
      </c>
      <c r="L25" s="130"/>
      <c r="M25" s="130">
        <v>2545</v>
      </c>
      <c r="N25" s="228">
        <v>11.6</v>
      </c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</row>
    <row r="26" spans="1:189" ht="20.25" customHeight="1" x14ac:dyDescent="0.15">
      <c r="A26" s="396"/>
      <c r="B26" s="446" t="s">
        <v>230</v>
      </c>
      <c r="C26" s="447"/>
      <c r="D26" s="129">
        <v>17481</v>
      </c>
      <c r="E26" s="129">
        <v>6958</v>
      </c>
      <c r="F26" s="129">
        <v>12381</v>
      </c>
      <c r="G26" s="129">
        <v>2983</v>
      </c>
      <c r="H26" s="448">
        <v>0.70799999999999996</v>
      </c>
      <c r="I26" s="213">
        <v>0.42899999999999999</v>
      </c>
      <c r="J26" s="130">
        <v>1895</v>
      </c>
      <c r="K26" s="228">
        <v>10.8</v>
      </c>
      <c r="L26" s="130"/>
      <c r="M26" s="130">
        <v>1627</v>
      </c>
      <c r="N26" s="228">
        <v>13.1</v>
      </c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</row>
    <row r="27" spans="1:189" ht="20.25" customHeight="1" x14ac:dyDescent="0.15">
      <c r="A27" s="396"/>
      <c r="B27" s="446" t="s">
        <v>231</v>
      </c>
      <c r="C27" s="447"/>
      <c r="D27" s="129">
        <v>3468</v>
      </c>
      <c r="E27" s="129">
        <v>1152</v>
      </c>
      <c r="F27" s="129">
        <v>2633</v>
      </c>
      <c r="G27" s="129">
        <v>610</v>
      </c>
      <c r="H27" s="448">
        <v>0.75900000000000001</v>
      </c>
      <c r="I27" s="213">
        <v>0.53</v>
      </c>
      <c r="J27" s="130">
        <v>537</v>
      </c>
      <c r="K27" s="228">
        <v>15.5</v>
      </c>
      <c r="L27" s="130"/>
      <c r="M27" s="130">
        <v>460</v>
      </c>
      <c r="N27" s="228">
        <v>17.5</v>
      </c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</row>
    <row r="28" spans="1:189" ht="20.25" customHeight="1" x14ac:dyDescent="0.15">
      <c r="A28" s="396"/>
      <c r="B28" s="446" t="s">
        <v>232</v>
      </c>
      <c r="C28" s="447"/>
      <c r="D28" s="203">
        <v>2123</v>
      </c>
      <c r="E28" s="129">
        <v>713</v>
      </c>
      <c r="F28" s="129">
        <v>2905</v>
      </c>
      <c r="G28" s="129">
        <v>705</v>
      </c>
      <c r="H28" s="448">
        <v>1.3680000000000001</v>
      </c>
      <c r="I28" s="213">
        <v>0.98899999999999999</v>
      </c>
      <c r="J28" s="130">
        <v>301</v>
      </c>
      <c r="K28" s="228">
        <v>14.2</v>
      </c>
      <c r="L28" s="130"/>
      <c r="M28" s="130">
        <v>290</v>
      </c>
      <c r="N28" s="228">
        <v>10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</row>
    <row r="29" spans="1:189" ht="20.25" customHeight="1" x14ac:dyDescent="0.15">
      <c r="A29" s="439"/>
      <c r="B29" s="449" t="s">
        <v>233</v>
      </c>
      <c r="C29" s="450"/>
      <c r="D29" s="131">
        <v>1982</v>
      </c>
      <c r="E29" s="131">
        <v>611</v>
      </c>
      <c r="F29" s="131">
        <v>1694</v>
      </c>
      <c r="G29" s="131">
        <v>407</v>
      </c>
      <c r="H29" s="451">
        <v>0.85499999999999998</v>
      </c>
      <c r="I29" s="214">
        <v>0.66600000000000004</v>
      </c>
      <c r="J29" s="132">
        <v>276</v>
      </c>
      <c r="K29" s="229">
        <v>13.9</v>
      </c>
      <c r="L29" s="132"/>
      <c r="M29" s="132">
        <v>249</v>
      </c>
      <c r="N29" s="229">
        <v>14.7</v>
      </c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</row>
    <row r="30" spans="1:189" x14ac:dyDescent="0.15">
      <c r="A30" s="452" t="s">
        <v>234</v>
      </c>
      <c r="B30" s="363"/>
      <c r="C30" s="363"/>
      <c r="D30" s="363"/>
      <c r="E30" s="363"/>
      <c r="F30" s="363"/>
      <c r="G30" s="453"/>
      <c r="H30" s="363"/>
      <c r="I30" s="363"/>
      <c r="J30" s="363"/>
      <c r="K30" s="454"/>
      <c r="L30" s="454"/>
      <c r="M30" s="455"/>
      <c r="N30" s="363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</row>
    <row r="31" spans="1:189" x14ac:dyDescent="0.15">
      <c r="A31" s="452" t="s">
        <v>235</v>
      </c>
      <c r="B31" s="363"/>
      <c r="C31" s="363"/>
      <c r="D31" s="363"/>
      <c r="E31" s="453"/>
      <c r="F31" s="363"/>
      <c r="G31" s="363"/>
      <c r="H31" s="363"/>
      <c r="I31" s="363"/>
      <c r="J31" s="363"/>
      <c r="K31" s="363"/>
      <c r="L31" s="363"/>
      <c r="M31" s="455"/>
      <c r="N31" s="363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</row>
    <row r="32" spans="1:189" ht="16.5" customHeight="1" x14ac:dyDescent="0.15">
      <c r="E32" s="133"/>
      <c r="K32" s="135"/>
      <c r="L32" s="13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</row>
    <row r="33" spans="5:12" x14ac:dyDescent="0.15">
      <c r="E33" s="136"/>
      <c r="G33" s="136"/>
    </row>
    <row r="34" spans="5:12" x14ac:dyDescent="0.15">
      <c r="E34" s="133"/>
      <c r="G34" s="133"/>
    </row>
    <row r="35" spans="5:12" x14ac:dyDescent="0.15">
      <c r="E35" s="137"/>
      <c r="G35" s="137"/>
    </row>
    <row r="37" spans="5:12" x14ac:dyDescent="0.15">
      <c r="F37" s="124">
        <v>3</v>
      </c>
    </row>
    <row r="38" spans="5:12" x14ac:dyDescent="0.15">
      <c r="L38" s="134"/>
    </row>
    <row r="40" spans="5:12" x14ac:dyDescent="0.15">
      <c r="K40" s="134"/>
    </row>
  </sheetData>
  <sheetProtection algorithmName="SHA-512" hashValue="6j5QAw46ZtkHmA48iEEisN9eEIxP+gP2dFCFwTKc+oF9W3OXcuCh05StA6NjeUrfOeN3H1oD4hBLYp30IM4mpA==" saltValue="t6KcGjAXki1V76/fyRVPlg==" spinCount="100000" sheet="1" objects="1" scenarios="1"/>
  <mergeCells count="10">
    <mergeCell ref="B28:C28"/>
    <mergeCell ref="B29:C29"/>
    <mergeCell ref="A6:A23"/>
    <mergeCell ref="K4:L4"/>
    <mergeCell ref="B23:C23"/>
    <mergeCell ref="B25:C25"/>
    <mergeCell ref="B26:C26"/>
    <mergeCell ref="B27:C27"/>
    <mergeCell ref="A24:A29"/>
    <mergeCell ref="B24:C24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r:id="rId1"/>
  <rowBreaks count="1" manualBreakCount="1">
    <brk id="3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40"/>
  <sheetViews>
    <sheetView view="pageBreakPreview" zoomScaleNormal="100" zoomScaleSheetLayoutView="100" workbookViewId="0">
      <selection activeCell="D7" sqref="D7:F9"/>
    </sheetView>
  </sheetViews>
  <sheetFormatPr defaultRowHeight="13.5" x14ac:dyDescent="0.15"/>
  <cols>
    <col min="1" max="1" width="4.25" style="124" customWidth="1"/>
    <col min="2" max="2" width="9.5" style="124" customWidth="1"/>
    <col min="3" max="3" width="5.875" style="124" customWidth="1"/>
    <col min="4" max="5" width="12.125" style="124" customWidth="1"/>
    <col min="6" max="7" width="12.125" style="204" customWidth="1"/>
    <col min="8" max="11" width="12.125" style="124" customWidth="1"/>
    <col min="12" max="12" width="12.125" style="124" hidden="1" customWidth="1"/>
    <col min="13" max="13" width="8.5" style="208" customWidth="1"/>
    <col min="14" max="14" width="12.75" style="124" customWidth="1"/>
    <col min="15" max="16" width="11.625" style="124" bestFit="1" customWidth="1"/>
    <col min="17" max="17" width="13.75" style="124" bestFit="1" customWidth="1"/>
    <col min="18" max="19" width="12.375" style="124" bestFit="1" customWidth="1"/>
    <col min="20" max="20" width="7.125" style="124" bestFit="1" customWidth="1"/>
    <col min="21" max="16384" width="9" style="124"/>
  </cols>
  <sheetData>
    <row r="1" spans="1:188" ht="21" customHeight="1" x14ac:dyDescent="0.15">
      <c r="A1" s="362" t="s">
        <v>274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4" t="s">
        <v>211</v>
      </c>
      <c r="M1" s="365"/>
      <c r="N1" s="456" t="s">
        <v>262</v>
      </c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</row>
    <row r="2" spans="1:188" ht="17.25" x14ac:dyDescent="0.2">
      <c r="A2" s="363"/>
      <c r="B2" s="367" t="s">
        <v>263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5"/>
      <c r="N2" s="369" t="s">
        <v>265</v>
      </c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</row>
    <row r="3" spans="1:188" ht="19.5" customHeight="1" x14ac:dyDescent="0.15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70"/>
      <c r="N3" s="371" t="s">
        <v>212</v>
      </c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</row>
    <row r="4" spans="1:188" ht="20.25" customHeight="1" x14ac:dyDescent="0.15">
      <c r="A4" s="457"/>
      <c r="B4" s="372"/>
      <c r="C4" s="373" t="s">
        <v>139</v>
      </c>
      <c r="D4" s="374" t="s">
        <v>213</v>
      </c>
      <c r="E4" s="374" t="s">
        <v>214</v>
      </c>
      <c r="F4" s="375" t="s">
        <v>215</v>
      </c>
      <c r="G4" s="375" t="s">
        <v>216</v>
      </c>
      <c r="H4" s="375" t="s">
        <v>217</v>
      </c>
      <c r="I4" s="375" t="s">
        <v>218</v>
      </c>
      <c r="J4" s="375" t="s">
        <v>219</v>
      </c>
      <c r="K4" s="376" t="s">
        <v>220</v>
      </c>
      <c r="L4" s="377"/>
      <c r="M4" s="378" t="s">
        <v>13</v>
      </c>
      <c r="N4" s="379" t="s">
        <v>221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</row>
    <row r="5" spans="1:188" ht="20.25" customHeight="1" x14ac:dyDescent="0.15">
      <c r="A5" s="380"/>
      <c r="B5" s="381" t="s">
        <v>140</v>
      </c>
      <c r="C5" s="382"/>
      <c r="D5" s="383" t="s">
        <v>141</v>
      </c>
      <c r="E5" s="383" t="s">
        <v>142</v>
      </c>
      <c r="F5" s="384" t="s">
        <v>143</v>
      </c>
      <c r="G5" s="385" t="s">
        <v>222</v>
      </c>
      <c r="H5" s="384" t="s">
        <v>145</v>
      </c>
      <c r="I5" s="384" t="s">
        <v>146</v>
      </c>
      <c r="J5" s="384" t="s">
        <v>147</v>
      </c>
      <c r="K5" s="386" t="s">
        <v>223</v>
      </c>
      <c r="L5" s="387" t="s">
        <v>224</v>
      </c>
      <c r="M5" s="388"/>
      <c r="N5" s="389" t="s">
        <v>225</v>
      </c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</row>
    <row r="6" spans="1:188" ht="20.25" customHeight="1" x14ac:dyDescent="0.15">
      <c r="A6" s="390" t="s">
        <v>226</v>
      </c>
      <c r="B6" s="391"/>
      <c r="C6" s="373"/>
      <c r="D6" s="392"/>
      <c r="E6" s="392" t="s">
        <v>33</v>
      </c>
      <c r="F6" s="392"/>
      <c r="G6" s="392" t="s">
        <v>33</v>
      </c>
      <c r="H6" s="393"/>
      <c r="I6" s="393"/>
      <c r="J6" s="394"/>
      <c r="K6" s="392"/>
      <c r="L6" s="392"/>
      <c r="M6" s="395"/>
      <c r="N6" s="392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</row>
    <row r="7" spans="1:188" ht="20.25" customHeight="1" x14ac:dyDescent="0.15">
      <c r="A7" s="396"/>
      <c r="B7" s="397" t="s">
        <v>238</v>
      </c>
      <c r="C7" s="398"/>
      <c r="D7" s="131">
        <v>49021</v>
      </c>
      <c r="E7" s="458">
        <v>16560</v>
      </c>
      <c r="F7" s="131">
        <v>46475</v>
      </c>
      <c r="G7" s="131">
        <v>11162</v>
      </c>
      <c r="H7" s="214">
        <v>0.95</v>
      </c>
      <c r="I7" s="214">
        <v>0.67</v>
      </c>
      <c r="J7" s="131">
        <v>7220</v>
      </c>
      <c r="K7" s="216">
        <v>0.18</v>
      </c>
      <c r="L7" s="459"/>
      <c r="M7" s="460">
        <v>7242</v>
      </c>
      <c r="N7" s="216">
        <v>0.156</v>
      </c>
      <c r="O7" s="138"/>
      <c r="P7" s="138"/>
      <c r="Q7" s="138"/>
      <c r="R7" s="138"/>
      <c r="S7" s="138"/>
      <c r="T7" s="138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</row>
    <row r="8" spans="1:188" ht="20.25" customHeight="1" x14ac:dyDescent="0.15">
      <c r="A8" s="396"/>
      <c r="B8" s="397" t="s">
        <v>239</v>
      </c>
      <c r="C8" s="398"/>
      <c r="D8" s="131">
        <v>49503</v>
      </c>
      <c r="E8" s="458">
        <v>16744</v>
      </c>
      <c r="F8" s="131">
        <v>36768</v>
      </c>
      <c r="G8" s="131">
        <v>9000</v>
      </c>
      <c r="H8" s="214">
        <v>0.74</v>
      </c>
      <c r="I8" s="214">
        <v>0.54</v>
      </c>
      <c r="J8" s="131">
        <v>5794</v>
      </c>
      <c r="K8" s="216">
        <v>0.151</v>
      </c>
      <c r="L8" s="459"/>
      <c r="M8" s="460">
        <v>5869</v>
      </c>
      <c r="N8" s="216">
        <v>0.16</v>
      </c>
      <c r="O8" s="138"/>
      <c r="P8" s="138"/>
      <c r="Q8" s="138"/>
      <c r="R8" s="138"/>
      <c r="S8" s="138"/>
      <c r="T8" s="138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</row>
    <row r="9" spans="1:188" ht="20.25" customHeight="1" x14ac:dyDescent="0.15">
      <c r="A9" s="396"/>
      <c r="B9" s="405" t="s">
        <v>240</v>
      </c>
      <c r="C9" s="406"/>
      <c r="D9" s="217">
        <v>48588</v>
      </c>
      <c r="E9" s="461">
        <v>19082.916666666668</v>
      </c>
      <c r="F9" s="217">
        <v>39098</v>
      </c>
      <c r="G9" s="217">
        <v>9278</v>
      </c>
      <c r="H9" s="462">
        <v>0.80500000000000005</v>
      </c>
      <c r="I9" s="462">
        <v>0.48599999999999999</v>
      </c>
      <c r="J9" s="217">
        <v>5848</v>
      </c>
      <c r="K9" s="220">
        <v>0.12</v>
      </c>
      <c r="L9" s="218"/>
      <c r="M9" s="219">
        <v>5949</v>
      </c>
      <c r="N9" s="220">
        <v>0.152</v>
      </c>
      <c r="O9" s="138"/>
      <c r="P9" s="138"/>
      <c r="Q9" s="138"/>
      <c r="R9" s="138"/>
      <c r="S9" s="138"/>
      <c r="T9" s="138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</row>
    <row r="10" spans="1:188" ht="20.25" customHeight="1" x14ac:dyDescent="0.15">
      <c r="A10" s="396"/>
      <c r="B10" s="409" t="s">
        <v>241</v>
      </c>
      <c r="C10" s="410"/>
      <c r="D10" s="461">
        <v>48780</v>
      </c>
      <c r="E10" s="463">
        <v>19186.583333333332</v>
      </c>
      <c r="F10" s="463">
        <v>46273</v>
      </c>
      <c r="G10" s="463">
        <v>11097.333333333334</v>
      </c>
      <c r="H10" s="464">
        <v>0.94860598605986057</v>
      </c>
      <c r="I10" s="464">
        <v>0.57799999999999996</v>
      </c>
      <c r="J10" s="465">
        <v>5381</v>
      </c>
      <c r="K10" s="466">
        <v>0.11</v>
      </c>
      <c r="L10" s="467"/>
      <c r="M10" s="468">
        <v>5470</v>
      </c>
      <c r="N10" s="220">
        <v>0.11799999999999999</v>
      </c>
      <c r="O10" s="138"/>
      <c r="P10" s="138"/>
      <c r="Q10" s="138"/>
      <c r="R10" s="138"/>
      <c r="S10" s="138"/>
      <c r="T10" s="138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</row>
    <row r="11" spans="1:188" ht="20.25" customHeight="1" x14ac:dyDescent="0.15">
      <c r="A11" s="396"/>
      <c r="B11" s="417" t="s">
        <v>227</v>
      </c>
      <c r="C11" s="418" t="s">
        <v>242</v>
      </c>
      <c r="D11" s="469">
        <v>4496</v>
      </c>
      <c r="E11" s="469">
        <v>18266</v>
      </c>
      <c r="F11" s="469">
        <v>3626</v>
      </c>
      <c r="G11" s="469">
        <v>10093</v>
      </c>
      <c r="H11" s="470">
        <v>0.72499999999999998</v>
      </c>
      <c r="I11" s="470">
        <v>0.501</v>
      </c>
      <c r="J11" s="471">
        <v>375</v>
      </c>
      <c r="K11" s="472">
        <v>8.3000000000000004E-2</v>
      </c>
      <c r="L11" s="471"/>
      <c r="M11" s="473">
        <v>381</v>
      </c>
      <c r="N11" s="472">
        <v>0.11</v>
      </c>
      <c r="O11" s="138"/>
      <c r="P11" s="138"/>
      <c r="Q11" s="138"/>
      <c r="R11" s="138"/>
      <c r="S11" s="138"/>
      <c r="T11" s="138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</row>
    <row r="12" spans="1:188" ht="20.25" customHeight="1" x14ac:dyDescent="0.15">
      <c r="A12" s="396"/>
      <c r="B12" s="424"/>
      <c r="C12" s="418" t="s">
        <v>243</v>
      </c>
      <c r="D12" s="469">
        <v>5930</v>
      </c>
      <c r="E12" s="469">
        <v>20595</v>
      </c>
      <c r="F12" s="469">
        <v>3787</v>
      </c>
      <c r="G12" s="469">
        <v>10575</v>
      </c>
      <c r="H12" s="470">
        <v>0.58099999999999996</v>
      </c>
      <c r="I12" s="470">
        <v>0.46600000000000003</v>
      </c>
      <c r="J12" s="471">
        <v>452</v>
      </c>
      <c r="K12" s="472">
        <v>7.5999999999999998E-2</v>
      </c>
      <c r="L12" s="471"/>
      <c r="M12" s="473">
        <v>460</v>
      </c>
      <c r="N12" s="472">
        <v>0.127</v>
      </c>
      <c r="O12" s="138"/>
      <c r="P12" s="138"/>
      <c r="Q12" s="138"/>
      <c r="R12" s="138"/>
      <c r="S12" s="138"/>
      <c r="T12" s="138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</row>
    <row r="13" spans="1:188" ht="20.25" customHeight="1" x14ac:dyDescent="0.15">
      <c r="A13" s="396"/>
      <c r="B13" s="425"/>
      <c r="C13" s="418" t="s">
        <v>244</v>
      </c>
      <c r="D13" s="469">
        <v>5447</v>
      </c>
      <c r="E13" s="469">
        <v>22011</v>
      </c>
      <c r="F13" s="469">
        <v>3609</v>
      </c>
      <c r="G13" s="469">
        <v>10702</v>
      </c>
      <c r="H13" s="470">
        <v>0.59599999999999997</v>
      </c>
      <c r="I13" s="470">
        <v>0.438</v>
      </c>
      <c r="J13" s="471">
        <v>515</v>
      </c>
      <c r="K13" s="472">
        <v>9.5000000000000001E-2</v>
      </c>
      <c r="L13" s="471"/>
      <c r="M13" s="473">
        <v>540</v>
      </c>
      <c r="N13" s="472">
        <v>0.16</v>
      </c>
      <c r="O13" s="138"/>
      <c r="P13" s="138"/>
      <c r="Q13" s="138"/>
      <c r="R13" s="138"/>
      <c r="S13" s="138"/>
      <c r="T13" s="138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</row>
    <row r="14" spans="1:188" ht="20.25" customHeight="1" x14ac:dyDescent="0.15">
      <c r="A14" s="396"/>
      <c r="B14" s="425"/>
      <c r="C14" s="418" t="s">
        <v>47</v>
      </c>
      <c r="D14" s="469">
        <v>4990</v>
      </c>
      <c r="E14" s="469">
        <v>21312</v>
      </c>
      <c r="F14" s="469">
        <v>3586</v>
      </c>
      <c r="G14" s="469">
        <v>10634</v>
      </c>
      <c r="H14" s="470">
        <v>0.65400000000000003</v>
      </c>
      <c r="I14" s="470">
        <v>0.45100000000000001</v>
      </c>
      <c r="J14" s="471">
        <v>468</v>
      </c>
      <c r="K14" s="472">
        <v>9.4E-2</v>
      </c>
      <c r="L14" s="471"/>
      <c r="M14" s="473">
        <v>477</v>
      </c>
      <c r="N14" s="472">
        <v>0.13700000000000001</v>
      </c>
      <c r="O14" s="138"/>
      <c r="P14" s="138"/>
      <c r="Q14" s="138"/>
      <c r="R14" s="138"/>
      <c r="S14" s="138"/>
      <c r="T14" s="138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</row>
    <row r="15" spans="1:188" ht="20.25" customHeight="1" x14ac:dyDescent="0.15">
      <c r="A15" s="396"/>
      <c r="B15" s="425"/>
      <c r="C15" s="418" t="s">
        <v>48</v>
      </c>
      <c r="D15" s="469">
        <v>3730</v>
      </c>
      <c r="E15" s="469">
        <v>20003</v>
      </c>
      <c r="F15" s="469">
        <v>3539</v>
      </c>
      <c r="G15" s="469">
        <v>10429</v>
      </c>
      <c r="H15" s="470">
        <v>0.84099999999999997</v>
      </c>
      <c r="I15" s="470">
        <v>0.46899999999999997</v>
      </c>
      <c r="J15" s="471">
        <v>487</v>
      </c>
      <c r="K15" s="472">
        <v>0.13100000000000001</v>
      </c>
      <c r="L15" s="471"/>
      <c r="M15" s="473">
        <v>491</v>
      </c>
      <c r="N15" s="472">
        <v>0.14699999999999999</v>
      </c>
      <c r="O15" s="138"/>
      <c r="P15" s="138"/>
      <c r="Q15" s="138"/>
      <c r="R15" s="138"/>
      <c r="S15" s="138"/>
      <c r="T15" s="138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</row>
    <row r="16" spans="1:188" ht="20.25" customHeight="1" x14ac:dyDescent="0.15">
      <c r="A16" s="396"/>
      <c r="B16" s="425"/>
      <c r="C16" s="418" t="s">
        <v>49</v>
      </c>
      <c r="D16" s="469">
        <v>3760</v>
      </c>
      <c r="E16" s="469">
        <v>19255</v>
      </c>
      <c r="F16" s="469">
        <v>3993</v>
      </c>
      <c r="G16" s="469">
        <v>10808</v>
      </c>
      <c r="H16" s="470">
        <v>0.96199999999999997</v>
      </c>
      <c r="I16" s="470">
        <v>0.504</v>
      </c>
      <c r="J16" s="471">
        <v>482</v>
      </c>
      <c r="K16" s="472">
        <v>0.128</v>
      </c>
      <c r="L16" s="471"/>
      <c r="M16" s="473">
        <v>493</v>
      </c>
      <c r="N16" s="472">
        <v>0.127</v>
      </c>
      <c r="O16" s="138"/>
      <c r="P16" s="138"/>
      <c r="Q16" s="138"/>
      <c r="R16" s="138"/>
      <c r="S16" s="138"/>
      <c r="T16" s="138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</row>
    <row r="17" spans="1:188" ht="20.25" customHeight="1" x14ac:dyDescent="0.15">
      <c r="A17" s="396"/>
      <c r="B17" s="425"/>
      <c r="C17" s="418" t="s">
        <v>50</v>
      </c>
      <c r="D17" s="469">
        <v>3523</v>
      </c>
      <c r="E17" s="469">
        <v>18788</v>
      </c>
      <c r="F17" s="469">
        <v>3598</v>
      </c>
      <c r="G17" s="469">
        <v>10704</v>
      </c>
      <c r="H17" s="470">
        <v>0.90300000000000002</v>
      </c>
      <c r="I17" s="470">
        <v>0.50600000000000001</v>
      </c>
      <c r="J17" s="471">
        <v>433</v>
      </c>
      <c r="K17" s="472">
        <v>0.123</v>
      </c>
      <c r="L17" s="471"/>
      <c r="M17" s="473">
        <v>436</v>
      </c>
      <c r="N17" s="472">
        <v>0.128</v>
      </c>
      <c r="O17" s="138"/>
      <c r="P17" s="138"/>
      <c r="Q17" s="138"/>
      <c r="R17" s="138"/>
      <c r="S17" s="138"/>
      <c r="T17" s="138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</row>
    <row r="18" spans="1:188" ht="18" customHeight="1" x14ac:dyDescent="0.15">
      <c r="A18" s="396"/>
      <c r="B18" s="425"/>
      <c r="C18" s="418" t="s">
        <v>51</v>
      </c>
      <c r="D18" s="469">
        <v>3624</v>
      </c>
      <c r="E18" s="469">
        <v>18677</v>
      </c>
      <c r="F18" s="469">
        <v>3817</v>
      </c>
      <c r="G18" s="469">
        <v>11127</v>
      </c>
      <c r="H18" s="470">
        <v>0.93799999999999994</v>
      </c>
      <c r="I18" s="470">
        <v>0.53100000000000003</v>
      </c>
      <c r="J18" s="471">
        <v>433</v>
      </c>
      <c r="K18" s="472">
        <v>0.11899999999999999</v>
      </c>
      <c r="L18" s="471"/>
      <c r="M18" s="473">
        <v>432</v>
      </c>
      <c r="N18" s="472">
        <v>0.11899999999999999</v>
      </c>
      <c r="O18" s="138"/>
      <c r="P18" s="138"/>
      <c r="Q18" s="138"/>
      <c r="R18" s="138"/>
      <c r="S18" s="138"/>
      <c r="T18" s="138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</row>
    <row r="19" spans="1:188" ht="20.25" customHeight="1" x14ac:dyDescent="0.15">
      <c r="A19" s="396"/>
      <c r="B19" s="426"/>
      <c r="C19" s="418" t="s">
        <v>52</v>
      </c>
      <c r="D19" s="469">
        <v>3590</v>
      </c>
      <c r="E19" s="469">
        <v>18537</v>
      </c>
      <c r="F19" s="469">
        <v>4145</v>
      </c>
      <c r="G19" s="469">
        <v>11380</v>
      </c>
      <c r="H19" s="470">
        <v>1.0649999999999999</v>
      </c>
      <c r="I19" s="470">
        <v>0.55100000000000005</v>
      </c>
      <c r="J19" s="471">
        <v>424</v>
      </c>
      <c r="K19" s="472">
        <v>0.11799999999999999</v>
      </c>
      <c r="L19" s="471"/>
      <c r="M19" s="474">
        <v>425</v>
      </c>
      <c r="N19" s="472">
        <v>0.108</v>
      </c>
      <c r="O19" s="138"/>
      <c r="P19" s="138"/>
      <c r="Q19" s="138"/>
      <c r="R19" s="138"/>
      <c r="S19" s="138"/>
      <c r="T19" s="138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</row>
    <row r="20" spans="1:188" ht="20.25" customHeight="1" x14ac:dyDescent="0.15">
      <c r="A20" s="396"/>
      <c r="B20" s="425"/>
      <c r="C20" s="418" t="s">
        <v>53</v>
      </c>
      <c r="D20" s="475">
        <v>3531</v>
      </c>
      <c r="E20" s="469">
        <v>18403</v>
      </c>
      <c r="F20" s="475">
        <v>4377</v>
      </c>
      <c r="G20" s="469">
        <v>11984</v>
      </c>
      <c r="H20" s="470">
        <v>1.077</v>
      </c>
      <c r="I20" s="470">
        <v>0.58199999999999996</v>
      </c>
      <c r="J20" s="476">
        <v>476</v>
      </c>
      <c r="K20" s="472">
        <v>0.13500000000000001</v>
      </c>
      <c r="L20" s="471"/>
      <c r="M20" s="477">
        <v>485</v>
      </c>
      <c r="N20" s="472">
        <v>0.121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</row>
    <row r="21" spans="1:188" ht="20.25" customHeight="1" x14ac:dyDescent="0.15">
      <c r="A21" s="396"/>
      <c r="B21" s="425"/>
      <c r="C21" s="418" t="s">
        <v>54</v>
      </c>
      <c r="D21" s="475">
        <v>3250</v>
      </c>
      <c r="E21" s="469">
        <v>17660</v>
      </c>
      <c r="F21" s="475">
        <v>4209</v>
      </c>
      <c r="G21" s="469">
        <v>12457</v>
      </c>
      <c r="H21" s="470">
        <v>1.151</v>
      </c>
      <c r="I21" s="470">
        <v>0.629</v>
      </c>
      <c r="J21" s="476">
        <v>422</v>
      </c>
      <c r="K21" s="472">
        <v>0.13</v>
      </c>
      <c r="L21" s="471"/>
      <c r="M21" s="478">
        <v>431</v>
      </c>
      <c r="N21" s="472">
        <v>0.109</v>
      </c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</row>
    <row r="22" spans="1:188" ht="20.25" customHeight="1" x14ac:dyDescent="0.15">
      <c r="A22" s="396"/>
      <c r="B22" s="432"/>
      <c r="C22" s="433" t="s">
        <v>55</v>
      </c>
      <c r="D22" s="479">
        <v>2909</v>
      </c>
      <c r="E22" s="458">
        <v>16732</v>
      </c>
      <c r="F22" s="479">
        <v>3987</v>
      </c>
      <c r="G22" s="458">
        <v>12275</v>
      </c>
      <c r="H22" s="480">
        <v>1.371</v>
      </c>
      <c r="I22" s="480">
        <v>0.73399999999999999</v>
      </c>
      <c r="J22" s="481">
        <v>414</v>
      </c>
      <c r="K22" s="482">
        <v>0.14199999999999999</v>
      </c>
      <c r="L22" s="459"/>
      <c r="M22" s="483">
        <v>419</v>
      </c>
      <c r="N22" s="482">
        <v>0.105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</row>
    <row r="23" spans="1:188" ht="20.25" customHeight="1" x14ac:dyDescent="0.15">
      <c r="A23" s="439"/>
      <c r="B23" s="440" t="s">
        <v>245</v>
      </c>
      <c r="C23" s="441"/>
      <c r="D23" s="224">
        <v>40</v>
      </c>
      <c r="E23" s="224">
        <v>50</v>
      </c>
      <c r="F23" s="224">
        <v>18.399999999999999</v>
      </c>
      <c r="G23" s="224">
        <v>19.600000000000001</v>
      </c>
      <c r="H23" s="484">
        <v>0.14360598605986052</v>
      </c>
      <c r="I23" s="221">
        <v>9.1999999999999971E-2</v>
      </c>
      <c r="J23" s="224">
        <v>-8</v>
      </c>
      <c r="K23" s="222">
        <v>-9.999999999999995E-3</v>
      </c>
      <c r="L23" s="223" t="e">
        <f t="shared" ref="L23" si="0">ROUND(L10/L9*100-100,1)</f>
        <v>#DIV/0!</v>
      </c>
      <c r="M23" s="224">
        <v>-8.1</v>
      </c>
      <c r="N23" s="267">
        <v>-3.4</v>
      </c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</row>
    <row r="24" spans="1:188" ht="20.25" customHeight="1" x14ac:dyDescent="0.15">
      <c r="A24" s="390" t="s">
        <v>228</v>
      </c>
      <c r="B24" s="443" t="s">
        <v>282</v>
      </c>
      <c r="C24" s="444"/>
      <c r="D24" s="228"/>
      <c r="E24" s="275" t="s">
        <v>281</v>
      </c>
      <c r="F24" s="276"/>
      <c r="G24" s="275" t="s">
        <v>281</v>
      </c>
      <c r="H24" s="485"/>
      <c r="I24" s="269"/>
      <c r="J24" s="228"/>
      <c r="K24" s="270"/>
      <c r="L24" s="271"/>
      <c r="M24" s="228"/>
      <c r="N24" s="272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</row>
    <row r="25" spans="1:188" ht="20.25" customHeight="1" x14ac:dyDescent="0.15">
      <c r="A25" s="396"/>
      <c r="B25" s="446" t="s">
        <v>229</v>
      </c>
      <c r="C25" s="447"/>
      <c r="D25" s="129">
        <v>23726</v>
      </c>
      <c r="E25" s="129">
        <v>9753</v>
      </c>
      <c r="F25" s="129">
        <v>23759</v>
      </c>
      <c r="G25" s="129">
        <v>5712</v>
      </c>
      <c r="H25" s="448">
        <v>1.0009999999999999</v>
      </c>
      <c r="I25" s="213">
        <v>0.58599999999999997</v>
      </c>
      <c r="J25" s="130">
        <v>2372</v>
      </c>
      <c r="K25" s="215">
        <v>0.1</v>
      </c>
      <c r="L25" s="130"/>
      <c r="M25" s="130">
        <v>2586</v>
      </c>
      <c r="N25" s="215">
        <v>0.109</v>
      </c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</row>
    <row r="26" spans="1:188" ht="20.25" customHeight="1" x14ac:dyDescent="0.15">
      <c r="A26" s="396"/>
      <c r="B26" s="446" t="s">
        <v>230</v>
      </c>
      <c r="C26" s="447"/>
      <c r="D26" s="129">
        <v>17481</v>
      </c>
      <c r="E26" s="129">
        <v>6958</v>
      </c>
      <c r="F26" s="129">
        <v>13856</v>
      </c>
      <c r="G26" s="129">
        <v>3329</v>
      </c>
      <c r="H26" s="448">
        <v>0.79300000000000004</v>
      </c>
      <c r="I26" s="213">
        <v>0.47799999999999998</v>
      </c>
      <c r="J26" s="130">
        <v>1895</v>
      </c>
      <c r="K26" s="215">
        <v>0.108</v>
      </c>
      <c r="L26" s="130"/>
      <c r="M26" s="130">
        <v>1759</v>
      </c>
      <c r="N26" s="215">
        <v>0.127</v>
      </c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</row>
    <row r="27" spans="1:188" ht="20.25" customHeight="1" x14ac:dyDescent="0.15">
      <c r="A27" s="396"/>
      <c r="B27" s="446" t="s">
        <v>231</v>
      </c>
      <c r="C27" s="447"/>
      <c r="D27" s="129">
        <v>3468</v>
      </c>
      <c r="E27" s="129">
        <v>1152</v>
      </c>
      <c r="F27" s="129">
        <v>3197</v>
      </c>
      <c r="G27" s="129">
        <v>742</v>
      </c>
      <c r="H27" s="448">
        <v>0.92200000000000004</v>
      </c>
      <c r="I27" s="213">
        <v>0.64400000000000002</v>
      </c>
      <c r="J27" s="130">
        <v>537</v>
      </c>
      <c r="K27" s="215">
        <v>0.155</v>
      </c>
      <c r="L27" s="130"/>
      <c r="M27" s="130">
        <v>522</v>
      </c>
      <c r="N27" s="215">
        <v>0.16300000000000001</v>
      </c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</row>
    <row r="28" spans="1:188" ht="20.25" customHeight="1" x14ac:dyDescent="0.15">
      <c r="A28" s="396"/>
      <c r="B28" s="446" t="s">
        <v>232</v>
      </c>
      <c r="C28" s="447"/>
      <c r="D28" s="203">
        <v>2123</v>
      </c>
      <c r="E28" s="129">
        <v>713</v>
      </c>
      <c r="F28" s="129">
        <v>3250</v>
      </c>
      <c r="G28" s="129">
        <v>789</v>
      </c>
      <c r="H28" s="448">
        <v>1.5309999999999999</v>
      </c>
      <c r="I28" s="213">
        <v>1.107</v>
      </c>
      <c r="J28" s="130">
        <v>301</v>
      </c>
      <c r="K28" s="215">
        <v>0.14199999999999999</v>
      </c>
      <c r="L28" s="130"/>
      <c r="M28" s="130">
        <v>307</v>
      </c>
      <c r="N28" s="215">
        <v>9.4E-2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</row>
    <row r="29" spans="1:188" ht="20.25" customHeight="1" x14ac:dyDescent="0.15">
      <c r="A29" s="439"/>
      <c r="B29" s="449" t="s">
        <v>233</v>
      </c>
      <c r="C29" s="450"/>
      <c r="D29" s="131">
        <v>1982</v>
      </c>
      <c r="E29" s="131">
        <v>611</v>
      </c>
      <c r="F29" s="131">
        <v>2203</v>
      </c>
      <c r="G29" s="131">
        <v>523</v>
      </c>
      <c r="H29" s="451">
        <v>1.1120000000000001</v>
      </c>
      <c r="I29" s="214">
        <v>0.85599999999999998</v>
      </c>
      <c r="J29" s="132">
        <v>276</v>
      </c>
      <c r="K29" s="216">
        <v>0.13900000000000001</v>
      </c>
      <c r="L29" s="132"/>
      <c r="M29" s="132">
        <v>295</v>
      </c>
      <c r="N29" s="216">
        <v>0.13400000000000001</v>
      </c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</row>
    <row r="30" spans="1:188" x14ac:dyDescent="0.15">
      <c r="A30" s="452" t="s">
        <v>234</v>
      </c>
      <c r="B30" s="363"/>
      <c r="C30" s="363"/>
      <c r="D30" s="363"/>
      <c r="E30" s="363"/>
      <c r="F30" s="363"/>
      <c r="G30" s="453"/>
      <c r="H30" s="363"/>
      <c r="I30" s="363"/>
      <c r="J30" s="363"/>
      <c r="K30" s="454"/>
      <c r="L30" s="454"/>
      <c r="M30" s="455"/>
      <c r="N30" s="363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</row>
    <row r="31" spans="1:188" x14ac:dyDescent="0.15">
      <c r="A31" s="452" t="s">
        <v>235</v>
      </c>
      <c r="B31" s="363"/>
      <c r="C31" s="363"/>
      <c r="D31" s="363"/>
      <c r="E31" s="453"/>
      <c r="F31" s="363"/>
      <c r="G31" s="363"/>
      <c r="H31" s="363"/>
      <c r="I31" s="363"/>
      <c r="J31" s="363"/>
      <c r="K31" s="363"/>
      <c r="L31" s="363"/>
      <c r="M31" s="455"/>
      <c r="N31" s="363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</row>
    <row r="32" spans="1:188" ht="16.5" customHeight="1" x14ac:dyDescent="0.15">
      <c r="A32" s="486" t="s">
        <v>264</v>
      </c>
      <c r="B32" s="363"/>
      <c r="C32" s="363"/>
      <c r="D32" s="363"/>
      <c r="E32" s="453"/>
      <c r="F32" s="363"/>
      <c r="G32" s="363"/>
      <c r="H32" s="363"/>
      <c r="I32" s="363"/>
      <c r="J32" s="363"/>
      <c r="K32" s="487"/>
      <c r="L32" s="487"/>
      <c r="M32" s="455"/>
      <c r="N32" s="363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</row>
    <row r="33" spans="5:12" x14ac:dyDescent="0.15">
      <c r="E33" s="136"/>
      <c r="G33" s="206"/>
    </row>
    <row r="34" spans="5:12" x14ac:dyDescent="0.15">
      <c r="E34" s="133"/>
      <c r="G34" s="205"/>
    </row>
    <row r="35" spans="5:12" x14ac:dyDescent="0.15">
      <c r="E35" s="137"/>
      <c r="G35" s="207"/>
    </row>
    <row r="38" spans="5:12" x14ac:dyDescent="0.15">
      <c r="F38" s="204">
        <v>3</v>
      </c>
      <c r="L38" s="134"/>
    </row>
    <row r="40" spans="5:12" x14ac:dyDescent="0.15">
      <c r="K40" s="134"/>
    </row>
  </sheetData>
  <sheetProtection algorithmName="SHA-512" hashValue="D5RSEMIb2iO6+ZSPEnsDbTrqdQu4lKXqGUv1t6SPuhRBzOQNATCpODuBFE/zWjDBwGBY9g41IZUOdHc325RLsQ==" saltValue="jaJ6/+vKecIUkry3Hbo5fQ==" spinCount="100000" sheet="1" objects="1" scenarios="1"/>
  <mergeCells count="10">
    <mergeCell ref="B28:C28"/>
    <mergeCell ref="B29:C29"/>
    <mergeCell ref="A6:A23"/>
    <mergeCell ref="K4:L4"/>
    <mergeCell ref="B23:C23"/>
    <mergeCell ref="B25:C25"/>
    <mergeCell ref="B26:C26"/>
    <mergeCell ref="B27:C27"/>
    <mergeCell ref="A24:A29"/>
    <mergeCell ref="B24:C24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view="pageBreakPreview" zoomScaleNormal="100" zoomScaleSheetLayoutView="100" workbookViewId="0">
      <selection activeCell="D7" sqref="D7:F9"/>
    </sheetView>
  </sheetViews>
  <sheetFormatPr defaultRowHeight="13.5" x14ac:dyDescent="0.15"/>
  <cols>
    <col min="1" max="1" width="4.25" style="5" customWidth="1"/>
    <col min="2" max="2" width="9.25" style="5" customWidth="1"/>
    <col min="3" max="3" width="5.25" style="5" customWidth="1"/>
    <col min="4" max="10" width="11.875" style="5" customWidth="1"/>
    <col min="11" max="11" width="14.75" style="5" bestFit="1" customWidth="1"/>
    <col min="12" max="12" width="11.875" style="5" hidden="1" customWidth="1"/>
    <col min="13" max="13" width="10.625" style="5" customWidth="1"/>
    <col min="14" max="14" width="18.625" style="5" customWidth="1"/>
    <col min="15" max="15" width="1.75" style="5" customWidth="1"/>
    <col min="16" max="16" width="11.875" style="5" hidden="1" customWidth="1"/>
    <col min="17" max="17" width="11.875" style="5" customWidth="1"/>
    <col min="18" max="258" width="9" style="5"/>
    <col min="259" max="259" width="9.125" style="5" customWidth="1"/>
    <col min="260" max="260" width="9.25" style="5" customWidth="1"/>
    <col min="261" max="261" width="5.25" style="5" customWidth="1"/>
    <col min="262" max="270" width="11.875" style="5" customWidth="1"/>
    <col min="271" max="271" width="7.625" style="5" customWidth="1"/>
    <col min="272" max="273" width="11.875" style="5" customWidth="1"/>
    <col min="274" max="514" width="9" style="5"/>
    <col min="515" max="515" width="9.125" style="5" customWidth="1"/>
    <col min="516" max="516" width="9.25" style="5" customWidth="1"/>
    <col min="517" max="517" width="5.25" style="5" customWidth="1"/>
    <col min="518" max="526" width="11.875" style="5" customWidth="1"/>
    <col min="527" max="527" width="7.625" style="5" customWidth="1"/>
    <col min="528" max="529" width="11.875" style="5" customWidth="1"/>
    <col min="530" max="770" width="9" style="5"/>
    <col min="771" max="771" width="9.125" style="5" customWidth="1"/>
    <col min="772" max="772" width="9.25" style="5" customWidth="1"/>
    <col min="773" max="773" width="5.25" style="5" customWidth="1"/>
    <col min="774" max="782" width="11.875" style="5" customWidth="1"/>
    <col min="783" max="783" width="7.625" style="5" customWidth="1"/>
    <col min="784" max="785" width="11.875" style="5" customWidth="1"/>
    <col min="786" max="1026" width="9" style="5"/>
    <col min="1027" max="1027" width="9.125" style="5" customWidth="1"/>
    <col min="1028" max="1028" width="9.25" style="5" customWidth="1"/>
    <col min="1029" max="1029" width="5.25" style="5" customWidth="1"/>
    <col min="1030" max="1038" width="11.875" style="5" customWidth="1"/>
    <col min="1039" max="1039" width="7.625" style="5" customWidth="1"/>
    <col min="1040" max="1041" width="11.875" style="5" customWidth="1"/>
    <col min="1042" max="1282" width="9" style="5"/>
    <col min="1283" max="1283" width="9.125" style="5" customWidth="1"/>
    <col min="1284" max="1284" width="9.25" style="5" customWidth="1"/>
    <col min="1285" max="1285" width="5.25" style="5" customWidth="1"/>
    <col min="1286" max="1294" width="11.875" style="5" customWidth="1"/>
    <col min="1295" max="1295" width="7.625" style="5" customWidth="1"/>
    <col min="1296" max="1297" width="11.875" style="5" customWidth="1"/>
    <col min="1298" max="1538" width="9" style="5"/>
    <col min="1539" max="1539" width="9.125" style="5" customWidth="1"/>
    <col min="1540" max="1540" width="9.25" style="5" customWidth="1"/>
    <col min="1541" max="1541" width="5.25" style="5" customWidth="1"/>
    <col min="1542" max="1550" width="11.875" style="5" customWidth="1"/>
    <col min="1551" max="1551" width="7.625" style="5" customWidth="1"/>
    <col min="1552" max="1553" width="11.875" style="5" customWidth="1"/>
    <col min="1554" max="1794" width="9" style="5"/>
    <col min="1795" max="1795" width="9.125" style="5" customWidth="1"/>
    <col min="1796" max="1796" width="9.25" style="5" customWidth="1"/>
    <col min="1797" max="1797" width="5.25" style="5" customWidth="1"/>
    <col min="1798" max="1806" width="11.875" style="5" customWidth="1"/>
    <col min="1807" max="1807" width="7.625" style="5" customWidth="1"/>
    <col min="1808" max="1809" width="11.875" style="5" customWidth="1"/>
    <col min="1810" max="2050" width="9" style="5"/>
    <col min="2051" max="2051" width="9.125" style="5" customWidth="1"/>
    <col min="2052" max="2052" width="9.25" style="5" customWidth="1"/>
    <col min="2053" max="2053" width="5.25" style="5" customWidth="1"/>
    <col min="2054" max="2062" width="11.875" style="5" customWidth="1"/>
    <col min="2063" max="2063" width="7.625" style="5" customWidth="1"/>
    <col min="2064" max="2065" width="11.875" style="5" customWidth="1"/>
    <col min="2066" max="2306" width="9" style="5"/>
    <col min="2307" max="2307" width="9.125" style="5" customWidth="1"/>
    <col min="2308" max="2308" width="9.25" style="5" customWidth="1"/>
    <col min="2309" max="2309" width="5.25" style="5" customWidth="1"/>
    <col min="2310" max="2318" width="11.875" style="5" customWidth="1"/>
    <col min="2319" max="2319" width="7.625" style="5" customWidth="1"/>
    <col min="2320" max="2321" width="11.875" style="5" customWidth="1"/>
    <col min="2322" max="2562" width="9" style="5"/>
    <col min="2563" max="2563" width="9.125" style="5" customWidth="1"/>
    <col min="2564" max="2564" width="9.25" style="5" customWidth="1"/>
    <col min="2565" max="2565" width="5.25" style="5" customWidth="1"/>
    <col min="2566" max="2574" width="11.875" style="5" customWidth="1"/>
    <col min="2575" max="2575" width="7.625" style="5" customWidth="1"/>
    <col min="2576" max="2577" width="11.875" style="5" customWidth="1"/>
    <col min="2578" max="2818" width="9" style="5"/>
    <col min="2819" max="2819" width="9.125" style="5" customWidth="1"/>
    <col min="2820" max="2820" width="9.25" style="5" customWidth="1"/>
    <col min="2821" max="2821" width="5.25" style="5" customWidth="1"/>
    <col min="2822" max="2830" width="11.875" style="5" customWidth="1"/>
    <col min="2831" max="2831" width="7.625" style="5" customWidth="1"/>
    <col min="2832" max="2833" width="11.875" style="5" customWidth="1"/>
    <col min="2834" max="3074" width="9" style="5"/>
    <col min="3075" max="3075" width="9.125" style="5" customWidth="1"/>
    <col min="3076" max="3076" width="9.25" style="5" customWidth="1"/>
    <col min="3077" max="3077" width="5.25" style="5" customWidth="1"/>
    <col min="3078" max="3086" width="11.875" style="5" customWidth="1"/>
    <col min="3087" max="3087" width="7.625" style="5" customWidth="1"/>
    <col min="3088" max="3089" width="11.875" style="5" customWidth="1"/>
    <col min="3090" max="3330" width="9" style="5"/>
    <col min="3331" max="3331" width="9.125" style="5" customWidth="1"/>
    <col min="3332" max="3332" width="9.25" style="5" customWidth="1"/>
    <col min="3333" max="3333" width="5.25" style="5" customWidth="1"/>
    <col min="3334" max="3342" width="11.875" style="5" customWidth="1"/>
    <col min="3343" max="3343" width="7.625" style="5" customWidth="1"/>
    <col min="3344" max="3345" width="11.875" style="5" customWidth="1"/>
    <col min="3346" max="3586" width="9" style="5"/>
    <col min="3587" max="3587" width="9.125" style="5" customWidth="1"/>
    <col min="3588" max="3588" width="9.25" style="5" customWidth="1"/>
    <col min="3589" max="3589" width="5.25" style="5" customWidth="1"/>
    <col min="3590" max="3598" width="11.875" style="5" customWidth="1"/>
    <col min="3599" max="3599" width="7.625" style="5" customWidth="1"/>
    <col min="3600" max="3601" width="11.875" style="5" customWidth="1"/>
    <col min="3602" max="3842" width="9" style="5"/>
    <col min="3843" max="3843" width="9.125" style="5" customWidth="1"/>
    <col min="3844" max="3844" width="9.25" style="5" customWidth="1"/>
    <col min="3845" max="3845" width="5.25" style="5" customWidth="1"/>
    <col min="3846" max="3854" width="11.875" style="5" customWidth="1"/>
    <col min="3855" max="3855" width="7.625" style="5" customWidth="1"/>
    <col min="3856" max="3857" width="11.875" style="5" customWidth="1"/>
    <col min="3858" max="4098" width="9" style="5"/>
    <col min="4099" max="4099" width="9.125" style="5" customWidth="1"/>
    <col min="4100" max="4100" width="9.25" style="5" customWidth="1"/>
    <col min="4101" max="4101" width="5.25" style="5" customWidth="1"/>
    <col min="4102" max="4110" width="11.875" style="5" customWidth="1"/>
    <col min="4111" max="4111" width="7.625" style="5" customWidth="1"/>
    <col min="4112" max="4113" width="11.875" style="5" customWidth="1"/>
    <col min="4114" max="4354" width="9" style="5"/>
    <col min="4355" max="4355" width="9.125" style="5" customWidth="1"/>
    <col min="4356" max="4356" width="9.25" style="5" customWidth="1"/>
    <col min="4357" max="4357" width="5.25" style="5" customWidth="1"/>
    <col min="4358" max="4366" width="11.875" style="5" customWidth="1"/>
    <col min="4367" max="4367" width="7.625" style="5" customWidth="1"/>
    <col min="4368" max="4369" width="11.875" style="5" customWidth="1"/>
    <col min="4370" max="4610" width="9" style="5"/>
    <col min="4611" max="4611" width="9.125" style="5" customWidth="1"/>
    <col min="4612" max="4612" width="9.25" style="5" customWidth="1"/>
    <col min="4613" max="4613" width="5.25" style="5" customWidth="1"/>
    <col min="4614" max="4622" width="11.875" style="5" customWidth="1"/>
    <col min="4623" max="4623" width="7.625" style="5" customWidth="1"/>
    <col min="4624" max="4625" width="11.875" style="5" customWidth="1"/>
    <col min="4626" max="4866" width="9" style="5"/>
    <col min="4867" max="4867" width="9.125" style="5" customWidth="1"/>
    <col min="4868" max="4868" width="9.25" style="5" customWidth="1"/>
    <col min="4869" max="4869" width="5.25" style="5" customWidth="1"/>
    <col min="4870" max="4878" width="11.875" style="5" customWidth="1"/>
    <col min="4879" max="4879" width="7.625" style="5" customWidth="1"/>
    <col min="4880" max="4881" width="11.875" style="5" customWidth="1"/>
    <col min="4882" max="5122" width="9" style="5"/>
    <col min="5123" max="5123" width="9.125" style="5" customWidth="1"/>
    <col min="5124" max="5124" width="9.25" style="5" customWidth="1"/>
    <col min="5125" max="5125" width="5.25" style="5" customWidth="1"/>
    <col min="5126" max="5134" width="11.875" style="5" customWidth="1"/>
    <col min="5135" max="5135" width="7.625" style="5" customWidth="1"/>
    <col min="5136" max="5137" width="11.875" style="5" customWidth="1"/>
    <col min="5138" max="5378" width="9" style="5"/>
    <col min="5379" max="5379" width="9.125" style="5" customWidth="1"/>
    <col min="5380" max="5380" width="9.25" style="5" customWidth="1"/>
    <col min="5381" max="5381" width="5.25" style="5" customWidth="1"/>
    <col min="5382" max="5390" width="11.875" style="5" customWidth="1"/>
    <col min="5391" max="5391" width="7.625" style="5" customWidth="1"/>
    <col min="5392" max="5393" width="11.875" style="5" customWidth="1"/>
    <col min="5394" max="5634" width="9" style="5"/>
    <col min="5635" max="5635" width="9.125" style="5" customWidth="1"/>
    <col min="5636" max="5636" width="9.25" style="5" customWidth="1"/>
    <col min="5637" max="5637" width="5.25" style="5" customWidth="1"/>
    <col min="5638" max="5646" width="11.875" style="5" customWidth="1"/>
    <col min="5647" max="5647" width="7.625" style="5" customWidth="1"/>
    <col min="5648" max="5649" width="11.875" style="5" customWidth="1"/>
    <col min="5650" max="5890" width="9" style="5"/>
    <col min="5891" max="5891" width="9.125" style="5" customWidth="1"/>
    <col min="5892" max="5892" width="9.25" style="5" customWidth="1"/>
    <col min="5893" max="5893" width="5.25" style="5" customWidth="1"/>
    <col min="5894" max="5902" width="11.875" style="5" customWidth="1"/>
    <col min="5903" max="5903" width="7.625" style="5" customWidth="1"/>
    <col min="5904" max="5905" width="11.875" style="5" customWidth="1"/>
    <col min="5906" max="6146" width="9" style="5"/>
    <col min="6147" max="6147" width="9.125" style="5" customWidth="1"/>
    <col min="6148" max="6148" width="9.25" style="5" customWidth="1"/>
    <col min="6149" max="6149" width="5.25" style="5" customWidth="1"/>
    <col min="6150" max="6158" width="11.875" style="5" customWidth="1"/>
    <col min="6159" max="6159" width="7.625" style="5" customWidth="1"/>
    <col min="6160" max="6161" width="11.875" style="5" customWidth="1"/>
    <col min="6162" max="6402" width="9" style="5"/>
    <col min="6403" max="6403" width="9.125" style="5" customWidth="1"/>
    <col min="6404" max="6404" width="9.25" style="5" customWidth="1"/>
    <col min="6405" max="6405" width="5.25" style="5" customWidth="1"/>
    <col min="6406" max="6414" width="11.875" style="5" customWidth="1"/>
    <col min="6415" max="6415" width="7.625" style="5" customWidth="1"/>
    <col min="6416" max="6417" width="11.875" style="5" customWidth="1"/>
    <col min="6418" max="6658" width="9" style="5"/>
    <col min="6659" max="6659" width="9.125" style="5" customWidth="1"/>
    <col min="6660" max="6660" width="9.25" style="5" customWidth="1"/>
    <col min="6661" max="6661" width="5.25" style="5" customWidth="1"/>
    <col min="6662" max="6670" width="11.875" style="5" customWidth="1"/>
    <col min="6671" max="6671" width="7.625" style="5" customWidth="1"/>
    <col min="6672" max="6673" width="11.875" style="5" customWidth="1"/>
    <col min="6674" max="6914" width="9" style="5"/>
    <col min="6915" max="6915" width="9.125" style="5" customWidth="1"/>
    <col min="6916" max="6916" width="9.25" style="5" customWidth="1"/>
    <col min="6917" max="6917" width="5.25" style="5" customWidth="1"/>
    <col min="6918" max="6926" width="11.875" style="5" customWidth="1"/>
    <col min="6927" max="6927" width="7.625" style="5" customWidth="1"/>
    <col min="6928" max="6929" width="11.875" style="5" customWidth="1"/>
    <col min="6930" max="7170" width="9" style="5"/>
    <col min="7171" max="7171" width="9.125" style="5" customWidth="1"/>
    <col min="7172" max="7172" width="9.25" style="5" customWidth="1"/>
    <col min="7173" max="7173" width="5.25" style="5" customWidth="1"/>
    <col min="7174" max="7182" width="11.875" style="5" customWidth="1"/>
    <col min="7183" max="7183" width="7.625" style="5" customWidth="1"/>
    <col min="7184" max="7185" width="11.875" style="5" customWidth="1"/>
    <col min="7186" max="7426" width="9" style="5"/>
    <col min="7427" max="7427" width="9.125" style="5" customWidth="1"/>
    <col min="7428" max="7428" width="9.25" style="5" customWidth="1"/>
    <col min="7429" max="7429" width="5.25" style="5" customWidth="1"/>
    <col min="7430" max="7438" width="11.875" style="5" customWidth="1"/>
    <col min="7439" max="7439" width="7.625" style="5" customWidth="1"/>
    <col min="7440" max="7441" width="11.875" style="5" customWidth="1"/>
    <col min="7442" max="7682" width="9" style="5"/>
    <col min="7683" max="7683" width="9.125" style="5" customWidth="1"/>
    <col min="7684" max="7684" width="9.25" style="5" customWidth="1"/>
    <col min="7685" max="7685" width="5.25" style="5" customWidth="1"/>
    <col min="7686" max="7694" width="11.875" style="5" customWidth="1"/>
    <col min="7695" max="7695" width="7.625" style="5" customWidth="1"/>
    <col min="7696" max="7697" width="11.875" style="5" customWidth="1"/>
    <col min="7698" max="7938" width="9" style="5"/>
    <col min="7939" max="7939" width="9.125" style="5" customWidth="1"/>
    <col min="7940" max="7940" width="9.25" style="5" customWidth="1"/>
    <col min="7941" max="7941" width="5.25" style="5" customWidth="1"/>
    <col min="7942" max="7950" width="11.875" style="5" customWidth="1"/>
    <col min="7951" max="7951" width="7.625" style="5" customWidth="1"/>
    <col min="7952" max="7953" width="11.875" style="5" customWidth="1"/>
    <col min="7954" max="8194" width="9" style="5"/>
    <col min="8195" max="8195" width="9.125" style="5" customWidth="1"/>
    <col min="8196" max="8196" width="9.25" style="5" customWidth="1"/>
    <col min="8197" max="8197" width="5.25" style="5" customWidth="1"/>
    <col min="8198" max="8206" width="11.875" style="5" customWidth="1"/>
    <col min="8207" max="8207" width="7.625" style="5" customWidth="1"/>
    <col min="8208" max="8209" width="11.875" style="5" customWidth="1"/>
    <col min="8210" max="8450" width="9" style="5"/>
    <col min="8451" max="8451" width="9.125" style="5" customWidth="1"/>
    <col min="8452" max="8452" width="9.25" style="5" customWidth="1"/>
    <col min="8453" max="8453" width="5.25" style="5" customWidth="1"/>
    <col min="8454" max="8462" width="11.875" style="5" customWidth="1"/>
    <col min="8463" max="8463" width="7.625" style="5" customWidth="1"/>
    <col min="8464" max="8465" width="11.875" style="5" customWidth="1"/>
    <col min="8466" max="8706" width="9" style="5"/>
    <col min="8707" max="8707" width="9.125" style="5" customWidth="1"/>
    <col min="8708" max="8708" width="9.25" style="5" customWidth="1"/>
    <col min="8709" max="8709" width="5.25" style="5" customWidth="1"/>
    <col min="8710" max="8718" width="11.875" style="5" customWidth="1"/>
    <col min="8719" max="8719" width="7.625" style="5" customWidth="1"/>
    <col min="8720" max="8721" width="11.875" style="5" customWidth="1"/>
    <col min="8722" max="8962" width="9" style="5"/>
    <col min="8963" max="8963" width="9.125" style="5" customWidth="1"/>
    <col min="8964" max="8964" width="9.25" style="5" customWidth="1"/>
    <col min="8965" max="8965" width="5.25" style="5" customWidth="1"/>
    <col min="8966" max="8974" width="11.875" style="5" customWidth="1"/>
    <col min="8975" max="8975" width="7.625" style="5" customWidth="1"/>
    <col min="8976" max="8977" width="11.875" style="5" customWidth="1"/>
    <col min="8978" max="9218" width="9" style="5"/>
    <col min="9219" max="9219" width="9.125" style="5" customWidth="1"/>
    <col min="9220" max="9220" width="9.25" style="5" customWidth="1"/>
    <col min="9221" max="9221" width="5.25" style="5" customWidth="1"/>
    <col min="9222" max="9230" width="11.875" style="5" customWidth="1"/>
    <col min="9231" max="9231" width="7.625" style="5" customWidth="1"/>
    <col min="9232" max="9233" width="11.875" style="5" customWidth="1"/>
    <col min="9234" max="9474" width="9" style="5"/>
    <col min="9475" max="9475" width="9.125" style="5" customWidth="1"/>
    <col min="9476" max="9476" width="9.25" style="5" customWidth="1"/>
    <col min="9477" max="9477" width="5.25" style="5" customWidth="1"/>
    <col min="9478" max="9486" width="11.875" style="5" customWidth="1"/>
    <col min="9487" max="9487" width="7.625" style="5" customWidth="1"/>
    <col min="9488" max="9489" width="11.875" style="5" customWidth="1"/>
    <col min="9490" max="9730" width="9" style="5"/>
    <col min="9731" max="9731" width="9.125" style="5" customWidth="1"/>
    <col min="9732" max="9732" width="9.25" style="5" customWidth="1"/>
    <col min="9733" max="9733" width="5.25" style="5" customWidth="1"/>
    <col min="9734" max="9742" width="11.875" style="5" customWidth="1"/>
    <col min="9743" max="9743" width="7.625" style="5" customWidth="1"/>
    <col min="9744" max="9745" width="11.875" style="5" customWidth="1"/>
    <col min="9746" max="9986" width="9" style="5"/>
    <col min="9987" max="9987" width="9.125" style="5" customWidth="1"/>
    <col min="9988" max="9988" width="9.25" style="5" customWidth="1"/>
    <col min="9989" max="9989" width="5.25" style="5" customWidth="1"/>
    <col min="9990" max="9998" width="11.875" style="5" customWidth="1"/>
    <col min="9999" max="9999" width="7.625" style="5" customWidth="1"/>
    <col min="10000" max="10001" width="11.875" style="5" customWidth="1"/>
    <col min="10002" max="10242" width="9" style="5"/>
    <col min="10243" max="10243" width="9.125" style="5" customWidth="1"/>
    <col min="10244" max="10244" width="9.25" style="5" customWidth="1"/>
    <col min="10245" max="10245" width="5.25" style="5" customWidth="1"/>
    <col min="10246" max="10254" width="11.875" style="5" customWidth="1"/>
    <col min="10255" max="10255" width="7.625" style="5" customWidth="1"/>
    <col min="10256" max="10257" width="11.875" style="5" customWidth="1"/>
    <col min="10258" max="10498" width="9" style="5"/>
    <col min="10499" max="10499" width="9.125" style="5" customWidth="1"/>
    <col min="10500" max="10500" width="9.25" style="5" customWidth="1"/>
    <col min="10501" max="10501" width="5.25" style="5" customWidth="1"/>
    <col min="10502" max="10510" width="11.875" style="5" customWidth="1"/>
    <col min="10511" max="10511" width="7.625" style="5" customWidth="1"/>
    <col min="10512" max="10513" width="11.875" style="5" customWidth="1"/>
    <col min="10514" max="10754" width="9" style="5"/>
    <col min="10755" max="10755" width="9.125" style="5" customWidth="1"/>
    <col min="10756" max="10756" width="9.25" style="5" customWidth="1"/>
    <col min="10757" max="10757" width="5.25" style="5" customWidth="1"/>
    <col min="10758" max="10766" width="11.875" style="5" customWidth="1"/>
    <col min="10767" max="10767" width="7.625" style="5" customWidth="1"/>
    <col min="10768" max="10769" width="11.875" style="5" customWidth="1"/>
    <col min="10770" max="11010" width="9" style="5"/>
    <col min="11011" max="11011" width="9.125" style="5" customWidth="1"/>
    <col min="11012" max="11012" width="9.25" style="5" customWidth="1"/>
    <col min="11013" max="11013" width="5.25" style="5" customWidth="1"/>
    <col min="11014" max="11022" width="11.875" style="5" customWidth="1"/>
    <col min="11023" max="11023" width="7.625" style="5" customWidth="1"/>
    <col min="11024" max="11025" width="11.875" style="5" customWidth="1"/>
    <col min="11026" max="11266" width="9" style="5"/>
    <col min="11267" max="11267" width="9.125" style="5" customWidth="1"/>
    <col min="11268" max="11268" width="9.25" style="5" customWidth="1"/>
    <col min="11269" max="11269" width="5.25" style="5" customWidth="1"/>
    <col min="11270" max="11278" width="11.875" style="5" customWidth="1"/>
    <col min="11279" max="11279" width="7.625" style="5" customWidth="1"/>
    <col min="11280" max="11281" width="11.875" style="5" customWidth="1"/>
    <col min="11282" max="11522" width="9" style="5"/>
    <col min="11523" max="11523" width="9.125" style="5" customWidth="1"/>
    <col min="11524" max="11524" width="9.25" style="5" customWidth="1"/>
    <col min="11525" max="11525" width="5.25" style="5" customWidth="1"/>
    <col min="11526" max="11534" width="11.875" style="5" customWidth="1"/>
    <col min="11535" max="11535" width="7.625" style="5" customWidth="1"/>
    <col min="11536" max="11537" width="11.875" style="5" customWidth="1"/>
    <col min="11538" max="11778" width="9" style="5"/>
    <col min="11779" max="11779" width="9.125" style="5" customWidth="1"/>
    <col min="11780" max="11780" width="9.25" style="5" customWidth="1"/>
    <col min="11781" max="11781" width="5.25" style="5" customWidth="1"/>
    <col min="11782" max="11790" width="11.875" style="5" customWidth="1"/>
    <col min="11791" max="11791" width="7.625" style="5" customWidth="1"/>
    <col min="11792" max="11793" width="11.875" style="5" customWidth="1"/>
    <col min="11794" max="12034" width="9" style="5"/>
    <col min="12035" max="12035" width="9.125" style="5" customWidth="1"/>
    <col min="12036" max="12036" width="9.25" style="5" customWidth="1"/>
    <col min="12037" max="12037" width="5.25" style="5" customWidth="1"/>
    <col min="12038" max="12046" width="11.875" style="5" customWidth="1"/>
    <col min="12047" max="12047" width="7.625" style="5" customWidth="1"/>
    <col min="12048" max="12049" width="11.875" style="5" customWidth="1"/>
    <col min="12050" max="12290" width="9" style="5"/>
    <col min="12291" max="12291" width="9.125" style="5" customWidth="1"/>
    <col min="12292" max="12292" width="9.25" style="5" customWidth="1"/>
    <col min="12293" max="12293" width="5.25" style="5" customWidth="1"/>
    <col min="12294" max="12302" width="11.875" style="5" customWidth="1"/>
    <col min="12303" max="12303" width="7.625" style="5" customWidth="1"/>
    <col min="12304" max="12305" width="11.875" style="5" customWidth="1"/>
    <col min="12306" max="12546" width="9" style="5"/>
    <col min="12547" max="12547" width="9.125" style="5" customWidth="1"/>
    <col min="12548" max="12548" width="9.25" style="5" customWidth="1"/>
    <col min="12549" max="12549" width="5.25" style="5" customWidth="1"/>
    <col min="12550" max="12558" width="11.875" style="5" customWidth="1"/>
    <col min="12559" max="12559" width="7.625" style="5" customWidth="1"/>
    <col min="12560" max="12561" width="11.875" style="5" customWidth="1"/>
    <col min="12562" max="12802" width="9" style="5"/>
    <col min="12803" max="12803" width="9.125" style="5" customWidth="1"/>
    <col min="12804" max="12804" width="9.25" style="5" customWidth="1"/>
    <col min="12805" max="12805" width="5.25" style="5" customWidth="1"/>
    <col min="12806" max="12814" width="11.875" style="5" customWidth="1"/>
    <col min="12815" max="12815" width="7.625" style="5" customWidth="1"/>
    <col min="12816" max="12817" width="11.875" style="5" customWidth="1"/>
    <col min="12818" max="13058" width="9" style="5"/>
    <col min="13059" max="13059" width="9.125" style="5" customWidth="1"/>
    <col min="13060" max="13060" width="9.25" style="5" customWidth="1"/>
    <col min="13061" max="13061" width="5.25" style="5" customWidth="1"/>
    <col min="13062" max="13070" width="11.875" style="5" customWidth="1"/>
    <col min="13071" max="13071" width="7.625" style="5" customWidth="1"/>
    <col min="13072" max="13073" width="11.875" style="5" customWidth="1"/>
    <col min="13074" max="13314" width="9" style="5"/>
    <col min="13315" max="13315" width="9.125" style="5" customWidth="1"/>
    <col min="13316" max="13316" width="9.25" style="5" customWidth="1"/>
    <col min="13317" max="13317" width="5.25" style="5" customWidth="1"/>
    <col min="13318" max="13326" width="11.875" style="5" customWidth="1"/>
    <col min="13327" max="13327" width="7.625" style="5" customWidth="1"/>
    <col min="13328" max="13329" width="11.875" style="5" customWidth="1"/>
    <col min="13330" max="13570" width="9" style="5"/>
    <col min="13571" max="13571" width="9.125" style="5" customWidth="1"/>
    <col min="13572" max="13572" width="9.25" style="5" customWidth="1"/>
    <col min="13573" max="13573" width="5.25" style="5" customWidth="1"/>
    <col min="13574" max="13582" width="11.875" style="5" customWidth="1"/>
    <col min="13583" max="13583" width="7.625" style="5" customWidth="1"/>
    <col min="13584" max="13585" width="11.875" style="5" customWidth="1"/>
    <col min="13586" max="13826" width="9" style="5"/>
    <col min="13827" max="13827" width="9.125" style="5" customWidth="1"/>
    <col min="13828" max="13828" width="9.25" style="5" customWidth="1"/>
    <col min="13829" max="13829" width="5.25" style="5" customWidth="1"/>
    <col min="13830" max="13838" width="11.875" style="5" customWidth="1"/>
    <col min="13839" max="13839" width="7.625" style="5" customWidth="1"/>
    <col min="13840" max="13841" width="11.875" style="5" customWidth="1"/>
    <col min="13842" max="14082" width="9" style="5"/>
    <col min="14083" max="14083" width="9.125" style="5" customWidth="1"/>
    <col min="14084" max="14084" width="9.25" style="5" customWidth="1"/>
    <col min="14085" max="14085" width="5.25" style="5" customWidth="1"/>
    <col min="14086" max="14094" width="11.875" style="5" customWidth="1"/>
    <col min="14095" max="14095" width="7.625" style="5" customWidth="1"/>
    <col min="14096" max="14097" width="11.875" style="5" customWidth="1"/>
    <col min="14098" max="14338" width="9" style="5"/>
    <col min="14339" max="14339" width="9.125" style="5" customWidth="1"/>
    <col min="14340" max="14340" width="9.25" style="5" customWidth="1"/>
    <col min="14341" max="14341" width="5.25" style="5" customWidth="1"/>
    <col min="14342" max="14350" width="11.875" style="5" customWidth="1"/>
    <col min="14351" max="14351" width="7.625" style="5" customWidth="1"/>
    <col min="14352" max="14353" width="11.875" style="5" customWidth="1"/>
    <col min="14354" max="14594" width="9" style="5"/>
    <col min="14595" max="14595" width="9.125" style="5" customWidth="1"/>
    <col min="14596" max="14596" width="9.25" style="5" customWidth="1"/>
    <col min="14597" max="14597" width="5.25" style="5" customWidth="1"/>
    <col min="14598" max="14606" width="11.875" style="5" customWidth="1"/>
    <col min="14607" max="14607" width="7.625" style="5" customWidth="1"/>
    <col min="14608" max="14609" width="11.875" style="5" customWidth="1"/>
    <col min="14610" max="14850" width="9" style="5"/>
    <col min="14851" max="14851" width="9.125" style="5" customWidth="1"/>
    <col min="14852" max="14852" width="9.25" style="5" customWidth="1"/>
    <col min="14853" max="14853" width="5.25" style="5" customWidth="1"/>
    <col min="14854" max="14862" width="11.875" style="5" customWidth="1"/>
    <col min="14863" max="14863" width="7.625" style="5" customWidth="1"/>
    <col min="14864" max="14865" width="11.875" style="5" customWidth="1"/>
    <col min="14866" max="15106" width="9" style="5"/>
    <col min="15107" max="15107" width="9.125" style="5" customWidth="1"/>
    <col min="15108" max="15108" width="9.25" style="5" customWidth="1"/>
    <col min="15109" max="15109" width="5.25" style="5" customWidth="1"/>
    <col min="15110" max="15118" width="11.875" style="5" customWidth="1"/>
    <col min="15119" max="15119" width="7.625" style="5" customWidth="1"/>
    <col min="15120" max="15121" width="11.875" style="5" customWidth="1"/>
    <col min="15122" max="15362" width="9" style="5"/>
    <col min="15363" max="15363" width="9.125" style="5" customWidth="1"/>
    <col min="15364" max="15364" width="9.25" style="5" customWidth="1"/>
    <col min="15365" max="15365" width="5.25" style="5" customWidth="1"/>
    <col min="15366" max="15374" width="11.875" style="5" customWidth="1"/>
    <col min="15375" max="15375" width="7.625" style="5" customWidth="1"/>
    <col min="15376" max="15377" width="11.875" style="5" customWidth="1"/>
    <col min="15378" max="15618" width="9" style="5"/>
    <col min="15619" max="15619" width="9.125" style="5" customWidth="1"/>
    <col min="15620" max="15620" width="9.25" style="5" customWidth="1"/>
    <col min="15621" max="15621" width="5.25" style="5" customWidth="1"/>
    <col min="15622" max="15630" width="11.875" style="5" customWidth="1"/>
    <col min="15631" max="15631" width="7.625" style="5" customWidth="1"/>
    <col min="15632" max="15633" width="11.875" style="5" customWidth="1"/>
    <col min="15634" max="15874" width="9" style="5"/>
    <col min="15875" max="15875" width="9.125" style="5" customWidth="1"/>
    <col min="15876" max="15876" width="9.25" style="5" customWidth="1"/>
    <col min="15877" max="15877" width="5.25" style="5" customWidth="1"/>
    <col min="15878" max="15886" width="11.875" style="5" customWidth="1"/>
    <col min="15887" max="15887" width="7.625" style="5" customWidth="1"/>
    <col min="15888" max="15889" width="11.875" style="5" customWidth="1"/>
    <col min="15890" max="16130" width="9" style="5"/>
    <col min="16131" max="16131" width="9.125" style="5" customWidth="1"/>
    <col min="16132" max="16132" width="9.25" style="5" customWidth="1"/>
    <col min="16133" max="16133" width="5.25" style="5" customWidth="1"/>
    <col min="16134" max="16142" width="11.875" style="5" customWidth="1"/>
    <col min="16143" max="16143" width="7.625" style="5" customWidth="1"/>
    <col min="16144" max="16145" width="11.875" style="5" customWidth="1"/>
    <col min="16146" max="16384" width="9" style="5"/>
  </cols>
  <sheetData>
    <row r="1" spans="1:28" ht="26.25" customHeight="1" x14ac:dyDescent="0.15">
      <c r="A1" s="607" t="s">
        <v>274</v>
      </c>
      <c r="B1" s="608"/>
      <c r="C1" s="608"/>
      <c r="D1" s="609"/>
      <c r="E1" s="610"/>
      <c r="F1" s="609"/>
      <c r="G1" s="609"/>
      <c r="H1" s="609"/>
      <c r="I1" s="609"/>
      <c r="J1" s="609"/>
      <c r="K1" s="609"/>
      <c r="L1" s="609"/>
      <c r="M1" s="492"/>
      <c r="N1" s="611" t="s">
        <v>252</v>
      </c>
      <c r="O1" s="4"/>
      <c r="P1" s="4"/>
    </row>
    <row r="2" spans="1:28" ht="21" customHeight="1" x14ac:dyDescent="0.15">
      <c r="A2" s="607"/>
      <c r="B2" s="607"/>
      <c r="C2" s="607"/>
      <c r="D2" s="608" t="s">
        <v>277</v>
      </c>
      <c r="E2" s="607"/>
      <c r="F2" s="607"/>
      <c r="G2" s="607"/>
      <c r="H2" s="607"/>
      <c r="I2" s="607"/>
      <c r="J2" s="607"/>
      <c r="K2" s="612"/>
      <c r="L2" s="607"/>
      <c r="M2" s="369"/>
      <c r="N2" s="369" t="s">
        <v>265</v>
      </c>
      <c r="O2" s="46"/>
      <c r="P2" s="46"/>
    </row>
    <row r="3" spans="1:28" ht="21" customHeight="1" x14ac:dyDescent="0.15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612"/>
      <c r="L3" s="607"/>
      <c r="M3" s="613"/>
      <c r="N3" s="613" t="s">
        <v>267</v>
      </c>
      <c r="O3" s="15"/>
      <c r="P3" s="15"/>
      <c r="AB3" s="5" t="s">
        <v>162</v>
      </c>
    </row>
    <row r="4" spans="1:28" ht="15.75" customHeight="1" x14ac:dyDescent="0.15">
      <c r="A4" s="614"/>
      <c r="B4" s="615"/>
      <c r="C4" s="616" t="s">
        <v>139</v>
      </c>
      <c r="D4" s="614" t="s">
        <v>174</v>
      </c>
      <c r="E4" s="614" t="s">
        <v>175</v>
      </c>
      <c r="F4" s="617" t="s">
        <v>189</v>
      </c>
      <c r="G4" s="617" t="s">
        <v>190</v>
      </c>
      <c r="H4" s="617" t="s">
        <v>191</v>
      </c>
      <c r="I4" s="617" t="s">
        <v>192</v>
      </c>
      <c r="J4" s="614" t="s">
        <v>176</v>
      </c>
      <c r="K4" s="614" t="s">
        <v>177</v>
      </c>
      <c r="L4" s="618"/>
      <c r="M4" s="617" t="s">
        <v>193</v>
      </c>
      <c r="N4" s="617" t="s">
        <v>195</v>
      </c>
      <c r="O4" s="92"/>
      <c r="P4" s="16"/>
      <c r="Q4" s="15"/>
    </row>
    <row r="5" spans="1:28" ht="15.75" customHeight="1" x14ac:dyDescent="0.15">
      <c r="A5" s="391"/>
      <c r="B5" s="619"/>
      <c r="C5" s="620"/>
      <c r="D5" s="621" t="s">
        <v>178</v>
      </c>
      <c r="E5" s="621" t="s">
        <v>179</v>
      </c>
      <c r="F5" s="622" t="s">
        <v>180</v>
      </c>
      <c r="G5" s="622" t="s">
        <v>181</v>
      </c>
      <c r="H5" s="622" t="s">
        <v>182</v>
      </c>
      <c r="I5" s="622" t="s">
        <v>183</v>
      </c>
      <c r="J5" s="622" t="s">
        <v>184</v>
      </c>
      <c r="K5" s="623" t="s">
        <v>185</v>
      </c>
      <c r="L5" s="624"/>
      <c r="M5" s="625" t="s">
        <v>13</v>
      </c>
      <c r="N5" s="621" t="s">
        <v>186</v>
      </c>
      <c r="O5" s="111"/>
      <c r="P5" s="103"/>
      <c r="Q5" s="97"/>
    </row>
    <row r="6" spans="1:28" ht="15.75" customHeight="1" x14ac:dyDescent="0.15">
      <c r="A6" s="380"/>
      <c r="B6" s="619" t="s">
        <v>140</v>
      </c>
      <c r="C6" s="626"/>
      <c r="D6" s="627" t="s">
        <v>141</v>
      </c>
      <c r="E6" s="627" t="s">
        <v>142</v>
      </c>
      <c r="F6" s="628" t="s">
        <v>143</v>
      </c>
      <c r="G6" s="628" t="s">
        <v>144</v>
      </c>
      <c r="H6" s="628" t="s">
        <v>145</v>
      </c>
      <c r="I6" s="628" t="s">
        <v>146</v>
      </c>
      <c r="J6" s="628" t="s">
        <v>147</v>
      </c>
      <c r="K6" s="629" t="s">
        <v>188</v>
      </c>
      <c r="L6" s="630" t="s">
        <v>148</v>
      </c>
      <c r="M6" s="631"/>
      <c r="N6" s="629" t="s">
        <v>187</v>
      </c>
      <c r="O6" s="112"/>
      <c r="P6" s="104" t="s">
        <v>149</v>
      </c>
      <c r="Q6" s="98"/>
    </row>
    <row r="7" spans="1:28" ht="15.75" customHeight="1" x14ac:dyDescent="0.15">
      <c r="A7" s="390" t="s">
        <v>226</v>
      </c>
      <c r="B7" s="615"/>
      <c r="C7" s="632"/>
      <c r="D7" s="633"/>
      <c r="E7" s="634" t="s">
        <v>150</v>
      </c>
      <c r="F7" s="635"/>
      <c r="G7" s="634" t="s">
        <v>150</v>
      </c>
      <c r="H7" s="635"/>
      <c r="I7" s="635"/>
      <c r="J7" s="635"/>
      <c r="K7" s="633"/>
      <c r="L7" s="635"/>
      <c r="M7" s="633"/>
      <c r="N7" s="633"/>
      <c r="O7" s="113"/>
      <c r="P7" s="105"/>
      <c r="Q7" s="46"/>
    </row>
    <row r="8" spans="1:28" ht="19.5" customHeight="1" x14ac:dyDescent="0.15">
      <c r="A8" s="396"/>
      <c r="B8" s="636" t="s">
        <v>167</v>
      </c>
      <c r="C8" s="637"/>
      <c r="D8" s="638">
        <v>20697</v>
      </c>
      <c r="E8" s="639">
        <v>8704</v>
      </c>
      <c r="F8" s="639">
        <v>46694</v>
      </c>
      <c r="G8" s="639">
        <v>11056</v>
      </c>
      <c r="H8" s="640">
        <v>2.2599999999999998</v>
      </c>
      <c r="I8" s="640">
        <v>1.27</v>
      </c>
      <c r="J8" s="639">
        <v>8875</v>
      </c>
      <c r="K8" s="641">
        <v>42.9</v>
      </c>
      <c r="L8" s="642">
        <v>8.5</v>
      </c>
      <c r="M8" s="638">
        <v>8575</v>
      </c>
      <c r="N8" s="643">
        <v>18.399999999999999</v>
      </c>
      <c r="O8" s="94"/>
      <c r="P8" s="106">
        <v>7.3</v>
      </c>
      <c r="Q8" s="100"/>
    </row>
    <row r="9" spans="1:28" ht="19.5" customHeight="1" x14ac:dyDescent="0.15">
      <c r="A9" s="396"/>
      <c r="B9" s="636" t="s">
        <v>168</v>
      </c>
      <c r="C9" s="637"/>
      <c r="D9" s="638">
        <v>21552</v>
      </c>
      <c r="E9" s="639">
        <v>9707</v>
      </c>
      <c r="F9" s="639">
        <v>35078</v>
      </c>
      <c r="G9" s="639">
        <v>8200</v>
      </c>
      <c r="H9" s="640">
        <v>1.63</v>
      </c>
      <c r="I9" s="640">
        <v>0.84</v>
      </c>
      <c r="J9" s="639">
        <v>9402</v>
      </c>
      <c r="K9" s="641">
        <v>43.6</v>
      </c>
      <c r="L9" s="642">
        <v>8.1</v>
      </c>
      <c r="M9" s="638">
        <v>9189</v>
      </c>
      <c r="N9" s="643">
        <v>26.2</v>
      </c>
      <c r="O9" s="94"/>
      <c r="P9" s="106">
        <v>6.8</v>
      </c>
      <c r="Q9" s="100"/>
    </row>
    <row r="10" spans="1:28" ht="19.5" customHeight="1" x14ac:dyDescent="0.15">
      <c r="A10" s="396"/>
      <c r="B10" s="636" t="s">
        <v>169</v>
      </c>
      <c r="C10" s="637"/>
      <c r="D10" s="638">
        <v>24977</v>
      </c>
      <c r="E10" s="639">
        <v>11430</v>
      </c>
      <c r="F10" s="639">
        <v>34543</v>
      </c>
      <c r="G10" s="639">
        <v>7505</v>
      </c>
      <c r="H10" s="640">
        <v>1.38</v>
      </c>
      <c r="I10" s="640">
        <v>0.66</v>
      </c>
      <c r="J10" s="639">
        <v>9790</v>
      </c>
      <c r="K10" s="641">
        <v>39.200000000000003</v>
      </c>
      <c r="L10" s="642">
        <v>7.1</v>
      </c>
      <c r="M10" s="638">
        <v>9678</v>
      </c>
      <c r="N10" s="643">
        <v>28</v>
      </c>
      <c r="O10" s="94"/>
      <c r="P10" s="106">
        <v>6.5</v>
      </c>
      <c r="Q10" s="100"/>
    </row>
    <row r="11" spans="1:28" ht="19.5" customHeight="1" thickBot="1" x14ac:dyDescent="0.2">
      <c r="A11" s="396"/>
      <c r="B11" s="644" t="s">
        <v>246</v>
      </c>
      <c r="C11" s="645"/>
      <c r="D11" s="646">
        <v>25517</v>
      </c>
      <c r="E11" s="647">
        <v>12188</v>
      </c>
      <c r="F11" s="647">
        <v>43981</v>
      </c>
      <c r="G11" s="647">
        <v>10046</v>
      </c>
      <c r="H11" s="648">
        <v>1.72</v>
      </c>
      <c r="I11" s="648">
        <v>0.82</v>
      </c>
      <c r="J11" s="647">
        <v>9778</v>
      </c>
      <c r="K11" s="649">
        <v>38.299999999999997</v>
      </c>
      <c r="L11" s="650">
        <v>6.7</v>
      </c>
      <c r="M11" s="646">
        <v>9658</v>
      </c>
      <c r="N11" s="651">
        <v>22</v>
      </c>
      <c r="O11" s="94"/>
      <c r="P11" s="106"/>
      <c r="Q11" s="100"/>
    </row>
    <row r="12" spans="1:28" s="9" customFormat="1" ht="19.5" customHeight="1" thickTop="1" thickBot="1" x14ac:dyDescent="0.2">
      <c r="A12" s="396"/>
      <c r="B12" s="652" t="s">
        <v>247</v>
      </c>
      <c r="C12" s="653" t="s">
        <v>151</v>
      </c>
      <c r="D12" s="654">
        <v>2341</v>
      </c>
      <c r="E12" s="654">
        <v>11608</v>
      </c>
      <c r="F12" s="654">
        <v>4321</v>
      </c>
      <c r="G12" s="654">
        <v>9533</v>
      </c>
      <c r="H12" s="655">
        <v>1.85</v>
      </c>
      <c r="I12" s="655">
        <v>0.82</v>
      </c>
      <c r="J12" s="654">
        <v>389</v>
      </c>
      <c r="K12" s="656">
        <v>16.600000000000001</v>
      </c>
      <c r="L12" s="657">
        <v>398</v>
      </c>
      <c r="M12" s="658">
        <v>390</v>
      </c>
      <c r="N12" s="656">
        <v>9</v>
      </c>
      <c r="O12" s="96"/>
      <c r="P12" s="107">
        <f>ROUND((M11/12)/G11*100,1)</f>
        <v>8</v>
      </c>
      <c r="Q12" s="101"/>
    </row>
    <row r="13" spans="1:28" ht="19.5" customHeight="1" thickTop="1" x14ac:dyDescent="0.15">
      <c r="A13" s="396"/>
      <c r="B13" s="619"/>
      <c r="C13" s="659" t="s">
        <v>152</v>
      </c>
      <c r="D13" s="660">
        <v>3059</v>
      </c>
      <c r="E13" s="661">
        <v>12750</v>
      </c>
      <c r="F13" s="661">
        <v>5243</v>
      </c>
      <c r="G13" s="661">
        <v>11854</v>
      </c>
      <c r="H13" s="662">
        <v>1.71</v>
      </c>
      <c r="I13" s="662">
        <v>0.93</v>
      </c>
      <c r="J13" s="661">
        <v>1682</v>
      </c>
      <c r="K13" s="663">
        <v>55</v>
      </c>
      <c r="L13" s="664">
        <v>1705</v>
      </c>
      <c r="M13" s="665">
        <v>1675</v>
      </c>
      <c r="N13" s="663">
        <v>31.9</v>
      </c>
      <c r="O13" s="114"/>
      <c r="P13" s="108">
        <v>6</v>
      </c>
      <c r="Q13" s="100"/>
    </row>
    <row r="14" spans="1:28" ht="19.5" customHeight="1" x14ac:dyDescent="0.15">
      <c r="A14" s="396"/>
      <c r="B14" s="619"/>
      <c r="C14" s="659" t="s">
        <v>153</v>
      </c>
      <c r="D14" s="660">
        <v>2616</v>
      </c>
      <c r="E14" s="661">
        <v>13328</v>
      </c>
      <c r="F14" s="661">
        <v>4192</v>
      </c>
      <c r="G14" s="661">
        <v>12182</v>
      </c>
      <c r="H14" s="662">
        <v>1.6</v>
      </c>
      <c r="I14" s="662">
        <v>0.91</v>
      </c>
      <c r="J14" s="661">
        <v>1755</v>
      </c>
      <c r="K14" s="663">
        <v>67.099999999999994</v>
      </c>
      <c r="L14" s="664">
        <v>1826</v>
      </c>
      <c r="M14" s="665">
        <v>1797</v>
      </c>
      <c r="N14" s="663">
        <v>42.9</v>
      </c>
      <c r="O14" s="115"/>
      <c r="P14" s="109">
        <v>6</v>
      </c>
      <c r="Q14" s="99"/>
    </row>
    <row r="15" spans="1:28" ht="19.5" customHeight="1" x14ac:dyDescent="0.15">
      <c r="A15" s="396"/>
      <c r="B15" s="619"/>
      <c r="C15" s="659" t="s">
        <v>154</v>
      </c>
      <c r="D15" s="660">
        <v>2703</v>
      </c>
      <c r="E15" s="661">
        <v>13477</v>
      </c>
      <c r="F15" s="661">
        <v>3098</v>
      </c>
      <c r="G15" s="661">
        <v>10414</v>
      </c>
      <c r="H15" s="662">
        <v>1.1499999999999999</v>
      </c>
      <c r="I15" s="662">
        <v>0.77</v>
      </c>
      <c r="J15" s="661">
        <v>988</v>
      </c>
      <c r="K15" s="663">
        <v>36.6</v>
      </c>
      <c r="L15" s="664">
        <v>1006</v>
      </c>
      <c r="M15" s="665">
        <v>975</v>
      </c>
      <c r="N15" s="663">
        <v>31.5</v>
      </c>
      <c r="O15" s="115"/>
      <c r="P15" s="109">
        <v>4.8</v>
      </c>
      <c r="Q15" s="99"/>
    </row>
    <row r="16" spans="1:28" ht="19.5" customHeight="1" x14ac:dyDescent="0.15">
      <c r="A16" s="396"/>
      <c r="B16" s="666"/>
      <c r="C16" s="659" t="s">
        <v>155</v>
      </c>
      <c r="D16" s="660">
        <v>2170</v>
      </c>
      <c r="E16" s="661">
        <v>13054</v>
      </c>
      <c r="F16" s="661">
        <v>3050</v>
      </c>
      <c r="G16" s="661">
        <v>9243</v>
      </c>
      <c r="H16" s="662">
        <v>1.41</v>
      </c>
      <c r="I16" s="662">
        <v>0.71</v>
      </c>
      <c r="J16" s="661">
        <v>923</v>
      </c>
      <c r="K16" s="667">
        <v>42.5</v>
      </c>
      <c r="L16" s="664">
        <v>904</v>
      </c>
      <c r="M16" s="665">
        <v>904</v>
      </c>
      <c r="N16" s="663">
        <v>29.6</v>
      </c>
      <c r="O16" s="115"/>
      <c r="P16" s="109">
        <v>4.7</v>
      </c>
      <c r="Q16" s="99"/>
    </row>
    <row r="17" spans="1:17" ht="19.5" customHeight="1" x14ac:dyDescent="0.15">
      <c r="A17" s="396"/>
      <c r="B17" s="619"/>
      <c r="C17" s="659" t="s">
        <v>156</v>
      </c>
      <c r="D17" s="660">
        <v>2037</v>
      </c>
      <c r="E17" s="661">
        <v>12653</v>
      </c>
      <c r="F17" s="661">
        <v>3727</v>
      </c>
      <c r="G17" s="661">
        <v>9257</v>
      </c>
      <c r="H17" s="662">
        <v>1.83</v>
      </c>
      <c r="I17" s="662">
        <v>0.73</v>
      </c>
      <c r="J17" s="661">
        <v>736</v>
      </c>
      <c r="K17" s="663">
        <v>36.1</v>
      </c>
      <c r="L17" s="664">
        <v>718</v>
      </c>
      <c r="M17" s="665">
        <v>717</v>
      </c>
      <c r="N17" s="663">
        <v>19.2</v>
      </c>
      <c r="O17" s="115"/>
      <c r="P17" s="109">
        <v>4.5</v>
      </c>
      <c r="Q17" s="99"/>
    </row>
    <row r="18" spans="1:17" ht="19.5" customHeight="1" x14ac:dyDescent="0.15">
      <c r="A18" s="396"/>
      <c r="B18" s="619"/>
      <c r="C18" s="659" t="s">
        <v>157</v>
      </c>
      <c r="D18" s="660">
        <v>1817</v>
      </c>
      <c r="E18" s="661">
        <v>12051</v>
      </c>
      <c r="F18" s="661">
        <v>3206</v>
      </c>
      <c r="G18" s="661">
        <v>9169</v>
      </c>
      <c r="H18" s="662">
        <v>1.76</v>
      </c>
      <c r="I18" s="662">
        <v>0.76</v>
      </c>
      <c r="J18" s="661">
        <v>598</v>
      </c>
      <c r="K18" s="663">
        <v>32.9</v>
      </c>
      <c r="L18" s="664">
        <v>572</v>
      </c>
      <c r="M18" s="665">
        <v>572</v>
      </c>
      <c r="N18" s="663">
        <v>17.8</v>
      </c>
      <c r="O18" s="115"/>
      <c r="P18" s="109">
        <v>8.1999999999999993</v>
      </c>
      <c r="Q18" s="99"/>
    </row>
    <row r="19" spans="1:17" ht="19.5" customHeight="1" x14ac:dyDescent="0.15">
      <c r="A19" s="396"/>
      <c r="B19" s="619"/>
      <c r="C19" s="659" t="s">
        <v>158</v>
      </c>
      <c r="D19" s="660">
        <v>1831</v>
      </c>
      <c r="E19" s="661">
        <v>11804</v>
      </c>
      <c r="F19" s="661">
        <v>3262</v>
      </c>
      <c r="G19" s="661">
        <v>9506</v>
      </c>
      <c r="H19" s="662">
        <v>1.78</v>
      </c>
      <c r="I19" s="662">
        <v>0.81</v>
      </c>
      <c r="J19" s="661">
        <v>538</v>
      </c>
      <c r="K19" s="663">
        <v>29.4</v>
      </c>
      <c r="L19" s="664">
        <v>510</v>
      </c>
      <c r="M19" s="665">
        <v>509</v>
      </c>
      <c r="N19" s="663">
        <v>15.6</v>
      </c>
      <c r="O19" s="115"/>
      <c r="P19" s="109">
        <v>15.1</v>
      </c>
      <c r="Q19" s="99"/>
    </row>
    <row r="20" spans="1:17" ht="19.5" customHeight="1" x14ac:dyDescent="0.15">
      <c r="A20" s="396"/>
      <c r="B20" s="619"/>
      <c r="C20" s="659" t="s">
        <v>159</v>
      </c>
      <c r="D20" s="660">
        <v>1937</v>
      </c>
      <c r="E20" s="661">
        <v>11742</v>
      </c>
      <c r="F20" s="661">
        <v>3390</v>
      </c>
      <c r="G20" s="661">
        <v>9292</v>
      </c>
      <c r="H20" s="662">
        <v>1.75</v>
      </c>
      <c r="I20" s="662">
        <v>0.79</v>
      </c>
      <c r="J20" s="661">
        <v>549</v>
      </c>
      <c r="K20" s="663">
        <v>28.3</v>
      </c>
      <c r="L20" s="664">
        <v>529</v>
      </c>
      <c r="M20" s="665">
        <v>529</v>
      </c>
      <c r="N20" s="663">
        <v>15.6</v>
      </c>
      <c r="O20" s="115"/>
      <c r="P20" s="109">
        <v>11.1</v>
      </c>
      <c r="Q20" s="99"/>
    </row>
    <row r="21" spans="1:17" ht="19.5" customHeight="1" x14ac:dyDescent="0.15">
      <c r="A21" s="396"/>
      <c r="B21" s="619"/>
      <c r="C21" s="659" t="s">
        <v>53</v>
      </c>
      <c r="D21" s="660">
        <v>1878</v>
      </c>
      <c r="E21" s="661">
        <v>11733</v>
      </c>
      <c r="F21" s="661">
        <v>3780</v>
      </c>
      <c r="G21" s="661">
        <v>10039</v>
      </c>
      <c r="H21" s="662">
        <v>2.0099999999999998</v>
      </c>
      <c r="I21" s="662">
        <v>0.86</v>
      </c>
      <c r="J21" s="661">
        <v>575</v>
      </c>
      <c r="K21" s="663">
        <v>30.6</v>
      </c>
      <c r="L21" s="664">
        <v>567</v>
      </c>
      <c r="M21" s="665">
        <v>566</v>
      </c>
      <c r="N21" s="663">
        <v>15</v>
      </c>
      <c r="O21" s="115"/>
      <c r="P21" s="109">
        <v>14.9</v>
      </c>
      <c r="Q21" s="99"/>
    </row>
    <row r="22" spans="1:17" ht="19.5" customHeight="1" x14ac:dyDescent="0.15">
      <c r="A22" s="396"/>
      <c r="B22" s="619"/>
      <c r="C22" s="659" t="s">
        <v>54</v>
      </c>
      <c r="D22" s="668">
        <v>1719</v>
      </c>
      <c r="E22" s="669">
        <v>11320</v>
      </c>
      <c r="F22" s="669">
        <v>3542</v>
      </c>
      <c r="G22" s="669">
        <v>10193</v>
      </c>
      <c r="H22" s="662">
        <v>2.06</v>
      </c>
      <c r="I22" s="662">
        <v>0.9</v>
      </c>
      <c r="J22" s="669">
        <v>541</v>
      </c>
      <c r="K22" s="663">
        <v>31.5</v>
      </c>
      <c r="L22" s="664">
        <v>533</v>
      </c>
      <c r="M22" s="670">
        <v>533</v>
      </c>
      <c r="N22" s="663">
        <v>15</v>
      </c>
      <c r="O22" s="115"/>
      <c r="P22" s="109">
        <v>10.9</v>
      </c>
      <c r="Q22" s="99"/>
    </row>
    <row r="23" spans="1:17" ht="19.5" customHeight="1" thickBot="1" x14ac:dyDescent="0.2">
      <c r="A23" s="396"/>
      <c r="B23" s="619"/>
      <c r="C23" s="659" t="s">
        <v>55</v>
      </c>
      <c r="D23" s="671">
        <v>1409</v>
      </c>
      <c r="E23" s="672">
        <v>10732</v>
      </c>
      <c r="F23" s="672">
        <v>3170</v>
      </c>
      <c r="G23" s="672">
        <v>9867</v>
      </c>
      <c r="H23" s="662">
        <v>2.25</v>
      </c>
      <c r="I23" s="662">
        <v>0.92</v>
      </c>
      <c r="J23" s="673">
        <v>504</v>
      </c>
      <c r="K23" s="674">
        <v>35.799999999999997</v>
      </c>
      <c r="L23" s="664"/>
      <c r="M23" s="675">
        <v>491</v>
      </c>
      <c r="N23" s="663">
        <v>15.5</v>
      </c>
      <c r="O23" s="115"/>
      <c r="P23" s="109">
        <v>8.1</v>
      </c>
      <c r="Q23" s="99"/>
    </row>
    <row r="24" spans="1:17" ht="19.5" customHeight="1" thickTop="1" thickBot="1" x14ac:dyDescent="0.2">
      <c r="A24" s="439"/>
      <c r="B24" s="676" t="s">
        <v>160</v>
      </c>
      <c r="C24" s="677"/>
      <c r="D24" s="678">
        <v>2.2000000000000002</v>
      </c>
      <c r="E24" s="679">
        <v>6.6</v>
      </c>
      <c r="F24" s="679">
        <v>27.3</v>
      </c>
      <c r="G24" s="679">
        <v>33.9</v>
      </c>
      <c r="H24" s="680">
        <v>0.34000000000000008</v>
      </c>
      <c r="I24" s="680">
        <v>0.15999999999999992</v>
      </c>
      <c r="J24" s="678">
        <v>-0.1</v>
      </c>
      <c r="K24" s="681">
        <v>-0.90000000000000568</v>
      </c>
      <c r="L24" s="679">
        <v>-1.3999999999999995</v>
      </c>
      <c r="M24" s="678">
        <v>-0.2</v>
      </c>
      <c r="N24" s="682">
        <v>-6</v>
      </c>
      <c r="O24" s="115"/>
      <c r="P24" s="109">
        <v>7.5</v>
      </c>
      <c r="Q24" s="99"/>
    </row>
    <row r="25" spans="1:17" ht="20.25" customHeight="1" thickTop="1" x14ac:dyDescent="0.15">
      <c r="A25" s="390" t="s">
        <v>228</v>
      </c>
      <c r="B25" s="443" t="s">
        <v>207</v>
      </c>
      <c r="C25" s="444"/>
      <c r="D25" s="268"/>
      <c r="E25" s="273" t="s">
        <v>150</v>
      </c>
      <c r="F25" s="274"/>
      <c r="G25" s="273" t="s">
        <v>150</v>
      </c>
      <c r="H25" s="445"/>
      <c r="I25" s="269"/>
      <c r="J25" s="228"/>
      <c r="K25" s="270"/>
      <c r="L25" s="271"/>
      <c r="M25" s="228"/>
      <c r="N25" s="272"/>
      <c r="O25" s="93"/>
      <c r="P25" s="110">
        <f>P12-P10</f>
        <v>1.5</v>
      </c>
      <c r="Q25" s="102"/>
    </row>
    <row r="26" spans="1:17" ht="20.25" customHeight="1" x14ac:dyDescent="0.15">
      <c r="A26" s="396"/>
      <c r="B26" s="446" t="s">
        <v>229</v>
      </c>
      <c r="C26" s="447"/>
      <c r="D26" s="129">
        <v>12344</v>
      </c>
      <c r="E26" s="129">
        <v>6578.833333333333</v>
      </c>
      <c r="F26" s="129">
        <v>19344</v>
      </c>
      <c r="G26" s="129">
        <v>4451.583333333333</v>
      </c>
      <c r="H26" s="448">
        <v>1.57</v>
      </c>
      <c r="I26" s="213">
        <v>0.68</v>
      </c>
      <c r="J26" s="130">
        <v>4102</v>
      </c>
      <c r="K26" s="228">
        <v>33.200000000000003</v>
      </c>
      <c r="L26" s="130"/>
      <c r="M26" s="130">
        <v>4345</v>
      </c>
      <c r="N26" s="228">
        <v>22.5</v>
      </c>
      <c r="O26" s="95"/>
      <c r="P26" s="95"/>
    </row>
    <row r="27" spans="1:17" ht="20.25" customHeight="1" x14ac:dyDescent="0.15">
      <c r="A27" s="396"/>
      <c r="B27" s="446" t="s">
        <v>230</v>
      </c>
      <c r="C27" s="447"/>
      <c r="D27" s="129">
        <v>8545</v>
      </c>
      <c r="E27" s="129">
        <v>3906.25</v>
      </c>
      <c r="F27" s="129">
        <v>14757</v>
      </c>
      <c r="G27" s="129">
        <v>3411.3333333333335</v>
      </c>
      <c r="H27" s="448">
        <v>1.73</v>
      </c>
      <c r="I27" s="213">
        <v>0.87</v>
      </c>
      <c r="J27" s="130">
        <v>2623</v>
      </c>
      <c r="K27" s="228">
        <v>30.7</v>
      </c>
      <c r="L27" s="130"/>
      <c r="M27" s="130">
        <v>2439</v>
      </c>
      <c r="N27" s="228">
        <v>16.5</v>
      </c>
    </row>
    <row r="28" spans="1:17" ht="20.25" customHeight="1" x14ac:dyDescent="0.15">
      <c r="A28" s="396"/>
      <c r="B28" s="446" t="s">
        <v>231</v>
      </c>
      <c r="C28" s="447"/>
      <c r="D28" s="129">
        <v>2129</v>
      </c>
      <c r="E28" s="129">
        <v>800.16666666666663</v>
      </c>
      <c r="F28" s="129">
        <v>3441</v>
      </c>
      <c r="G28" s="129">
        <v>737</v>
      </c>
      <c r="H28" s="448">
        <v>1.62</v>
      </c>
      <c r="I28" s="213">
        <v>0.92</v>
      </c>
      <c r="J28" s="130">
        <v>981</v>
      </c>
      <c r="K28" s="228">
        <v>46.1</v>
      </c>
      <c r="L28" s="130"/>
      <c r="M28" s="130">
        <v>889</v>
      </c>
      <c r="N28" s="228">
        <v>25.8</v>
      </c>
    </row>
    <row r="29" spans="1:17" ht="20.25" customHeight="1" x14ac:dyDescent="0.15">
      <c r="A29" s="396"/>
      <c r="B29" s="446" t="s">
        <v>232</v>
      </c>
      <c r="C29" s="447"/>
      <c r="D29" s="203">
        <v>1183</v>
      </c>
      <c r="E29" s="129">
        <v>471.91666666666669</v>
      </c>
      <c r="F29" s="129">
        <v>3509</v>
      </c>
      <c r="G29" s="129">
        <v>830.5</v>
      </c>
      <c r="H29" s="448">
        <v>2.97</v>
      </c>
      <c r="I29" s="213">
        <v>1.76</v>
      </c>
      <c r="J29" s="130">
        <v>1082</v>
      </c>
      <c r="K29" s="228">
        <v>91.5</v>
      </c>
      <c r="L29" s="130"/>
      <c r="M29" s="130">
        <v>1039</v>
      </c>
      <c r="N29" s="228">
        <v>29.6</v>
      </c>
    </row>
    <row r="30" spans="1:17" ht="20.25" customHeight="1" x14ac:dyDescent="0.15">
      <c r="A30" s="439"/>
      <c r="B30" s="449" t="s">
        <v>233</v>
      </c>
      <c r="C30" s="450"/>
      <c r="D30" s="131">
        <v>1316</v>
      </c>
      <c r="E30" s="131">
        <v>430.5</v>
      </c>
      <c r="F30" s="131">
        <v>2930</v>
      </c>
      <c r="G30" s="131">
        <v>667.08333333333337</v>
      </c>
      <c r="H30" s="451">
        <v>2.23</v>
      </c>
      <c r="I30" s="214">
        <v>1.55</v>
      </c>
      <c r="J30" s="132">
        <v>990</v>
      </c>
      <c r="K30" s="229">
        <v>75.2</v>
      </c>
      <c r="L30" s="132"/>
      <c r="M30" s="132">
        <v>946</v>
      </c>
      <c r="N30" s="229">
        <v>32.299999999999997</v>
      </c>
    </row>
    <row r="31" spans="1:17" ht="13.5" customHeight="1" x14ac:dyDescent="0.15">
      <c r="A31" s="452" t="s">
        <v>283</v>
      </c>
      <c r="B31" s="363"/>
      <c r="C31" s="363"/>
      <c r="D31" s="363"/>
      <c r="E31" s="363"/>
      <c r="F31" s="363"/>
      <c r="G31" s="453"/>
      <c r="H31" s="363"/>
      <c r="I31" s="363"/>
      <c r="J31" s="363"/>
      <c r="K31" s="454"/>
      <c r="L31" s="454"/>
      <c r="M31" s="455"/>
      <c r="N31" s="363"/>
    </row>
    <row r="32" spans="1:17" x14ac:dyDescent="0.15">
      <c r="A32" s="452" t="s">
        <v>284</v>
      </c>
      <c r="B32" s="363"/>
      <c r="C32" s="363"/>
      <c r="D32" s="363"/>
      <c r="E32" s="453"/>
      <c r="F32" s="363"/>
      <c r="G32" s="363"/>
      <c r="H32" s="363"/>
      <c r="I32" s="363"/>
      <c r="J32" s="363"/>
      <c r="K32" s="363"/>
      <c r="L32" s="363"/>
      <c r="M32" s="455"/>
      <c r="N32" s="363"/>
    </row>
  </sheetData>
  <sheetProtection algorithmName="SHA-512" hashValue="oAzSDVCCZa9izKI6vPGNetvy3RzwdYX9rsLtnmj9THyjETB8VTvcn1DAV7JjDhEmm1m0SAttAJQM1l0XQdbOmQ==" saltValue="z0lfX2z1qbm6fsYtCj15nA==" spinCount="100000" sheet="1" objects="1" scenarios="1"/>
  <mergeCells count="15">
    <mergeCell ref="A7:A24"/>
    <mergeCell ref="A25:A30"/>
    <mergeCell ref="B25:C25"/>
    <mergeCell ref="B26:C26"/>
    <mergeCell ref="B27:C27"/>
    <mergeCell ref="B28:C28"/>
    <mergeCell ref="B29:C29"/>
    <mergeCell ref="B30:C30"/>
    <mergeCell ref="M5:M6"/>
    <mergeCell ref="B8:C8"/>
    <mergeCell ref="B9:C9"/>
    <mergeCell ref="B11:C11"/>
    <mergeCell ref="B24:C24"/>
    <mergeCell ref="B10:C10"/>
    <mergeCell ref="K5:L5"/>
  </mergeCells>
  <phoneticPr fontId="8"/>
  <pageMargins left="0.33" right="0.27" top="0.5" bottom="0.33" header="0.57999999999999996" footer="0.28000000000000003"/>
  <pageSetup paperSize="9" scale="96" orientation="landscape" horizontalDpi="300" verticalDpi="300" r:id="rId1"/>
  <headerFooter alignWithMargins="0"/>
  <rowBreaks count="1" manualBreakCount="1">
    <brk id="12" max="13" man="1"/>
  </rowBreaks>
  <colBreaks count="1" manualBreakCount="1">
    <brk id="14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view="pageBreakPreview" zoomScaleNormal="100" zoomScaleSheetLayoutView="100" workbookViewId="0">
      <selection activeCell="D7" sqref="D7:F9"/>
    </sheetView>
  </sheetViews>
  <sheetFormatPr defaultRowHeight="13.5" x14ac:dyDescent="0.15"/>
  <cols>
    <col min="1" max="1" width="4.25" style="5" customWidth="1"/>
    <col min="2" max="2" width="9.25" style="5" customWidth="1"/>
    <col min="3" max="3" width="5.25" style="5" customWidth="1"/>
    <col min="4" max="10" width="11.875" style="5" customWidth="1"/>
    <col min="11" max="11" width="14.75" style="5" bestFit="1" customWidth="1"/>
    <col min="12" max="12" width="11.875" style="5" hidden="1" customWidth="1"/>
    <col min="13" max="13" width="10.625" style="5" customWidth="1"/>
    <col min="14" max="14" width="18.625" style="5" customWidth="1"/>
    <col min="15" max="15" width="1.75" style="5" customWidth="1"/>
    <col min="16" max="16" width="11.875" style="5" hidden="1" customWidth="1"/>
    <col min="17" max="17" width="11.875" style="5" customWidth="1"/>
    <col min="18" max="258" width="9" style="5"/>
    <col min="259" max="259" width="9.125" style="5" customWidth="1"/>
    <col min="260" max="260" width="9.25" style="5" customWidth="1"/>
    <col min="261" max="261" width="5.25" style="5" customWidth="1"/>
    <col min="262" max="270" width="11.875" style="5" customWidth="1"/>
    <col min="271" max="271" width="7.625" style="5" customWidth="1"/>
    <col min="272" max="273" width="11.875" style="5" customWidth="1"/>
    <col min="274" max="514" width="9" style="5"/>
    <col min="515" max="515" width="9.125" style="5" customWidth="1"/>
    <col min="516" max="516" width="9.25" style="5" customWidth="1"/>
    <col min="517" max="517" width="5.25" style="5" customWidth="1"/>
    <col min="518" max="526" width="11.875" style="5" customWidth="1"/>
    <col min="527" max="527" width="7.625" style="5" customWidth="1"/>
    <col min="528" max="529" width="11.875" style="5" customWidth="1"/>
    <col min="530" max="770" width="9" style="5"/>
    <col min="771" max="771" width="9.125" style="5" customWidth="1"/>
    <col min="772" max="772" width="9.25" style="5" customWidth="1"/>
    <col min="773" max="773" width="5.25" style="5" customWidth="1"/>
    <col min="774" max="782" width="11.875" style="5" customWidth="1"/>
    <col min="783" max="783" width="7.625" style="5" customWidth="1"/>
    <col min="784" max="785" width="11.875" style="5" customWidth="1"/>
    <col min="786" max="1026" width="9" style="5"/>
    <col min="1027" max="1027" width="9.125" style="5" customWidth="1"/>
    <col min="1028" max="1028" width="9.25" style="5" customWidth="1"/>
    <col min="1029" max="1029" width="5.25" style="5" customWidth="1"/>
    <col min="1030" max="1038" width="11.875" style="5" customWidth="1"/>
    <col min="1039" max="1039" width="7.625" style="5" customWidth="1"/>
    <col min="1040" max="1041" width="11.875" style="5" customWidth="1"/>
    <col min="1042" max="1282" width="9" style="5"/>
    <col min="1283" max="1283" width="9.125" style="5" customWidth="1"/>
    <col min="1284" max="1284" width="9.25" style="5" customWidth="1"/>
    <col min="1285" max="1285" width="5.25" style="5" customWidth="1"/>
    <col min="1286" max="1294" width="11.875" style="5" customWidth="1"/>
    <col min="1295" max="1295" width="7.625" style="5" customWidth="1"/>
    <col min="1296" max="1297" width="11.875" style="5" customWidth="1"/>
    <col min="1298" max="1538" width="9" style="5"/>
    <col min="1539" max="1539" width="9.125" style="5" customWidth="1"/>
    <col min="1540" max="1540" width="9.25" style="5" customWidth="1"/>
    <col min="1541" max="1541" width="5.25" style="5" customWidth="1"/>
    <col min="1542" max="1550" width="11.875" style="5" customWidth="1"/>
    <col min="1551" max="1551" width="7.625" style="5" customWidth="1"/>
    <col min="1552" max="1553" width="11.875" style="5" customWidth="1"/>
    <col min="1554" max="1794" width="9" style="5"/>
    <col min="1795" max="1795" width="9.125" style="5" customWidth="1"/>
    <col min="1796" max="1796" width="9.25" style="5" customWidth="1"/>
    <col min="1797" max="1797" width="5.25" style="5" customWidth="1"/>
    <col min="1798" max="1806" width="11.875" style="5" customWidth="1"/>
    <col min="1807" max="1807" width="7.625" style="5" customWidth="1"/>
    <col min="1808" max="1809" width="11.875" style="5" customWidth="1"/>
    <col min="1810" max="2050" width="9" style="5"/>
    <col min="2051" max="2051" width="9.125" style="5" customWidth="1"/>
    <col min="2052" max="2052" width="9.25" style="5" customWidth="1"/>
    <col min="2053" max="2053" width="5.25" style="5" customWidth="1"/>
    <col min="2054" max="2062" width="11.875" style="5" customWidth="1"/>
    <col min="2063" max="2063" width="7.625" style="5" customWidth="1"/>
    <col min="2064" max="2065" width="11.875" style="5" customWidth="1"/>
    <col min="2066" max="2306" width="9" style="5"/>
    <col min="2307" max="2307" width="9.125" style="5" customWidth="1"/>
    <col min="2308" max="2308" width="9.25" style="5" customWidth="1"/>
    <col min="2309" max="2309" width="5.25" style="5" customWidth="1"/>
    <col min="2310" max="2318" width="11.875" style="5" customWidth="1"/>
    <col min="2319" max="2319" width="7.625" style="5" customWidth="1"/>
    <col min="2320" max="2321" width="11.875" style="5" customWidth="1"/>
    <col min="2322" max="2562" width="9" style="5"/>
    <col min="2563" max="2563" width="9.125" style="5" customWidth="1"/>
    <col min="2564" max="2564" width="9.25" style="5" customWidth="1"/>
    <col min="2565" max="2565" width="5.25" style="5" customWidth="1"/>
    <col min="2566" max="2574" width="11.875" style="5" customWidth="1"/>
    <col min="2575" max="2575" width="7.625" style="5" customWidth="1"/>
    <col min="2576" max="2577" width="11.875" style="5" customWidth="1"/>
    <col min="2578" max="2818" width="9" style="5"/>
    <col min="2819" max="2819" width="9.125" style="5" customWidth="1"/>
    <col min="2820" max="2820" width="9.25" style="5" customWidth="1"/>
    <col min="2821" max="2821" width="5.25" style="5" customWidth="1"/>
    <col min="2822" max="2830" width="11.875" style="5" customWidth="1"/>
    <col min="2831" max="2831" width="7.625" style="5" customWidth="1"/>
    <col min="2832" max="2833" width="11.875" style="5" customWidth="1"/>
    <col min="2834" max="3074" width="9" style="5"/>
    <col min="3075" max="3075" width="9.125" style="5" customWidth="1"/>
    <col min="3076" max="3076" width="9.25" style="5" customWidth="1"/>
    <col min="3077" max="3077" width="5.25" style="5" customWidth="1"/>
    <col min="3078" max="3086" width="11.875" style="5" customWidth="1"/>
    <col min="3087" max="3087" width="7.625" style="5" customWidth="1"/>
    <col min="3088" max="3089" width="11.875" style="5" customWidth="1"/>
    <col min="3090" max="3330" width="9" style="5"/>
    <col min="3331" max="3331" width="9.125" style="5" customWidth="1"/>
    <col min="3332" max="3332" width="9.25" style="5" customWidth="1"/>
    <col min="3333" max="3333" width="5.25" style="5" customWidth="1"/>
    <col min="3334" max="3342" width="11.875" style="5" customWidth="1"/>
    <col min="3343" max="3343" width="7.625" style="5" customWidth="1"/>
    <col min="3344" max="3345" width="11.875" style="5" customWidth="1"/>
    <col min="3346" max="3586" width="9" style="5"/>
    <col min="3587" max="3587" width="9.125" style="5" customWidth="1"/>
    <col min="3588" max="3588" width="9.25" style="5" customWidth="1"/>
    <col min="3589" max="3589" width="5.25" style="5" customWidth="1"/>
    <col min="3590" max="3598" width="11.875" style="5" customWidth="1"/>
    <col min="3599" max="3599" width="7.625" style="5" customWidth="1"/>
    <col min="3600" max="3601" width="11.875" style="5" customWidth="1"/>
    <col min="3602" max="3842" width="9" style="5"/>
    <col min="3843" max="3843" width="9.125" style="5" customWidth="1"/>
    <col min="3844" max="3844" width="9.25" style="5" customWidth="1"/>
    <col min="3845" max="3845" width="5.25" style="5" customWidth="1"/>
    <col min="3846" max="3854" width="11.875" style="5" customWidth="1"/>
    <col min="3855" max="3855" width="7.625" style="5" customWidth="1"/>
    <col min="3856" max="3857" width="11.875" style="5" customWidth="1"/>
    <col min="3858" max="4098" width="9" style="5"/>
    <col min="4099" max="4099" width="9.125" style="5" customWidth="1"/>
    <col min="4100" max="4100" width="9.25" style="5" customWidth="1"/>
    <col min="4101" max="4101" width="5.25" style="5" customWidth="1"/>
    <col min="4102" max="4110" width="11.875" style="5" customWidth="1"/>
    <col min="4111" max="4111" width="7.625" style="5" customWidth="1"/>
    <col min="4112" max="4113" width="11.875" style="5" customWidth="1"/>
    <col min="4114" max="4354" width="9" style="5"/>
    <col min="4355" max="4355" width="9.125" style="5" customWidth="1"/>
    <col min="4356" max="4356" width="9.25" style="5" customWidth="1"/>
    <col min="4357" max="4357" width="5.25" style="5" customWidth="1"/>
    <col min="4358" max="4366" width="11.875" style="5" customWidth="1"/>
    <col min="4367" max="4367" width="7.625" style="5" customWidth="1"/>
    <col min="4368" max="4369" width="11.875" style="5" customWidth="1"/>
    <col min="4370" max="4610" width="9" style="5"/>
    <col min="4611" max="4611" width="9.125" style="5" customWidth="1"/>
    <col min="4612" max="4612" width="9.25" style="5" customWidth="1"/>
    <col min="4613" max="4613" width="5.25" style="5" customWidth="1"/>
    <col min="4614" max="4622" width="11.875" style="5" customWidth="1"/>
    <col min="4623" max="4623" width="7.625" style="5" customWidth="1"/>
    <col min="4624" max="4625" width="11.875" style="5" customWidth="1"/>
    <col min="4626" max="4866" width="9" style="5"/>
    <col min="4867" max="4867" width="9.125" style="5" customWidth="1"/>
    <col min="4868" max="4868" width="9.25" style="5" customWidth="1"/>
    <col min="4869" max="4869" width="5.25" style="5" customWidth="1"/>
    <col min="4870" max="4878" width="11.875" style="5" customWidth="1"/>
    <col min="4879" max="4879" width="7.625" style="5" customWidth="1"/>
    <col min="4880" max="4881" width="11.875" style="5" customWidth="1"/>
    <col min="4882" max="5122" width="9" style="5"/>
    <col min="5123" max="5123" width="9.125" style="5" customWidth="1"/>
    <col min="5124" max="5124" width="9.25" style="5" customWidth="1"/>
    <col min="5125" max="5125" width="5.25" style="5" customWidth="1"/>
    <col min="5126" max="5134" width="11.875" style="5" customWidth="1"/>
    <col min="5135" max="5135" width="7.625" style="5" customWidth="1"/>
    <col min="5136" max="5137" width="11.875" style="5" customWidth="1"/>
    <col min="5138" max="5378" width="9" style="5"/>
    <col min="5379" max="5379" width="9.125" style="5" customWidth="1"/>
    <col min="5380" max="5380" width="9.25" style="5" customWidth="1"/>
    <col min="5381" max="5381" width="5.25" style="5" customWidth="1"/>
    <col min="5382" max="5390" width="11.875" style="5" customWidth="1"/>
    <col min="5391" max="5391" width="7.625" style="5" customWidth="1"/>
    <col min="5392" max="5393" width="11.875" style="5" customWidth="1"/>
    <col min="5394" max="5634" width="9" style="5"/>
    <col min="5635" max="5635" width="9.125" style="5" customWidth="1"/>
    <col min="5636" max="5636" width="9.25" style="5" customWidth="1"/>
    <col min="5637" max="5637" width="5.25" style="5" customWidth="1"/>
    <col min="5638" max="5646" width="11.875" style="5" customWidth="1"/>
    <col min="5647" max="5647" width="7.625" style="5" customWidth="1"/>
    <col min="5648" max="5649" width="11.875" style="5" customWidth="1"/>
    <col min="5650" max="5890" width="9" style="5"/>
    <col min="5891" max="5891" width="9.125" style="5" customWidth="1"/>
    <col min="5892" max="5892" width="9.25" style="5" customWidth="1"/>
    <col min="5893" max="5893" width="5.25" style="5" customWidth="1"/>
    <col min="5894" max="5902" width="11.875" style="5" customWidth="1"/>
    <col min="5903" max="5903" width="7.625" style="5" customWidth="1"/>
    <col min="5904" max="5905" width="11.875" style="5" customWidth="1"/>
    <col min="5906" max="6146" width="9" style="5"/>
    <col min="6147" max="6147" width="9.125" style="5" customWidth="1"/>
    <col min="6148" max="6148" width="9.25" style="5" customWidth="1"/>
    <col min="6149" max="6149" width="5.25" style="5" customWidth="1"/>
    <col min="6150" max="6158" width="11.875" style="5" customWidth="1"/>
    <col min="6159" max="6159" width="7.625" style="5" customWidth="1"/>
    <col min="6160" max="6161" width="11.875" style="5" customWidth="1"/>
    <col min="6162" max="6402" width="9" style="5"/>
    <col min="6403" max="6403" width="9.125" style="5" customWidth="1"/>
    <col min="6404" max="6404" width="9.25" style="5" customWidth="1"/>
    <col min="6405" max="6405" width="5.25" style="5" customWidth="1"/>
    <col min="6406" max="6414" width="11.875" style="5" customWidth="1"/>
    <col min="6415" max="6415" width="7.625" style="5" customWidth="1"/>
    <col min="6416" max="6417" width="11.875" style="5" customWidth="1"/>
    <col min="6418" max="6658" width="9" style="5"/>
    <col min="6659" max="6659" width="9.125" style="5" customWidth="1"/>
    <col min="6660" max="6660" width="9.25" style="5" customWidth="1"/>
    <col min="6661" max="6661" width="5.25" style="5" customWidth="1"/>
    <col min="6662" max="6670" width="11.875" style="5" customWidth="1"/>
    <col min="6671" max="6671" width="7.625" style="5" customWidth="1"/>
    <col min="6672" max="6673" width="11.875" style="5" customWidth="1"/>
    <col min="6674" max="6914" width="9" style="5"/>
    <col min="6915" max="6915" width="9.125" style="5" customWidth="1"/>
    <col min="6916" max="6916" width="9.25" style="5" customWidth="1"/>
    <col min="6917" max="6917" width="5.25" style="5" customWidth="1"/>
    <col min="6918" max="6926" width="11.875" style="5" customWidth="1"/>
    <col min="6927" max="6927" width="7.625" style="5" customWidth="1"/>
    <col min="6928" max="6929" width="11.875" style="5" customWidth="1"/>
    <col min="6930" max="7170" width="9" style="5"/>
    <col min="7171" max="7171" width="9.125" style="5" customWidth="1"/>
    <col min="7172" max="7172" width="9.25" style="5" customWidth="1"/>
    <col min="7173" max="7173" width="5.25" style="5" customWidth="1"/>
    <col min="7174" max="7182" width="11.875" style="5" customWidth="1"/>
    <col min="7183" max="7183" width="7.625" style="5" customWidth="1"/>
    <col min="7184" max="7185" width="11.875" style="5" customWidth="1"/>
    <col min="7186" max="7426" width="9" style="5"/>
    <col min="7427" max="7427" width="9.125" style="5" customWidth="1"/>
    <col min="7428" max="7428" width="9.25" style="5" customWidth="1"/>
    <col min="7429" max="7429" width="5.25" style="5" customWidth="1"/>
    <col min="7430" max="7438" width="11.875" style="5" customWidth="1"/>
    <col min="7439" max="7439" width="7.625" style="5" customWidth="1"/>
    <col min="7440" max="7441" width="11.875" style="5" customWidth="1"/>
    <col min="7442" max="7682" width="9" style="5"/>
    <col min="7683" max="7683" width="9.125" style="5" customWidth="1"/>
    <col min="7684" max="7684" width="9.25" style="5" customWidth="1"/>
    <col min="7685" max="7685" width="5.25" style="5" customWidth="1"/>
    <col min="7686" max="7694" width="11.875" style="5" customWidth="1"/>
    <col min="7695" max="7695" width="7.625" style="5" customWidth="1"/>
    <col min="7696" max="7697" width="11.875" style="5" customWidth="1"/>
    <col min="7698" max="7938" width="9" style="5"/>
    <col min="7939" max="7939" width="9.125" style="5" customWidth="1"/>
    <col min="7940" max="7940" width="9.25" style="5" customWidth="1"/>
    <col min="7941" max="7941" width="5.25" style="5" customWidth="1"/>
    <col min="7942" max="7950" width="11.875" style="5" customWidth="1"/>
    <col min="7951" max="7951" width="7.625" style="5" customWidth="1"/>
    <col min="7952" max="7953" width="11.875" style="5" customWidth="1"/>
    <col min="7954" max="8194" width="9" style="5"/>
    <col min="8195" max="8195" width="9.125" style="5" customWidth="1"/>
    <col min="8196" max="8196" width="9.25" style="5" customWidth="1"/>
    <col min="8197" max="8197" width="5.25" style="5" customWidth="1"/>
    <col min="8198" max="8206" width="11.875" style="5" customWidth="1"/>
    <col min="8207" max="8207" width="7.625" style="5" customWidth="1"/>
    <col min="8208" max="8209" width="11.875" style="5" customWidth="1"/>
    <col min="8210" max="8450" width="9" style="5"/>
    <col min="8451" max="8451" width="9.125" style="5" customWidth="1"/>
    <col min="8452" max="8452" width="9.25" style="5" customWidth="1"/>
    <col min="8453" max="8453" width="5.25" style="5" customWidth="1"/>
    <col min="8454" max="8462" width="11.875" style="5" customWidth="1"/>
    <col min="8463" max="8463" width="7.625" style="5" customWidth="1"/>
    <col min="8464" max="8465" width="11.875" style="5" customWidth="1"/>
    <col min="8466" max="8706" width="9" style="5"/>
    <col min="8707" max="8707" width="9.125" style="5" customWidth="1"/>
    <col min="8708" max="8708" width="9.25" style="5" customWidth="1"/>
    <col min="8709" max="8709" width="5.25" style="5" customWidth="1"/>
    <col min="8710" max="8718" width="11.875" style="5" customWidth="1"/>
    <col min="8719" max="8719" width="7.625" style="5" customWidth="1"/>
    <col min="8720" max="8721" width="11.875" style="5" customWidth="1"/>
    <col min="8722" max="8962" width="9" style="5"/>
    <col min="8963" max="8963" width="9.125" style="5" customWidth="1"/>
    <col min="8964" max="8964" width="9.25" style="5" customWidth="1"/>
    <col min="8965" max="8965" width="5.25" style="5" customWidth="1"/>
    <col min="8966" max="8974" width="11.875" style="5" customWidth="1"/>
    <col min="8975" max="8975" width="7.625" style="5" customWidth="1"/>
    <col min="8976" max="8977" width="11.875" style="5" customWidth="1"/>
    <col min="8978" max="9218" width="9" style="5"/>
    <col min="9219" max="9219" width="9.125" style="5" customWidth="1"/>
    <col min="9220" max="9220" width="9.25" style="5" customWidth="1"/>
    <col min="9221" max="9221" width="5.25" style="5" customWidth="1"/>
    <col min="9222" max="9230" width="11.875" style="5" customWidth="1"/>
    <col min="9231" max="9231" width="7.625" style="5" customWidth="1"/>
    <col min="9232" max="9233" width="11.875" style="5" customWidth="1"/>
    <col min="9234" max="9474" width="9" style="5"/>
    <col min="9475" max="9475" width="9.125" style="5" customWidth="1"/>
    <col min="9476" max="9476" width="9.25" style="5" customWidth="1"/>
    <col min="9477" max="9477" width="5.25" style="5" customWidth="1"/>
    <col min="9478" max="9486" width="11.875" style="5" customWidth="1"/>
    <col min="9487" max="9487" width="7.625" style="5" customWidth="1"/>
    <col min="9488" max="9489" width="11.875" style="5" customWidth="1"/>
    <col min="9490" max="9730" width="9" style="5"/>
    <col min="9731" max="9731" width="9.125" style="5" customWidth="1"/>
    <col min="9732" max="9732" width="9.25" style="5" customWidth="1"/>
    <col min="9733" max="9733" width="5.25" style="5" customWidth="1"/>
    <col min="9734" max="9742" width="11.875" style="5" customWidth="1"/>
    <col min="9743" max="9743" width="7.625" style="5" customWidth="1"/>
    <col min="9744" max="9745" width="11.875" style="5" customWidth="1"/>
    <col min="9746" max="9986" width="9" style="5"/>
    <col min="9987" max="9987" width="9.125" style="5" customWidth="1"/>
    <col min="9988" max="9988" width="9.25" style="5" customWidth="1"/>
    <col min="9989" max="9989" width="5.25" style="5" customWidth="1"/>
    <col min="9990" max="9998" width="11.875" style="5" customWidth="1"/>
    <col min="9999" max="9999" width="7.625" style="5" customWidth="1"/>
    <col min="10000" max="10001" width="11.875" style="5" customWidth="1"/>
    <col min="10002" max="10242" width="9" style="5"/>
    <col min="10243" max="10243" width="9.125" style="5" customWidth="1"/>
    <col min="10244" max="10244" width="9.25" style="5" customWidth="1"/>
    <col min="10245" max="10245" width="5.25" style="5" customWidth="1"/>
    <col min="10246" max="10254" width="11.875" style="5" customWidth="1"/>
    <col min="10255" max="10255" width="7.625" style="5" customWidth="1"/>
    <col min="10256" max="10257" width="11.875" style="5" customWidth="1"/>
    <col min="10258" max="10498" width="9" style="5"/>
    <col min="10499" max="10499" width="9.125" style="5" customWidth="1"/>
    <col min="10500" max="10500" width="9.25" style="5" customWidth="1"/>
    <col min="10501" max="10501" width="5.25" style="5" customWidth="1"/>
    <col min="10502" max="10510" width="11.875" style="5" customWidth="1"/>
    <col min="10511" max="10511" width="7.625" style="5" customWidth="1"/>
    <col min="10512" max="10513" width="11.875" style="5" customWidth="1"/>
    <col min="10514" max="10754" width="9" style="5"/>
    <col min="10755" max="10755" width="9.125" style="5" customWidth="1"/>
    <col min="10756" max="10756" width="9.25" style="5" customWidth="1"/>
    <col min="10757" max="10757" width="5.25" style="5" customWidth="1"/>
    <col min="10758" max="10766" width="11.875" style="5" customWidth="1"/>
    <col min="10767" max="10767" width="7.625" style="5" customWidth="1"/>
    <col min="10768" max="10769" width="11.875" style="5" customWidth="1"/>
    <col min="10770" max="11010" width="9" style="5"/>
    <col min="11011" max="11011" width="9.125" style="5" customWidth="1"/>
    <col min="11012" max="11012" width="9.25" style="5" customWidth="1"/>
    <col min="11013" max="11013" width="5.25" style="5" customWidth="1"/>
    <col min="11014" max="11022" width="11.875" style="5" customWidth="1"/>
    <col min="11023" max="11023" width="7.625" style="5" customWidth="1"/>
    <col min="11024" max="11025" width="11.875" style="5" customWidth="1"/>
    <col min="11026" max="11266" width="9" style="5"/>
    <col min="11267" max="11267" width="9.125" style="5" customWidth="1"/>
    <col min="11268" max="11268" width="9.25" style="5" customWidth="1"/>
    <col min="11269" max="11269" width="5.25" style="5" customWidth="1"/>
    <col min="11270" max="11278" width="11.875" style="5" customWidth="1"/>
    <col min="11279" max="11279" width="7.625" style="5" customWidth="1"/>
    <col min="11280" max="11281" width="11.875" style="5" customWidth="1"/>
    <col min="11282" max="11522" width="9" style="5"/>
    <col min="11523" max="11523" width="9.125" style="5" customWidth="1"/>
    <col min="11524" max="11524" width="9.25" style="5" customWidth="1"/>
    <col min="11525" max="11525" width="5.25" style="5" customWidth="1"/>
    <col min="11526" max="11534" width="11.875" style="5" customWidth="1"/>
    <col min="11535" max="11535" width="7.625" style="5" customWidth="1"/>
    <col min="11536" max="11537" width="11.875" style="5" customWidth="1"/>
    <col min="11538" max="11778" width="9" style="5"/>
    <col min="11779" max="11779" width="9.125" style="5" customWidth="1"/>
    <col min="11780" max="11780" width="9.25" style="5" customWidth="1"/>
    <col min="11781" max="11781" width="5.25" style="5" customWidth="1"/>
    <col min="11782" max="11790" width="11.875" style="5" customWidth="1"/>
    <col min="11791" max="11791" width="7.625" style="5" customWidth="1"/>
    <col min="11792" max="11793" width="11.875" style="5" customWidth="1"/>
    <col min="11794" max="12034" width="9" style="5"/>
    <col min="12035" max="12035" width="9.125" style="5" customWidth="1"/>
    <col min="12036" max="12036" width="9.25" style="5" customWidth="1"/>
    <col min="12037" max="12037" width="5.25" style="5" customWidth="1"/>
    <col min="12038" max="12046" width="11.875" style="5" customWidth="1"/>
    <col min="12047" max="12047" width="7.625" style="5" customWidth="1"/>
    <col min="12048" max="12049" width="11.875" style="5" customWidth="1"/>
    <col min="12050" max="12290" width="9" style="5"/>
    <col min="12291" max="12291" width="9.125" style="5" customWidth="1"/>
    <col min="12292" max="12292" width="9.25" style="5" customWidth="1"/>
    <col min="12293" max="12293" width="5.25" style="5" customWidth="1"/>
    <col min="12294" max="12302" width="11.875" style="5" customWidth="1"/>
    <col min="12303" max="12303" width="7.625" style="5" customWidth="1"/>
    <col min="12304" max="12305" width="11.875" style="5" customWidth="1"/>
    <col min="12306" max="12546" width="9" style="5"/>
    <col min="12547" max="12547" width="9.125" style="5" customWidth="1"/>
    <col min="12548" max="12548" width="9.25" style="5" customWidth="1"/>
    <col min="12549" max="12549" width="5.25" style="5" customWidth="1"/>
    <col min="12550" max="12558" width="11.875" style="5" customWidth="1"/>
    <col min="12559" max="12559" width="7.625" style="5" customWidth="1"/>
    <col min="12560" max="12561" width="11.875" style="5" customWidth="1"/>
    <col min="12562" max="12802" width="9" style="5"/>
    <col min="12803" max="12803" width="9.125" style="5" customWidth="1"/>
    <col min="12804" max="12804" width="9.25" style="5" customWidth="1"/>
    <col min="12805" max="12805" width="5.25" style="5" customWidth="1"/>
    <col min="12806" max="12814" width="11.875" style="5" customWidth="1"/>
    <col min="12815" max="12815" width="7.625" style="5" customWidth="1"/>
    <col min="12816" max="12817" width="11.875" style="5" customWidth="1"/>
    <col min="12818" max="13058" width="9" style="5"/>
    <col min="13059" max="13059" width="9.125" style="5" customWidth="1"/>
    <col min="13060" max="13060" width="9.25" style="5" customWidth="1"/>
    <col min="13061" max="13061" width="5.25" style="5" customWidth="1"/>
    <col min="13062" max="13070" width="11.875" style="5" customWidth="1"/>
    <col min="13071" max="13071" width="7.625" style="5" customWidth="1"/>
    <col min="13072" max="13073" width="11.875" style="5" customWidth="1"/>
    <col min="13074" max="13314" width="9" style="5"/>
    <col min="13315" max="13315" width="9.125" style="5" customWidth="1"/>
    <col min="13316" max="13316" width="9.25" style="5" customWidth="1"/>
    <col min="13317" max="13317" width="5.25" style="5" customWidth="1"/>
    <col min="13318" max="13326" width="11.875" style="5" customWidth="1"/>
    <col min="13327" max="13327" width="7.625" style="5" customWidth="1"/>
    <col min="13328" max="13329" width="11.875" style="5" customWidth="1"/>
    <col min="13330" max="13570" width="9" style="5"/>
    <col min="13571" max="13571" width="9.125" style="5" customWidth="1"/>
    <col min="13572" max="13572" width="9.25" style="5" customWidth="1"/>
    <col min="13573" max="13573" width="5.25" style="5" customWidth="1"/>
    <col min="13574" max="13582" width="11.875" style="5" customWidth="1"/>
    <col min="13583" max="13583" width="7.625" style="5" customWidth="1"/>
    <col min="13584" max="13585" width="11.875" style="5" customWidth="1"/>
    <col min="13586" max="13826" width="9" style="5"/>
    <col min="13827" max="13827" width="9.125" style="5" customWidth="1"/>
    <col min="13828" max="13828" width="9.25" style="5" customWidth="1"/>
    <col min="13829" max="13829" width="5.25" style="5" customWidth="1"/>
    <col min="13830" max="13838" width="11.875" style="5" customWidth="1"/>
    <col min="13839" max="13839" width="7.625" style="5" customWidth="1"/>
    <col min="13840" max="13841" width="11.875" style="5" customWidth="1"/>
    <col min="13842" max="14082" width="9" style="5"/>
    <col min="14083" max="14083" width="9.125" style="5" customWidth="1"/>
    <col min="14084" max="14084" width="9.25" style="5" customWidth="1"/>
    <col min="14085" max="14085" width="5.25" style="5" customWidth="1"/>
    <col min="14086" max="14094" width="11.875" style="5" customWidth="1"/>
    <col min="14095" max="14095" width="7.625" style="5" customWidth="1"/>
    <col min="14096" max="14097" width="11.875" style="5" customWidth="1"/>
    <col min="14098" max="14338" width="9" style="5"/>
    <col min="14339" max="14339" width="9.125" style="5" customWidth="1"/>
    <col min="14340" max="14340" width="9.25" style="5" customWidth="1"/>
    <col min="14341" max="14341" width="5.25" style="5" customWidth="1"/>
    <col min="14342" max="14350" width="11.875" style="5" customWidth="1"/>
    <col min="14351" max="14351" width="7.625" style="5" customWidth="1"/>
    <col min="14352" max="14353" width="11.875" style="5" customWidth="1"/>
    <col min="14354" max="14594" width="9" style="5"/>
    <col min="14595" max="14595" width="9.125" style="5" customWidth="1"/>
    <col min="14596" max="14596" width="9.25" style="5" customWidth="1"/>
    <col min="14597" max="14597" width="5.25" style="5" customWidth="1"/>
    <col min="14598" max="14606" width="11.875" style="5" customWidth="1"/>
    <col min="14607" max="14607" width="7.625" style="5" customWidth="1"/>
    <col min="14608" max="14609" width="11.875" style="5" customWidth="1"/>
    <col min="14610" max="14850" width="9" style="5"/>
    <col min="14851" max="14851" width="9.125" style="5" customWidth="1"/>
    <col min="14852" max="14852" width="9.25" style="5" customWidth="1"/>
    <col min="14853" max="14853" width="5.25" style="5" customWidth="1"/>
    <col min="14854" max="14862" width="11.875" style="5" customWidth="1"/>
    <col min="14863" max="14863" width="7.625" style="5" customWidth="1"/>
    <col min="14864" max="14865" width="11.875" style="5" customWidth="1"/>
    <col min="14866" max="15106" width="9" style="5"/>
    <col min="15107" max="15107" width="9.125" style="5" customWidth="1"/>
    <col min="15108" max="15108" width="9.25" style="5" customWidth="1"/>
    <col min="15109" max="15109" width="5.25" style="5" customWidth="1"/>
    <col min="15110" max="15118" width="11.875" style="5" customWidth="1"/>
    <col min="15119" max="15119" width="7.625" style="5" customWidth="1"/>
    <col min="15120" max="15121" width="11.875" style="5" customWidth="1"/>
    <col min="15122" max="15362" width="9" style="5"/>
    <col min="15363" max="15363" width="9.125" style="5" customWidth="1"/>
    <col min="15364" max="15364" width="9.25" style="5" customWidth="1"/>
    <col min="15365" max="15365" width="5.25" style="5" customWidth="1"/>
    <col min="15366" max="15374" width="11.875" style="5" customWidth="1"/>
    <col min="15375" max="15375" width="7.625" style="5" customWidth="1"/>
    <col min="15376" max="15377" width="11.875" style="5" customWidth="1"/>
    <col min="15378" max="15618" width="9" style="5"/>
    <col min="15619" max="15619" width="9.125" style="5" customWidth="1"/>
    <col min="15620" max="15620" width="9.25" style="5" customWidth="1"/>
    <col min="15621" max="15621" width="5.25" style="5" customWidth="1"/>
    <col min="15622" max="15630" width="11.875" style="5" customWidth="1"/>
    <col min="15631" max="15631" width="7.625" style="5" customWidth="1"/>
    <col min="15632" max="15633" width="11.875" style="5" customWidth="1"/>
    <col min="15634" max="15874" width="9" style="5"/>
    <col min="15875" max="15875" width="9.125" style="5" customWidth="1"/>
    <col min="15876" max="15876" width="9.25" style="5" customWidth="1"/>
    <col min="15877" max="15877" width="5.25" style="5" customWidth="1"/>
    <col min="15878" max="15886" width="11.875" style="5" customWidth="1"/>
    <col min="15887" max="15887" width="7.625" style="5" customWidth="1"/>
    <col min="15888" max="15889" width="11.875" style="5" customWidth="1"/>
    <col min="15890" max="16130" width="9" style="5"/>
    <col min="16131" max="16131" width="9.125" style="5" customWidth="1"/>
    <col min="16132" max="16132" width="9.25" style="5" customWidth="1"/>
    <col min="16133" max="16133" width="5.25" style="5" customWidth="1"/>
    <col min="16134" max="16142" width="11.875" style="5" customWidth="1"/>
    <col min="16143" max="16143" width="7.625" style="5" customWidth="1"/>
    <col min="16144" max="16145" width="11.875" style="5" customWidth="1"/>
    <col min="16146" max="16384" width="9" style="5"/>
  </cols>
  <sheetData>
    <row r="1" spans="1:28" ht="26.25" customHeight="1" x14ac:dyDescent="0.15">
      <c r="A1" s="607" t="s">
        <v>273</v>
      </c>
      <c r="B1" s="608"/>
      <c r="C1" s="608"/>
      <c r="D1" s="609"/>
      <c r="E1" s="610"/>
      <c r="F1" s="609"/>
      <c r="G1" s="609"/>
      <c r="H1" s="609"/>
      <c r="I1" s="609"/>
      <c r="J1" s="609"/>
      <c r="K1" s="609"/>
      <c r="L1" s="609"/>
      <c r="M1" s="492"/>
      <c r="N1" s="611" t="s">
        <v>285</v>
      </c>
      <c r="O1" s="4"/>
      <c r="P1" s="4"/>
    </row>
    <row r="2" spans="1:28" ht="21" customHeight="1" x14ac:dyDescent="0.15">
      <c r="A2" s="607"/>
      <c r="B2" s="607"/>
      <c r="C2" s="607"/>
      <c r="D2" s="608" t="s">
        <v>278</v>
      </c>
      <c r="E2" s="607"/>
      <c r="F2" s="607"/>
      <c r="G2" s="607"/>
      <c r="H2" s="607"/>
      <c r="I2" s="607"/>
      <c r="J2" s="607"/>
      <c r="K2" s="612"/>
      <c r="L2" s="607"/>
      <c r="M2" s="369"/>
      <c r="N2" s="369" t="s">
        <v>265</v>
      </c>
      <c r="O2" s="119"/>
      <c r="P2" s="119"/>
    </row>
    <row r="3" spans="1:28" ht="21" customHeight="1" x14ac:dyDescent="0.15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612"/>
      <c r="L3" s="607"/>
      <c r="M3" s="613"/>
      <c r="N3" s="613" t="s">
        <v>267</v>
      </c>
      <c r="O3" s="15"/>
      <c r="P3" s="15"/>
      <c r="AB3" s="5" t="s">
        <v>162</v>
      </c>
    </row>
    <row r="4" spans="1:28" ht="15.75" customHeight="1" x14ac:dyDescent="0.15">
      <c r="A4" s="614"/>
      <c r="B4" s="615"/>
      <c r="C4" s="616" t="s">
        <v>139</v>
      </c>
      <c r="D4" s="614" t="s">
        <v>174</v>
      </c>
      <c r="E4" s="614" t="s">
        <v>175</v>
      </c>
      <c r="F4" s="617" t="s">
        <v>189</v>
      </c>
      <c r="G4" s="617" t="s">
        <v>190</v>
      </c>
      <c r="H4" s="617" t="s">
        <v>191</v>
      </c>
      <c r="I4" s="617" t="s">
        <v>192</v>
      </c>
      <c r="J4" s="614" t="s">
        <v>176</v>
      </c>
      <c r="K4" s="614" t="s">
        <v>177</v>
      </c>
      <c r="L4" s="618"/>
      <c r="M4" s="617" t="s">
        <v>193</v>
      </c>
      <c r="N4" s="617" t="s">
        <v>195</v>
      </c>
      <c r="O4" s="92"/>
      <c r="P4" s="16"/>
      <c r="Q4" s="15"/>
    </row>
    <row r="5" spans="1:28" ht="15.75" customHeight="1" x14ac:dyDescent="0.15">
      <c r="A5" s="391"/>
      <c r="B5" s="619"/>
      <c r="C5" s="620"/>
      <c r="D5" s="621" t="s">
        <v>178</v>
      </c>
      <c r="E5" s="621" t="s">
        <v>179</v>
      </c>
      <c r="F5" s="622" t="s">
        <v>180</v>
      </c>
      <c r="G5" s="622" t="s">
        <v>181</v>
      </c>
      <c r="H5" s="622" t="s">
        <v>182</v>
      </c>
      <c r="I5" s="622" t="s">
        <v>183</v>
      </c>
      <c r="J5" s="622" t="s">
        <v>184</v>
      </c>
      <c r="K5" s="623" t="s">
        <v>185</v>
      </c>
      <c r="L5" s="624"/>
      <c r="M5" s="625" t="s">
        <v>13</v>
      </c>
      <c r="N5" s="621" t="s">
        <v>186</v>
      </c>
      <c r="O5" s="111"/>
      <c r="P5" s="103"/>
      <c r="Q5" s="97"/>
    </row>
    <row r="6" spans="1:28" ht="15.75" customHeight="1" x14ac:dyDescent="0.15">
      <c r="A6" s="380"/>
      <c r="B6" s="619" t="s">
        <v>140</v>
      </c>
      <c r="C6" s="626"/>
      <c r="D6" s="627" t="s">
        <v>141</v>
      </c>
      <c r="E6" s="627" t="s">
        <v>142</v>
      </c>
      <c r="F6" s="628" t="s">
        <v>143</v>
      </c>
      <c r="G6" s="628" t="s">
        <v>144</v>
      </c>
      <c r="H6" s="628" t="s">
        <v>145</v>
      </c>
      <c r="I6" s="628" t="s">
        <v>146</v>
      </c>
      <c r="J6" s="628" t="s">
        <v>147</v>
      </c>
      <c r="K6" s="629" t="s">
        <v>188</v>
      </c>
      <c r="L6" s="630" t="s">
        <v>148</v>
      </c>
      <c r="M6" s="631"/>
      <c r="N6" s="629" t="s">
        <v>187</v>
      </c>
      <c r="O6" s="112"/>
      <c r="P6" s="104" t="s">
        <v>149</v>
      </c>
      <c r="Q6" s="98"/>
    </row>
    <row r="7" spans="1:28" ht="15.75" customHeight="1" x14ac:dyDescent="0.15">
      <c r="A7" s="390" t="s">
        <v>226</v>
      </c>
      <c r="B7" s="615"/>
      <c r="C7" s="632"/>
      <c r="D7" s="633"/>
      <c r="E7" s="634" t="s">
        <v>150</v>
      </c>
      <c r="F7" s="635"/>
      <c r="G7" s="634" t="s">
        <v>150</v>
      </c>
      <c r="H7" s="635"/>
      <c r="I7" s="635"/>
      <c r="J7" s="635"/>
      <c r="K7" s="633"/>
      <c r="L7" s="635"/>
      <c r="M7" s="633"/>
      <c r="N7" s="633"/>
      <c r="O7" s="113"/>
      <c r="P7" s="105"/>
      <c r="Q7" s="119"/>
    </row>
    <row r="8" spans="1:28" ht="19.5" customHeight="1" x14ac:dyDescent="0.15">
      <c r="A8" s="396"/>
      <c r="B8" s="636" t="s">
        <v>167</v>
      </c>
      <c r="C8" s="637"/>
      <c r="D8" s="638">
        <v>20697</v>
      </c>
      <c r="E8" s="639">
        <v>8704</v>
      </c>
      <c r="F8" s="639">
        <v>53555</v>
      </c>
      <c r="G8" s="639">
        <v>12683</v>
      </c>
      <c r="H8" s="640">
        <v>2.2599999999999998</v>
      </c>
      <c r="I8" s="640">
        <v>1.27</v>
      </c>
      <c r="J8" s="639">
        <v>8875</v>
      </c>
      <c r="K8" s="641">
        <v>42.9</v>
      </c>
      <c r="L8" s="642">
        <v>8.5</v>
      </c>
      <c r="M8" s="638">
        <v>8575</v>
      </c>
      <c r="N8" s="643">
        <v>16</v>
      </c>
      <c r="O8" s="94"/>
      <c r="P8" s="106">
        <v>7.3</v>
      </c>
      <c r="Q8" s="100"/>
    </row>
    <row r="9" spans="1:28" ht="19.5" customHeight="1" x14ac:dyDescent="0.15">
      <c r="A9" s="396"/>
      <c r="B9" s="636" t="s">
        <v>168</v>
      </c>
      <c r="C9" s="637"/>
      <c r="D9" s="638">
        <v>21552</v>
      </c>
      <c r="E9" s="639">
        <v>9707</v>
      </c>
      <c r="F9" s="639">
        <v>39339</v>
      </c>
      <c r="G9" s="639">
        <v>9261</v>
      </c>
      <c r="H9" s="640">
        <v>1.63</v>
      </c>
      <c r="I9" s="640">
        <v>0.84</v>
      </c>
      <c r="J9" s="639">
        <v>9402</v>
      </c>
      <c r="K9" s="641">
        <v>43.6</v>
      </c>
      <c r="L9" s="642">
        <v>8.1</v>
      </c>
      <c r="M9" s="638">
        <v>9189</v>
      </c>
      <c r="N9" s="643">
        <v>23.4</v>
      </c>
      <c r="O9" s="94"/>
      <c r="P9" s="106">
        <v>6.8</v>
      </c>
      <c r="Q9" s="100"/>
    </row>
    <row r="10" spans="1:28" ht="19.5" customHeight="1" x14ac:dyDescent="0.15">
      <c r="A10" s="396"/>
      <c r="B10" s="636" t="s">
        <v>169</v>
      </c>
      <c r="C10" s="637"/>
      <c r="D10" s="638">
        <v>24977</v>
      </c>
      <c r="E10" s="639">
        <v>11430</v>
      </c>
      <c r="F10" s="639">
        <v>38433</v>
      </c>
      <c r="G10" s="639">
        <v>8396</v>
      </c>
      <c r="H10" s="640">
        <v>1.54</v>
      </c>
      <c r="I10" s="640">
        <v>0.73</v>
      </c>
      <c r="J10" s="639">
        <v>9790</v>
      </c>
      <c r="K10" s="641">
        <v>39.200000000000003</v>
      </c>
      <c r="L10" s="642">
        <v>7.1</v>
      </c>
      <c r="M10" s="638">
        <v>10000</v>
      </c>
      <c r="N10" s="643">
        <v>26</v>
      </c>
      <c r="O10" s="94"/>
      <c r="P10" s="106">
        <v>6.5</v>
      </c>
      <c r="Q10" s="100"/>
    </row>
    <row r="11" spans="1:28" ht="19.5" customHeight="1" thickBot="1" x14ac:dyDescent="0.2">
      <c r="A11" s="396"/>
      <c r="B11" s="644" t="s">
        <v>246</v>
      </c>
      <c r="C11" s="645"/>
      <c r="D11" s="646">
        <v>25517</v>
      </c>
      <c r="E11" s="647">
        <v>12188</v>
      </c>
      <c r="F11" s="647">
        <v>48957</v>
      </c>
      <c r="G11" s="647">
        <v>11179</v>
      </c>
      <c r="H11" s="648">
        <v>1.92</v>
      </c>
      <c r="I11" s="648">
        <v>0.92</v>
      </c>
      <c r="J11" s="647">
        <v>9778</v>
      </c>
      <c r="K11" s="649">
        <v>38.299999999999997</v>
      </c>
      <c r="L11" s="650">
        <v>6.7</v>
      </c>
      <c r="M11" s="646">
        <v>9982</v>
      </c>
      <c r="N11" s="651">
        <v>20.399999999999999</v>
      </c>
      <c r="O11" s="94"/>
      <c r="P11" s="106"/>
      <c r="Q11" s="100"/>
    </row>
    <row r="12" spans="1:28" s="9" customFormat="1" ht="19.5" customHeight="1" thickTop="1" thickBot="1" x14ac:dyDescent="0.2">
      <c r="A12" s="396"/>
      <c r="B12" s="652" t="s">
        <v>247</v>
      </c>
      <c r="C12" s="653" t="s">
        <v>151</v>
      </c>
      <c r="D12" s="654">
        <v>2341</v>
      </c>
      <c r="E12" s="654">
        <v>11608</v>
      </c>
      <c r="F12" s="654">
        <v>4681</v>
      </c>
      <c r="G12" s="654">
        <v>10520</v>
      </c>
      <c r="H12" s="655">
        <v>2</v>
      </c>
      <c r="I12" s="655">
        <v>0.91</v>
      </c>
      <c r="J12" s="654">
        <v>389</v>
      </c>
      <c r="K12" s="656">
        <v>16.600000000000001</v>
      </c>
      <c r="L12" s="657">
        <v>3.3</v>
      </c>
      <c r="M12" s="658">
        <v>398</v>
      </c>
      <c r="N12" s="656">
        <v>8.5</v>
      </c>
      <c r="O12" s="96"/>
      <c r="P12" s="107">
        <f>ROUND((M11/12)/G11*100,1)</f>
        <v>7.4</v>
      </c>
      <c r="Q12" s="101"/>
    </row>
    <row r="13" spans="1:28" ht="19.5" customHeight="1" thickTop="1" x14ac:dyDescent="0.15">
      <c r="A13" s="396"/>
      <c r="B13" s="619"/>
      <c r="C13" s="659" t="s">
        <v>152</v>
      </c>
      <c r="D13" s="660">
        <v>3059</v>
      </c>
      <c r="E13" s="661">
        <v>12750</v>
      </c>
      <c r="F13" s="661">
        <v>5594</v>
      </c>
      <c r="G13" s="661">
        <v>12881</v>
      </c>
      <c r="H13" s="662">
        <v>1.83</v>
      </c>
      <c r="I13" s="662">
        <v>1.01</v>
      </c>
      <c r="J13" s="661">
        <v>1682</v>
      </c>
      <c r="K13" s="663">
        <v>55</v>
      </c>
      <c r="L13" s="664">
        <v>13.1</v>
      </c>
      <c r="M13" s="665">
        <v>1705</v>
      </c>
      <c r="N13" s="663">
        <v>30.5</v>
      </c>
      <c r="O13" s="114"/>
      <c r="P13" s="108">
        <v>6</v>
      </c>
      <c r="Q13" s="100"/>
    </row>
    <row r="14" spans="1:28" ht="19.5" customHeight="1" x14ac:dyDescent="0.15">
      <c r="A14" s="396"/>
      <c r="B14" s="619"/>
      <c r="C14" s="659" t="s">
        <v>153</v>
      </c>
      <c r="D14" s="660">
        <v>2616</v>
      </c>
      <c r="E14" s="661">
        <v>13328</v>
      </c>
      <c r="F14" s="661">
        <v>4603</v>
      </c>
      <c r="G14" s="661">
        <v>13252</v>
      </c>
      <c r="H14" s="662">
        <v>1.76</v>
      </c>
      <c r="I14" s="662">
        <v>0.99</v>
      </c>
      <c r="J14" s="661">
        <v>1755</v>
      </c>
      <c r="K14" s="663">
        <v>67.099999999999994</v>
      </c>
      <c r="L14" s="664">
        <v>13.1</v>
      </c>
      <c r="M14" s="665">
        <v>1826</v>
      </c>
      <c r="N14" s="663">
        <v>39.700000000000003</v>
      </c>
      <c r="O14" s="115"/>
      <c r="P14" s="109">
        <v>6</v>
      </c>
      <c r="Q14" s="99"/>
    </row>
    <row r="15" spans="1:28" ht="19.5" customHeight="1" x14ac:dyDescent="0.15">
      <c r="A15" s="396"/>
      <c r="B15" s="619"/>
      <c r="C15" s="659" t="s">
        <v>154</v>
      </c>
      <c r="D15" s="660">
        <v>2703</v>
      </c>
      <c r="E15" s="661">
        <v>13477</v>
      </c>
      <c r="F15" s="661">
        <v>3571</v>
      </c>
      <c r="G15" s="661">
        <v>11574</v>
      </c>
      <c r="H15" s="662">
        <v>1.32</v>
      </c>
      <c r="I15" s="662">
        <v>0.86</v>
      </c>
      <c r="J15" s="661">
        <v>988</v>
      </c>
      <c r="K15" s="663">
        <v>36.6</v>
      </c>
      <c r="L15" s="664">
        <v>7.3</v>
      </c>
      <c r="M15" s="665">
        <v>1006</v>
      </c>
      <c r="N15" s="663">
        <v>28.2</v>
      </c>
      <c r="O15" s="115"/>
      <c r="P15" s="109">
        <v>4.8</v>
      </c>
      <c r="Q15" s="99"/>
    </row>
    <row r="16" spans="1:28" ht="19.5" customHeight="1" x14ac:dyDescent="0.15">
      <c r="A16" s="396"/>
      <c r="B16" s="666"/>
      <c r="C16" s="659" t="s">
        <v>155</v>
      </c>
      <c r="D16" s="660">
        <v>2170</v>
      </c>
      <c r="E16" s="661">
        <v>13054</v>
      </c>
      <c r="F16" s="661">
        <v>3050</v>
      </c>
      <c r="G16" s="661">
        <v>9243</v>
      </c>
      <c r="H16" s="662">
        <v>1.41</v>
      </c>
      <c r="I16" s="662">
        <v>0.71</v>
      </c>
      <c r="J16" s="661">
        <v>923</v>
      </c>
      <c r="K16" s="667">
        <v>42.5</v>
      </c>
      <c r="L16" s="664">
        <v>7.3</v>
      </c>
      <c r="M16" s="665">
        <v>938</v>
      </c>
      <c r="N16" s="663">
        <v>30.8</v>
      </c>
      <c r="O16" s="115"/>
      <c r="P16" s="109">
        <v>4.7</v>
      </c>
      <c r="Q16" s="99"/>
    </row>
    <row r="17" spans="1:17" ht="19.5" customHeight="1" x14ac:dyDescent="0.15">
      <c r="A17" s="396"/>
      <c r="B17" s="619"/>
      <c r="C17" s="659" t="s">
        <v>156</v>
      </c>
      <c r="D17" s="660">
        <v>2037</v>
      </c>
      <c r="E17" s="661">
        <v>12653</v>
      </c>
      <c r="F17" s="661">
        <v>4144</v>
      </c>
      <c r="G17" s="661">
        <v>10482</v>
      </c>
      <c r="H17" s="662">
        <v>2.0299999999999998</v>
      </c>
      <c r="I17" s="662">
        <v>0.83</v>
      </c>
      <c r="J17" s="661">
        <v>736</v>
      </c>
      <c r="K17" s="663">
        <v>36.1</v>
      </c>
      <c r="L17" s="664">
        <v>7.3</v>
      </c>
      <c r="M17" s="665">
        <v>751</v>
      </c>
      <c r="N17" s="663">
        <v>18.100000000000001</v>
      </c>
      <c r="O17" s="115"/>
      <c r="P17" s="109">
        <v>4.5</v>
      </c>
      <c r="Q17" s="99"/>
    </row>
    <row r="18" spans="1:17" ht="19.5" customHeight="1" x14ac:dyDescent="0.15">
      <c r="A18" s="396"/>
      <c r="B18" s="619"/>
      <c r="C18" s="659" t="s">
        <v>157</v>
      </c>
      <c r="D18" s="660">
        <v>1817</v>
      </c>
      <c r="E18" s="661">
        <v>12051</v>
      </c>
      <c r="F18" s="661">
        <v>3726</v>
      </c>
      <c r="G18" s="661">
        <v>10426</v>
      </c>
      <c r="H18" s="662">
        <v>2.0499999999999998</v>
      </c>
      <c r="I18" s="662">
        <v>0.87</v>
      </c>
      <c r="J18" s="661">
        <v>598</v>
      </c>
      <c r="K18" s="663">
        <v>32.9</v>
      </c>
      <c r="L18" s="664">
        <v>7.3</v>
      </c>
      <c r="M18" s="665">
        <v>600</v>
      </c>
      <c r="N18" s="663">
        <v>16.100000000000001</v>
      </c>
      <c r="O18" s="115"/>
      <c r="P18" s="109">
        <v>8.1999999999999993</v>
      </c>
      <c r="Q18" s="99"/>
    </row>
    <row r="19" spans="1:17" ht="19.5" customHeight="1" x14ac:dyDescent="0.15">
      <c r="A19" s="396"/>
      <c r="B19" s="619"/>
      <c r="C19" s="659" t="s">
        <v>158</v>
      </c>
      <c r="D19" s="660">
        <v>1831</v>
      </c>
      <c r="E19" s="661">
        <v>11804</v>
      </c>
      <c r="F19" s="661">
        <v>3735</v>
      </c>
      <c r="G19" s="661">
        <v>10830</v>
      </c>
      <c r="H19" s="662">
        <v>2.04</v>
      </c>
      <c r="I19" s="662">
        <v>0.92</v>
      </c>
      <c r="J19" s="661">
        <v>538</v>
      </c>
      <c r="K19" s="663">
        <v>29.4</v>
      </c>
      <c r="L19" s="664">
        <v>7.3</v>
      </c>
      <c r="M19" s="665">
        <v>541</v>
      </c>
      <c r="N19" s="663">
        <v>14.5</v>
      </c>
      <c r="O19" s="115"/>
      <c r="P19" s="109">
        <v>15.1</v>
      </c>
      <c r="Q19" s="99"/>
    </row>
    <row r="20" spans="1:17" ht="19.5" customHeight="1" x14ac:dyDescent="0.15">
      <c r="A20" s="396"/>
      <c r="B20" s="619"/>
      <c r="C20" s="659" t="s">
        <v>159</v>
      </c>
      <c r="D20" s="660">
        <v>1937</v>
      </c>
      <c r="E20" s="661">
        <v>11742</v>
      </c>
      <c r="F20" s="661">
        <v>3719</v>
      </c>
      <c r="G20" s="661">
        <v>10540</v>
      </c>
      <c r="H20" s="662">
        <v>1.92</v>
      </c>
      <c r="I20" s="662">
        <v>0.9</v>
      </c>
      <c r="J20" s="661">
        <v>549</v>
      </c>
      <c r="K20" s="663">
        <v>28.3</v>
      </c>
      <c r="L20" s="664">
        <v>7.3</v>
      </c>
      <c r="M20" s="665">
        <v>554</v>
      </c>
      <c r="N20" s="663">
        <v>14.9</v>
      </c>
      <c r="O20" s="115"/>
      <c r="P20" s="109">
        <v>11.1</v>
      </c>
      <c r="Q20" s="99"/>
    </row>
    <row r="21" spans="1:17" ht="19.5" customHeight="1" x14ac:dyDescent="0.15">
      <c r="A21" s="396"/>
      <c r="B21" s="619"/>
      <c r="C21" s="659" t="s">
        <v>53</v>
      </c>
      <c r="D21" s="660">
        <v>1878</v>
      </c>
      <c r="E21" s="661">
        <v>11733</v>
      </c>
      <c r="F21" s="661">
        <v>4355</v>
      </c>
      <c r="G21" s="661">
        <v>11369</v>
      </c>
      <c r="H21" s="662">
        <v>2.3199999999999998</v>
      </c>
      <c r="I21" s="662">
        <v>0.97</v>
      </c>
      <c r="J21" s="661">
        <v>575</v>
      </c>
      <c r="K21" s="663">
        <v>30.6</v>
      </c>
      <c r="L21" s="664">
        <v>7.3</v>
      </c>
      <c r="M21" s="665">
        <v>587</v>
      </c>
      <c r="N21" s="663">
        <v>13.5</v>
      </c>
      <c r="O21" s="115"/>
      <c r="P21" s="109">
        <v>14.9</v>
      </c>
      <c r="Q21" s="99"/>
    </row>
    <row r="22" spans="1:17" ht="19.5" customHeight="1" x14ac:dyDescent="0.15">
      <c r="A22" s="396"/>
      <c r="B22" s="619"/>
      <c r="C22" s="659" t="s">
        <v>54</v>
      </c>
      <c r="D22" s="668">
        <v>1719</v>
      </c>
      <c r="E22" s="669">
        <v>11320</v>
      </c>
      <c r="F22" s="669">
        <v>4122</v>
      </c>
      <c r="G22" s="669">
        <v>11631</v>
      </c>
      <c r="H22" s="662">
        <v>2.4</v>
      </c>
      <c r="I22" s="662">
        <v>1.03</v>
      </c>
      <c r="J22" s="669">
        <v>541</v>
      </c>
      <c r="K22" s="663">
        <v>31.5</v>
      </c>
      <c r="L22" s="664">
        <v>7.3</v>
      </c>
      <c r="M22" s="670">
        <v>558</v>
      </c>
      <c r="N22" s="663">
        <v>13.5</v>
      </c>
      <c r="O22" s="115"/>
      <c r="P22" s="109">
        <v>10.9</v>
      </c>
      <c r="Q22" s="99"/>
    </row>
    <row r="23" spans="1:17" ht="19.5" customHeight="1" thickBot="1" x14ac:dyDescent="0.2">
      <c r="A23" s="396"/>
      <c r="B23" s="619"/>
      <c r="C23" s="659" t="s">
        <v>55</v>
      </c>
      <c r="D23" s="671">
        <v>1409</v>
      </c>
      <c r="E23" s="672">
        <v>10732</v>
      </c>
      <c r="F23" s="672">
        <v>3657</v>
      </c>
      <c r="G23" s="672">
        <v>11398</v>
      </c>
      <c r="H23" s="662">
        <v>2.6</v>
      </c>
      <c r="I23" s="662">
        <v>1.06</v>
      </c>
      <c r="J23" s="673">
        <v>504</v>
      </c>
      <c r="K23" s="674">
        <v>35.799999999999997</v>
      </c>
      <c r="L23" s="664"/>
      <c r="M23" s="675">
        <v>518</v>
      </c>
      <c r="N23" s="663">
        <v>14.2</v>
      </c>
      <c r="O23" s="115"/>
      <c r="P23" s="109">
        <v>8.1</v>
      </c>
      <c r="Q23" s="99"/>
    </row>
    <row r="24" spans="1:17" ht="19.5" customHeight="1" thickTop="1" thickBot="1" x14ac:dyDescent="0.2">
      <c r="A24" s="439"/>
      <c r="B24" s="676" t="s">
        <v>160</v>
      </c>
      <c r="C24" s="677"/>
      <c r="D24" s="678">
        <v>2.2000000000000002</v>
      </c>
      <c r="E24" s="679">
        <v>6.6</v>
      </c>
      <c r="F24" s="679">
        <v>27.4</v>
      </c>
      <c r="G24" s="679">
        <v>33.1</v>
      </c>
      <c r="H24" s="680">
        <v>0.37999999999999989</v>
      </c>
      <c r="I24" s="680">
        <v>0.19000000000000006</v>
      </c>
      <c r="J24" s="678">
        <v>-0.1</v>
      </c>
      <c r="K24" s="681">
        <v>-0.90000000000000568</v>
      </c>
      <c r="L24" s="679">
        <v>-1.3999999999999995</v>
      </c>
      <c r="M24" s="678">
        <v>-0.2</v>
      </c>
      <c r="N24" s="682">
        <v>-5.6000000000000014</v>
      </c>
      <c r="O24" s="115"/>
      <c r="P24" s="109">
        <v>7.5</v>
      </c>
      <c r="Q24" s="99"/>
    </row>
    <row r="25" spans="1:17" ht="20.25" customHeight="1" thickTop="1" x14ac:dyDescent="0.15">
      <c r="A25" s="390" t="s">
        <v>228</v>
      </c>
      <c r="B25" s="443" t="s">
        <v>207</v>
      </c>
      <c r="C25" s="444"/>
      <c r="D25" s="268"/>
      <c r="E25" s="273" t="s">
        <v>150</v>
      </c>
      <c r="F25" s="274"/>
      <c r="G25" s="273" t="s">
        <v>150</v>
      </c>
      <c r="H25" s="445"/>
      <c r="I25" s="269"/>
      <c r="J25" s="228"/>
      <c r="K25" s="270"/>
      <c r="L25" s="271"/>
      <c r="M25" s="228"/>
      <c r="N25" s="272"/>
      <c r="O25" s="93"/>
      <c r="P25" s="110">
        <f>P12-P10</f>
        <v>0.90000000000000036</v>
      </c>
      <c r="Q25" s="102"/>
    </row>
    <row r="26" spans="1:17" ht="20.25" customHeight="1" x14ac:dyDescent="0.15">
      <c r="A26" s="396"/>
      <c r="B26" s="446" t="s">
        <v>229</v>
      </c>
      <c r="C26" s="447"/>
      <c r="D26" s="129">
        <v>12344</v>
      </c>
      <c r="E26" s="129">
        <v>6578.833333333333</v>
      </c>
      <c r="F26" s="129">
        <v>22035</v>
      </c>
      <c r="G26" s="129">
        <v>4989.5</v>
      </c>
      <c r="H26" s="448">
        <v>1.79</v>
      </c>
      <c r="I26" s="213">
        <v>0.76</v>
      </c>
      <c r="J26" s="130">
        <v>4102</v>
      </c>
      <c r="K26" s="228">
        <v>33.200000000000003</v>
      </c>
      <c r="L26" s="130"/>
      <c r="M26" s="130">
        <v>4333</v>
      </c>
      <c r="N26" s="228">
        <v>19.7</v>
      </c>
      <c r="O26" s="95"/>
      <c r="P26" s="95"/>
    </row>
    <row r="27" spans="1:17" ht="20.25" customHeight="1" x14ac:dyDescent="0.15">
      <c r="A27" s="396"/>
      <c r="B27" s="446" t="s">
        <v>230</v>
      </c>
      <c r="C27" s="447"/>
      <c r="D27" s="129">
        <v>8545</v>
      </c>
      <c r="E27" s="129">
        <v>3906.25</v>
      </c>
      <c r="F27" s="129">
        <v>15317</v>
      </c>
      <c r="G27" s="129">
        <v>3523.6666666666665</v>
      </c>
      <c r="H27" s="448">
        <v>1.79</v>
      </c>
      <c r="I27" s="213">
        <v>0.9</v>
      </c>
      <c r="J27" s="130">
        <v>2623</v>
      </c>
      <c r="K27" s="228">
        <v>30.7</v>
      </c>
      <c r="L27" s="130"/>
      <c r="M27" s="130">
        <v>2592</v>
      </c>
      <c r="N27" s="228">
        <v>16.899999999999999</v>
      </c>
    </row>
    <row r="28" spans="1:17" ht="20.25" customHeight="1" x14ac:dyDescent="0.15">
      <c r="A28" s="396"/>
      <c r="B28" s="446" t="s">
        <v>231</v>
      </c>
      <c r="C28" s="447"/>
      <c r="D28" s="129">
        <v>2129</v>
      </c>
      <c r="E28" s="129">
        <v>800.16666666666663</v>
      </c>
      <c r="F28" s="129">
        <v>4235</v>
      </c>
      <c r="G28" s="129">
        <v>914.58333333333337</v>
      </c>
      <c r="H28" s="448">
        <v>1.99</v>
      </c>
      <c r="I28" s="213">
        <v>1.1399999999999999</v>
      </c>
      <c r="J28" s="130">
        <v>981</v>
      </c>
      <c r="K28" s="228">
        <v>46.1</v>
      </c>
      <c r="L28" s="130"/>
      <c r="M28" s="130">
        <v>975</v>
      </c>
      <c r="N28" s="228">
        <v>23</v>
      </c>
    </row>
    <row r="29" spans="1:17" ht="20.25" customHeight="1" x14ac:dyDescent="0.15">
      <c r="A29" s="396"/>
      <c r="B29" s="446" t="s">
        <v>232</v>
      </c>
      <c r="C29" s="447"/>
      <c r="D29" s="203">
        <v>1183</v>
      </c>
      <c r="E29" s="129">
        <v>471.91666666666669</v>
      </c>
      <c r="F29" s="129">
        <v>4600</v>
      </c>
      <c r="G29" s="129">
        <v>1103.75</v>
      </c>
      <c r="H29" s="448">
        <v>3.89</v>
      </c>
      <c r="I29" s="213">
        <v>2.34</v>
      </c>
      <c r="J29" s="130">
        <v>1082</v>
      </c>
      <c r="K29" s="228">
        <v>91.5</v>
      </c>
      <c r="L29" s="130"/>
      <c r="M29" s="130">
        <v>1115</v>
      </c>
      <c r="N29" s="228">
        <v>24.2</v>
      </c>
    </row>
    <row r="30" spans="1:17" ht="20.25" customHeight="1" x14ac:dyDescent="0.15">
      <c r="A30" s="439"/>
      <c r="B30" s="449" t="s">
        <v>233</v>
      </c>
      <c r="C30" s="450"/>
      <c r="D30" s="131">
        <v>1316</v>
      </c>
      <c r="E30" s="131">
        <v>430.5</v>
      </c>
      <c r="F30" s="131">
        <v>3543</v>
      </c>
      <c r="G30" s="131">
        <v>805.25</v>
      </c>
      <c r="H30" s="451">
        <v>2.69</v>
      </c>
      <c r="I30" s="214">
        <v>1.87</v>
      </c>
      <c r="J30" s="132">
        <v>990</v>
      </c>
      <c r="K30" s="229">
        <v>75.2</v>
      </c>
      <c r="L30" s="132"/>
      <c r="M30" s="132">
        <v>1004</v>
      </c>
      <c r="N30" s="229">
        <v>28.3</v>
      </c>
    </row>
    <row r="31" spans="1:17" ht="13.5" customHeight="1" x14ac:dyDescent="0.15">
      <c r="A31" s="452" t="s">
        <v>283</v>
      </c>
      <c r="B31" s="363"/>
      <c r="C31" s="363"/>
      <c r="D31" s="363"/>
      <c r="E31" s="363"/>
      <c r="F31" s="363"/>
      <c r="G31" s="453"/>
      <c r="H31" s="363"/>
      <c r="I31" s="363"/>
      <c r="J31" s="363"/>
      <c r="K31" s="454"/>
      <c r="L31" s="454"/>
      <c r="M31" s="455"/>
      <c r="N31" s="363"/>
    </row>
    <row r="32" spans="1:17" x14ac:dyDescent="0.15">
      <c r="A32" s="452" t="s">
        <v>284</v>
      </c>
      <c r="B32" s="363"/>
      <c r="C32" s="363"/>
      <c r="D32" s="363"/>
      <c r="E32" s="453"/>
      <c r="F32" s="363"/>
      <c r="G32" s="363"/>
      <c r="H32" s="363"/>
      <c r="I32" s="363"/>
      <c r="J32" s="363"/>
      <c r="K32" s="363"/>
      <c r="L32" s="363"/>
      <c r="M32" s="455"/>
      <c r="N32" s="363"/>
    </row>
  </sheetData>
  <sheetProtection algorithmName="SHA-512" hashValue="ifDZBeUPgUCwDLMX/jE8HIZKPoJNIwQ6csoiQJeMNXOy8KyP1cOUdaX0pODF/9KQgW3i404xruR1n832eITA5Q==" saltValue="xS69h+u/ommmCI6dWvxFVQ==" spinCount="100000" sheet="1" objects="1" scenarios="1"/>
  <mergeCells count="15">
    <mergeCell ref="A25:A30"/>
    <mergeCell ref="B25:C25"/>
    <mergeCell ref="B26:C26"/>
    <mergeCell ref="B27:C27"/>
    <mergeCell ref="B28:C28"/>
    <mergeCell ref="B29:C29"/>
    <mergeCell ref="B30:C30"/>
    <mergeCell ref="K5:L5"/>
    <mergeCell ref="M5:M6"/>
    <mergeCell ref="A7:A24"/>
    <mergeCell ref="B8:C8"/>
    <mergeCell ref="B9:C9"/>
    <mergeCell ref="B10:C10"/>
    <mergeCell ref="B11:C11"/>
    <mergeCell ref="B24:C24"/>
  </mergeCells>
  <phoneticPr fontId="8"/>
  <pageMargins left="0.33" right="0.27" top="0.5" bottom="0.33" header="0.57999999999999996" footer="0.28000000000000003"/>
  <pageSetup paperSize="9" scale="96" orientation="landscape" horizontalDpi="300" verticalDpi="300" r:id="rId1"/>
  <headerFooter alignWithMargins="0"/>
  <rowBreaks count="1" manualBreakCount="1">
    <brk id="12" max="13" man="1"/>
  </rowBreaks>
  <colBreaks count="1" manualBreakCount="1">
    <brk id="14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9"/>
  <sheetViews>
    <sheetView view="pageBreakPreview" zoomScaleNormal="85" zoomScaleSheetLayoutView="100" workbookViewId="0">
      <selection activeCell="D7" sqref="D7:F9"/>
    </sheetView>
  </sheetViews>
  <sheetFormatPr defaultRowHeight="11.25" x14ac:dyDescent="0.15"/>
  <cols>
    <col min="1" max="1" width="9.625" style="139" customWidth="1"/>
    <col min="2" max="3" width="7.75" style="139" customWidth="1"/>
    <col min="4" max="5" width="7" style="139" customWidth="1"/>
    <col min="6" max="6" width="6.625" style="200" customWidth="1"/>
    <col min="7" max="7" width="7" style="200" customWidth="1"/>
    <col min="8" max="8" width="7" style="139" customWidth="1"/>
    <col min="9" max="12" width="6.625" style="139" customWidth="1"/>
    <col min="13" max="16" width="7" style="139" customWidth="1"/>
    <col min="17" max="17" width="6.625" style="139" customWidth="1"/>
    <col min="18" max="18" width="5.625" style="139" customWidth="1"/>
    <col min="19" max="19" width="6.125" style="139" customWidth="1"/>
    <col min="20" max="20" width="7" style="139" customWidth="1"/>
    <col min="21" max="21" width="6.875" style="139" customWidth="1"/>
    <col min="22" max="22" width="1.625" style="139" customWidth="1"/>
    <col min="23" max="254" width="9" style="139"/>
    <col min="255" max="255" width="6.25" style="139" customWidth="1"/>
    <col min="256" max="256" width="9.625" style="139" customWidth="1"/>
    <col min="257" max="258" width="7.75" style="139" customWidth="1"/>
    <col min="259" max="260" width="7" style="139" customWidth="1"/>
    <col min="261" max="261" width="6.625" style="139" customWidth="1"/>
    <col min="262" max="263" width="7" style="139" customWidth="1"/>
    <col min="264" max="267" width="6.625" style="139" customWidth="1"/>
    <col min="268" max="271" width="7" style="139" customWidth="1"/>
    <col min="272" max="272" width="6.625" style="139" customWidth="1"/>
    <col min="273" max="273" width="5.625" style="139" customWidth="1"/>
    <col min="274" max="275" width="6.125" style="139" customWidth="1"/>
    <col min="276" max="276" width="7" style="139" customWidth="1"/>
    <col min="277" max="278" width="6.125" style="139" customWidth="1"/>
    <col min="279" max="510" width="9" style="139"/>
    <col min="511" max="511" width="6.25" style="139" customWidth="1"/>
    <col min="512" max="512" width="9.625" style="139" customWidth="1"/>
    <col min="513" max="514" width="7.75" style="139" customWidth="1"/>
    <col min="515" max="516" width="7" style="139" customWidth="1"/>
    <col min="517" max="517" width="6.625" style="139" customWidth="1"/>
    <col min="518" max="519" width="7" style="139" customWidth="1"/>
    <col min="520" max="523" width="6.625" style="139" customWidth="1"/>
    <col min="524" max="527" width="7" style="139" customWidth="1"/>
    <col min="528" max="528" width="6.625" style="139" customWidth="1"/>
    <col min="529" max="529" width="5.625" style="139" customWidth="1"/>
    <col min="530" max="531" width="6.125" style="139" customWidth="1"/>
    <col min="532" max="532" width="7" style="139" customWidth="1"/>
    <col min="533" max="534" width="6.125" style="139" customWidth="1"/>
    <col min="535" max="766" width="9" style="139"/>
    <col min="767" max="767" width="6.25" style="139" customWidth="1"/>
    <col min="768" max="768" width="9.625" style="139" customWidth="1"/>
    <col min="769" max="770" width="7.75" style="139" customWidth="1"/>
    <col min="771" max="772" width="7" style="139" customWidth="1"/>
    <col min="773" max="773" width="6.625" style="139" customWidth="1"/>
    <col min="774" max="775" width="7" style="139" customWidth="1"/>
    <col min="776" max="779" width="6.625" style="139" customWidth="1"/>
    <col min="780" max="783" width="7" style="139" customWidth="1"/>
    <col min="784" max="784" width="6.625" style="139" customWidth="1"/>
    <col min="785" max="785" width="5.625" style="139" customWidth="1"/>
    <col min="786" max="787" width="6.125" style="139" customWidth="1"/>
    <col min="788" max="788" width="7" style="139" customWidth="1"/>
    <col min="789" max="790" width="6.125" style="139" customWidth="1"/>
    <col min="791" max="1022" width="9" style="139"/>
    <col min="1023" max="1023" width="6.25" style="139" customWidth="1"/>
    <col min="1024" max="1024" width="9.625" style="139" customWidth="1"/>
    <col min="1025" max="1026" width="7.75" style="139" customWidth="1"/>
    <col min="1027" max="1028" width="7" style="139" customWidth="1"/>
    <col min="1029" max="1029" width="6.625" style="139" customWidth="1"/>
    <col min="1030" max="1031" width="7" style="139" customWidth="1"/>
    <col min="1032" max="1035" width="6.625" style="139" customWidth="1"/>
    <col min="1036" max="1039" width="7" style="139" customWidth="1"/>
    <col min="1040" max="1040" width="6.625" style="139" customWidth="1"/>
    <col min="1041" max="1041" width="5.625" style="139" customWidth="1"/>
    <col min="1042" max="1043" width="6.125" style="139" customWidth="1"/>
    <col min="1044" max="1044" width="7" style="139" customWidth="1"/>
    <col min="1045" max="1046" width="6.125" style="139" customWidth="1"/>
    <col min="1047" max="1278" width="9" style="139"/>
    <col min="1279" max="1279" width="6.25" style="139" customWidth="1"/>
    <col min="1280" max="1280" width="9.625" style="139" customWidth="1"/>
    <col min="1281" max="1282" width="7.75" style="139" customWidth="1"/>
    <col min="1283" max="1284" width="7" style="139" customWidth="1"/>
    <col min="1285" max="1285" width="6.625" style="139" customWidth="1"/>
    <col min="1286" max="1287" width="7" style="139" customWidth="1"/>
    <col min="1288" max="1291" width="6.625" style="139" customWidth="1"/>
    <col min="1292" max="1295" width="7" style="139" customWidth="1"/>
    <col min="1296" max="1296" width="6.625" style="139" customWidth="1"/>
    <col min="1297" max="1297" width="5.625" style="139" customWidth="1"/>
    <col min="1298" max="1299" width="6.125" style="139" customWidth="1"/>
    <col min="1300" max="1300" width="7" style="139" customWidth="1"/>
    <col min="1301" max="1302" width="6.125" style="139" customWidth="1"/>
    <col min="1303" max="1534" width="9" style="139"/>
    <col min="1535" max="1535" width="6.25" style="139" customWidth="1"/>
    <col min="1536" max="1536" width="9.625" style="139" customWidth="1"/>
    <col min="1537" max="1538" width="7.75" style="139" customWidth="1"/>
    <col min="1539" max="1540" width="7" style="139" customWidth="1"/>
    <col min="1541" max="1541" width="6.625" style="139" customWidth="1"/>
    <col min="1542" max="1543" width="7" style="139" customWidth="1"/>
    <col min="1544" max="1547" width="6.625" style="139" customWidth="1"/>
    <col min="1548" max="1551" width="7" style="139" customWidth="1"/>
    <col min="1552" max="1552" width="6.625" style="139" customWidth="1"/>
    <col min="1553" max="1553" width="5.625" style="139" customWidth="1"/>
    <col min="1554" max="1555" width="6.125" style="139" customWidth="1"/>
    <col min="1556" max="1556" width="7" style="139" customWidth="1"/>
    <col min="1557" max="1558" width="6.125" style="139" customWidth="1"/>
    <col min="1559" max="1790" width="9" style="139"/>
    <col min="1791" max="1791" width="6.25" style="139" customWidth="1"/>
    <col min="1792" max="1792" width="9.625" style="139" customWidth="1"/>
    <col min="1793" max="1794" width="7.75" style="139" customWidth="1"/>
    <col min="1795" max="1796" width="7" style="139" customWidth="1"/>
    <col min="1797" max="1797" width="6.625" style="139" customWidth="1"/>
    <col min="1798" max="1799" width="7" style="139" customWidth="1"/>
    <col min="1800" max="1803" width="6.625" style="139" customWidth="1"/>
    <col min="1804" max="1807" width="7" style="139" customWidth="1"/>
    <col min="1808" max="1808" width="6.625" style="139" customWidth="1"/>
    <col min="1809" max="1809" width="5.625" style="139" customWidth="1"/>
    <col min="1810" max="1811" width="6.125" style="139" customWidth="1"/>
    <col min="1812" max="1812" width="7" style="139" customWidth="1"/>
    <col min="1813" max="1814" width="6.125" style="139" customWidth="1"/>
    <col min="1815" max="2046" width="9" style="139"/>
    <col min="2047" max="2047" width="6.25" style="139" customWidth="1"/>
    <col min="2048" max="2048" width="9.625" style="139" customWidth="1"/>
    <col min="2049" max="2050" width="7.75" style="139" customWidth="1"/>
    <col min="2051" max="2052" width="7" style="139" customWidth="1"/>
    <col min="2053" max="2053" width="6.625" style="139" customWidth="1"/>
    <col min="2054" max="2055" width="7" style="139" customWidth="1"/>
    <col min="2056" max="2059" width="6.625" style="139" customWidth="1"/>
    <col min="2060" max="2063" width="7" style="139" customWidth="1"/>
    <col min="2064" max="2064" width="6.625" style="139" customWidth="1"/>
    <col min="2065" max="2065" width="5.625" style="139" customWidth="1"/>
    <col min="2066" max="2067" width="6.125" style="139" customWidth="1"/>
    <col min="2068" max="2068" width="7" style="139" customWidth="1"/>
    <col min="2069" max="2070" width="6.125" style="139" customWidth="1"/>
    <col min="2071" max="2302" width="9" style="139"/>
    <col min="2303" max="2303" width="6.25" style="139" customWidth="1"/>
    <col min="2304" max="2304" width="9.625" style="139" customWidth="1"/>
    <col min="2305" max="2306" width="7.75" style="139" customWidth="1"/>
    <col min="2307" max="2308" width="7" style="139" customWidth="1"/>
    <col min="2309" max="2309" width="6.625" style="139" customWidth="1"/>
    <col min="2310" max="2311" width="7" style="139" customWidth="1"/>
    <col min="2312" max="2315" width="6.625" style="139" customWidth="1"/>
    <col min="2316" max="2319" width="7" style="139" customWidth="1"/>
    <col min="2320" max="2320" width="6.625" style="139" customWidth="1"/>
    <col min="2321" max="2321" width="5.625" style="139" customWidth="1"/>
    <col min="2322" max="2323" width="6.125" style="139" customWidth="1"/>
    <col min="2324" max="2324" width="7" style="139" customWidth="1"/>
    <col min="2325" max="2326" width="6.125" style="139" customWidth="1"/>
    <col min="2327" max="2558" width="9" style="139"/>
    <col min="2559" max="2559" width="6.25" style="139" customWidth="1"/>
    <col min="2560" max="2560" width="9.625" style="139" customWidth="1"/>
    <col min="2561" max="2562" width="7.75" style="139" customWidth="1"/>
    <col min="2563" max="2564" width="7" style="139" customWidth="1"/>
    <col min="2565" max="2565" width="6.625" style="139" customWidth="1"/>
    <col min="2566" max="2567" width="7" style="139" customWidth="1"/>
    <col min="2568" max="2571" width="6.625" style="139" customWidth="1"/>
    <col min="2572" max="2575" width="7" style="139" customWidth="1"/>
    <col min="2576" max="2576" width="6.625" style="139" customWidth="1"/>
    <col min="2577" max="2577" width="5.625" style="139" customWidth="1"/>
    <col min="2578" max="2579" width="6.125" style="139" customWidth="1"/>
    <col min="2580" max="2580" width="7" style="139" customWidth="1"/>
    <col min="2581" max="2582" width="6.125" style="139" customWidth="1"/>
    <col min="2583" max="2814" width="9" style="139"/>
    <col min="2815" max="2815" width="6.25" style="139" customWidth="1"/>
    <col min="2816" max="2816" width="9.625" style="139" customWidth="1"/>
    <col min="2817" max="2818" width="7.75" style="139" customWidth="1"/>
    <col min="2819" max="2820" width="7" style="139" customWidth="1"/>
    <col min="2821" max="2821" width="6.625" style="139" customWidth="1"/>
    <col min="2822" max="2823" width="7" style="139" customWidth="1"/>
    <col min="2824" max="2827" width="6.625" style="139" customWidth="1"/>
    <col min="2828" max="2831" width="7" style="139" customWidth="1"/>
    <col min="2832" max="2832" width="6.625" style="139" customWidth="1"/>
    <col min="2833" max="2833" width="5.625" style="139" customWidth="1"/>
    <col min="2834" max="2835" width="6.125" style="139" customWidth="1"/>
    <col min="2836" max="2836" width="7" style="139" customWidth="1"/>
    <col min="2837" max="2838" width="6.125" style="139" customWidth="1"/>
    <col min="2839" max="3070" width="9" style="139"/>
    <col min="3071" max="3071" width="6.25" style="139" customWidth="1"/>
    <col min="3072" max="3072" width="9.625" style="139" customWidth="1"/>
    <col min="3073" max="3074" width="7.75" style="139" customWidth="1"/>
    <col min="3075" max="3076" width="7" style="139" customWidth="1"/>
    <col min="3077" max="3077" width="6.625" style="139" customWidth="1"/>
    <col min="3078" max="3079" width="7" style="139" customWidth="1"/>
    <col min="3080" max="3083" width="6.625" style="139" customWidth="1"/>
    <col min="3084" max="3087" width="7" style="139" customWidth="1"/>
    <col min="3088" max="3088" width="6.625" style="139" customWidth="1"/>
    <col min="3089" max="3089" width="5.625" style="139" customWidth="1"/>
    <col min="3090" max="3091" width="6.125" style="139" customWidth="1"/>
    <col min="3092" max="3092" width="7" style="139" customWidth="1"/>
    <col min="3093" max="3094" width="6.125" style="139" customWidth="1"/>
    <col min="3095" max="3326" width="9" style="139"/>
    <col min="3327" max="3327" width="6.25" style="139" customWidth="1"/>
    <col min="3328" max="3328" width="9.625" style="139" customWidth="1"/>
    <col min="3329" max="3330" width="7.75" style="139" customWidth="1"/>
    <col min="3331" max="3332" width="7" style="139" customWidth="1"/>
    <col min="3333" max="3333" width="6.625" style="139" customWidth="1"/>
    <col min="3334" max="3335" width="7" style="139" customWidth="1"/>
    <col min="3336" max="3339" width="6.625" style="139" customWidth="1"/>
    <col min="3340" max="3343" width="7" style="139" customWidth="1"/>
    <col min="3344" max="3344" width="6.625" style="139" customWidth="1"/>
    <col min="3345" max="3345" width="5.625" style="139" customWidth="1"/>
    <col min="3346" max="3347" width="6.125" style="139" customWidth="1"/>
    <col min="3348" max="3348" width="7" style="139" customWidth="1"/>
    <col min="3349" max="3350" width="6.125" style="139" customWidth="1"/>
    <col min="3351" max="3582" width="9" style="139"/>
    <col min="3583" max="3583" width="6.25" style="139" customWidth="1"/>
    <col min="3584" max="3584" width="9.625" style="139" customWidth="1"/>
    <col min="3585" max="3586" width="7.75" style="139" customWidth="1"/>
    <col min="3587" max="3588" width="7" style="139" customWidth="1"/>
    <col min="3589" max="3589" width="6.625" style="139" customWidth="1"/>
    <col min="3590" max="3591" width="7" style="139" customWidth="1"/>
    <col min="3592" max="3595" width="6.625" style="139" customWidth="1"/>
    <col min="3596" max="3599" width="7" style="139" customWidth="1"/>
    <col min="3600" max="3600" width="6.625" style="139" customWidth="1"/>
    <col min="3601" max="3601" width="5.625" style="139" customWidth="1"/>
    <col min="3602" max="3603" width="6.125" style="139" customWidth="1"/>
    <col min="3604" max="3604" width="7" style="139" customWidth="1"/>
    <col min="3605" max="3606" width="6.125" style="139" customWidth="1"/>
    <col min="3607" max="3838" width="9" style="139"/>
    <col min="3839" max="3839" width="6.25" style="139" customWidth="1"/>
    <col min="3840" max="3840" width="9.625" style="139" customWidth="1"/>
    <col min="3841" max="3842" width="7.75" style="139" customWidth="1"/>
    <col min="3843" max="3844" width="7" style="139" customWidth="1"/>
    <col min="3845" max="3845" width="6.625" style="139" customWidth="1"/>
    <col min="3846" max="3847" width="7" style="139" customWidth="1"/>
    <col min="3848" max="3851" width="6.625" style="139" customWidth="1"/>
    <col min="3852" max="3855" width="7" style="139" customWidth="1"/>
    <col min="3856" max="3856" width="6.625" style="139" customWidth="1"/>
    <col min="3857" max="3857" width="5.625" style="139" customWidth="1"/>
    <col min="3858" max="3859" width="6.125" style="139" customWidth="1"/>
    <col min="3860" max="3860" width="7" style="139" customWidth="1"/>
    <col min="3861" max="3862" width="6.125" style="139" customWidth="1"/>
    <col min="3863" max="4094" width="9" style="139"/>
    <col min="4095" max="4095" width="6.25" style="139" customWidth="1"/>
    <col min="4096" max="4096" width="9.625" style="139" customWidth="1"/>
    <col min="4097" max="4098" width="7.75" style="139" customWidth="1"/>
    <col min="4099" max="4100" width="7" style="139" customWidth="1"/>
    <col min="4101" max="4101" width="6.625" style="139" customWidth="1"/>
    <col min="4102" max="4103" width="7" style="139" customWidth="1"/>
    <col min="4104" max="4107" width="6.625" style="139" customWidth="1"/>
    <col min="4108" max="4111" width="7" style="139" customWidth="1"/>
    <col min="4112" max="4112" width="6.625" style="139" customWidth="1"/>
    <col min="4113" max="4113" width="5.625" style="139" customWidth="1"/>
    <col min="4114" max="4115" width="6.125" style="139" customWidth="1"/>
    <col min="4116" max="4116" width="7" style="139" customWidth="1"/>
    <col min="4117" max="4118" width="6.125" style="139" customWidth="1"/>
    <col min="4119" max="4350" width="9" style="139"/>
    <col min="4351" max="4351" width="6.25" style="139" customWidth="1"/>
    <col min="4352" max="4352" width="9.625" style="139" customWidth="1"/>
    <col min="4353" max="4354" width="7.75" style="139" customWidth="1"/>
    <col min="4355" max="4356" width="7" style="139" customWidth="1"/>
    <col min="4357" max="4357" width="6.625" style="139" customWidth="1"/>
    <col min="4358" max="4359" width="7" style="139" customWidth="1"/>
    <col min="4360" max="4363" width="6.625" style="139" customWidth="1"/>
    <col min="4364" max="4367" width="7" style="139" customWidth="1"/>
    <col min="4368" max="4368" width="6.625" style="139" customWidth="1"/>
    <col min="4369" max="4369" width="5.625" style="139" customWidth="1"/>
    <col min="4370" max="4371" width="6.125" style="139" customWidth="1"/>
    <col min="4372" max="4372" width="7" style="139" customWidth="1"/>
    <col min="4373" max="4374" width="6.125" style="139" customWidth="1"/>
    <col min="4375" max="4606" width="9" style="139"/>
    <col min="4607" max="4607" width="6.25" style="139" customWidth="1"/>
    <col min="4608" max="4608" width="9.625" style="139" customWidth="1"/>
    <col min="4609" max="4610" width="7.75" style="139" customWidth="1"/>
    <col min="4611" max="4612" width="7" style="139" customWidth="1"/>
    <col min="4613" max="4613" width="6.625" style="139" customWidth="1"/>
    <col min="4614" max="4615" width="7" style="139" customWidth="1"/>
    <col min="4616" max="4619" width="6.625" style="139" customWidth="1"/>
    <col min="4620" max="4623" width="7" style="139" customWidth="1"/>
    <col min="4624" max="4624" width="6.625" style="139" customWidth="1"/>
    <col min="4625" max="4625" width="5.625" style="139" customWidth="1"/>
    <col min="4626" max="4627" width="6.125" style="139" customWidth="1"/>
    <col min="4628" max="4628" width="7" style="139" customWidth="1"/>
    <col min="4629" max="4630" width="6.125" style="139" customWidth="1"/>
    <col min="4631" max="4862" width="9" style="139"/>
    <col min="4863" max="4863" width="6.25" style="139" customWidth="1"/>
    <col min="4864" max="4864" width="9.625" style="139" customWidth="1"/>
    <col min="4865" max="4866" width="7.75" style="139" customWidth="1"/>
    <col min="4867" max="4868" width="7" style="139" customWidth="1"/>
    <col min="4869" max="4869" width="6.625" style="139" customWidth="1"/>
    <col min="4870" max="4871" width="7" style="139" customWidth="1"/>
    <col min="4872" max="4875" width="6.625" style="139" customWidth="1"/>
    <col min="4876" max="4879" width="7" style="139" customWidth="1"/>
    <col min="4880" max="4880" width="6.625" style="139" customWidth="1"/>
    <col min="4881" max="4881" width="5.625" style="139" customWidth="1"/>
    <col min="4882" max="4883" width="6.125" style="139" customWidth="1"/>
    <col min="4884" max="4884" width="7" style="139" customWidth="1"/>
    <col min="4885" max="4886" width="6.125" style="139" customWidth="1"/>
    <col min="4887" max="5118" width="9" style="139"/>
    <col min="5119" max="5119" width="6.25" style="139" customWidth="1"/>
    <col min="5120" max="5120" width="9.625" style="139" customWidth="1"/>
    <col min="5121" max="5122" width="7.75" style="139" customWidth="1"/>
    <col min="5123" max="5124" width="7" style="139" customWidth="1"/>
    <col min="5125" max="5125" width="6.625" style="139" customWidth="1"/>
    <col min="5126" max="5127" width="7" style="139" customWidth="1"/>
    <col min="5128" max="5131" width="6.625" style="139" customWidth="1"/>
    <col min="5132" max="5135" width="7" style="139" customWidth="1"/>
    <col min="5136" max="5136" width="6.625" style="139" customWidth="1"/>
    <col min="5137" max="5137" width="5.625" style="139" customWidth="1"/>
    <col min="5138" max="5139" width="6.125" style="139" customWidth="1"/>
    <col min="5140" max="5140" width="7" style="139" customWidth="1"/>
    <col min="5141" max="5142" width="6.125" style="139" customWidth="1"/>
    <col min="5143" max="5374" width="9" style="139"/>
    <col min="5375" max="5375" width="6.25" style="139" customWidth="1"/>
    <col min="5376" max="5376" width="9.625" style="139" customWidth="1"/>
    <col min="5377" max="5378" width="7.75" style="139" customWidth="1"/>
    <col min="5379" max="5380" width="7" style="139" customWidth="1"/>
    <col min="5381" max="5381" width="6.625" style="139" customWidth="1"/>
    <col min="5382" max="5383" width="7" style="139" customWidth="1"/>
    <col min="5384" max="5387" width="6.625" style="139" customWidth="1"/>
    <col min="5388" max="5391" width="7" style="139" customWidth="1"/>
    <col min="5392" max="5392" width="6.625" style="139" customWidth="1"/>
    <col min="5393" max="5393" width="5.625" style="139" customWidth="1"/>
    <col min="5394" max="5395" width="6.125" style="139" customWidth="1"/>
    <col min="5396" max="5396" width="7" style="139" customWidth="1"/>
    <col min="5397" max="5398" width="6.125" style="139" customWidth="1"/>
    <col min="5399" max="5630" width="9" style="139"/>
    <col min="5631" max="5631" width="6.25" style="139" customWidth="1"/>
    <col min="5632" max="5632" width="9.625" style="139" customWidth="1"/>
    <col min="5633" max="5634" width="7.75" style="139" customWidth="1"/>
    <col min="5635" max="5636" width="7" style="139" customWidth="1"/>
    <col min="5637" max="5637" width="6.625" style="139" customWidth="1"/>
    <col min="5638" max="5639" width="7" style="139" customWidth="1"/>
    <col min="5640" max="5643" width="6.625" style="139" customWidth="1"/>
    <col min="5644" max="5647" width="7" style="139" customWidth="1"/>
    <col min="5648" max="5648" width="6.625" style="139" customWidth="1"/>
    <col min="5649" max="5649" width="5.625" style="139" customWidth="1"/>
    <col min="5650" max="5651" width="6.125" style="139" customWidth="1"/>
    <col min="5652" max="5652" width="7" style="139" customWidth="1"/>
    <col min="5653" max="5654" width="6.125" style="139" customWidth="1"/>
    <col min="5655" max="5886" width="9" style="139"/>
    <col min="5887" max="5887" width="6.25" style="139" customWidth="1"/>
    <col min="5888" max="5888" width="9.625" style="139" customWidth="1"/>
    <col min="5889" max="5890" width="7.75" style="139" customWidth="1"/>
    <col min="5891" max="5892" width="7" style="139" customWidth="1"/>
    <col min="5893" max="5893" width="6.625" style="139" customWidth="1"/>
    <col min="5894" max="5895" width="7" style="139" customWidth="1"/>
    <col min="5896" max="5899" width="6.625" style="139" customWidth="1"/>
    <col min="5900" max="5903" width="7" style="139" customWidth="1"/>
    <col min="5904" max="5904" width="6.625" style="139" customWidth="1"/>
    <col min="5905" max="5905" width="5.625" style="139" customWidth="1"/>
    <col min="5906" max="5907" width="6.125" style="139" customWidth="1"/>
    <col min="5908" max="5908" width="7" style="139" customWidth="1"/>
    <col min="5909" max="5910" width="6.125" style="139" customWidth="1"/>
    <col min="5911" max="6142" width="9" style="139"/>
    <col min="6143" max="6143" width="6.25" style="139" customWidth="1"/>
    <col min="6144" max="6144" width="9.625" style="139" customWidth="1"/>
    <col min="6145" max="6146" width="7.75" style="139" customWidth="1"/>
    <col min="6147" max="6148" width="7" style="139" customWidth="1"/>
    <col min="6149" max="6149" width="6.625" style="139" customWidth="1"/>
    <col min="6150" max="6151" width="7" style="139" customWidth="1"/>
    <col min="6152" max="6155" width="6.625" style="139" customWidth="1"/>
    <col min="6156" max="6159" width="7" style="139" customWidth="1"/>
    <col min="6160" max="6160" width="6.625" style="139" customWidth="1"/>
    <col min="6161" max="6161" width="5.625" style="139" customWidth="1"/>
    <col min="6162" max="6163" width="6.125" style="139" customWidth="1"/>
    <col min="6164" max="6164" width="7" style="139" customWidth="1"/>
    <col min="6165" max="6166" width="6.125" style="139" customWidth="1"/>
    <col min="6167" max="6398" width="9" style="139"/>
    <col min="6399" max="6399" width="6.25" style="139" customWidth="1"/>
    <col min="6400" max="6400" width="9.625" style="139" customWidth="1"/>
    <col min="6401" max="6402" width="7.75" style="139" customWidth="1"/>
    <col min="6403" max="6404" width="7" style="139" customWidth="1"/>
    <col min="6405" max="6405" width="6.625" style="139" customWidth="1"/>
    <col min="6406" max="6407" width="7" style="139" customWidth="1"/>
    <col min="6408" max="6411" width="6.625" style="139" customWidth="1"/>
    <col min="6412" max="6415" width="7" style="139" customWidth="1"/>
    <col min="6416" max="6416" width="6.625" style="139" customWidth="1"/>
    <col min="6417" max="6417" width="5.625" style="139" customWidth="1"/>
    <col min="6418" max="6419" width="6.125" style="139" customWidth="1"/>
    <col min="6420" max="6420" width="7" style="139" customWidth="1"/>
    <col min="6421" max="6422" width="6.125" style="139" customWidth="1"/>
    <col min="6423" max="6654" width="9" style="139"/>
    <col min="6655" max="6655" width="6.25" style="139" customWidth="1"/>
    <col min="6656" max="6656" width="9.625" style="139" customWidth="1"/>
    <col min="6657" max="6658" width="7.75" style="139" customWidth="1"/>
    <col min="6659" max="6660" width="7" style="139" customWidth="1"/>
    <col min="6661" max="6661" width="6.625" style="139" customWidth="1"/>
    <col min="6662" max="6663" width="7" style="139" customWidth="1"/>
    <col min="6664" max="6667" width="6.625" style="139" customWidth="1"/>
    <col min="6668" max="6671" width="7" style="139" customWidth="1"/>
    <col min="6672" max="6672" width="6.625" style="139" customWidth="1"/>
    <col min="6673" max="6673" width="5.625" style="139" customWidth="1"/>
    <col min="6674" max="6675" width="6.125" style="139" customWidth="1"/>
    <col min="6676" max="6676" width="7" style="139" customWidth="1"/>
    <col min="6677" max="6678" width="6.125" style="139" customWidth="1"/>
    <col min="6679" max="6910" width="9" style="139"/>
    <col min="6911" max="6911" width="6.25" style="139" customWidth="1"/>
    <col min="6912" max="6912" width="9.625" style="139" customWidth="1"/>
    <col min="6913" max="6914" width="7.75" style="139" customWidth="1"/>
    <col min="6915" max="6916" width="7" style="139" customWidth="1"/>
    <col min="6917" max="6917" width="6.625" style="139" customWidth="1"/>
    <col min="6918" max="6919" width="7" style="139" customWidth="1"/>
    <col min="6920" max="6923" width="6.625" style="139" customWidth="1"/>
    <col min="6924" max="6927" width="7" style="139" customWidth="1"/>
    <col min="6928" max="6928" width="6.625" style="139" customWidth="1"/>
    <col min="6929" max="6929" width="5.625" style="139" customWidth="1"/>
    <col min="6930" max="6931" width="6.125" style="139" customWidth="1"/>
    <col min="6932" max="6932" width="7" style="139" customWidth="1"/>
    <col min="6933" max="6934" width="6.125" style="139" customWidth="1"/>
    <col min="6935" max="7166" width="9" style="139"/>
    <col min="7167" max="7167" width="6.25" style="139" customWidth="1"/>
    <col min="7168" max="7168" width="9.625" style="139" customWidth="1"/>
    <col min="7169" max="7170" width="7.75" style="139" customWidth="1"/>
    <col min="7171" max="7172" width="7" style="139" customWidth="1"/>
    <col min="7173" max="7173" width="6.625" style="139" customWidth="1"/>
    <col min="7174" max="7175" width="7" style="139" customWidth="1"/>
    <col min="7176" max="7179" width="6.625" style="139" customWidth="1"/>
    <col min="7180" max="7183" width="7" style="139" customWidth="1"/>
    <col min="7184" max="7184" width="6.625" style="139" customWidth="1"/>
    <col min="7185" max="7185" width="5.625" style="139" customWidth="1"/>
    <col min="7186" max="7187" width="6.125" style="139" customWidth="1"/>
    <col min="7188" max="7188" width="7" style="139" customWidth="1"/>
    <col min="7189" max="7190" width="6.125" style="139" customWidth="1"/>
    <col min="7191" max="7422" width="9" style="139"/>
    <col min="7423" max="7423" width="6.25" style="139" customWidth="1"/>
    <col min="7424" max="7424" width="9.625" style="139" customWidth="1"/>
    <col min="7425" max="7426" width="7.75" style="139" customWidth="1"/>
    <col min="7427" max="7428" width="7" style="139" customWidth="1"/>
    <col min="7429" max="7429" width="6.625" style="139" customWidth="1"/>
    <col min="7430" max="7431" width="7" style="139" customWidth="1"/>
    <col min="7432" max="7435" width="6.625" style="139" customWidth="1"/>
    <col min="7436" max="7439" width="7" style="139" customWidth="1"/>
    <col min="7440" max="7440" width="6.625" style="139" customWidth="1"/>
    <col min="7441" max="7441" width="5.625" style="139" customWidth="1"/>
    <col min="7442" max="7443" width="6.125" style="139" customWidth="1"/>
    <col min="7444" max="7444" width="7" style="139" customWidth="1"/>
    <col min="7445" max="7446" width="6.125" style="139" customWidth="1"/>
    <col min="7447" max="7678" width="9" style="139"/>
    <col min="7679" max="7679" width="6.25" style="139" customWidth="1"/>
    <col min="7680" max="7680" width="9.625" style="139" customWidth="1"/>
    <col min="7681" max="7682" width="7.75" style="139" customWidth="1"/>
    <col min="7683" max="7684" width="7" style="139" customWidth="1"/>
    <col min="7685" max="7685" width="6.625" style="139" customWidth="1"/>
    <col min="7686" max="7687" width="7" style="139" customWidth="1"/>
    <col min="7688" max="7691" width="6.625" style="139" customWidth="1"/>
    <col min="7692" max="7695" width="7" style="139" customWidth="1"/>
    <col min="7696" max="7696" width="6.625" style="139" customWidth="1"/>
    <col min="7697" max="7697" width="5.625" style="139" customWidth="1"/>
    <col min="7698" max="7699" width="6.125" style="139" customWidth="1"/>
    <col min="7700" max="7700" width="7" style="139" customWidth="1"/>
    <col min="7701" max="7702" width="6.125" style="139" customWidth="1"/>
    <col min="7703" max="7934" width="9" style="139"/>
    <col min="7935" max="7935" width="6.25" style="139" customWidth="1"/>
    <col min="7936" max="7936" width="9.625" style="139" customWidth="1"/>
    <col min="7937" max="7938" width="7.75" style="139" customWidth="1"/>
    <col min="7939" max="7940" width="7" style="139" customWidth="1"/>
    <col min="7941" max="7941" width="6.625" style="139" customWidth="1"/>
    <col min="7942" max="7943" width="7" style="139" customWidth="1"/>
    <col min="7944" max="7947" width="6.625" style="139" customWidth="1"/>
    <col min="7948" max="7951" width="7" style="139" customWidth="1"/>
    <col min="7952" max="7952" width="6.625" style="139" customWidth="1"/>
    <col min="7953" max="7953" width="5.625" style="139" customWidth="1"/>
    <col min="7954" max="7955" width="6.125" style="139" customWidth="1"/>
    <col min="7956" max="7956" width="7" style="139" customWidth="1"/>
    <col min="7957" max="7958" width="6.125" style="139" customWidth="1"/>
    <col min="7959" max="8190" width="9" style="139"/>
    <col min="8191" max="8191" width="6.25" style="139" customWidth="1"/>
    <col min="8192" max="8192" width="9.625" style="139" customWidth="1"/>
    <col min="8193" max="8194" width="7.75" style="139" customWidth="1"/>
    <col min="8195" max="8196" width="7" style="139" customWidth="1"/>
    <col min="8197" max="8197" width="6.625" style="139" customWidth="1"/>
    <col min="8198" max="8199" width="7" style="139" customWidth="1"/>
    <col min="8200" max="8203" width="6.625" style="139" customWidth="1"/>
    <col min="8204" max="8207" width="7" style="139" customWidth="1"/>
    <col min="8208" max="8208" width="6.625" style="139" customWidth="1"/>
    <col min="8209" max="8209" width="5.625" style="139" customWidth="1"/>
    <col min="8210" max="8211" width="6.125" style="139" customWidth="1"/>
    <col min="8212" max="8212" width="7" style="139" customWidth="1"/>
    <col min="8213" max="8214" width="6.125" style="139" customWidth="1"/>
    <col min="8215" max="8446" width="9" style="139"/>
    <col min="8447" max="8447" width="6.25" style="139" customWidth="1"/>
    <col min="8448" max="8448" width="9.625" style="139" customWidth="1"/>
    <col min="8449" max="8450" width="7.75" style="139" customWidth="1"/>
    <col min="8451" max="8452" width="7" style="139" customWidth="1"/>
    <col min="8453" max="8453" width="6.625" style="139" customWidth="1"/>
    <col min="8454" max="8455" width="7" style="139" customWidth="1"/>
    <col min="8456" max="8459" width="6.625" style="139" customWidth="1"/>
    <col min="8460" max="8463" width="7" style="139" customWidth="1"/>
    <col min="8464" max="8464" width="6.625" style="139" customWidth="1"/>
    <col min="8465" max="8465" width="5.625" style="139" customWidth="1"/>
    <col min="8466" max="8467" width="6.125" style="139" customWidth="1"/>
    <col min="8468" max="8468" width="7" style="139" customWidth="1"/>
    <col min="8469" max="8470" width="6.125" style="139" customWidth="1"/>
    <col min="8471" max="8702" width="9" style="139"/>
    <col min="8703" max="8703" width="6.25" style="139" customWidth="1"/>
    <col min="8704" max="8704" width="9.625" style="139" customWidth="1"/>
    <col min="8705" max="8706" width="7.75" style="139" customWidth="1"/>
    <col min="8707" max="8708" width="7" style="139" customWidth="1"/>
    <col min="8709" max="8709" width="6.625" style="139" customWidth="1"/>
    <col min="8710" max="8711" width="7" style="139" customWidth="1"/>
    <col min="8712" max="8715" width="6.625" style="139" customWidth="1"/>
    <col min="8716" max="8719" width="7" style="139" customWidth="1"/>
    <col min="8720" max="8720" width="6.625" style="139" customWidth="1"/>
    <col min="8721" max="8721" width="5.625" style="139" customWidth="1"/>
    <col min="8722" max="8723" width="6.125" style="139" customWidth="1"/>
    <col min="8724" max="8724" width="7" style="139" customWidth="1"/>
    <col min="8725" max="8726" width="6.125" style="139" customWidth="1"/>
    <col min="8727" max="8958" width="9" style="139"/>
    <col min="8959" max="8959" width="6.25" style="139" customWidth="1"/>
    <col min="8960" max="8960" width="9.625" style="139" customWidth="1"/>
    <col min="8961" max="8962" width="7.75" style="139" customWidth="1"/>
    <col min="8963" max="8964" width="7" style="139" customWidth="1"/>
    <col min="8965" max="8965" width="6.625" style="139" customWidth="1"/>
    <col min="8966" max="8967" width="7" style="139" customWidth="1"/>
    <col min="8968" max="8971" width="6.625" style="139" customWidth="1"/>
    <col min="8972" max="8975" width="7" style="139" customWidth="1"/>
    <col min="8976" max="8976" width="6.625" style="139" customWidth="1"/>
    <col min="8977" max="8977" width="5.625" style="139" customWidth="1"/>
    <col min="8978" max="8979" width="6.125" style="139" customWidth="1"/>
    <col min="8980" max="8980" width="7" style="139" customWidth="1"/>
    <col min="8981" max="8982" width="6.125" style="139" customWidth="1"/>
    <col min="8983" max="9214" width="9" style="139"/>
    <col min="9215" max="9215" width="6.25" style="139" customWidth="1"/>
    <col min="9216" max="9216" width="9.625" style="139" customWidth="1"/>
    <col min="9217" max="9218" width="7.75" style="139" customWidth="1"/>
    <col min="9219" max="9220" width="7" style="139" customWidth="1"/>
    <col min="9221" max="9221" width="6.625" style="139" customWidth="1"/>
    <col min="9222" max="9223" width="7" style="139" customWidth="1"/>
    <col min="9224" max="9227" width="6.625" style="139" customWidth="1"/>
    <col min="9228" max="9231" width="7" style="139" customWidth="1"/>
    <col min="9232" max="9232" width="6.625" style="139" customWidth="1"/>
    <col min="9233" max="9233" width="5.625" style="139" customWidth="1"/>
    <col min="9234" max="9235" width="6.125" style="139" customWidth="1"/>
    <col min="9236" max="9236" width="7" style="139" customWidth="1"/>
    <col min="9237" max="9238" width="6.125" style="139" customWidth="1"/>
    <col min="9239" max="9470" width="9" style="139"/>
    <col min="9471" max="9471" width="6.25" style="139" customWidth="1"/>
    <col min="9472" max="9472" width="9.625" style="139" customWidth="1"/>
    <col min="9473" max="9474" width="7.75" style="139" customWidth="1"/>
    <col min="9475" max="9476" width="7" style="139" customWidth="1"/>
    <col min="9477" max="9477" width="6.625" style="139" customWidth="1"/>
    <col min="9478" max="9479" width="7" style="139" customWidth="1"/>
    <col min="9480" max="9483" width="6.625" style="139" customWidth="1"/>
    <col min="9484" max="9487" width="7" style="139" customWidth="1"/>
    <col min="9488" max="9488" width="6.625" style="139" customWidth="1"/>
    <col min="9489" max="9489" width="5.625" style="139" customWidth="1"/>
    <col min="9490" max="9491" width="6.125" style="139" customWidth="1"/>
    <col min="9492" max="9492" width="7" style="139" customWidth="1"/>
    <col min="9493" max="9494" width="6.125" style="139" customWidth="1"/>
    <col min="9495" max="9726" width="9" style="139"/>
    <col min="9727" max="9727" width="6.25" style="139" customWidth="1"/>
    <col min="9728" max="9728" width="9.625" style="139" customWidth="1"/>
    <col min="9729" max="9730" width="7.75" style="139" customWidth="1"/>
    <col min="9731" max="9732" width="7" style="139" customWidth="1"/>
    <col min="9733" max="9733" width="6.625" style="139" customWidth="1"/>
    <col min="9734" max="9735" width="7" style="139" customWidth="1"/>
    <col min="9736" max="9739" width="6.625" style="139" customWidth="1"/>
    <col min="9740" max="9743" width="7" style="139" customWidth="1"/>
    <col min="9744" max="9744" width="6.625" style="139" customWidth="1"/>
    <col min="9745" max="9745" width="5.625" style="139" customWidth="1"/>
    <col min="9746" max="9747" width="6.125" style="139" customWidth="1"/>
    <col min="9748" max="9748" width="7" style="139" customWidth="1"/>
    <col min="9749" max="9750" width="6.125" style="139" customWidth="1"/>
    <col min="9751" max="9982" width="9" style="139"/>
    <col min="9983" max="9983" width="6.25" style="139" customWidth="1"/>
    <col min="9984" max="9984" width="9.625" style="139" customWidth="1"/>
    <col min="9985" max="9986" width="7.75" style="139" customWidth="1"/>
    <col min="9987" max="9988" width="7" style="139" customWidth="1"/>
    <col min="9989" max="9989" width="6.625" style="139" customWidth="1"/>
    <col min="9990" max="9991" width="7" style="139" customWidth="1"/>
    <col min="9992" max="9995" width="6.625" style="139" customWidth="1"/>
    <col min="9996" max="9999" width="7" style="139" customWidth="1"/>
    <col min="10000" max="10000" width="6.625" style="139" customWidth="1"/>
    <col min="10001" max="10001" width="5.625" style="139" customWidth="1"/>
    <col min="10002" max="10003" width="6.125" style="139" customWidth="1"/>
    <col min="10004" max="10004" width="7" style="139" customWidth="1"/>
    <col min="10005" max="10006" width="6.125" style="139" customWidth="1"/>
    <col min="10007" max="10238" width="9" style="139"/>
    <col min="10239" max="10239" width="6.25" style="139" customWidth="1"/>
    <col min="10240" max="10240" width="9.625" style="139" customWidth="1"/>
    <col min="10241" max="10242" width="7.75" style="139" customWidth="1"/>
    <col min="10243" max="10244" width="7" style="139" customWidth="1"/>
    <col min="10245" max="10245" width="6.625" style="139" customWidth="1"/>
    <col min="10246" max="10247" width="7" style="139" customWidth="1"/>
    <col min="10248" max="10251" width="6.625" style="139" customWidth="1"/>
    <col min="10252" max="10255" width="7" style="139" customWidth="1"/>
    <col min="10256" max="10256" width="6.625" style="139" customWidth="1"/>
    <col min="10257" max="10257" width="5.625" style="139" customWidth="1"/>
    <col min="10258" max="10259" width="6.125" style="139" customWidth="1"/>
    <col min="10260" max="10260" width="7" style="139" customWidth="1"/>
    <col min="10261" max="10262" width="6.125" style="139" customWidth="1"/>
    <col min="10263" max="10494" width="9" style="139"/>
    <col min="10495" max="10495" width="6.25" style="139" customWidth="1"/>
    <col min="10496" max="10496" width="9.625" style="139" customWidth="1"/>
    <col min="10497" max="10498" width="7.75" style="139" customWidth="1"/>
    <col min="10499" max="10500" width="7" style="139" customWidth="1"/>
    <col min="10501" max="10501" width="6.625" style="139" customWidth="1"/>
    <col min="10502" max="10503" width="7" style="139" customWidth="1"/>
    <col min="10504" max="10507" width="6.625" style="139" customWidth="1"/>
    <col min="10508" max="10511" width="7" style="139" customWidth="1"/>
    <col min="10512" max="10512" width="6.625" style="139" customWidth="1"/>
    <col min="10513" max="10513" width="5.625" style="139" customWidth="1"/>
    <col min="10514" max="10515" width="6.125" style="139" customWidth="1"/>
    <col min="10516" max="10516" width="7" style="139" customWidth="1"/>
    <col min="10517" max="10518" width="6.125" style="139" customWidth="1"/>
    <col min="10519" max="10750" width="9" style="139"/>
    <col min="10751" max="10751" width="6.25" style="139" customWidth="1"/>
    <col min="10752" max="10752" width="9.625" style="139" customWidth="1"/>
    <col min="10753" max="10754" width="7.75" style="139" customWidth="1"/>
    <col min="10755" max="10756" width="7" style="139" customWidth="1"/>
    <col min="10757" max="10757" width="6.625" style="139" customWidth="1"/>
    <col min="10758" max="10759" width="7" style="139" customWidth="1"/>
    <col min="10760" max="10763" width="6.625" style="139" customWidth="1"/>
    <col min="10764" max="10767" width="7" style="139" customWidth="1"/>
    <col min="10768" max="10768" width="6.625" style="139" customWidth="1"/>
    <col min="10769" max="10769" width="5.625" style="139" customWidth="1"/>
    <col min="10770" max="10771" width="6.125" style="139" customWidth="1"/>
    <col min="10772" max="10772" width="7" style="139" customWidth="1"/>
    <col min="10773" max="10774" width="6.125" style="139" customWidth="1"/>
    <col min="10775" max="11006" width="9" style="139"/>
    <col min="11007" max="11007" width="6.25" style="139" customWidth="1"/>
    <col min="11008" max="11008" width="9.625" style="139" customWidth="1"/>
    <col min="11009" max="11010" width="7.75" style="139" customWidth="1"/>
    <col min="11011" max="11012" width="7" style="139" customWidth="1"/>
    <col min="11013" max="11013" width="6.625" style="139" customWidth="1"/>
    <col min="11014" max="11015" width="7" style="139" customWidth="1"/>
    <col min="11016" max="11019" width="6.625" style="139" customWidth="1"/>
    <col min="11020" max="11023" width="7" style="139" customWidth="1"/>
    <col min="11024" max="11024" width="6.625" style="139" customWidth="1"/>
    <col min="11025" max="11025" width="5.625" style="139" customWidth="1"/>
    <col min="11026" max="11027" width="6.125" style="139" customWidth="1"/>
    <col min="11028" max="11028" width="7" style="139" customWidth="1"/>
    <col min="11029" max="11030" width="6.125" style="139" customWidth="1"/>
    <col min="11031" max="11262" width="9" style="139"/>
    <col min="11263" max="11263" width="6.25" style="139" customWidth="1"/>
    <col min="11264" max="11264" width="9.625" style="139" customWidth="1"/>
    <col min="11265" max="11266" width="7.75" style="139" customWidth="1"/>
    <col min="11267" max="11268" width="7" style="139" customWidth="1"/>
    <col min="11269" max="11269" width="6.625" style="139" customWidth="1"/>
    <col min="11270" max="11271" width="7" style="139" customWidth="1"/>
    <col min="11272" max="11275" width="6.625" style="139" customWidth="1"/>
    <col min="11276" max="11279" width="7" style="139" customWidth="1"/>
    <col min="11280" max="11280" width="6.625" style="139" customWidth="1"/>
    <col min="11281" max="11281" width="5.625" style="139" customWidth="1"/>
    <col min="11282" max="11283" width="6.125" style="139" customWidth="1"/>
    <col min="11284" max="11284" width="7" style="139" customWidth="1"/>
    <col min="11285" max="11286" width="6.125" style="139" customWidth="1"/>
    <col min="11287" max="11518" width="9" style="139"/>
    <col min="11519" max="11519" width="6.25" style="139" customWidth="1"/>
    <col min="11520" max="11520" width="9.625" style="139" customWidth="1"/>
    <col min="11521" max="11522" width="7.75" style="139" customWidth="1"/>
    <col min="11523" max="11524" width="7" style="139" customWidth="1"/>
    <col min="11525" max="11525" width="6.625" style="139" customWidth="1"/>
    <col min="11526" max="11527" width="7" style="139" customWidth="1"/>
    <col min="11528" max="11531" width="6.625" style="139" customWidth="1"/>
    <col min="11532" max="11535" width="7" style="139" customWidth="1"/>
    <col min="11536" max="11536" width="6.625" style="139" customWidth="1"/>
    <col min="11537" max="11537" width="5.625" style="139" customWidth="1"/>
    <col min="11538" max="11539" width="6.125" style="139" customWidth="1"/>
    <col min="11540" max="11540" width="7" style="139" customWidth="1"/>
    <col min="11541" max="11542" width="6.125" style="139" customWidth="1"/>
    <col min="11543" max="11774" width="9" style="139"/>
    <col min="11775" max="11775" width="6.25" style="139" customWidth="1"/>
    <col min="11776" max="11776" width="9.625" style="139" customWidth="1"/>
    <col min="11777" max="11778" width="7.75" style="139" customWidth="1"/>
    <col min="11779" max="11780" width="7" style="139" customWidth="1"/>
    <col min="11781" max="11781" width="6.625" style="139" customWidth="1"/>
    <col min="11782" max="11783" width="7" style="139" customWidth="1"/>
    <col min="11784" max="11787" width="6.625" style="139" customWidth="1"/>
    <col min="11788" max="11791" width="7" style="139" customWidth="1"/>
    <col min="11792" max="11792" width="6.625" style="139" customWidth="1"/>
    <col min="11793" max="11793" width="5.625" style="139" customWidth="1"/>
    <col min="11794" max="11795" width="6.125" style="139" customWidth="1"/>
    <col min="11796" max="11796" width="7" style="139" customWidth="1"/>
    <col min="11797" max="11798" width="6.125" style="139" customWidth="1"/>
    <col min="11799" max="12030" width="9" style="139"/>
    <col min="12031" max="12031" width="6.25" style="139" customWidth="1"/>
    <col min="12032" max="12032" width="9.625" style="139" customWidth="1"/>
    <col min="12033" max="12034" width="7.75" style="139" customWidth="1"/>
    <col min="12035" max="12036" width="7" style="139" customWidth="1"/>
    <col min="12037" max="12037" width="6.625" style="139" customWidth="1"/>
    <col min="12038" max="12039" width="7" style="139" customWidth="1"/>
    <col min="12040" max="12043" width="6.625" style="139" customWidth="1"/>
    <col min="12044" max="12047" width="7" style="139" customWidth="1"/>
    <col min="12048" max="12048" width="6.625" style="139" customWidth="1"/>
    <col min="12049" max="12049" width="5.625" style="139" customWidth="1"/>
    <col min="12050" max="12051" width="6.125" style="139" customWidth="1"/>
    <col min="12052" max="12052" width="7" style="139" customWidth="1"/>
    <col min="12053" max="12054" width="6.125" style="139" customWidth="1"/>
    <col min="12055" max="12286" width="9" style="139"/>
    <col min="12287" max="12287" width="6.25" style="139" customWidth="1"/>
    <col min="12288" max="12288" width="9.625" style="139" customWidth="1"/>
    <col min="12289" max="12290" width="7.75" style="139" customWidth="1"/>
    <col min="12291" max="12292" width="7" style="139" customWidth="1"/>
    <col min="12293" max="12293" width="6.625" style="139" customWidth="1"/>
    <col min="12294" max="12295" width="7" style="139" customWidth="1"/>
    <col min="12296" max="12299" width="6.625" style="139" customWidth="1"/>
    <col min="12300" max="12303" width="7" style="139" customWidth="1"/>
    <col min="12304" max="12304" width="6.625" style="139" customWidth="1"/>
    <col min="12305" max="12305" width="5.625" style="139" customWidth="1"/>
    <col min="12306" max="12307" width="6.125" style="139" customWidth="1"/>
    <col min="12308" max="12308" width="7" style="139" customWidth="1"/>
    <col min="12309" max="12310" width="6.125" style="139" customWidth="1"/>
    <col min="12311" max="12542" width="9" style="139"/>
    <col min="12543" max="12543" width="6.25" style="139" customWidth="1"/>
    <col min="12544" max="12544" width="9.625" style="139" customWidth="1"/>
    <col min="12545" max="12546" width="7.75" style="139" customWidth="1"/>
    <col min="12547" max="12548" width="7" style="139" customWidth="1"/>
    <col min="12549" max="12549" width="6.625" style="139" customWidth="1"/>
    <col min="12550" max="12551" width="7" style="139" customWidth="1"/>
    <col min="12552" max="12555" width="6.625" style="139" customWidth="1"/>
    <col min="12556" max="12559" width="7" style="139" customWidth="1"/>
    <col min="12560" max="12560" width="6.625" style="139" customWidth="1"/>
    <col min="12561" max="12561" width="5.625" style="139" customWidth="1"/>
    <col min="12562" max="12563" width="6.125" style="139" customWidth="1"/>
    <col min="12564" max="12564" width="7" style="139" customWidth="1"/>
    <col min="12565" max="12566" width="6.125" style="139" customWidth="1"/>
    <col min="12567" max="12798" width="9" style="139"/>
    <col min="12799" max="12799" width="6.25" style="139" customWidth="1"/>
    <col min="12800" max="12800" width="9.625" style="139" customWidth="1"/>
    <col min="12801" max="12802" width="7.75" style="139" customWidth="1"/>
    <col min="12803" max="12804" width="7" style="139" customWidth="1"/>
    <col min="12805" max="12805" width="6.625" style="139" customWidth="1"/>
    <col min="12806" max="12807" width="7" style="139" customWidth="1"/>
    <col min="12808" max="12811" width="6.625" style="139" customWidth="1"/>
    <col min="12812" max="12815" width="7" style="139" customWidth="1"/>
    <col min="12816" max="12816" width="6.625" style="139" customWidth="1"/>
    <col min="12817" max="12817" width="5.625" style="139" customWidth="1"/>
    <col min="12818" max="12819" width="6.125" style="139" customWidth="1"/>
    <col min="12820" max="12820" width="7" style="139" customWidth="1"/>
    <col min="12821" max="12822" width="6.125" style="139" customWidth="1"/>
    <col min="12823" max="13054" width="9" style="139"/>
    <col min="13055" max="13055" width="6.25" style="139" customWidth="1"/>
    <col min="13056" max="13056" width="9.625" style="139" customWidth="1"/>
    <col min="13057" max="13058" width="7.75" style="139" customWidth="1"/>
    <col min="13059" max="13060" width="7" style="139" customWidth="1"/>
    <col min="13061" max="13061" width="6.625" style="139" customWidth="1"/>
    <col min="13062" max="13063" width="7" style="139" customWidth="1"/>
    <col min="13064" max="13067" width="6.625" style="139" customWidth="1"/>
    <col min="13068" max="13071" width="7" style="139" customWidth="1"/>
    <col min="13072" max="13072" width="6.625" style="139" customWidth="1"/>
    <col min="13073" max="13073" width="5.625" style="139" customWidth="1"/>
    <col min="13074" max="13075" width="6.125" style="139" customWidth="1"/>
    <col min="13076" max="13076" width="7" style="139" customWidth="1"/>
    <col min="13077" max="13078" width="6.125" style="139" customWidth="1"/>
    <col min="13079" max="13310" width="9" style="139"/>
    <col min="13311" max="13311" width="6.25" style="139" customWidth="1"/>
    <col min="13312" max="13312" width="9.625" style="139" customWidth="1"/>
    <col min="13313" max="13314" width="7.75" style="139" customWidth="1"/>
    <col min="13315" max="13316" width="7" style="139" customWidth="1"/>
    <col min="13317" max="13317" width="6.625" style="139" customWidth="1"/>
    <col min="13318" max="13319" width="7" style="139" customWidth="1"/>
    <col min="13320" max="13323" width="6.625" style="139" customWidth="1"/>
    <col min="13324" max="13327" width="7" style="139" customWidth="1"/>
    <col min="13328" max="13328" width="6.625" style="139" customWidth="1"/>
    <col min="13329" max="13329" width="5.625" style="139" customWidth="1"/>
    <col min="13330" max="13331" width="6.125" style="139" customWidth="1"/>
    <col min="13332" max="13332" width="7" style="139" customWidth="1"/>
    <col min="13333" max="13334" width="6.125" style="139" customWidth="1"/>
    <col min="13335" max="13566" width="9" style="139"/>
    <col min="13567" max="13567" width="6.25" style="139" customWidth="1"/>
    <col min="13568" max="13568" width="9.625" style="139" customWidth="1"/>
    <col min="13569" max="13570" width="7.75" style="139" customWidth="1"/>
    <col min="13571" max="13572" width="7" style="139" customWidth="1"/>
    <col min="13573" max="13573" width="6.625" style="139" customWidth="1"/>
    <col min="13574" max="13575" width="7" style="139" customWidth="1"/>
    <col min="13576" max="13579" width="6.625" style="139" customWidth="1"/>
    <col min="13580" max="13583" width="7" style="139" customWidth="1"/>
    <col min="13584" max="13584" width="6.625" style="139" customWidth="1"/>
    <col min="13585" max="13585" width="5.625" style="139" customWidth="1"/>
    <col min="13586" max="13587" width="6.125" style="139" customWidth="1"/>
    <col min="13588" max="13588" width="7" style="139" customWidth="1"/>
    <col min="13589" max="13590" width="6.125" style="139" customWidth="1"/>
    <col min="13591" max="13822" width="9" style="139"/>
    <col min="13823" max="13823" width="6.25" style="139" customWidth="1"/>
    <col min="13824" max="13824" width="9.625" style="139" customWidth="1"/>
    <col min="13825" max="13826" width="7.75" style="139" customWidth="1"/>
    <col min="13827" max="13828" width="7" style="139" customWidth="1"/>
    <col min="13829" max="13829" width="6.625" style="139" customWidth="1"/>
    <col min="13830" max="13831" width="7" style="139" customWidth="1"/>
    <col min="13832" max="13835" width="6.625" style="139" customWidth="1"/>
    <col min="13836" max="13839" width="7" style="139" customWidth="1"/>
    <col min="13840" max="13840" width="6.625" style="139" customWidth="1"/>
    <col min="13841" max="13841" width="5.625" style="139" customWidth="1"/>
    <col min="13842" max="13843" width="6.125" style="139" customWidth="1"/>
    <col min="13844" max="13844" width="7" style="139" customWidth="1"/>
    <col min="13845" max="13846" width="6.125" style="139" customWidth="1"/>
    <col min="13847" max="14078" width="9" style="139"/>
    <col min="14079" max="14079" width="6.25" style="139" customWidth="1"/>
    <col min="14080" max="14080" width="9.625" style="139" customWidth="1"/>
    <col min="14081" max="14082" width="7.75" style="139" customWidth="1"/>
    <col min="14083" max="14084" width="7" style="139" customWidth="1"/>
    <col min="14085" max="14085" width="6.625" style="139" customWidth="1"/>
    <col min="14086" max="14087" width="7" style="139" customWidth="1"/>
    <col min="14088" max="14091" width="6.625" style="139" customWidth="1"/>
    <col min="14092" max="14095" width="7" style="139" customWidth="1"/>
    <col min="14096" max="14096" width="6.625" style="139" customWidth="1"/>
    <col min="14097" max="14097" width="5.625" style="139" customWidth="1"/>
    <col min="14098" max="14099" width="6.125" style="139" customWidth="1"/>
    <col min="14100" max="14100" width="7" style="139" customWidth="1"/>
    <col min="14101" max="14102" width="6.125" style="139" customWidth="1"/>
    <col min="14103" max="14334" width="9" style="139"/>
    <col min="14335" max="14335" width="6.25" style="139" customWidth="1"/>
    <col min="14336" max="14336" width="9.625" style="139" customWidth="1"/>
    <col min="14337" max="14338" width="7.75" style="139" customWidth="1"/>
    <col min="14339" max="14340" width="7" style="139" customWidth="1"/>
    <col min="14341" max="14341" width="6.625" style="139" customWidth="1"/>
    <col min="14342" max="14343" width="7" style="139" customWidth="1"/>
    <col min="14344" max="14347" width="6.625" style="139" customWidth="1"/>
    <col min="14348" max="14351" width="7" style="139" customWidth="1"/>
    <col min="14352" max="14352" width="6.625" style="139" customWidth="1"/>
    <col min="14353" max="14353" width="5.625" style="139" customWidth="1"/>
    <col min="14354" max="14355" width="6.125" style="139" customWidth="1"/>
    <col min="14356" max="14356" width="7" style="139" customWidth="1"/>
    <col min="14357" max="14358" width="6.125" style="139" customWidth="1"/>
    <col min="14359" max="14590" width="9" style="139"/>
    <col min="14591" max="14591" width="6.25" style="139" customWidth="1"/>
    <col min="14592" max="14592" width="9.625" style="139" customWidth="1"/>
    <col min="14593" max="14594" width="7.75" style="139" customWidth="1"/>
    <col min="14595" max="14596" width="7" style="139" customWidth="1"/>
    <col min="14597" max="14597" width="6.625" style="139" customWidth="1"/>
    <col min="14598" max="14599" width="7" style="139" customWidth="1"/>
    <col min="14600" max="14603" width="6.625" style="139" customWidth="1"/>
    <col min="14604" max="14607" width="7" style="139" customWidth="1"/>
    <col min="14608" max="14608" width="6.625" style="139" customWidth="1"/>
    <col min="14609" max="14609" width="5.625" style="139" customWidth="1"/>
    <col min="14610" max="14611" width="6.125" style="139" customWidth="1"/>
    <col min="14612" max="14612" width="7" style="139" customWidth="1"/>
    <col min="14613" max="14614" width="6.125" style="139" customWidth="1"/>
    <col min="14615" max="14846" width="9" style="139"/>
    <col min="14847" max="14847" width="6.25" style="139" customWidth="1"/>
    <col min="14848" max="14848" width="9.625" style="139" customWidth="1"/>
    <col min="14849" max="14850" width="7.75" style="139" customWidth="1"/>
    <col min="14851" max="14852" width="7" style="139" customWidth="1"/>
    <col min="14853" max="14853" width="6.625" style="139" customWidth="1"/>
    <col min="14854" max="14855" width="7" style="139" customWidth="1"/>
    <col min="14856" max="14859" width="6.625" style="139" customWidth="1"/>
    <col min="14860" max="14863" width="7" style="139" customWidth="1"/>
    <col min="14864" max="14864" width="6.625" style="139" customWidth="1"/>
    <col min="14865" max="14865" width="5.625" style="139" customWidth="1"/>
    <col min="14866" max="14867" width="6.125" style="139" customWidth="1"/>
    <col min="14868" max="14868" width="7" style="139" customWidth="1"/>
    <col min="14869" max="14870" width="6.125" style="139" customWidth="1"/>
    <col min="14871" max="15102" width="9" style="139"/>
    <col min="15103" max="15103" width="6.25" style="139" customWidth="1"/>
    <col min="15104" max="15104" width="9.625" style="139" customWidth="1"/>
    <col min="15105" max="15106" width="7.75" style="139" customWidth="1"/>
    <col min="15107" max="15108" width="7" style="139" customWidth="1"/>
    <col min="15109" max="15109" width="6.625" style="139" customWidth="1"/>
    <col min="15110" max="15111" width="7" style="139" customWidth="1"/>
    <col min="15112" max="15115" width="6.625" style="139" customWidth="1"/>
    <col min="15116" max="15119" width="7" style="139" customWidth="1"/>
    <col min="15120" max="15120" width="6.625" style="139" customWidth="1"/>
    <col min="15121" max="15121" width="5.625" style="139" customWidth="1"/>
    <col min="15122" max="15123" width="6.125" style="139" customWidth="1"/>
    <col min="15124" max="15124" width="7" style="139" customWidth="1"/>
    <col min="15125" max="15126" width="6.125" style="139" customWidth="1"/>
    <col min="15127" max="15358" width="9" style="139"/>
    <col min="15359" max="15359" width="6.25" style="139" customWidth="1"/>
    <col min="15360" max="15360" width="9.625" style="139" customWidth="1"/>
    <col min="15361" max="15362" width="7.75" style="139" customWidth="1"/>
    <col min="15363" max="15364" width="7" style="139" customWidth="1"/>
    <col min="15365" max="15365" width="6.625" style="139" customWidth="1"/>
    <col min="15366" max="15367" width="7" style="139" customWidth="1"/>
    <col min="15368" max="15371" width="6.625" style="139" customWidth="1"/>
    <col min="15372" max="15375" width="7" style="139" customWidth="1"/>
    <col min="15376" max="15376" width="6.625" style="139" customWidth="1"/>
    <col min="15377" max="15377" width="5.625" style="139" customWidth="1"/>
    <col min="15378" max="15379" width="6.125" style="139" customWidth="1"/>
    <col min="15380" max="15380" width="7" style="139" customWidth="1"/>
    <col min="15381" max="15382" width="6.125" style="139" customWidth="1"/>
    <col min="15383" max="15614" width="9" style="139"/>
    <col min="15615" max="15615" width="6.25" style="139" customWidth="1"/>
    <col min="15616" max="15616" width="9.625" style="139" customWidth="1"/>
    <col min="15617" max="15618" width="7.75" style="139" customWidth="1"/>
    <col min="15619" max="15620" width="7" style="139" customWidth="1"/>
    <col min="15621" max="15621" width="6.625" style="139" customWidth="1"/>
    <col min="15622" max="15623" width="7" style="139" customWidth="1"/>
    <col min="15624" max="15627" width="6.625" style="139" customWidth="1"/>
    <col min="15628" max="15631" width="7" style="139" customWidth="1"/>
    <col min="15632" max="15632" width="6.625" style="139" customWidth="1"/>
    <col min="15633" max="15633" width="5.625" style="139" customWidth="1"/>
    <col min="15634" max="15635" width="6.125" style="139" customWidth="1"/>
    <col min="15636" max="15636" width="7" style="139" customWidth="1"/>
    <col min="15637" max="15638" width="6.125" style="139" customWidth="1"/>
    <col min="15639" max="15870" width="9" style="139"/>
    <col min="15871" max="15871" width="6.25" style="139" customWidth="1"/>
    <col min="15872" max="15872" width="9.625" style="139" customWidth="1"/>
    <col min="15873" max="15874" width="7.75" style="139" customWidth="1"/>
    <col min="15875" max="15876" width="7" style="139" customWidth="1"/>
    <col min="15877" max="15877" width="6.625" style="139" customWidth="1"/>
    <col min="15878" max="15879" width="7" style="139" customWidth="1"/>
    <col min="15880" max="15883" width="6.625" style="139" customWidth="1"/>
    <col min="15884" max="15887" width="7" style="139" customWidth="1"/>
    <col min="15888" max="15888" width="6.625" style="139" customWidth="1"/>
    <col min="15889" max="15889" width="5.625" style="139" customWidth="1"/>
    <col min="15890" max="15891" width="6.125" style="139" customWidth="1"/>
    <col min="15892" max="15892" width="7" style="139" customWidth="1"/>
    <col min="15893" max="15894" width="6.125" style="139" customWidth="1"/>
    <col min="15895" max="16126" width="9" style="139"/>
    <col min="16127" max="16127" width="6.25" style="139" customWidth="1"/>
    <col min="16128" max="16128" width="9.625" style="139" customWidth="1"/>
    <col min="16129" max="16130" width="7.75" style="139" customWidth="1"/>
    <col min="16131" max="16132" width="7" style="139" customWidth="1"/>
    <col min="16133" max="16133" width="6.625" style="139" customWidth="1"/>
    <col min="16134" max="16135" width="7" style="139" customWidth="1"/>
    <col min="16136" max="16139" width="6.625" style="139" customWidth="1"/>
    <col min="16140" max="16143" width="7" style="139" customWidth="1"/>
    <col min="16144" max="16144" width="6.625" style="139" customWidth="1"/>
    <col min="16145" max="16145" width="5.625" style="139" customWidth="1"/>
    <col min="16146" max="16147" width="6.125" style="139" customWidth="1"/>
    <col min="16148" max="16148" width="7" style="139" customWidth="1"/>
    <col min="16149" max="16150" width="6.125" style="139" customWidth="1"/>
    <col min="16151" max="16384" width="9" style="139"/>
  </cols>
  <sheetData>
    <row r="1" spans="1:251" ht="14.25" x14ac:dyDescent="0.15">
      <c r="A1" s="683" t="s">
        <v>273</v>
      </c>
      <c r="B1" s="684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6"/>
      <c r="S1" s="686"/>
      <c r="T1" s="687"/>
      <c r="U1" s="611" t="s">
        <v>261</v>
      </c>
      <c r="V1" s="144"/>
    </row>
    <row r="2" spans="1:251" ht="16.5" customHeight="1" x14ac:dyDescent="0.15">
      <c r="A2" s="688" t="s">
        <v>172</v>
      </c>
      <c r="B2" s="688"/>
      <c r="C2" s="689"/>
      <c r="D2" s="689" t="s">
        <v>197</v>
      </c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146"/>
    </row>
    <row r="3" spans="1:251" ht="20.25" customHeight="1" x14ac:dyDescent="0.15">
      <c r="A3" s="683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90"/>
      <c r="U3" s="369" t="s">
        <v>265</v>
      </c>
      <c r="V3" s="148"/>
    </row>
    <row r="4" spans="1:251" ht="20.25" customHeight="1" x14ac:dyDescent="0.15">
      <c r="A4" s="683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6"/>
      <c r="Q4" s="686"/>
      <c r="R4" s="691"/>
      <c r="S4" s="691"/>
      <c r="T4" s="691"/>
      <c r="U4" s="692" t="s">
        <v>266</v>
      </c>
      <c r="V4" s="147"/>
    </row>
    <row r="5" spans="1:251" ht="12" customHeight="1" x14ac:dyDescent="0.15">
      <c r="A5" s="693" t="s">
        <v>2</v>
      </c>
      <c r="B5" s="693" t="s">
        <v>3</v>
      </c>
      <c r="C5" s="694"/>
      <c r="D5" s="693" t="s">
        <v>4</v>
      </c>
      <c r="E5" s="695"/>
      <c r="F5" s="696"/>
      <c r="G5" s="697" t="s">
        <v>199</v>
      </c>
      <c r="H5" s="695"/>
      <c r="I5" s="697" t="s">
        <v>198</v>
      </c>
      <c r="J5" s="694"/>
      <c r="K5" s="697" t="s">
        <v>200</v>
      </c>
      <c r="L5" s="698"/>
      <c r="M5" s="699" t="s">
        <v>58</v>
      </c>
      <c r="N5" s="699"/>
      <c r="O5" s="699"/>
      <c r="P5" s="699"/>
      <c r="Q5" s="699"/>
      <c r="R5" s="699"/>
      <c r="S5" s="700" t="s">
        <v>12</v>
      </c>
      <c r="T5" s="701" t="s">
        <v>205</v>
      </c>
      <c r="U5" s="702" t="s">
        <v>201</v>
      </c>
      <c r="V5" s="155"/>
      <c r="W5" s="309"/>
      <c r="X5" s="309"/>
      <c r="Y5" s="309"/>
      <c r="Z5" s="309"/>
    </row>
    <row r="6" spans="1:251" ht="12" customHeight="1" x14ac:dyDescent="0.15">
      <c r="A6" s="703"/>
      <c r="B6" s="703"/>
      <c r="C6" s="704"/>
      <c r="D6" s="703"/>
      <c r="E6" s="705"/>
      <c r="F6" s="706"/>
      <c r="G6" s="705"/>
      <c r="H6" s="705"/>
      <c r="I6" s="707" t="s">
        <v>259</v>
      </c>
      <c r="J6" s="704"/>
      <c r="K6" s="707"/>
      <c r="L6" s="708"/>
      <c r="M6" s="709"/>
      <c r="N6" s="709"/>
      <c r="O6" s="709"/>
      <c r="P6" s="709"/>
      <c r="Q6" s="709"/>
      <c r="R6" s="709"/>
      <c r="S6" s="710"/>
      <c r="T6" s="711"/>
      <c r="U6" s="712"/>
      <c r="V6" s="155"/>
      <c r="W6" s="161"/>
      <c r="X6" s="161"/>
      <c r="Y6" s="161"/>
      <c r="Z6" s="161"/>
    </row>
    <row r="7" spans="1:251" ht="12" customHeight="1" x14ac:dyDescent="0.15">
      <c r="A7" s="703"/>
      <c r="B7" s="703" t="s">
        <v>14</v>
      </c>
      <c r="C7" s="704"/>
      <c r="D7" s="713" t="s">
        <v>15</v>
      </c>
      <c r="E7" s="714"/>
      <c r="F7" s="715"/>
      <c r="G7" s="713" t="s">
        <v>16</v>
      </c>
      <c r="H7" s="716"/>
      <c r="I7" s="717" t="s">
        <v>59</v>
      </c>
      <c r="J7" s="718"/>
      <c r="K7" s="719" t="s">
        <v>60</v>
      </c>
      <c r="L7" s="720"/>
      <c r="M7" s="721" t="s">
        <v>61</v>
      </c>
      <c r="N7" s="722"/>
      <c r="O7" s="722"/>
      <c r="P7" s="722"/>
      <c r="Q7" s="723"/>
      <c r="R7" s="723"/>
      <c r="S7" s="710"/>
      <c r="T7" s="711"/>
      <c r="U7" s="712"/>
      <c r="V7" s="155"/>
    </row>
    <row r="8" spans="1:251" ht="15" customHeight="1" x14ac:dyDescent="0.15">
      <c r="A8" s="703"/>
      <c r="B8" s="724"/>
      <c r="C8" s="725" t="s">
        <v>21</v>
      </c>
      <c r="D8" s="724"/>
      <c r="E8" s="725" t="s">
        <v>21</v>
      </c>
      <c r="F8" s="726" t="s">
        <v>62</v>
      </c>
      <c r="G8" s="727"/>
      <c r="H8" s="725" t="s">
        <v>21</v>
      </c>
      <c r="I8" s="727"/>
      <c r="J8" s="725" t="s">
        <v>21</v>
      </c>
      <c r="K8" s="725" t="s">
        <v>63</v>
      </c>
      <c r="L8" s="702" t="s">
        <v>64</v>
      </c>
      <c r="M8" s="712"/>
      <c r="N8" s="725" t="s">
        <v>21</v>
      </c>
      <c r="O8" s="725" t="s">
        <v>27</v>
      </c>
      <c r="P8" s="700" t="s">
        <v>28</v>
      </c>
      <c r="Q8" s="728"/>
      <c r="R8" s="726" t="s">
        <v>65</v>
      </c>
      <c r="S8" s="710"/>
      <c r="T8" s="711"/>
      <c r="U8" s="729"/>
      <c r="V8" s="155"/>
    </row>
    <row r="9" spans="1:251" s="170" customFormat="1" ht="71.25" customHeight="1" thickBot="1" x14ac:dyDescent="0.2">
      <c r="A9" s="703"/>
      <c r="B9" s="730"/>
      <c r="C9" s="731"/>
      <c r="D9" s="724"/>
      <c r="E9" s="731"/>
      <c r="F9" s="732"/>
      <c r="G9" s="727"/>
      <c r="H9" s="731"/>
      <c r="I9" s="727"/>
      <c r="J9" s="731"/>
      <c r="K9" s="731"/>
      <c r="L9" s="733"/>
      <c r="M9" s="734"/>
      <c r="N9" s="731"/>
      <c r="O9" s="731"/>
      <c r="P9" s="731"/>
      <c r="Q9" s="735" t="s">
        <v>66</v>
      </c>
      <c r="R9" s="732"/>
      <c r="S9" s="736" t="s">
        <v>67</v>
      </c>
      <c r="T9" s="737"/>
      <c r="U9" s="738" t="s">
        <v>279</v>
      </c>
      <c r="V9" s="168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</row>
    <row r="10" spans="1:251" s="177" customFormat="1" ht="15" customHeight="1" thickTop="1" x14ac:dyDescent="0.15">
      <c r="A10" s="739"/>
      <c r="B10" s="740"/>
      <c r="C10" s="740"/>
      <c r="D10" s="740" t="s">
        <v>33</v>
      </c>
      <c r="E10" s="740" t="s">
        <v>33</v>
      </c>
      <c r="F10" s="741" t="s">
        <v>33</v>
      </c>
      <c r="G10" s="742"/>
      <c r="H10" s="742"/>
      <c r="I10" s="740" t="s">
        <v>33</v>
      </c>
      <c r="J10" s="740" t="s">
        <v>33</v>
      </c>
      <c r="K10" s="740"/>
      <c r="L10" s="740"/>
      <c r="M10" s="740"/>
      <c r="N10" s="740"/>
      <c r="O10" s="740"/>
      <c r="P10" s="740"/>
      <c r="Q10" s="740"/>
      <c r="R10" s="741"/>
      <c r="S10" s="741"/>
      <c r="T10" s="743"/>
      <c r="U10" s="744"/>
      <c r="V10" s="175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</row>
    <row r="11" spans="1:251" s="176" customFormat="1" ht="16.5" customHeight="1" x14ac:dyDescent="0.15">
      <c r="A11" s="745" t="s">
        <v>271</v>
      </c>
      <c r="B11" s="746"/>
      <c r="C11" s="746"/>
      <c r="D11" s="746"/>
      <c r="E11" s="746"/>
      <c r="F11" s="746"/>
      <c r="G11" s="746"/>
      <c r="H11" s="746"/>
      <c r="I11" s="746"/>
      <c r="J11" s="746"/>
      <c r="K11" s="747"/>
      <c r="L11" s="747"/>
      <c r="M11" s="746"/>
      <c r="N11" s="746"/>
      <c r="O11" s="746"/>
      <c r="P11" s="746"/>
      <c r="Q11" s="746"/>
      <c r="R11" s="746"/>
      <c r="S11" s="746"/>
      <c r="T11" s="746"/>
      <c r="U11" s="748"/>
      <c r="V11" s="31"/>
    </row>
    <row r="12" spans="1:251" s="176" customFormat="1" ht="14.1" customHeight="1" x14ac:dyDescent="0.15">
      <c r="A12" s="749" t="s">
        <v>170</v>
      </c>
      <c r="B12" s="746">
        <v>73757</v>
      </c>
      <c r="C12" s="746">
        <v>73187</v>
      </c>
      <c r="D12" s="746">
        <v>30588</v>
      </c>
      <c r="E12" s="746">
        <v>30372</v>
      </c>
      <c r="F12" s="746">
        <v>5922</v>
      </c>
      <c r="G12" s="746">
        <v>98059</v>
      </c>
      <c r="H12" s="746">
        <v>87001</v>
      </c>
      <c r="I12" s="746">
        <v>22343</v>
      </c>
      <c r="J12" s="746">
        <v>19999</v>
      </c>
      <c r="K12" s="750">
        <v>1.329</v>
      </c>
      <c r="L12" s="750">
        <v>0.73</v>
      </c>
      <c r="M12" s="746">
        <v>20523</v>
      </c>
      <c r="N12" s="746">
        <v>18951</v>
      </c>
      <c r="O12" s="746">
        <v>19344</v>
      </c>
      <c r="P12" s="746">
        <v>1179</v>
      </c>
      <c r="Q12" s="746">
        <v>132</v>
      </c>
      <c r="R12" s="746">
        <v>5254</v>
      </c>
      <c r="S12" s="751">
        <v>27.83</v>
      </c>
      <c r="T12" s="746">
        <v>19960</v>
      </c>
      <c r="U12" s="748">
        <v>20.36</v>
      </c>
      <c r="V12" s="31"/>
    </row>
    <row r="13" spans="1:251" s="180" customFormat="1" ht="16.5" customHeight="1" x14ac:dyDescent="0.15">
      <c r="A13" s="752" t="s">
        <v>248</v>
      </c>
      <c r="B13" s="753">
        <v>74501</v>
      </c>
      <c r="C13" s="753">
        <v>73893</v>
      </c>
      <c r="D13" s="753">
        <v>31446.083333333336</v>
      </c>
      <c r="E13" s="753">
        <v>31202.583333333332</v>
      </c>
      <c r="F13" s="753">
        <v>6153</v>
      </c>
      <c r="G13" s="753">
        <v>119073</v>
      </c>
      <c r="H13" s="753">
        <v>103434</v>
      </c>
      <c r="I13" s="753">
        <v>2320.4861111111113</v>
      </c>
      <c r="J13" s="753">
        <v>2026.8263888888894</v>
      </c>
      <c r="K13" s="754">
        <v>1.5980000000000001</v>
      </c>
      <c r="L13" s="754">
        <v>7.3999999999999996E-2</v>
      </c>
      <c r="M13" s="753">
        <v>19883</v>
      </c>
      <c r="N13" s="753">
        <v>18296</v>
      </c>
      <c r="O13" s="753">
        <v>18692</v>
      </c>
      <c r="P13" s="753">
        <v>1191</v>
      </c>
      <c r="Q13" s="753">
        <v>148</v>
      </c>
      <c r="R13" s="753">
        <v>4875</v>
      </c>
      <c r="S13" s="755">
        <v>26.69</v>
      </c>
      <c r="T13" s="753">
        <v>19320</v>
      </c>
      <c r="U13" s="756">
        <v>16.23</v>
      </c>
      <c r="V13" s="32"/>
    </row>
    <row r="14" spans="1:251" s="176" customFormat="1" ht="16.5" customHeight="1" x14ac:dyDescent="0.15">
      <c r="A14" s="757" t="s">
        <v>68</v>
      </c>
      <c r="B14" s="746">
        <v>6208</v>
      </c>
      <c r="C14" s="746">
        <v>6158</v>
      </c>
      <c r="D14" s="758" t="s">
        <v>69</v>
      </c>
      <c r="E14" s="758" t="s">
        <v>69</v>
      </c>
      <c r="F14" s="758" t="s">
        <v>69</v>
      </c>
      <c r="G14" s="746">
        <v>9923</v>
      </c>
      <c r="H14" s="746">
        <v>8620</v>
      </c>
      <c r="I14" s="758" t="s">
        <v>69</v>
      </c>
      <c r="J14" s="758" t="s">
        <v>69</v>
      </c>
      <c r="K14" s="744" t="s">
        <v>69</v>
      </c>
      <c r="L14" s="744" t="s">
        <v>69</v>
      </c>
      <c r="M14" s="746">
        <v>1657</v>
      </c>
      <c r="N14" s="746">
        <v>1525</v>
      </c>
      <c r="O14" s="746">
        <v>1558</v>
      </c>
      <c r="P14" s="746">
        <v>99</v>
      </c>
      <c r="Q14" s="746">
        <v>12</v>
      </c>
      <c r="R14" s="746">
        <v>406</v>
      </c>
      <c r="S14" s="759" t="s">
        <v>69</v>
      </c>
      <c r="T14" s="746">
        <v>1610</v>
      </c>
      <c r="U14" s="759" t="s">
        <v>69</v>
      </c>
      <c r="V14" s="33"/>
    </row>
    <row r="15" spans="1:251" s="176" customFormat="1" ht="16.5" customHeight="1" x14ac:dyDescent="0.15">
      <c r="A15" s="760" t="s">
        <v>70</v>
      </c>
      <c r="B15" s="761">
        <v>1</v>
      </c>
      <c r="C15" s="761">
        <v>1</v>
      </c>
      <c r="D15" s="761">
        <v>2.8</v>
      </c>
      <c r="E15" s="761">
        <v>2.7</v>
      </c>
      <c r="F15" s="761">
        <v>3.9</v>
      </c>
      <c r="G15" s="761">
        <v>21.4</v>
      </c>
      <c r="H15" s="761">
        <v>18.899999999999999</v>
      </c>
      <c r="I15" s="761">
        <v>-89.6</v>
      </c>
      <c r="J15" s="761">
        <v>-89.9</v>
      </c>
      <c r="K15" s="762">
        <v>0.26900000000000013</v>
      </c>
      <c r="L15" s="762">
        <v>-0.65600000000000003</v>
      </c>
      <c r="M15" s="761">
        <v>-3.1</v>
      </c>
      <c r="N15" s="761">
        <v>-3.5</v>
      </c>
      <c r="O15" s="761">
        <v>-3.4</v>
      </c>
      <c r="P15" s="761">
        <v>1</v>
      </c>
      <c r="Q15" s="761">
        <v>12.1</v>
      </c>
      <c r="R15" s="761">
        <v>-7.2</v>
      </c>
      <c r="S15" s="761">
        <v>-1.139999999999997</v>
      </c>
      <c r="T15" s="761">
        <v>-3.2</v>
      </c>
      <c r="U15" s="763">
        <v>-4.129999999999999</v>
      </c>
      <c r="V15" s="34"/>
    </row>
    <row r="16" spans="1:251" s="176" customFormat="1" ht="15" customHeight="1" x14ac:dyDescent="0.15">
      <c r="A16" s="764" t="s">
        <v>71</v>
      </c>
      <c r="B16" s="746"/>
      <c r="C16" s="746"/>
      <c r="D16" s="746"/>
      <c r="E16" s="746"/>
      <c r="F16" s="746"/>
      <c r="G16" s="746"/>
      <c r="H16" s="746"/>
      <c r="I16" s="746"/>
      <c r="J16" s="746"/>
      <c r="K16" s="747"/>
      <c r="L16" s="747"/>
      <c r="M16" s="746"/>
      <c r="N16" s="746"/>
      <c r="O16" s="746"/>
      <c r="P16" s="746"/>
      <c r="Q16" s="746"/>
      <c r="R16" s="746"/>
      <c r="S16" s="746"/>
      <c r="T16" s="746"/>
      <c r="U16" s="748"/>
      <c r="V16" s="31"/>
    </row>
    <row r="17" spans="1:23" s="176" customFormat="1" ht="14.1" customHeight="1" x14ac:dyDescent="0.15">
      <c r="A17" s="749" t="s">
        <v>170</v>
      </c>
      <c r="B17" s="746">
        <v>35651</v>
      </c>
      <c r="C17" s="746">
        <v>35373</v>
      </c>
      <c r="D17" s="746">
        <v>15841</v>
      </c>
      <c r="E17" s="746">
        <v>15721</v>
      </c>
      <c r="F17" s="746">
        <v>3009</v>
      </c>
      <c r="G17" s="746">
        <v>48806</v>
      </c>
      <c r="H17" s="746">
        <v>42387</v>
      </c>
      <c r="I17" s="746">
        <v>11236</v>
      </c>
      <c r="J17" s="746">
        <v>9851</v>
      </c>
      <c r="K17" s="747">
        <v>1.369</v>
      </c>
      <c r="L17" s="747">
        <v>0.71</v>
      </c>
      <c r="M17" s="746">
        <v>8736</v>
      </c>
      <c r="N17" s="746">
        <v>8065</v>
      </c>
      <c r="O17" s="746">
        <v>8114</v>
      </c>
      <c r="P17" s="746">
        <v>622</v>
      </c>
      <c r="Q17" s="746">
        <v>53</v>
      </c>
      <c r="R17" s="746">
        <v>2368</v>
      </c>
      <c r="S17" s="765">
        <v>24.5</v>
      </c>
      <c r="T17" s="746">
        <v>9077</v>
      </c>
      <c r="U17" s="765">
        <v>18.600000000000001</v>
      </c>
      <c r="V17" s="35"/>
    </row>
    <row r="18" spans="1:23" s="180" customFormat="1" ht="15" customHeight="1" x14ac:dyDescent="0.15">
      <c r="A18" s="752" t="s">
        <v>248</v>
      </c>
      <c r="B18" s="753">
        <v>36149</v>
      </c>
      <c r="C18" s="753">
        <v>35855</v>
      </c>
      <c r="D18" s="753">
        <v>16368.75</v>
      </c>
      <c r="E18" s="753">
        <v>16232</v>
      </c>
      <c r="F18" s="753">
        <v>3054.5</v>
      </c>
      <c r="G18" s="753">
        <v>59567</v>
      </c>
      <c r="H18" s="753">
        <v>51208</v>
      </c>
      <c r="I18" s="753">
        <v>13948.833333333334</v>
      </c>
      <c r="J18" s="753">
        <v>12060.5</v>
      </c>
      <c r="K18" s="766">
        <v>1.6479999999999999</v>
      </c>
      <c r="L18" s="766">
        <v>0.85199999999999998</v>
      </c>
      <c r="M18" s="753">
        <v>8471</v>
      </c>
      <c r="N18" s="753">
        <v>7753</v>
      </c>
      <c r="O18" s="753">
        <v>7891</v>
      </c>
      <c r="P18" s="753">
        <v>580</v>
      </c>
      <c r="Q18" s="753">
        <v>76</v>
      </c>
      <c r="R18" s="753">
        <v>2107</v>
      </c>
      <c r="S18" s="767">
        <v>23.43</v>
      </c>
      <c r="T18" s="753">
        <v>9025</v>
      </c>
      <c r="U18" s="767">
        <v>15.15</v>
      </c>
      <c r="V18" s="36"/>
    </row>
    <row r="19" spans="1:23" ht="15" customHeight="1" x14ac:dyDescent="0.15">
      <c r="A19" s="757" t="s">
        <v>68</v>
      </c>
      <c r="B19" s="746">
        <v>3012</v>
      </c>
      <c r="C19" s="746">
        <v>2988</v>
      </c>
      <c r="D19" s="758" t="s">
        <v>69</v>
      </c>
      <c r="E19" s="758" t="s">
        <v>69</v>
      </c>
      <c r="F19" s="758" t="s">
        <v>69</v>
      </c>
      <c r="G19" s="768">
        <v>4964</v>
      </c>
      <c r="H19" s="768">
        <v>4267</v>
      </c>
      <c r="I19" s="758" t="s">
        <v>69</v>
      </c>
      <c r="J19" s="758" t="s">
        <v>69</v>
      </c>
      <c r="K19" s="769" t="s">
        <v>69</v>
      </c>
      <c r="L19" s="769" t="s">
        <v>69</v>
      </c>
      <c r="M19" s="768">
        <v>706</v>
      </c>
      <c r="N19" s="768">
        <v>646</v>
      </c>
      <c r="O19" s="768">
        <v>658</v>
      </c>
      <c r="P19" s="768">
        <v>48</v>
      </c>
      <c r="Q19" s="746">
        <v>6</v>
      </c>
      <c r="R19" s="768">
        <v>176</v>
      </c>
      <c r="S19" s="758" t="s">
        <v>69</v>
      </c>
      <c r="T19" s="768">
        <v>752</v>
      </c>
      <c r="U19" s="758" t="s">
        <v>69</v>
      </c>
      <c r="V19" s="37"/>
      <c r="W19" s="169"/>
    </row>
    <row r="20" spans="1:23" ht="15" customHeight="1" x14ac:dyDescent="0.15">
      <c r="A20" s="760" t="s">
        <v>70</v>
      </c>
      <c r="B20" s="761">
        <v>1.4</v>
      </c>
      <c r="C20" s="761">
        <v>1.4</v>
      </c>
      <c r="D20" s="761">
        <v>3.3</v>
      </c>
      <c r="E20" s="761">
        <v>3.3</v>
      </c>
      <c r="F20" s="761">
        <v>1.5</v>
      </c>
      <c r="G20" s="761">
        <v>22</v>
      </c>
      <c r="H20" s="761">
        <v>20.8</v>
      </c>
      <c r="I20" s="761">
        <v>24.1</v>
      </c>
      <c r="J20" s="761">
        <v>22.4</v>
      </c>
      <c r="K20" s="770">
        <v>0.27899999999999991</v>
      </c>
      <c r="L20" s="770">
        <v>0.14200000000000002</v>
      </c>
      <c r="M20" s="761">
        <v>-3</v>
      </c>
      <c r="N20" s="761">
        <v>-3.9</v>
      </c>
      <c r="O20" s="761">
        <v>-2.7</v>
      </c>
      <c r="P20" s="761">
        <v>-6.8</v>
      </c>
      <c r="Q20" s="761">
        <v>43.4</v>
      </c>
      <c r="R20" s="761">
        <v>-11</v>
      </c>
      <c r="S20" s="761">
        <v>-1.0700000000000003</v>
      </c>
      <c r="T20" s="771">
        <v>-0.6</v>
      </c>
      <c r="U20" s="771">
        <v>-3.4500000000000011</v>
      </c>
      <c r="V20" s="38"/>
      <c r="W20" s="169"/>
    </row>
    <row r="21" spans="1:23" ht="16.5" customHeight="1" x14ac:dyDescent="0.15">
      <c r="A21" s="764" t="s">
        <v>72</v>
      </c>
      <c r="B21" s="746"/>
      <c r="C21" s="746"/>
      <c r="D21" s="746"/>
      <c r="E21" s="746"/>
      <c r="F21" s="746"/>
      <c r="G21" s="746"/>
      <c r="H21" s="746"/>
      <c r="I21" s="746"/>
      <c r="J21" s="746"/>
      <c r="K21" s="772"/>
      <c r="L21" s="772"/>
      <c r="M21" s="746"/>
      <c r="N21" s="746"/>
      <c r="O21" s="746"/>
      <c r="P21" s="746"/>
      <c r="Q21" s="746"/>
      <c r="R21" s="746"/>
      <c r="S21" s="746"/>
      <c r="T21" s="746"/>
      <c r="U21" s="773"/>
      <c r="V21" s="39"/>
      <c r="W21" s="169"/>
    </row>
    <row r="22" spans="1:23" ht="14.1" customHeight="1" x14ac:dyDescent="0.15">
      <c r="A22" s="749" t="s">
        <v>170</v>
      </c>
      <c r="B22" s="746">
        <v>25708</v>
      </c>
      <c r="C22" s="746">
        <v>25531</v>
      </c>
      <c r="D22" s="746">
        <v>10684</v>
      </c>
      <c r="E22" s="746">
        <v>10622</v>
      </c>
      <c r="F22" s="746">
        <v>2102</v>
      </c>
      <c r="G22" s="746">
        <v>30539</v>
      </c>
      <c r="H22" s="746">
        <v>27382</v>
      </c>
      <c r="I22" s="746">
        <v>6971</v>
      </c>
      <c r="J22" s="746">
        <v>6326</v>
      </c>
      <c r="K22" s="772">
        <v>1.1879999999999999</v>
      </c>
      <c r="L22" s="772">
        <v>0.65</v>
      </c>
      <c r="M22" s="746">
        <v>6466</v>
      </c>
      <c r="N22" s="746">
        <v>5935</v>
      </c>
      <c r="O22" s="746">
        <v>6068</v>
      </c>
      <c r="P22" s="746">
        <v>398</v>
      </c>
      <c r="Q22" s="746">
        <v>61</v>
      </c>
      <c r="R22" s="746">
        <v>1873</v>
      </c>
      <c r="S22" s="765">
        <v>25.15</v>
      </c>
      <c r="T22" s="746">
        <v>5891</v>
      </c>
      <c r="U22" s="774">
        <v>19.29</v>
      </c>
      <c r="V22" s="38"/>
      <c r="W22" s="169"/>
    </row>
    <row r="23" spans="1:23" s="186" customFormat="1" ht="15" customHeight="1" x14ac:dyDescent="0.15">
      <c r="A23" s="752" t="s">
        <v>248</v>
      </c>
      <c r="B23" s="753">
        <v>26090</v>
      </c>
      <c r="C23" s="753">
        <v>25904</v>
      </c>
      <c r="D23" s="753">
        <v>10883</v>
      </c>
      <c r="E23" s="753">
        <v>10814.416666666666</v>
      </c>
      <c r="F23" s="753">
        <v>2205.8333333333335</v>
      </c>
      <c r="G23" s="753">
        <v>36230</v>
      </c>
      <c r="H23" s="753">
        <v>30818</v>
      </c>
      <c r="I23" s="753">
        <v>8544.3333333333339</v>
      </c>
      <c r="J23" s="753">
        <v>7303.166666666667</v>
      </c>
      <c r="K23" s="775">
        <v>1.389</v>
      </c>
      <c r="L23" s="775">
        <v>0.78500000000000003</v>
      </c>
      <c r="M23" s="753">
        <v>6199</v>
      </c>
      <c r="N23" s="753">
        <v>5682</v>
      </c>
      <c r="O23" s="753">
        <v>5768</v>
      </c>
      <c r="P23" s="753">
        <v>431</v>
      </c>
      <c r="Q23" s="753">
        <v>56</v>
      </c>
      <c r="R23" s="753">
        <v>1771</v>
      </c>
      <c r="S23" s="767">
        <v>23.76</v>
      </c>
      <c r="T23" s="753">
        <v>5409</v>
      </c>
      <c r="U23" s="776">
        <v>14.93</v>
      </c>
      <c r="V23" s="40"/>
      <c r="W23" s="185"/>
    </row>
    <row r="24" spans="1:23" ht="15" customHeight="1" x14ac:dyDescent="0.15">
      <c r="A24" s="757" t="s">
        <v>68</v>
      </c>
      <c r="B24" s="746">
        <v>2174</v>
      </c>
      <c r="C24" s="746">
        <v>2159</v>
      </c>
      <c r="D24" s="758" t="s">
        <v>69</v>
      </c>
      <c r="E24" s="758" t="s">
        <v>69</v>
      </c>
      <c r="F24" s="758" t="s">
        <v>69</v>
      </c>
      <c r="G24" s="768">
        <v>3019</v>
      </c>
      <c r="H24" s="768">
        <v>2568</v>
      </c>
      <c r="I24" s="758" t="s">
        <v>69</v>
      </c>
      <c r="J24" s="758" t="s">
        <v>69</v>
      </c>
      <c r="K24" s="769" t="s">
        <v>69</v>
      </c>
      <c r="L24" s="769" t="s">
        <v>69</v>
      </c>
      <c r="M24" s="768">
        <v>517</v>
      </c>
      <c r="N24" s="768">
        <v>474</v>
      </c>
      <c r="O24" s="768">
        <v>481</v>
      </c>
      <c r="P24" s="768">
        <v>36</v>
      </c>
      <c r="Q24" s="746">
        <v>5</v>
      </c>
      <c r="R24" s="768">
        <v>148</v>
      </c>
      <c r="S24" s="777" t="s">
        <v>69</v>
      </c>
      <c r="T24" s="778">
        <v>451</v>
      </c>
      <c r="U24" s="779" t="s">
        <v>69</v>
      </c>
      <c r="V24" s="41"/>
      <c r="W24" s="169"/>
    </row>
    <row r="25" spans="1:23" ht="15" customHeight="1" x14ac:dyDescent="0.15">
      <c r="A25" s="760" t="s">
        <v>70</v>
      </c>
      <c r="B25" s="761">
        <v>1.5</v>
      </c>
      <c r="C25" s="761">
        <v>1.5</v>
      </c>
      <c r="D25" s="761">
        <v>1.9</v>
      </c>
      <c r="E25" s="761">
        <v>1.8</v>
      </c>
      <c r="F25" s="761">
        <v>4.9000000000000004</v>
      </c>
      <c r="G25" s="761">
        <v>18.600000000000001</v>
      </c>
      <c r="H25" s="761">
        <v>12.5</v>
      </c>
      <c r="I25" s="761">
        <v>22.6</v>
      </c>
      <c r="J25" s="761">
        <v>15.4</v>
      </c>
      <c r="K25" s="770">
        <v>0.20100000000000007</v>
      </c>
      <c r="L25" s="770">
        <v>0.13500000000000001</v>
      </c>
      <c r="M25" s="761">
        <v>-4.0999999999999996</v>
      </c>
      <c r="N25" s="761">
        <v>-4.3</v>
      </c>
      <c r="O25" s="761">
        <v>-4.9000000000000004</v>
      </c>
      <c r="P25" s="761">
        <v>8.3000000000000007</v>
      </c>
      <c r="Q25" s="761">
        <v>-8.1999999999999993</v>
      </c>
      <c r="R25" s="761">
        <v>-5.4</v>
      </c>
      <c r="S25" s="761">
        <v>-1.389999999999997</v>
      </c>
      <c r="T25" s="771">
        <v>-8.1999999999999993</v>
      </c>
      <c r="U25" s="771">
        <v>-4.3599999999999994</v>
      </c>
      <c r="V25" s="38"/>
      <c r="W25" s="169"/>
    </row>
    <row r="26" spans="1:23" ht="16.5" customHeight="1" x14ac:dyDescent="0.15">
      <c r="A26" s="780" t="s">
        <v>73</v>
      </c>
      <c r="B26" s="746"/>
      <c r="C26" s="746"/>
      <c r="D26" s="746"/>
      <c r="E26" s="746"/>
      <c r="F26" s="768"/>
      <c r="G26" s="768"/>
      <c r="H26" s="768"/>
      <c r="I26" s="768"/>
      <c r="J26" s="768"/>
      <c r="K26" s="772"/>
      <c r="L26" s="772"/>
      <c r="M26" s="768"/>
      <c r="N26" s="768"/>
      <c r="O26" s="768"/>
      <c r="P26" s="768"/>
      <c r="Q26" s="746"/>
      <c r="R26" s="768"/>
      <c r="S26" s="768"/>
      <c r="T26" s="781"/>
      <c r="U26" s="782"/>
      <c r="V26" s="42"/>
      <c r="W26" s="169"/>
    </row>
    <row r="27" spans="1:23" ht="14.1" customHeight="1" x14ac:dyDescent="0.15">
      <c r="A27" s="749" t="s">
        <v>170</v>
      </c>
      <c r="B27" s="746">
        <v>5675</v>
      </c>
      <c r="C27" s="746">
        <v>5648</v>
      </c>
      <c r="D27" s="746">
        <v>1849</v>
      </c>
      <c r="E27" s="746">
        <v>1841</v>
      </c>
      <c r="F27" s="768">
        <v>378</v>
      </c>
      <c r="G27" s="768">
        <v>7378</v>
      </c>
      <c r="H27" s="768">
        <v>6717</v>
      </c>
      <c r="I27" s="768">
        <v>1635</v>
      </c>
      <c r="J27" s="768">
        <v>1497</v>
      </c>
      <c r="K27" s="772">
        <v>1.3</v>
      </c>
      <c r="L27" s="772">
        <v>0.88</v>
      </c>
      <c r="M27" s="768">
        <v>2177</v>
      </c>
      <c r="N27" s="768">
        <v>2010</v>
      </c>
      <c r="O27" s="768">
        <v>2102</v>
      </c>
      <c r="P27" s="768">
        <v>75</v>
      </c>
      <c r="Q27" s="746">
        <v>6</v>
      </c>
      <c r="R27" s="768">
        <v>513</v>
      </c>
      <c r="S27" s="782">
        <v>38.36</v>
      </c>
      <c r="T27" s="778">
        <v>1941</v>
      </c>
      <c r="U27" s="774">
        <v>26.31</v>
      </c>
      <c r="V27" s="38"/>
      <c r="W27" s="169"/>
    </row>
    <row r="28" spans="1:23" s="186" customFormat="1" ht="15" customHeight="1" x14ac:dyDescent="0.15">
      <c r="A28" s="752" t="s">
        <v>248</v>
      </c>
      <c r="B28" s="753">
        <v>5615</v>
      </c>
      <c r="C28" s="753">
        <v>5583</v>
      </c>
      <c r="D28" s="753">
        <v>1956.5</v>
      </c>
      <c r="E28" s="753">
        <v>1947.9166666666667</v>
      </c>
      <c r="F28" s="583">
        <v>441.58333333333331</v>
      </c>
      <c r="G28" s="583">
        <v>8910</v>
      </c>
      <c r="H28" s="583">
        <v>8185</v>
      </c>
      <c r="I28" s="583">
        <v>1968.4166666666667</v>
      </c>
      <c r="J28" s="583">
        <v>1819.4166666666667</v>
      </c>
      <c r="K28" s="775">
        <v>1.587</v>
      </c>
      <c r="L28" s="775">
        <v>1.006</v>
      </c>
      <c r="M28" s="583">
        <v>2062</v>
      </c>
      <c r="N28" s="583">
        <v>1895</v>
      </c>
      <c r="O28" s="583">
        <v>1982</v>
      </c>
      <c r="P28" s="583">
        <v>80</v>
      </c>
      <c r="Q28" s="753">
        <v>8</v>
      </c>
      <c r="R28" s="583">
        <v>497</v>
      </c>
      <c r="S28" s="783">
        <v>36.72</v>
      </c>
      <c r="T28" s="784">
        <v>1850</v>
      </c>
      <c r="U28" s="785">
        <v>20.76</v>
      </c>
      <c r="V28" s="43"/>
      <c r="W28" s="185"/>
    </row>
    <row r="29" spans="1:23" ht="15" customHeight="1" x14ac:dyDescent="0.15">
      <c r="A29" s="757" t="s">
        <v>68</v>
      </c>
      <c r="B29" s="746">
        <v>468</v>
      </c>
      <c r="C29" s="746">
        <v>465</v>
      </c>
      <c r="D29" s="758" t="s">
        <v>69</v>
      </c>
      <c r="E29" s="758" t="s">
        <v>69</v>
      </c>
      <c r="F29" s="758" t="s">
        <v>69</v>
      </c>
      <c r="G29" s="768">
        <v>743</v>
      </c>
      <c r="H29" s="768">
        <v>682</v>
      </c>
      <c r="I29" s="758" t="s">
        <v>69</v>
      </c>
      <c r="J29" s="758" t="s">
        <v>69</v>
      </c>
      <c r="K29" s="769" t="s">
        <v>69</v>
      </c>
      <c r="L29" s="769" t="s">
        <v>69</v>
      </c>
      <c r="M29" s="768">
        <v>172</v>
      </c>
      <c r="N29" s="768">
        <v>158</v>
      </c>
      <c r="O29" s="768">
        <v>165</v>
      </c>
      <c r="P29" s="768">
        <v>7</v>
      </c>
      <c r="Q29" s="746">
        <v>1</v>
      </c>
      <c r="R29" s="768">
        <v>41</v>
      </c>
      <c r="S29" s="777" t="s">
        <v>69</v>
      </c>
      <c r="T29" s="778">
        <v>154</v>
      </c>
      <c r="U29" s="779" t="s">
        <v>69</v>
      </c>
      <c r="V29" s="41"/>
      <c r="W29" s="169"/>
    </row>
    <row r="30" spans="1:23" ht="15" customHeight="1" x14ac:dyDescent="0.15">
      <c r="A30" s="760" t="s">
        <v>70</v>
      </c>
      <c r="B30" s="761">
        <v>-1.1000000000000001</v>
      </c>
      <c r="C30" s="761">
        <v>-1.2</v>
      </c>
      <c r="D30" s="761">
        <v>5.8</v>
      </c>
      <c r="E30" s="761">
        <v>5.8</v>
      </c>
      <c r="F30" s="761">
        <v>16.8</v>
      </c>
      <c r="G30" s="761">
        <v>20.8</v>
      </c>
      <c r="H30" s="761">
        <v>21.9</v>
      </c>
      <c r="I30" s="761">
        <v>20.399999999999999</v>
      </c>
      <c r="J30" s="761">
        <v>21.5</v>
      </c>
      <c r="K30" s="770">
        <v>0.28699999999999992</v>
      </c>
      <c r="L30" s="770">
        <v>0.126</v>
      </c>
      <c r="M30" s="761">
        <v>-5.3</v>
      </c>
      <c r="N30" s="761">
        <v>-5.7</v>
      </c>
      <c r="O30" s="761">
        <v>-5.7</v>
      </c>
      <c r="P30" s="761">
        <v>6.7</v>
      </c>
      <c r="Q30" s="761">
        <v>33.299999999999997</v>
      </c>
      <c r="R30" s="761">
        <v>-3.1</v>
      </c>
      <c r="S30" s="761">
        <v>-1.6400000000000006</v>
      </c>
      <c r="T30" s="771">
        <v>-4.7</v>
      </c>
      <c r="U30" s="771">
        <v>-5.5499999999999972</v>
      </c>
      <c r="V30" s="38"/>
      <c r="W30" s="169"/>
    </row>
    <row r="31" spans="1:23" ht="16.5" customHeight="1" x14ac:dyDescent="0.15">
      <c r="A31" s="780" t="s">
        <v>74</v>
      </c>
      <c r="B31" s="746"/>
      <c r="C31" s="746"/>
      <c r="D31" s="746"/>
      <c r="E31" s="746"/>
      <c r="F31" s="768"/>
      <c r="G31" s="768"/>
      <c r="H31" s="768"/>
      <c r="I31" s="768"/>
      <c r="J31" s="768"/>
      <c r="K31" s="747"/>
      <c r="L31" s="772"/>
      <c r="M31" s="746"/>
      <c r="N31" s="768"/>
      <c r="O31" s="768"/>
      <c r="P31" s="746"/>
      <c r="Q31" s="746"/>
      <c r="R31" s="768"/>
      <c r="S31" s="768"/>
      <c r="T31" s="781"/>
      <c r="U31" s="751"/>
      <c r="V31" s="44"/>
      <c r="W31" s="169"/>
    </row>
    <row r="32" spans="1:23" ht="14.1" customHeight="1" x14ac:dyDescent="0.15">
      <c r="A32" s="749" t="s">
        <v>170</v>
      </c>
      <c r="B32" s="746">
        <v>3230</v>
      </c>
      <c r="C32" s="746">
        <v>3205</v>
      </c>
      <c r="D32" s="746">
        <v>1109</v>
      </c>
      <c r="E32" s="746">
        <v>1100</v>
      </c>
      <c r="F32" s="768">
        <v>221</v>
      </c>
      <c r="G32" s="768">
        <v>6229</v>
      </c>
      <c r="H32" s="768">
        <v>5759</v>
      </c>
      <c r="I32" s="768">
        <v>1375</v>
      </c>
      <c r="J32" s="768">
        <v>1276</v>
      </c>
      <c r="K32" s="747">
        <v>1.9279999999999999</v>
      </c>
      <c r="L32" s="772">
        <v>1.24</v>
      </c>
      <c r="M32" s="746">
        <v>1600</v>
      </c>
      <c r="N32" s="768">
        <v>1517</v>
      </c>
      <c r="O32" s="768">
        <v>1566</v>
      </c>
      <c r="P32" s="746">
        <v>34</v>
      </c>
      <c r="Q32" s="746">
        <v>5</v>
      </c>
      <c r="R32" s="768">
        <v>242</v>
      </c>
      <c r="S32" s="782">
        <v>49.54</v>
      </c>
      <c r="T32" s="778">
        <v>1562</v>
      </c>
      <c r="U32" s="786">
        <v>25.08</v>
      </c>
      <c r="V32" s="34"/>
      <c r="W32" s="169"/>
    </row>
    <row r="33" spans="1:23" s="186" customFormat="1" ht="15" customHeight="1" x14ac:dyDescent="0.15">
      <c r="A33" s="752" t="s">
        <v>248</v>
      </c>
      <c r="B33" s="753">
        <v>3324</v>
      </c>
      <c r="C33" s="753">
        <v>3292</v>
      </c>
      <c r="D33" s="753">
        <v>1189.6666666666667</v>
      </c>
      <c r="E33" s="753">
        <v>1180</v>
      </c>
      <c r="F33" s="583">
        <v>10240.25</v>
      </c>
      <c r="G33" s="583">
        <v>8028</v>
      </c>
      <c r="H33" s="583">
        <v>7394</v>
      </c>
      <c r="I33" s="583">
        <v>1917.8333333333333</v>
      </c>
      <c r="J33" s="583">
        <v>1784.4166666666667</v>
      </c>
      <c r="K33" s="766">
        <v>2.415</v>
      </c>
      <c r="L33" s="775">
        <v>1.6120000000000001</v>
      </c>
      <c r="M33" s="753">
        <v>1610</v>
      </c>
      <c r="N33" s="583">
        <v>1519</v>
      </c>
      <c r="O33" s="583">
        <v>1578</v>
      </c>
      <c r="P33" s="753">
        <v>32</v>
      </c>
      <c r="Q33" s="753">
        <v>2</v>
      </c>
      <c r="R33" s="583">
        <v>228</v>
      </c>
      <c r="S33" s="783">
        <v>48.44</v>
      </c>
      <c r="T33" s="784">
        <v>1567</v>
      </c>
      <c r="U33" s="776">
        <v>19.52</v>
      </c>
      <c r="V33" s="40"/>
      <c r="W33" s="185"/>
    </row>
    <row r="34" spans="1:23" ht="15" customHeight="1" x14ac:dyDescent="0.15">
      <c r="A34" s="757" t="s">
        <v>68</v>
      </c>
      <c r="B34" s="746">
        <v>277</v>
      </c>
      <c r="C34" s="746">
        <v>274</v>
      </c>
      <c r="D34" s="758" t="s">
        <v>69</v>
      </c>
      <c r="E34" s="758" t="s">
        <v>69</v>
      </c>
      <c r="F34" s="758" t="s">
        <v>69</v>
      </c>
      <c r="G34" s="768">
        <v>669</v>
      </c>
      <c r="H34" s="768">
        <v>616</v>
      </c>
      <c r="I34" s="758" t="s">
        <v>69</v>
      </c>
      <c r="J34" s="758" t="s">
        <v>69</v>
      </c>
      <c r="K34" s="769" t="s">
        <v>69</v>
      </c>
      <c r="L34" s="769" t="s">
        <v>69</v>
      </c>
      <c r="M34" s="746">
        <v>134</v>
      </c>
      <c r="N34" s="768">
        <v>127</v>
      </c>
      <c r="O34" s="768">
        <v>132</v>
      </c>
      <c r="P34" s="746">
        <v>3</v>
      </c>
      <c r="Q34" s="746">
        <v>0</v>
      </c>
      <c r="R34" s="768">
        <v>19</v>
      </c>
      <c r="S34" s="777" t="s">
        <v>69</v>
      </c>
      <c r="T34" s="778">
        <v>131</v>
      </c>
      <c r="U34" s="779" t="s">
        <v>69</v>
      </c>
      <c r="V34" s="41"/>
      <c r="W34" s="169"/>
    </row>
    <row r="35" spans="1:23" ht="15" customHeight="1" x14ac:dyDescent="0.15">
      <c r="A35" s="760" t="s">
        <v>70</v>
      </c>
      <c r="B35" s="761">
        <v>2.9</v>
      </c>
      <c r="C35" s="761">
        <v>2.7</v>
      </c>
      <c r="D35" s="761">
        <v>7.3</v>
      </c>
      <c r="E35" s="761">
        <v>7.3</v>
      </c>
      <c r="F35" s="761">
        <v>4533.6000000000004</v>
      </c>
      <c r="G35" s="761">
        <v>28.9</v>
      </c>
      <c r="H35" s="761">
        <v>28.4</v>
      </c>
      <c r="I35" s="761">
        <v>39.5</v>
      </c>
      <c r="J35" s="761">
        <v>39.799999999999997</v>
      </c>
      <c r="K35" s="770">
        <v>0.4870000000000001</v>
      </c>
      <c r="L35" s="770">
        <v>0.37200000000000011</v>
      </c>
      <c r="M35" s="761">
        <v>0.6</v>
      </c>
      <c r="N35" s="761">
        <v>0.1</v>
      </c>
      <c r="O35" s="761">
        <v>0.8</v>
      </c>
      <c r="P35" s="761">
        <v>-5.9</v>
      </c>
      <c r="Q35" s="761">
        <v>-60</v>
      </c>
      <c r="R35" s="761">
        <v>-5.8</v>
      </c>
      <c r="S35" s="761">
        <v>-1.1000000000000014</v>
      </c>
      <c r="T35" s="771">
        <v>0.3</v>
      </c>
      <c r="U35" s="771">
        <v>-5.5599999999999987</v>
      </c>
      <c r="V35" s="38"/>
      <c r="W35" s="169"/>
    </row>
    <row r="36" spans="1:23" ht="16.5" customHeight="1" x14ac:dyDescent="0.15">
      <c r="A36" s="764" t="s">
        <v>75</v>
      </c>
      <c r="B36" s="787"/>
      <c r="C36" s="788"/>
      <c r="D36" s="789"/>
      <c r="E36" s="789"/>
      <c r="F36" s="789"/>
      <c r="G36" s="781"/>
      <c r="H36" s="781"/>
      <c r="I36" s="781"/>
      <c r="J36" s="781"/>
      <c r="K36" s="790"/>
      <c r="L36" s="781"/>
      <c r="M36" s="778"/>
      <c r="N36" s="781"/>
      <c r="O36" s="778"/>
      <c r="P36" s="778"/>
      <c r="Q36" s="781"/>
      <c r="R36" s="781"/>
      <c r="S36" s="781"/>
      <c r="T36" s="781"/>
      <c r="U36" s="791"/>
      <c r="V36" s="45"/>
      <c r="W36" s="169"/>
    </row>
    <row r="37" spans="1:23" ht="14.1" customHeight="1" x14ac:dyDescent="0.15">
      <c r="A37" s="749" t="s">
        <v>170</v>
      </c>
      <c r="B37" s="746">
        <v>3493</v>
      </c>
      <c r="C37" s="746">
        <v>3430</v>
      </c>
      <c r="D37" s="746">
        <v>1105</v>
      </c>
      <c r="E37" s="746">
        <v>1089</v>
      </c>
      <c r="F37" s="746">
        <v>208</v>
      </c>
      <c r="G37" s="746">
        <v>5107</v>
      </c>
      <c r="H37" s="746">
        <v>4756</v>
      </c>
      <c r="I37" s="746">
        <v>1127</v>
      </c>
      <c r="J37" s="746">
        <v>1050</v>
      </c>
      <c r="K37" s="792">
        <v>1.462</v>
      </c>
      <c r="L37" s="792">
        <v>1.02</v>
      </c>
      <c r="M37" s="746">
        <v>1544</v>
      </c>
      <c r="N37" s="746">
        <v>1424</v>
      </c>
      <c r="O37" s="746">
        <v>1494</v>
      </c>
      <c r="P37" s="778">
        <v>50</v>
      </c>
      <c r="Q37" s="778">
        <v>7</v>
      </c>
      <c r="R37" s="778">
        <v>258</v>
      </c>
      <c r="S37" s="793">
        <v>44.2</v>
      </c>
      <c r="T37" s="778">
        <v>1489</v>
      </c>
      <c r="U37" s="789">
        <v>29.16</v>
      </c>
      <c r="V37" s="193"/>
      <c r="W37" s="169"/>
    </row>
    <row r="38" spans="1:23" s="186" customFormat="1" ht="15" customHeight="1" x14ac:dyDescent="0.15">
      <c r="A38" s="752" t="s">
        <v>248</v>
      </c>
      <c r="B38" s="753">
        <v>3323</v>
      </c>
      <c r="C38" s="753">
        <v>3259</v>
      </c>
      <c r="D38" s="784">
        <v>1048.1666666666667</v>
      </c>
      <c r="E38" s="784">
        <v>1028.25</v>
      </c>
      <c r="F38" s="784">
        <v>207.25</v>
      </c>
      <c r="G38" s="784">
        <v>6338</v>
      </c>
      <c r="H38" s="753">
        <v>5829</v>
      </c>
      <c r="I38" s="784">
        <v>1466.4166666666667</v>
      </c>
      <c r="J38" s="784">
        <v>1354.4166666666667</v>
      </c>
      <c r="K38" s="794">
        <v>1.907</v>
      </c>
      <c r="L38" s="794">
        <v>1.399</v>
      </c>
      <c r="M38" s="753">
        <v>1541</v>
      </c>
      <c r="N38" s="753">
        <v>1447</v>
      </c>
      <c r="O38" s="753">
        <v>1473</v>
      </c>
      <c r="P38" s="784">
        <v>68</v>
      </c>
      <c r="Q38" s="784">
        <v>6</v>
      </c>
      <c r="R38" s="784">
        <v>272</v>
      </c>
      <c r="S38" s="795">
        <v>46.37</v>
      </c>
      <c r="T38" s="784">
        <v>1469</v>
      </c>
      <c r="U38" s="796">
        <v>23.18</v>
      </c>
      <c r="V38" s="195"/>
      <c r="W38" s="185"/>
    </row>
    <row r="39" spans="1:23" ht="15" customHeight="1" x14ac:dyDescent="0.15">
      <c r="A39" s="757" t="s">
        <v>68</v>
      </c>
      <c r="B39" s="778">
        <v>277</v>
      </c>
      <c r="C39" s="778">
        <v>272</v>
      </c>
      <c r="D39" s="797" t="s">
        <v>69</v>
      </c>
      <c r="E39" s="797" t="s">
        <v>69</v>
      </c>
      <c r="F39" s="797" t="s">
        <v>69</v>
      </c>
      <c r="G39" s="778">
        <v>528</v>
      </c>
      <c r="H39" s="778">
        <v>486</v>
      </c>
      <c r="I39" s="797" t="s">
        <v>69</v>
      </c>
      <c r="J39" s="797" t="s">
        <v>69</v>
      </c>
      <c r="K39" s="798" t="s">
        <v>69</v>
      </c>
      <c r="L39" s="798" t="s">
        <v>69</v>
      </c>
      <c r="M39" s="778">
        <v>128</v>
      </c>
      <c r="N39" s="778">
        <v>121</v>
      </c>
      <c r="O39" s="778">
        <v>123</v>
      </c>
      <c r="P39" s="778">
        <v>6</v>
      </c>
      <c r="Q39" s="778">
        <v>1</v>
      </c>
      <c r="R39" s="778">
        <v>23</v>
      </c>
      <c r="S39" s="799" t="s">
        <v>69</v>
      </c>
      <c r="T39" s="778">
        <v>122</v>
      </c>
      <c r="U39" s="800" t="s">
        <v>69</v>
      </c>
      <c r="V39" s="198"/>
      <c r="W39" s="169"/>
    </row>
    <row r="40" spans="1:23" ht="15" customHeight="1" x14ac:dyDescent="0.15">
      <c r="A40" s="760" t="s">
        <v>70</v>
      </c>
      <c r="B40" s="761">
        <v>-4.9000000000000004</v>
      </c>
      <c r="C40" s="761">
        <v>-5</v>
      </c>
      <c r="D40" s="761">
        <v>-5.0999999999999996</v>
      </c>
      <c r="E40" s="761">
        <v>-5.6</v>
      </c>
      <c r="F40" s="761">
        <v>-0.4</v>
      </c>
      <c r="G40" s="761">
        <v>24.1</v>
      </c>
      <c r="H40" s="761">
        <v>22.6</v>
      </c>
      <c r="I40" s="761">
        <v>30.1</v>
      </c>
      <c r="J40" s="761">
        <v>29</v>
      </c>
      <c r="K40" s="770">
        <v>0.44500000000000006</v>
      </c>
      <c r="L40" s="770">
        <v>0.379</v>
      </c>
      <c r="M40" s="761">
        <v>-0.2</v>
      </c>
      <c r="N40" s="761">
        <v>1.6</v>
      </c>
      <c r="O40" s="761">
        <v>-1.4</v>
      </c>
      <c r="P40" s="761">
        <v>36</v>
      </c>
      <c r="Q40" s="761">
        <v>-14.3</v>
      </c>
      <c r="R40" s="761">
        <v>5.4</v>
      </c>
      <c r="S40" s="761">
        <v>2.1699999999999946</v>
      </c>
      <c r="T40" s="771">
        <v>-1.3</v>
      </c>
      <c r="U40" s="771">
        <v>-5.98</v>
      </c>
      <c r="V40" s="38"/>
      <c r="W40" s="169"/>
    </row>
    <row r="41" spans="1:23" x14ac:dyDescent="0.15">
      <c r="A41" s="801" t="s">
        <v>163</v>
      </c>
      <c r="B41" s="686"/>
      <c r="C41" s="686"/>
      <c r="D41" s="686"/>
      <c r="E41" s="686"/>
      <c r="F41" s="802"/>
      <c r="G41" s="802"/>
      <c r="H41" s="686"/>
      <c r="I41" s="686"/>
      <c r="J41" s="686"/>
      <c r="K41" s="687"/>
      <c r="L41" s="687"/>
      <c r="M41" s="687"/>
      <c r="N41" s="687"/>
      <c r="O41" s="687"/>
      <c r="P41" s="687"/>
      <c r="Q41" s="687"/>
      <c r="R41" s="687"/>
      <c r="S41" s="687"/>
      <c r="T41" s="687"/>
      <c r="U41" s="687"/>
      <c r="V41" s="169"/>
    </row>
    <row r="42" spans="1:23" x14ac:dyDescent="0.15"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</row>
    <row r="43" spans="1:23" x14ac:dyDescent="0.15"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</row>
    <row r="44" spans="1:23" x14ac:dyDescent="0.15"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</row>
    <row r="45" spans="1:23" x14ac:dyDescent="0.15"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</row>
    <row r="46" spans="1:23" x14ac:dyDescent="0.15"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</row>
    <row r="47" spans="1:23" x14ac:dyDescent="0.15"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</row>
    <row r="48" spans="1:23" x14ac:dyDescent="0.15"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</row>
    <row r="49" spans="1:22" x14ac:dyDescent="0.15"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</row>
    <row r="50" spans="1:22" s="145" customFormat="1" ht="13.5" x14ac:dyDescent="0.15">
      <c r="A50" s="139"/>
      <c r="B50" s="139"/>
      <c r="C50" s="139"/>
      <c r="D50" s="139"/>
      <c r="E50" s="139"/>
      <c r="F50" s="200"/>
      <c r="G50" s="200"/>
      <c r="H50" s="139"/>
      <c r="I50" s="139"/>
      <c r="J50" s="13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</row>
    <row r="51" spans="1:22" s="145" customFormat="1" ht="13.5" x14ac:dyDescent="0.15">
      <c r="A51" s="139"/>
      <c r="B51" s="139"/>
      <c r="C51" s="139"/>
      <c r="D51" s="139"/>
      <c r="E51" s="139"/>
      <c r="F51" s="200"/>
      <c r="G51" s="200"/>
      <c r="H51" s="139"/>
      <c r="I51" s="139"/>
      <c r="J51" s="13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</row>
    <row r="59" spans="1:22" s="145" customFormat="1" ht="13.5" x14ac:dyDescent="0.15">
      <c r="A59" s="139"/>
      <c r="B59" s="139"/>
      <c r="C59" s="139"/>
      <c r="D59" s="139"/>
      <c r="E59" s="139"/>
      <c r="F59" s="200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</row>
  </sheetData>
  <sheetProtection algorithmName="SHA-512" hashValue="/EpjiuKaU46wwemJrBjjGePZ4xTrtEFsE4bNnV1+SDKw80c1hPBIblucqfOKzT9ZAfceiYfz9btraTdr1KlZhQ==" saltValue="Ambnh7W0FStValwRnr9CzQ==" spinCount="100000" sheet="1" objects="1" scenarios="1"/>
  <mergeCells count="21">
    <mergeCell ref="W5:Z5"/>
    <mergeCell ref="D7:F7"/>
    <mergeCell ref="G7:H7"/>
    <mergeCell ref="I7:J7"/>
    <mergeCell ref="M7:P7"/>
    <mergeCell ref="L8:L9"/>
    <mergeCell ref="A2:B2"/>
    <mergeCell ref="S5:S8"/>
    <mergeCell ref="T5:T9"/>
    <mergeCell ref="U5:U8"/>
    <mergeCell ref="C8:C9"/>
    <mergeCell ref="E8:E9"/>
    <mergeCell ref="F8:F9"/>
    <mergeCell ref="H8:H9"/>
    <mergeCell ref="J8:J9"/>
    <mergeCell ref="K8:K9"/>
    <mergeCell ref="M8:M9"/>
    <mergeCell ref="N8:N9"/>
    <mergeCell ref="O8:O9"/>
    <mergeCell ref="P8:P9"/>
    <mergeCell ref="R8:R9"/>
  </mergeCells>
  <phoneticPr fontId="8"/>
  <printOptions horizontalCentered="1" verticalCentered="1"/>
  <pageMargins left="0" right="0" top="0.31496062992125984" bottom="0.15748031496062992" header="0" footer="0"/>
  <pageSetup paperSize="9" scale="91" orientation="landscape" horizontalDpi="4294967292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資料1-1</vt:lpstr>
      <vt:lpstr>資料1-2</vt:lpstr>
      <vt:lpstr>資料2 -1</vt:lpstr>
      <vt:lpstr>資料2-2</vt:lpstr>
      <vt:lpstr>資料3-1</vt:lpstr>
      <vt:lpstr>資料3-2</vt:lpstr>
      <vt:lpstr>資料4-1</vt:lpstr>
      <vt:lpstr>資料4-2</vt:lpstr>
      <vt:lpstr>資料5-1</vt:lpstr>
      <vt:lpstr>資料5-2</vt:lpstr>
      <vt:lpstr>'資料1-1'!Print_Area</vt:lpstr>
      <vt:lpstr>'資料1-2'!Print_Area</vt:lpstr>
      <vt:lpstr>'資料2 -1'!Print_Area</vt:lpstr>
      <vt:lpstr>'資料2-2'!Print_Area</vt:lpstr>
      <vt:lpstr>'資料3-1'!Print_Area</vt:lpstr>
      <vt:lpstr>'資料3-2'!Print_Area</vt:lpstr>
      <vt:lpstr>'資料4-1'!Print_Area</vt:lpstr>
      <vt:lpstr>'資料4-2'!Print_Area</vt:lpstr>
      <vt:lpstr>'資料5-1'!Print_Area</vt:lpstr>
      <vt:lpstr>'資料5-2'!Print_Area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雇用計画官相談員</dc:creator>
  <cp:lastModifiedBy>金城正和</cp:lastModifiedBy>
  <cp:lastPrinted>2023-01-30T04:02:51Z</cp:lastPrinted>
  <dcterms:created xsi:type="dcterms:W3CDTF">2021-01-19T03:32:59Z</dcterms:created>
  <dcterms:modified xsi:type="dcterms:W3CDTF">2023-01-30T04:02:58Z</dcterms:modified>
</cp:coreProperties>
</file>