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78D2E9CD-905F-4204-B969-3548BCE4981F}" xr6:coauthVersionLast="47" xr6:coauthVersionMax="47" xr10:uidLastSave="{00000000-0000-0000-0000-000000000000}"/>
  <bookViews>
    <workbookView xWindow="-120" yWindow="-120" windowWidth="29040" windowHeight="15840" xr2:uid="{00000000-000D-0000-FFFF-FFFF00000000}"/>
  </bookViews>
  <sheets>
    <sheet name="添付書類" sheetId="2" r:id="rId1"/>
    <sheet name="裏面　留意事項" sheetId="3" r:id="rId2"/>
  </sheets>
  <definedNames>
    <definedName name="_xlnm.Print_Area" localSheetId="0">添付書類!$A$1:$M$121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2" l="1"/>
  <c r="H102" i="2"/>
  <c r="H101" i="2"/>
  <c r="D103" i="2"/>
  <c r="D102" i="2"/>
  <c r="D101" i="2"/>
  <c r="I101" i="2" l="1"/>
  <c r="E101" i="2"/>
  <c r="J101" i="2" l="1"/>
  <c r="F90" i="2" l="1"/>
  <c r="F60" i="2" l="1"/>
  <c r="J22" i="2" l="1"/>
  <c r="J21" i="2"/>
  <c r="J20" i="2"/>
  <c r="E22" i="2"/>
  <c r="E21" i="2"/>
  <c r="E20" i="2"/>
  <c r="F20" i="2" s="1"/>
  <c r="G20" i="2" s="1"/>
  <c r="J19" i="2"/>
  <c r="J18" i="2"/>
  <c r="J17" i="2"/>
  <c r="E19" i="2"/>
  <c r="E18" i="2"/>
  <c r="E17" i="2"/>
  <c r="F17" i="2" s="1"/>
  <c r="J16" i="2"/>
  <c r="J15" i="2"/>
  <c r="J14" i="2"/>
  <c r="E16" i="2"/>
  <c r="E15" i="2"/>
  <c r="E14" i="2"/>
  <c r="K20" i="2" l="1"/>
  <c r="K17" i="2"/>
  <c r="K14" i="2"/>
  <c r="F14" i="2"/>
  <c r="G14" i="2" s="1"/>
  <c r="F28" i="2"/>
  <c r="H28" i="2" s="1"/>
  <c r="J90" i="2"/>
  <c r="E107" i="2"/>
  <c r="F111" i="2"/>
  <c r="H111" i="2" s="1"/>
  <c r="J111" i="2" s="1"/>
  <c r="G32" i="2"/>
  <c r="I32" i="2" s="1"/>
  <c r="G60" i="2" l="1"/>
  <c r="D60" i="2"/>
  <c r="C60" i="2"/>
  <c r="G52" i="2"/>
  <c r="F52" i="2"/>
  <c r="D52" i="2"/>
  <c r="H57" i="2" l="1"/>
  <c r="E57" i="2"/>
  <c r="H49" i="2"/>
  <c r="I57" i="2" l="1"/>
  <c r="G56" i="2"/>
  <c r="F56" i="2"/>
  <c r="D56" i="2"/>
  <c r="C56" i="2"/>
  <c r="C52" i="2"/>
  <c r="E49" i="2" s="1"/>
  <c r="I49" i="2" s="1"/>
  <c r="H53" i="2" l="1"/>
  <c r="E53" i="2"/>
  <c r="G17" i="2"/>
  <c r="I53" i="2" l="1"/>
</calcChain>
</file>

<file path=xl/sharedStrings.xml><?xml version="1.0" encoding="utf-8"?>
<sst xmlns="http://schemas.openxmlformats.org/spreadsheetml/2006/main" count="242" uniqueCount="137">
  <si>
    <t>□</t>
    <phoneticPr fontId="1"/>
  </si>
  <si>
    <t>事業年度</t>
    <rPh sb="0" eb="2">
      <t>ジギョウ</t>
    </rPh>
    <rPh sb="2" eb="4">
      <t>ネンド</t>
    </rPh>
    <phoneticPr fontId="1"/>
  </si>
  <si>
    <t>競争倍率</t>
    <rPh sb="0" eb="2">
      <t>キョウソウ</t>
    </rPh>
    <rPh sb="2" eb="4">
      <t>バイリツ</t>
    </rPh>
    <phoneticPr fontId="1"/>
  </si>
  <si>
    <t>女性</t>
    <rPh sb="0" eb="2">
      <t>ジョセイ</t>
    </rPh>
    <phoneticPr fontId="1"/>
  </si>
  <si>
    <t>男性</t>
    <rPh sb="0" eb="2">
      <t>ダンセイ</t>
    </rPh>
    <phoneticPr fontId="1"/>
  </si>
  <si>
    <t>応募者数</t>
    <rPh sb="0" eb="3">
      <t>オウボシャ</t>
    </rPh>
    <rPh sb="3" eb="4">
      <t>スウ</t>
    </rPh>
    <phoneticPr fontId="1"/>
  </si>
  <si>
    <t>採用者数</t>
    <rPh sb="0" eb="3">
      <t>サイヨウシャ</t>
    </rPh>
    <rPh sb="3" eb="4">
      <t>スウ</t>
    </rPh>
    <phoneticPr fontId="1"/>
  </si>
  <si>
    <t>雇用管理区分</t>
    <phoneticPr fontId="1"/>
  </si>
  <si>
    <t>事業年度</t>
    <phoneticPr fontId="1"/>
  </si>
  <si>
    <t>□</t>
  </si>
  <si>
    <t>直近3事業年度の平均競争倍率（A）</t>
    <rPh sb="0" eb="2">
      <t>チョッキン</t>
    </rPh>
    <rPh sb="3" eb="5">
      <t>ジギョウ</t>
    </rPh>
    <rPh sb="5" eb="7">
      <t>ネンド</t>
    </rPh>
    <rPh sb="8" eb="10">
      <t>ヘイキン</t>
    </rPh>
    <rPh sb="10" eb="12">
      <t>キョウソウ</t>
    </rPh>
    <rPh sb="12" eb="14">
      <t>バイリツ</t>
    </rPh>
    <phoneticPr fontId="1"/>
  </si>
  <si>
    <t>直近3事業年度の平均競争倍率（B）</t>
    <rPh sb="0" eb="2">
      <t>チョッキン</t>
    </rPh>
    <rPh sb="3" eb="5">
      <t>ジギョウ</t>
    </rPh>
    <rPh sb="5" eb="7">
      <t>ネンド</t>
    </rPh>
    <rPh sb="8" eb="10">
      <t>ヘイキン</t>
    </rPh>
    <rPh sb="10" eb="12">
      <t>キョウソウ</t>
    </rPh>
    <rPh sb="12" eb="14">
      <t>バイリツ</t>
    </rPh>
    <phoneticPr fontId="1"/>
  </si>
  <si>
    <t>X-9</t>
    <phoneticPr fontId="1"/>
  </si>
  <si>
    <t>X</t>
    <phoneticPr fontId="1"/>
  </si>
  <si>
    <t>X-1</t>
    <phoneticPr fontId="1"/>
  </si>
  <si>
    <t>X-2</t>
    <phoneticPr fontId="1"/>
  </si>
  <si>
    <t>X-10</t>
    <phoneticPr fontId="1"/>
  </si>
  <si>
    <t>X-11</t>
    <phoneticPr fontId="1"/>
  </si>
  <si>
    <t>合計</t>
    <rPh sb="0" eb="2">
      <t>ゴウケイ</t>
    </rPh>
    <phoneticPr fontId="1"/>
  </si>
  <si>
    <t>雇用継続割合(A)</t>
    <rPh sb="0" eb="2">
      <t>コヨウ</t>
    </rPh>
    <rPh sb="2" eb="4">
      <t>ケイゾク</t>
    </rPh>
    <rPh sb="4" eb="6">
      <t>ワリアイ</t>
    </rPh>
    <phoneticPr fontId="1"/>
  </si>
  <si>
    <t>雇用継続割合(B)</t>
    <rPh sb="0" eb="2">
      <t>コヨウ</t>
    </rPh>
    <rPh sb="2" eb="4">
      <t>ケイゾク</t>
    </rPh>
    <rPh sb="4" eb="6">
      <t>ワリアイ</t>
    </rPh>
    <phoneticPr fontId="1"/>
  </si>
  <si>
    <t>□</t>
    <phoneticPr fontId="1"/>
  </si>
  <si>
    <t>（４）管理職に関する状況</t>
    <rPh sb="3" eb="6">
      <t>カンリショク</t>
    </rPh>
    <rPh sb="7" eb="8">
      <t>カン</t>
    </rPh>
    <rPh sb="10" eb="12">
      <t>ジョウキョウ</t>
    </rPh>
    <phoneticPr fontId="1"/>
  </si>
  <si>
    <t>X-2</t>
    <phoneticPr fontId="1"/>
  </si>
  <si>
    <t>管理職者数</t>
    <rPh sb="0" eb="3">
      <t>カンリショク</t>
    </rPh>
    <rPh sb="3" eb="4">
      <t>シャ</t>
    </rPh>
    <rPh sb="4" eb="5">
      <t>スウ</t>
    </rPh>
    <phoneticPr fontId="1"/>
  </si>
  <si>
    <t>産業平均値(B)</t>
    <rPh sb="0" eb="2">
      <t>サンギョウ</t>
    </rPh>
    <rPh sb="2" eb="5">
      <t>ヘイキンチ</t>
    </rPh>
    <phoneticPr fontId="1"/>
  </si>
  <si>
    <t>昇進割合</t>
    <rPh sb="0" eb="2">
      <t>ショウシン</t>
    </rPh>
    <rPh sb="2" eb="4">
      <t>ワリアイ</t>
    </rPh>
    <phoneticPr fontId="1"/>
  </si>
  <si>
    <t>労働局チェック欄</t>
    <rPh sb="0" eb="3">
      <t>ロウドウキョク</t>
    </rPh>
    <rPh sb="7" eb="8">
      <t>ラン</t>
    </rPh>
    <phoneticPr fontId="1"/>
  </si>
  <si>
    <t>雇用管理区分</t>
    <phoneticPr fontId="1"/>
  </si>
  <si>
    <t>女性管理職者数</t>
    <rPh sb="0" eb="2">
      <t>ジョセイ</t>
    </rPh>
    <rPh sb="2" eb="4">
      <t>カンリ</t>
    </rPh>
    <rPh sb="4" eb="5">
      <t>ショク</t>
    </rPh>
    <rPh sb="5" eb="6">
      <t>シャ</t>
    </rPh>
    <rPh sb="6" eb="7">
      <t>スウ</t>
    </rPh>
    <phoneticPr fontId="1"/>
  </si>
  <si>
    <t>X-2</t>
    <phoneticPr fontId="1"/>
  </si>
  <si>
    <t>・グレー欄は自動計算セルとなっていること。</t>
    <rPh sb="4" eb="5">
      <t>ラン</t>
    </rPh>
    <rPh sb="6" eb="8">
      <t>ジドウ</t>
    </rPh>
    <rPh sb="8" eb="10">
      <t>ケイサン</t>
    </rPh>
    <phoneticPr fontId="1"/>
  </si>
  <si>
    <t>(A)*0.8=(C)</t>
    <phoneticPr fontId="1"/>
  </si>
  <si>
    <t>(A)/(B)=(C)</t>
    <phoneticPr fontId="1"/>
  </si>
  <si>
    <t>C＜B</t>
    <phoneticPr fontId="1"/>
  </si>
  <si>
    <t>○評価項目の計算方法</t>
    <rPh sb="1" eb="3">
      <t>ヒョウカ</t>
    </rPh>
    <rPh sb="3" eb="5">
      <t>コウモク</t>
    </rPh>
    <rPh sb="6" eb="8">
      <t>ケイサン</t>
    </rPh>
    <rPh sb="8" eb="10">
      <t>ホウホウ</t>
    </rPh>
    <phoneticPr fontId="1"/>
  </si>
  <si>
    <t>（１）採用に関する状況</t>
    <rPh sb="3" eb="5">
      <t>サイヨウ</t>
    </rPh>
    <rPh sb="6" eb="7">
      <t>カン</t>
    </rPh>
    <rPh sb="9" eb="11">
      <t>ジョウキョウ</t>
    </rPh>
    <phoneticPr fontId="1"/>
  </si>
  <si>
    <t>（２）継続就業に関する状況</t>
    <rPh sb="3" eb="5">
      <t>ケイゾク</t>
    </rPh>
    <rPh sb="5" eb="7">
      <t>シュウギョウ</t>
    </rPh>
    <rPh sb="8" eb="9">
      <t>カン</t>
    </rPh>
    <rPh sb="11" eb="13">
      <t>ジョウキョウ</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</si>
  <si>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</si>
  <si>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（４）管理職に関する状況</t>
    <rPh sb="3" eb="6">
      <t>カンリショク</t>
    </rPh>
    <rPh sb="7" eb="8">
      <t>カン</t>
    </rPh>
    <rPh sb="10" eb="12">
      <t>ジョウキョウ</t>
    </rPh>
    <phoneticPr fontId="1"/>
  </si>
  <si>
    <t>一般事業主の氏名又は名称</t>
    <phoneticPr fontId="1"/>
  </si>
  <si>
    <t>直近の事業年度</t>
    <rPh sb="0" eb="2">
      <t>チョッキン</t>
    </rPh>
    <rPh sb="3" eb="5">
      <t>ジギョウ</t>
    </rPh>
    <rPh sb="5" eb="7">
      <t>ネンド</t>
    </rPh>
    <phoneticPr fontId="1"/>
  </si>
  <si>
    <t>雇用管理区分</t>
    <rPh sb="0" eb="2">
      <t>コヨウ</t>
    </rPh>
    <rPh sb="2" eb="4">
      <t>カンリ</t>
    </rPh>
    <rPh sb="4" eb="6">
      <t>クブン</t>
    </rPh>
    <phoneticPr fontId="1"/>
  </si>
  <si>
    <t>各月の時間外労働及び休日労働の時間数</t>
    <rPh sb="0" eb="2">
      <t>カクツキ</t>
    </rPh>
    <rPh sb="3" eb="6">
      <t>ジカンガイ</t>
    </rPh>
    <rPh sb="6" eb="8">
      <t>ロウドウ</t>
    </rPh>
    <rPh sb="8" eb="9">
      <t>オヨ</t>
    </rPh>
    <rPh sb="10" eb="12">
      <t>キュウジツ</t>
    </rPh>
    <rPh sb="12" eb="14">
      <t>ロウドウ</t>
    </rPh>
    <rPh sb="15" eb="18">
      <t>ジカンスウ</t>
    </rPh>
    <phoneticPr fontId="1"/>
  </si>
  <si>
    <t>X</t>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</si>
  <si>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</si>
  <si>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</si>
  <si>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</si>
  <si>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</si>
  <si>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</si>
  <si>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</si>
  <si>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</si>
  <si>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</si>
  <si>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</si>
  <si>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</si>
  <si>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</si>
  <si>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</si>
  <si>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課長級より１つ下位の職階から課長級に昇進した者の数</t>
    <rPh sb="0" eb="3">
      <t>カチョウキュウ</t>
    </rPh>
    <rPh sb="7" eb="9">
      <t>カイ</t>
    </rPh>
    <rPh sb="10" eb="12">
      <t>ショッカイ</t>
    </rPh>
    <rPh sb="14" eb="17">
      <t>カチョウキュウ</t>
    </rPh>
    <rPh sb="18" eb="20">
      <t>ショウシン</t>
    </rPh>
    <rPh sb="22" eb="23">
      <t>シャ</t>
    </rPh>
    <rPh sb="24" eb="25">
      <t>カズ</t>
    </rPh>
    <phoneticPr fontId="1"/>
  </si>
  <si>
    <t>事業年度開始の日の課長級より一つ下位の職階の労働者数</t>
    <rPh sb="0" eb="2">
      <t>ジギョウ</t>
    </rPh>
    <rPh sb="2" eb="4">
      <t>ネンド</t>
    </rPh>
    <rPh sb="4" eb="6">
      <t>カイシ</t>
    </rPh>
    <rPh sb="7" eb="8">
      <t>ヒ</t>
    </rPh>
    <rPh sb="9" eb="12">
      <t>カチョウキュウ</t>
    </rPh>
    <rPh sb="14" eb="15">
      <t>ヒト</t>
    </rPh>
    <rPh sb="16" eb="18">
      <t>カイ</t>
    </rPh>
    <rPh sb="19" eb="21">
      <t>ショッカイ</t>
    </rPh>
    <rPh sb="22" eb="25">
      <t>ロウドウシャ</t>
    </rPh>
    <rPh sb="25" eb="26">
      <t>スウ</t>
    </rPh>
    <phoneticPr fontId="1"/>
  </si>
  <si>
    <t>管理女性職割合(A)</t>
    <rPh sb="0" eb="2">
      <t>カンリ</t>
    </rPh>
    <rPh sb="2" eb="4">
      <t>ジョセイ</t>
    </rPh>
    <rPh sb="4" eb="5">
      <t>ショク</t>
    </rPh>
    <rPh sb="5" eb="7">
      <t>ワリアイ</t>
    </rPh>
    <phoneticPr fontId="1"/>
  </si>
  <si>
    <t>採用者数</t>
    <rPh sb="0" eb="3">
      <t>サイヨウシャ</t>
    </rPh>
    <rPh sb="3" eb="4">
      <t>スウ</t>
    </rPh>
    <phoneticPr fontId="1"/>
  </si>
  <si>
    <t>うち現在雇用されている者の数（X）</t>
    <phoneticPr fontId="1"/>
  </si>
  <si>
    <t>労働局チェック欄</t>
    <rPh sb="0" eb="3">
      <t>ロウドウキョク</t>
    </rPh>
    <rPh sb="7" eb="8">
      <t>ラン</t>
    </rPh>
    <phoneticPr fontId="1"/>
  </si>
  <si>
    <t>□</t>
    <phoneticPr fontId="1"/>
  </si>
  <si>
    <r>
      <rPr>
        <sz val="7"/>
        <color theme="1"/>
        <rFont val="ＭＳ Ｐゴシック"/>
        <family val="3"/>
        <charset val="128"/>
        <scheme val="minor"/>
      </rPr>
      <t>各月ごと全て45時間未満か</t>
    </r>
    <r>
      <rPr>
        <sz val="8"/>
        <color theme="1"/>
        <rFont val="ＭＳ Ｐゴシック"/>
        <family val="3"/>
        <charset val="128"/>
        <scheme val="minor"/>
      </rPr>
      <t xml:space="preserve">
</t>
    </r>
    <r>
      <rPr>
        <sz val="16"/>
        <color theme="1"/>
        <rFont val="ＭＳ Ｐゴシック"/>
        <family val="3"/>
        <charset val="128"/>
        <scheme val="minor"/>
      </rPr>
      <t>□</t>
    </r>
    <rPh sb="0" eb="2">
      <t>カクツキ</t>
    </rPh>
    <rPh sb="4" eb="5">
      <t>スベ</t>
    </rPh>
    <rPh sb="8" eb="10">
      <t>ジカン</t>
    </rPh>
    <rPh sb="10" eb="12">
      <t>ミマン</t>
    </rPh>
    <phoneticPr fontId="1"/>
  </si>
  <si>
    <t>□</t>
    <phoneticPr fontId="1"/>
  </si>
  <si>
    <t>□</t>
    <phoneticPr fontId="1"/>
  </si>
  <si>
    <t>（５）多様なキャリアコースに関する状況</t>
    <rPh sb="3" eb="5">
      <t>タヨウ</t>
    </rPh>
    <rPh sb="14" eb="15">
      <t>カン</t>
    </rPh>
    <rPh sb="17" eb="19">
      <t>ジョウキョウ</t>
    </rPh>
    <phoneticPr fontId="1"/>
  </si>
  <si>
    <t xml:space="preserve">直近の３事業年度のうち､以下について大企業は２項目以上（非正社員がいる場合は必ずAを含むこと）、中小企業は１項目以上の実績を有すること。なお、全て女性労働者に関する措置である。
A　女性の非正社員から正社員への転換（派：雇入れ）
B　女性労働者のキャリアアップに資する雇用管理区分間の転換
C　過去に在籍した女性の正社員としての再雇用
D　おおむね30歳以上の女性の正社員としての採用
</t>
    <rPh sb="71" eb="72">
      <t>スベ</t>
    </rPh>
    <rPh sb="73" eb="75">
      <t>ジョセイ</t>
    </rPh>
    <rPh sb="75" eb="78">
      <t>ロウドウシャ</t>
    </rPh>
    <rPh sb="79" eb="80">
      <t>カン</t>
    </rPh>
    <rPh sb="82" eb="84">
      <t>ソチ</t>
    </rPh>
    <phoneticPr fontId="1"/>
  </si>
  <si>
    <t>通常の労働者の
女性労働者数</t>
    <rPh sb="0" eb="2">
      <t>ツウジョウ</t>
    </rPh>
    <rPh sb="3" eb="6">
      <t>ロウドウシャ</t>
    </rPh>
    <rPh sb="8" eb="10">
      <t>ジョセイ</t>
    </rPh>
    <rPh sb="10" eb="13">
      <t>ロウドウシャ</t>
    </rPh>
    <rPh sb="13" eb="14">
      <t>スウ</t>
    </rPh>
    <phoneticPr fontId="1"/>
  </si>
  <si>
    <t>通常の労働者の
男性労働者数</t>
    <rPh sb="0" eb="2">
      <t>ツウジョウ</t>
    </rPh>
    <rPh sb="3" eb="6">
      <t>ロウドウシャ</t>
    </rPh>
    <rPh sb="8" eb="10">
      <t>ダンセイ</t>
    </rPh>
    <rPh sb="10" eb="13">
      <t>ロウドウシャ</t>
    </rPh>
    <rPh sb="13" eb="14">
      <t>スウ</t>
    </rPh>
    <phoneticPr fontId="1"/>
  </si>
  <si>
    <t>通常の労働者に占める
女性労働者の割合(A)</t>
    <rPh sb="0" eb="2">
      <t>ツウジョウ</t>
    </rPh>
    <rPh sb="3" eb="6">
      <t>ロウドウシャ</t>
    </rPh>
    <rPh sb="7" eb="8">
      <t>シ</t>
    </rPh>
    <rPh sb="11" eb="13">
      <t>ジョセイ</t>
    </rPh>
    <rPh sb="13" eb="16">
      <t>ロウドウシャ</t>
    </rPh>
    <rPh sb="17" eb="19">
      <t>ワリアイ</t>
    </rPh>
    <phoneticPr fontId="1"/>
  </si>
  <si>
    <t>事業年度X</t>
    <rPh sb="0" eb="2">
      <t>ジギョウ</t>
    </rPh>
    <rPh sb="2" eb="4">
      <t>ネンド</t>
    </rPh>
    <phoneticPr fontId="1"/>
  </si>
  <si>
    <t>～</t>
    <phoneticPr fontId="1"/>
  </si>
  <si>
    <t>H30(2018)</t>
    <phoneticPr fontId="1"/>
  </si>
  <si>
    <t>H29(2017)</t>
    <phoneticPr fontId="1"/>
  </si>
  <si>
    <t>H28(2016)</t>
    <phoneticPr fontId="1"/>
  </si>
  <si>
    <t>H31/R1（2019）</t>
    <phoneticPr fontId="1"/>
  </si>
  <si>
    <t>産業平均値の1.5倍(B)</t>
    <rPh sb="0" eb="2">
      <t>サンギョウ</t>
    </rPh>
    <rPh sb="2" eb="5">
      <t>ヘイキンチ</t>
    </rPh>
    <rPh sb="9" eb="10">
      <t>バイ</t>
    </rPh>
    <phoneticPr fontId="1"/>
  </si>
  <si>
    <t>通常の労働者に占める
女性労働者の割合(F)</t>
    <rPh sb="0" eb="2">
      <t>ツウジョウ</t>
    </rPh>
    <rPh sb="3" eb="6">
      <t>ロウドウシャ</t>
    </rPh>
    <rPh sb="7" eb="8">
      <t>シ</t>
    </rPh>
    <rPh sb="11" eb="13">
      <t>ジョセイ</t>
    </rPh>
    <rPh sb="13" eb="16">
      <t>ロウドウシャ</t>
    </rPh>
    <rPh sb="17" eb="19">
      <t>ワリアイ</t>
    </rPh>
    <phoneticPr fontId="1"/>
  </si>
  <si>
    <t>平均昇進割合（C）</t>
    <rPh sb="0" eb="2">
      <t>ヘイキン</t>
    </rPh>
    <rPh sb="2" eb="4">
      <t>ショウシン</t>
    </rPh>
    <rPh sb="4" eb="6">
      <t>ワリアイ</t>
    </rPh>
    <phoneticPr fontId="1"/>
  </si>
  <si>
    <t>平均昇進割合（D）</t>
    <rPh sb="0" eb="2">
      <t>ヘイキン</t>
    </rPh>
    <rPh sb="2" eb="4">
      <t>ショウシン</t>
    </rPh>
    <rPh sb="4" eb="6">
      <t>ワリアイ</t>
    </rPh>
    <phoneticPr fontId="1"/>
  </si>
  <si>
    <t>(C)/(D)=(E)</t>
    <phoneticPr fontId="1"/>
  </si>
  <si>
    <t>産業平均値(G)</t>
    <rPh sb="0" eb="2">
      <t>サンギョウ</t>
    </rPh>
    <rPh sb="2" eb="5">
      <t>ヘイキンチ</t>
    </rPh>
    <phoneticPr fontId="1"/>
  </si>
  <si>
    <r>
      <rPr>
        <sz val="10"/>
        <rFont val="ＭＳ Ｐゴシック"/>
        <family val="3"/>
        <charset val="128"/>
        <scheme val="minor"/>
      </rPr>
      <t>　　</t>
    </r>
    <r>
      <rPr>
        <u/>
        <sz val="10"/>
        <rFont val="ＭＳ Ｐゴシック"/>
        <family val="3"/>
        <charset val="128"/>
        <scheme val="minor"/>
      </rPr>
      <t>※①又は②のうちいずれかを記入</t>
    </r>
    <phoneticPr fontId="1"/>
  </si>
  <si>
    <t>C≧0.9</t>
    <phoneticPr fontId="1"/>
  </si>
  <si>
    <t>直近の事業年度における労働者一人当たりの各月ごとの時間外労働及び休日労働の合計時間数</t>
    <rPh sb="0" eb="2">
      <t>チョッキン</t>
    </rPh>
    <rPh sb="3" eb="5">
      <t>ジギョウ</t>
    </rPh>
    <rPh sb="5" eb="7">
      <t>ネンド</t>
    </rPh>
    <rPh sb="11" eb="14">
      <t>ロウドウシャ</t>
    </rPh>
    <rPh sb="14" eb="16">
      <t>ヒトリ</t>
    </rPh>
    <rPh sb="16" eb="17">
      <t>ア</t>
    </rPh>
    <rPh sb="20" eb="22">
      <t>カクツキ</t>
    </rPh>
    <rPh sb="25" eb="28">
      <t>ジカンガイ</t>
    </rPh>
    <rPh sb="28" eb="30">
      <t>ロウドウ</t>
    </rPh>
    <rPh sb="30" eb="31">
      <t>オヨ</t>
    </rPh>
    <rPh sb="32" eb="34">
      <t>キュウジツ</t>
    </rPh>
    <rPh sb="34" eb="36">
      <t>ロウドウ</t>
    </rPh>
    <rPh sb="37" eb="39">
      <t>ゴウケイ</t>
    </rPh>
    <rPh sb="39" eb="42">
      <t>ジカンスウ</t>
    </rPh>
    <phoneticPr fontId="1"/>
  </si>
  <si>
    <t>E≧1の場合</t>
    <rPh sb="4" eb="6">
      <t>バアイ</t>
    </rPh>
    <phoneticPr fontId="1"/>
  </si>
  <si>
    <t>特例認定申請年月日</t>
    <rPh sb="0" eb="2">
      <t>トクレイ</t>
    </rPh>
    <rPh sb="2" eb="4">
      <t>ニンテイ</t>
    </rPh>
    <rPh sb="4" eb="6">
      <t>シンセイ</t>
    </rPh>
    <rPh sb="6" eb="9">
      <t>ネンガッピ</t>
    </rPh>
    <phoneticPr fontId="1"/>
  </si>
  <si>
    <t>　※（ⅰ）又は（ⅱ）のうちいずれかを記入</t>
    <phoneticPr fontId="1"/>
  </si>
  <si>
    <t>　（ⅰ）直近の3事業年度の男女別の採用における競争倍率</t>
    <rPh sb="4" eb="6">
      <t>チョッキン</t>
    </rPh>
    <rPh sb="8" eb="10">
      <t>ジギョウ</t>
    </rPh>
    <rPh sb="10" eb="12">
      <t>ネンド</t>
    </rPh>
    <rPh sb="13" eb="16">
      <t>ダンジョベツ</t>
    </rPh>
    <rPh sb="17" eb="19">
      <t>サイヨウ</t>
    </rPh>
    <rPh sb="23" eb="25">
      <t>キョウソウ</t>
    </rPh>
    <rPh sb="25" eb="27">
      <t>バイリツ</t>
    </rPh>
    <phoneticPr fontId="1"/>
  </si>
  <si>
    <t>　（ⅱ）通常の労働者に占める女性労働者の割合</t>
    <rPh sb="4" eb="6">
      <t>ツウジョウ</t>
    </rPh>
    <rPh sb="7" eb="10">
      <t>ロウドウシャ</t>
    </rPh>
    <rPh sb="11" eb="12">
      <t>シ</t>
    </rPh>
    <rPh sb="14" eb="16">
      <t>ジョセイ</t>
    </rPh>
    <rPh sb="16" eb="19">
      <t>ロウドウシャ</t>
    </rPh>
    <rPh sb="20" eb="21">
      <t>ワリ</t>
    </rPh>
    <rPh sb="21" eb="22">
      <t>ア</t>
    </rPh>
    <phoneticPr fontId="1"/>
  </si>
  <si>
    <t>　　　①直近の事業年度の通常の労働者に占める女性労働者の割合</t>
    <rPh sb="4" eb="6">
      <t>チョッキン</t>
    </rPh>
    <rPh sb="7" eb="9">
      <t>ジギョウ</t>
    </rPh>
    <rPh sb="9" eb="11">
      <t>ネンド</t>
    </rPh>
    <rPh sb="12" eb="14">
      <t>ツウジョウ</t>
    </rPh>
    <rPh sb="15" eb="18">
      <t>ロウドウシャ</t>
    </rPh>
    <rPh sb="19" eb="20">
      <t>シ</t>
    </rPh>
    <rPh sb="22" eb="24">
      <t>ジョセイ</t>
    </rPh>
    <rPh sb="24" eb="27">
      <t>ロウドウシャ</t>
    </rPh>
    <rPh sb="28" eb="29">
      <t>ワリ</t>
    </rPh>
    <rPh sb="29" eb="30">
      <t>ア</t>
    </rPh>
    <phoneticPr fontId="1"/>
  </si>
  <si>
    <t>　　　②直近の事業年度の通常の労働者の基幹的な雇用管理区分における通常の労働者に占める女性労働者の割合</t>
    <rPh sb="4" eb="6">
      <t>チョッキン</t>
    </rPh>
    <rPh sb="7" eb="9">
      <t>ジギョウ</t>
    </rPh>
    <rPh sb="9" eb="11">
      <t>ネンド</t>
    </rPh>
    <rPh sb="12" eb="14">
      <t>ツウジョウ</t>
    </rPh>
    <rPh sb="15" eb="18">
      <t>ロウドウシャ</t>
    </rPh>
    <rPh sb="19" eb="22">
      <t>キカンテキ</t>
    </rPh>
    <rPh sb="23" eb="25">
      <t>コヨウ</t>
    </rPh>
    <rPh sb="25" eb="27">
      <t>カンリ</t>
    </rPh>
    <rPh sb="27" eb="29">
      <t>クブン</t>
    </rPh>
    <rPh sb="33" eb="35">
      <t>ツウジョウ</t>
    </rPh>
    <rPh sb="36" eb="39">
      <t>ロウドウシャ</t>
    </rPh>
    <rPh sb="40" eb="41">
      <t>シ</t>
    </rPh>
    <rPh sb="43" eb="45">
      <t>ジョセイ</t>
    </rPh>
    <rPh sb="45" eb="48">
      <t>ロウドウシャ</t>
    </rPh>
    <rPh sb="49" eb="51">
      <t>ワリアイ</t>
    </rPh>
    <phoneticPr fontId="1"/>
  </si>
  <si>
    <r>
      <rPr>
        <b/>
        <sz val="10"/>
        <color theme="1"/>
        <rFont val="ＭＳ Ｐゴシック"/>
        <family val="3"/>
        <charset val="128"/>
        <scheme val="minor"/>
      </rPr>
      <t>　　</t>
    </r>
    <r>
      <rPr>
        <b/>
        <u/>
        <sz val="10"/>
        <color theme="1"/>
        <rFont val="ＭＳ Ｐゴシック"/>
        <family val="3"/>
        <charset val="128"/>
        <scheme val="minor"/>
      </rPr>
      <t>※（ⅰ）又は（ⅱ）のうちいずれかを記入。（ⅱ）は、（ⅰ）で定める割合を算出することができない場合に限る。</t>
    </r>
    <phoneticPr fontId="1"/>
  </si>
  <si>
    <t>　　　②直近の事業年度における10事業年度前及びその前後の事業年度に採用した労働者の男女別の継続雇用割合</t>
    <phoneticPr fontId="1"/>
  </si>
  <si>
    <t>　（ⅰ）男女別の平均継続勤務年数及び男女別の継続雇用割合</t>
    <rPh sb="4" eb="6">
      <t>ダンジョ</t>
    </rPh>
    <rPh sb="6" eb="7">
      <t>ベツ</t>
    </rPh>
    <rPh sb="8" eb="10">
      <t>ヘイキン</t>
    </rPh>
    <rPh sb="10" eb="12">
      <t>ケイゾク</t>
    </rPh>
    <rPh sb="12" eb="14">
      <t>キンム</t>
    </rPh>
    <rPh sb="14" eb="16">
      <t>ネンスウ</t>
    </rPh>
    <rPh sb="16" eb="17">
      <t>オヨ</t>
    </rPh>
    <rPh sb="18" eb="20">
      <t>ダンジョ</t>
    </rPh>
    <rPh sb="20" eb="21">
      <t>ベツ</t>
    </rPh>
    <rPh sb="22" eb="24">
      <t>ケイゾク</t>
    </rPh>
    <rPh sb="24" eb="26">
      <t>コヨウ</t>
    </rPh>
    <rPh sb="26" eb="28">
      <t>ワリアイ</t>
    </rPh>
    <phoneticPr fontId="1"/>
  </si>
  <si>
    <t>　（ⅰ）直近の事業年度における管理職に占める女性労働者割合</t>
    <rPh sb="4" eb="6">
      <t>チョッキン</t>
    </rPh>
    <rPh sb="7" eb="9">
      <t>ジギョウ</t>
    </rPh>
    <rPh sb="9" eb="11">
      <t>ネンド</t>
    </rPh>
    <rPh sb="15" eb="18">
      <t>カンリショク</t>
    </rPh>
    <rPh sb="19" eb="20">
      <t>シ</t>
    </rPh>
    <rPh sb="22" eb="24">
      <t>ジョセイ</t>
    </rPh>
    <rPh sb="24" eb="27">
      <t>ロウドウシャ</t>
    </rPh>
    <rPh sb="27" eb="29">
      <t>ワリアイ</t>
    </rPh>
    <phoneticPr fontId="1"/>
  </si>
  <si>
    <r>
      <t>（ⅰ） 直近の３事業年度の男女別の採用における競争倍率
直近３事業年度の男女別の採用における競争倍率の平均値の女性倍率×0.8が男性倍率より低いこと</t>
    </r>
    <r>
      <rPr>
        <sz val="10"/>
        <color theme="1"/>
        <rFont val="ＭＳ Ｐゴシック"/>
        <family val="3"/>
        <charset val="128"/>
        <scheme val="minor"/>
      </rPr>
      <t>（区）（無期）</t>
    </r>
    <r>
      <rPr>
        <sz val="10"/>
        <color theme="1"/>
        <rFont val="ＭＳ Ｐゴシック"/>
        <family val="2"/>
        <charset val="128"/>
        <scheme val="minor"/>
      </rPr>
      <t xml:space="preserve">
　「直近３事業年度の女性の競争倍率の平均値（※）」×0.8　＜　「直近３事業年度の男性の競争倍率の平均値」
　※直近３事業年度の女性（男性）の競争倍率の平均値は
、{「直近事業年度の女性（男性）の競争倍率」＋「（直近－１）事業年度の女性（男性）の競争倍率」＋「（直近－２）事業年度の女性（男性）の競争倍率」}÷３
　</t>
    </r>
    <r>
      <rPr>
        <sz val="8.5"/>
        <color theme="1"/>
        <rFont val="ＭＳ Ｐゴシック"/>
        <family val="3"/>
        <charset val="128"/>
        <scheme val="minor"/>
      </rPr>
      <t>　（競争倍率：「女性（男性）の応募者数（実質的な採用選考が始まった段階の人数）」÷「採用した女性（男性）労働者数（内定者を含んでも良い。）」）</t>
    </r>
    <r>
      <rPr>
        <sz val="10"/>
        <color theme="1"/>
        <rFont val="ＭＳ Ｐゴシック"/>
        <family val="2"/>
        <charset val="128"/>
        <scheme val="minor"/>
      </rPr>
      <t xml:space="preserve">
</t>
    </r>
    <phoneticPr fontId="1"/>
  </si>
  <si>
    <t xml:space="preserve">（ⅱ）直近の３事業年度の平均した女性労働者の課長への昇進割合を男性労働者の課長への昇進割合で割った数が１以上
　「一つ下の職階から課長級に昇進した女性労働者の割合の直近３事業年度の平均値」÷「一つ下の職階から課長級に昇進した男性労働者の割合の直近３事業年度の平均値」　≧　１
※一つ下の職階から課長級に昇進した女性（男性）労働者の割合は、
{「直近事業年度に課長級に昇進した女性（男性）労働者の数」÷「直近事業年度開始の日に課長級より一つ下の職階の女性（男性）労働者の数」}
※直近３事業年度の平均値は、上記※の割合について、直近年度、（直近－１）年度、（直近－２）年度の３事業年度分を足して３で割った数
</t>
    <rPh sb="264" eb="266">
      <t>チョッキン</t>
    </rPh>
    <rPh sb="266" eb="268">
      <t>ネンド</t>
    </rPh>
    <rPh sb="270" eb="272">
      <t>チョッキン</t>
    </rPh>
    <rPh sb="275" eb="277">
      <t>ネンド</t>
    </rPh>
    <rPh sb="279" eb="281">
      <t>チョッキン</t>
    </rPh>
    <rPh sb="284" eb="286">
      <t>ネンド</t>
    </rPh>
    <phoneticPr fontId="1"/>
  </si>
  <si>
    <t xml:space="preserve">（ⅰ）男女別の平均継続勤務年数及び男女別の継続雇用割合
①男性労働者（無期）の平均継続勤務年数に対する女性労働者（無期）の平均継続勤務年数の割合0.8以上（区）
　「女性労働者（無期）の平均継続勤続年数」÷「男性労働者（無期）の平均継続勤務年数」　≧　0.8
</t>
    <phoneticPr fontId="1"/>
  </si>
  <si>
    <t xml:space="preserve">②採用10年前後の女性の継続雇用割合（無期・新卒）を男性の継続雇用割合（無期・新卒）で割った数が0.9以上（区）
　「女性の継続雇用割合」÷「男性の継続雇用割合」　≧　0.9
※女性（男性の）継続雇用割合は
［「9～11事業年度前に採用した女性（男性）労働者（無期・新卒）であって現在雇用されている者の数」÷「9～11事業年度前に採用した女性（男性）労働者（無期・新卒）の数」］
</t>
    <phoneticPr fontId="1"/>
  </si>
  <si>
    <t>年　　　　　　月　　　　　　　日</t>
    <rPh sb="0" eb="1">
      <t>ネン</t>
    </rPh>
    <rPh sb="7" eb="8">
      <t>ガツ</t>
    </rPh>
    <rPh sb="15" eb="16">
      <t>ニチ</t>
    </rPh>
    <phoneticPr fontId="1"/>
  </si>
  <si>
    <t>～</t>
    <phoneticPr fontId="1"/>
  </si>
  <si>
    <t>～</t>
    <phoneticPr fontId="1"/>
  </si>
  <si>
    <r>
      <rPr>
        <sz val="10"/>
        <color theme="1"/>
        <rFont val="ＭＳ Ｐゴシック"/>
        <family val="3"/>
        <charset val="128"/>
        <scheme val="minor"/>
      </rPr>
      <t>　　</t>
    </r>
    <r>
      <rPr>
        <u/>
        <sz val="10"/>
        <color theme="1"/>
        <rFont val="ＭＳ Ｐゴシック"/>
        <family val="3"/>
        <charset val="128"/>
        <scheme val="minor"/>
      </rPr>
      <t>※①及び②いずれも記入。通常の労働者に雇用管理区分を設定していない場合は、①のみ記入。</t>
    </r>
    <phoneticPr fontId="1"/>
  </si>
  <si>
    <r>
      <t xml:space="preserve">A≧B（40）
</t>
    </r>
    <r>
      <rPr>
        <sz val="16"/>
        <color theme="1"/>
        <rFont val="ＭＳ Ｐゴシック"/>
        <family val="3"/>
        <charset val="128"/>
        <scheme val="minor"/>
      </rPr>
      <t>□</t>
    </r>
    <phoneticPr fontId="1"/>
  </si>
  <si>
    <r>
      <t xml:space="preserve">A≧B（40）
</t>
    </r>
    <r>
      <rPr>
        <sz val="16"/>
        <color theme="1"/>
        <rFont val="ＭＳ Ｐゴシック"/>
        <family val="3"/>
        <charset val="128"/>
        <scheme val="minor"/>
      </rPr>
      <t>□</t>
    </r>
    <phoneticPr fontId="1"/>
  </si>
  <si>
    <t>　（ⅱ） 直近の事業年度の女性の通常の労働者の平均継続勤務年数→認定申請書の記入のみ</t>
    <rPh sb="32" eb="34">
      <t>ニンテイ</t>
    </rPh>
    <rPh sb="34" eb="37">
      <t>シンセイショ</t>
    </rPh>
    <rPh sb="38" eb="40">
      <t>キニュウ</t>
    </rPh>
    <phoneticPr fontId="1"/>
  </si>
  <si>
    <r>
      <t xml:space="preserve">A≧B
</t>
    </r>
    <r>
      <rPr>
        <sz val="16"/>
        <color theme="1"/>
        <rFont val="ＭＳ Ｐゴシック"/>
        <family val="3"/>
        <charset val="128"/>
        <scheme val="minor"/>
      </rPr>
      <t>□</t>
    </r>
    <phoneticPr fontId="1"/>
  </si>
  <si>
    <r>
      <t>直近の事業年度＝X　　　
例：2020</t>
    </r>
    <r>
      <rPr>
        <sz val="9"/>
        <rFont val="ＭＳ Ｐゴシック"/>
        <family val="3"/>
        <charset val="128"/>
        <scheme val="minor"/>
      </rPr>
      <t>年度に認定申請を行う場合は、Xは2019年度、X-1は2018年度、X-2は2017年度の状況を記載します。
※各単位省略
※雇用管理区分が多く、記入しきれない場合は、適宜行をコピーして増やして下さい。</t>
    </r>
    <rPh sb="0" eb="2">
      <t>チョッキン</t>
    </rPh>
    <rPh sb="3" eb="5">
      <t>ジギョウ</t>
    </rPh>
    <rPh sb="5" eb="7">
      <t>ネンド</t>
    </rPh>
    <rPh sb="13" eb="14">
      <t>レイ</t>
    </rPh>
    <rPh sb="19" eb="21">
      <t>ネンド</t>
    </rPh>
    <rPh sb="22" eb="24">
      <t>ニンテイ</t>
    </rPh>
    <rPh sb="24" eb="26">
      <t>シンセイ</t>
    </rPh>
    <rPh sb="27" eb="28">
      <t>オコナ</t>
    </rPh>
    <rPh sb="29" eb="31">
      <t>バアイ</t>
    </rPh>
    <rPh sb="39" eb="41">
      <t>ネンド</t>
    </rPh>
    <rPh sb="50" eb="52">
      <t>ネンド</t>
    </rPh>
    <rPh sb="61" eb="63">
      <t>ネンド</t>
    </rPh>
    <rPh sb="64" eb="66">
      <t>ジョウキョウ</t>
    </rPh>
    <rPh sb="67" eb="69">
      <t>キサイ</t>
    </rPh>
    <rPh sb="76" eb="77">
      <t>カク</t>
    </rPh>
    <rPh sb="83" eb="85">
      <t>コヨウ</t>
    </rPh>
    <rPh sb="85" eb="87">
      <t>カンリ</t>
    </rPh>
    <rPh sb="87" eb="89">
      <t>クブン</t>
    </rPh>
    <rPh sb="90" eb="91">
      <t>オオ</t>
    </rPh>
    <rPh sb="93" eb="95">
      <t>キニュウ</t>
    </rPh>
    <rPh sb="100" eb="102">
      <t>バアイ</t>
    </rPh>
    <rPh sb="104" eb="106">
      <t>テキギ</t>
    </rPh>
    <rPh sb="106" eb="107">
      <t>ギョウ</t>
    </rPh>
    <rPh sb="113" eb="114">
      <t>フ</t>
    </rPh>
    <rPh sb="117" eb="118">
      <t>クダ</t>
    </rPh>
    <phoneticPr fontId="1"/>
  </si>
  <si>
    <t>基幹的な
雇用管理区分</t>
    <rPh sb="0" eb="3">
      <t>キカンテキ</t>
    </rPh>
    <phoneticPr fontId="1"/>
  </si>
  <si>
    <t>15＜B＜40の場合、A≧B</t>
    <rPh sb="8" eb="10">
      <t>バアイ</t>
    </rPh>
    <phoneticPr fontId="1"/>
  </si>
  <si>
    <r>
      <t xml:space="preserve">A≧15
</t>
    </r>
    <r>
      <rPr>
        <sz val="16"/>
        <color theme="1"/>
        <rFont val="ＭＳ Ｐゴシック"/>
        <family val="3"/>
        <charset val="128"/>
        <scheme val="minor"/>
      </rPr>
      <t>□</t>
    </r>
    <phoneticPr fontId="1"/>
  </si>
  <si>
    <t>　（ⅲ）（ⅰ）のB≧40の場合のみ記入</t>
    <rPh sb="13" eb="15">
      <t>バアイ</t>
    </rPh>
    <rPh sb="17" eb="19">
      <t>キニュウ</t>
    </rPh>
    <phoneticPr fontId="1"/>
  </si>
  <si>
    <t>産業計平均値(H)</t>
    <rPh sb="0" eb="2">
      <t>サンギョウ</t>
    </rPh>
    <rPh sb="2" eb="3">
      <t>ケイ</t>
    </rPh>
    <rPh sb="3" eb="6">
      <t>ヘイキンチ</t>
    </rPh>
    <phoneticPr fontId="1"/>
  </si>
  <si>
    <r>
      <t xml:space="preserve">A≧H
</t>
    </r>
    <r>
      <rPr>
        <sz val="16"/>
        <color theme="1"/>
        <rFont val="ＭＳ Ｐゴシック"/>
        <family val="3"/>
        <charset val="128"/>
        <scheme val="minor"/>
      </rPr>
      <t>□</t>
    </r>
    <phoneticPr fontId="1"/>
  </si>
  <si>
    <t>B≦15→（ⅱ）
B≧40→（ⅲ）</t>
    <phoneticPr fontId="1"/>
  </si>
  <si>
    <t>（F)×0.8＝（I）</t>
    <phoneticPr fontId="1"/>
  </si>
  <si>
    <t>I≦40の場合</t>
    <rPh sb="5" eb="7">
      <t>バアイ</t>
    </rPh>
    <phoneticPr fontId="1"/>
  </si>
  <si>
    <t>I＞40の場合</t>
    <rPh sb="5" eb="7">
      <t>バアイ</t>
    </rPh>
    <phoneticPr fontId="1"/>
  </si>
  <si>
    <r>
      <t xml:space="preserve">A≧40
</t>
    </r>
    <r>
      <rPr>
        <sz val="16"/>
        <color theme="1"/>
        <rFont val="ＭＳ Ｐゴシック"/>
        <family val="3"/>
        <charset val="128"/>
        <scheme val="minor"/>
      </rPr>
      <t>□</t>
    </r>
    <phoneticPr fontId="1"/>
  </si>
  <si>
    <r>
      <t xml:space="preserve">A＞I
</t>
    </r>
    <r>
      <rPr>
        <sz val="16"/>
        <color theme="1"/>
        <rFont val="ＭＳ Ｐゴシック"/>
        <family val="3"/>
        <charset val="128"/>
        <scheme val="minor"/>
      </rPr>
      <t>□</t>
    </r>
    <phoneticPr fontId="1"/>
  </si>
  <si>
    <r>
      <t xml:space="preserve">労働者の平均残業時間が、直近事業年度の各月ごとに全て45時間未満（区）
「各月の対象労働者の法定時間外労働及び法定休日労働の総時間数の合計」÷「対象労働者数」　＜　45時間
上記により難い場合は、
</t>
    </r>
    <r>
      <rPr>
        <sz val="8.5"/>
        <color theme="1"/>
        <rFont val="ＭＳ Ｐゴシック"/>
        <family val="3"/>
        <charset val="128"/>
        <scheme val="minor"/>
      </rPr>
      <t xml:space="preserve">（「各月の対象労働者の総労働時間数の合計」―「各月の法定労働時間＝40×各月の日数÷7×対象労働者数」）÷「対象労働者数」　＜　45時間
</t>
    </r>
    <r>
      <rPr>
        <sz val="10"/>
        <color theme="1"/>
        <rFont val="ＭＳ Ｐゴシック"/>
        <family val="2"/>
        <charset val="128"/>
        <scheme val="minor"/>
      </rPr>
      <t xml:space="preserve">
※</t>
    </r>
    <r>
      <rPr>
        <sz val="10"/>
        <color theme="1"/>
        <rFont val="ＭＳ Ｐゴシック"/>
        <family val="2"/>
        <charset val="128"/>
        <scheme val="minor"/>
      </rPr>
      <t>小数点第１位（小数点第２位を四捨五入）まで表記が必要</t>
    </r>
    <phoneticPr fontId="1"/>
  </si>
  <si>
    <t>　（ⅱ）（ⅰ）のB≦15の場合のみ</t>
    <rPh sb="13" eb="15">
      <t>バアイ</t>
    </rPh>
    <phoneticPr fontId="1"/>
  </si>
  <si>
    <t>　　　　ただし、B≦15の場合であっても、直近の３事業年度における男女別の課長級より一つ下の職階から課長級に昇進した割合を算出</t>
    <rPh sb="13" eb="15">
      <t>バアイ</t>
    </rPh>
    <rPh sb="21" eb="23">
      <t>チョッキン</t>
    </rPh>
    <rPh sb="25" eb="27">
      <t>ジギョウ</t>
    </rPh>
    <rPh sb="27" eb="29">
      <t>ネンド</t>
    </rPh>
    <rPh sb="33" eb="35">
      <t>ダンジョ</t>
    </rPh>
    <rPh sb="35" eb="36">
      <t>ベツ</t>
    </rPh>
    <rPh sb="37" eb="40">
      <t>カチョウキュウ</t>
    </rPh>
    <rPh sb="42" eb="43">
      <t>ヒト</t>
    </rPh>
    <rPh sb="44" eb="45">
      <t>シタ</t>
    </rPh>
    <rPh sb="46" eb="48">
      <t>ショッカイ</t>
    </rPh>
    <rPh sb="50" eb="53">
      <t>カチョウキュウ</t>
    </rPh>
    <rPh sb="54" eb="56">
      <t>ショウシン</t>
    </rPh>
    <rPh sb="58" eb="60">
      <t>ワリアイ</t>
    </rPh>
    <rPh sb="61" eb="63">
      <t>サンシュツ</t>
    </rPh>
    <phoneticPr fontId="1"/>
  </si>
  <si>
    <t>　　　①直近の事業年度における男女別の平均継続勤務年数→特例認定申請書の記入のみ</t>
    <rPh sb="4" eb="6">
      <t>チョッキン</t>
    </rPh>
    <rPh sb="7" eb="9">
      <t>ジギョウ</t>
    </rPh>
    <rPh sb="9" eb="11">
      <t>ネンド</t>
    </rPh>
    <rPh sb="15" eb="17">
      <t>ダンジョ</t>
    </rPh>
    <rPh sb="17" eb="18">
      <t>ベツ</t>
    </rPh>
    <rPh sb="19" eb="21">
      <t>ヘイキン</t>
    </rPh>
    <rPh sb="21" eb="23">
      <t>ケイゾク</t>
    </rPh>
    <rPh sb="23" eb="25">
      <t>キンム</t>
    </rPh>
    <rPh sb="25" eb="27">
      <t>ネンスウ</t>
    </rPh>
    <rPh sb="28" eb="30">
      <t>トクレイ</t>
    </rPh>
    <rPh sb="30" eb="32">
      <t>ニンテイ</t>
    </rPh>
    <rPh sb="32" eb="35">
      <t>シンセイショ</t>
    </rPh>
    <rPh sb="36" eb="38">
      <t>キニュウ</t>
    </rPh>
    <phoneticPr fontId="1"/>
  </si>
  <si>
    <r>
      <t xml:space="preserve">        </t>
    </r>
    <r>
      <rPr>
        <u/>
        <sz val="10"/>
        <rFont val="ＭＳ Ｐゴシック"/>
        <family val="3"/>
        <charset val="128"/>
        <scheme val="minor"/>
      </rPr>
      <t>※特例認定申請書７（２）（ⅰ）①C≧0.8の場合は、記入の必要はありません。</t>
    </r>
    <rPh sb="9" eb="11">
      <t>トクレイ</t>
    </rPh>
    <phoneticPr fontId="1"/>
  </si>
  <si>
    <r>
      <rPr>
        <b/>
        <sz val="10"/>
        <color theme="1"/>
        <rFont val="ＭＳ Ｐゴシック"/>
        <family val="3"/>
        <charset val="128"/>
        <scheme val="minor"/>
      </rPr>
      <t>　</t>
    </r>
    <r>
      <rPr>
        <b/>
        <u/>
        <sz val="10"/>
        <color theme="1"/>
        <rFont val="ＭＳ Ｐゴシック"/>
        <family val="3"/>
        <charset val="128"/>
        <scheme val="minor"/>
      </rPr>
      <t>※雇用管理区分が多く、特例認定申請書に記入しきれない場合に使用</t>
    </r>
    <rPh sb="2" eb="4">
      <t>コヨウ</t>
    </rPh>
    <rPh sb="4" eb="6">
      <t>カンリ</t>
    </rPh>
    <rPh sb="6" eb="8">
      <t>クブン</t>
    </rPh>
    <rPh sb="9" eb="10">
      <t>オオ</t>
    </rPh>
    <rPh sb="12" eb="14">
      <t>トクレイ</t>
    </rPh>
    <rPh sb="14" eb="16">
      <t>ニンテイ</t>
    </rPh>
    <rPh sb="16" eb="19">
      <t>シンセイショ</t>
    </rPh>
    <rPh sb="20" eb="22">
      <t>キニュウ</t>
    </rPh>
    <rPh sb="27" eb="29">
      <t>バアイ</t>
    </rPh>
    <rPh sb="30" eb="32">
      <t>シヨウ</t>
    </rPh>
    <phoneticPr fontId="1"/>
  </si>
  <si>
    <t>（５）多様なキャリアコースに関する状況→特例認定申請書の記入のみ</t>
    <rPh sb="3" eb="5">
      <t>タヨウ</t>
    </rPh>
    <rPh sb="14" eb="15">
      <t>カン</t>
    </rPh>
    <rPh sb="17" eb="19">
      <t>ジョウキョウ</t>
    </rPh>
    <rPh sb="20" eb="22">
      <t>トクレイ</t>
    </rPh>
    <rPh sb="22" eb="24">
      <t>ニンテイ</t>
    </rPh>
    <rPh sb="24" eb="27">
      <t>シンセイショ</t>
    </rPh>
    <rPh sb="28" eb="30">
      <t>キニュウ</t>
    </rPh>
    <phoneticPr fontId="1"/>
  </si>
  <si>
    <t>基準適合認定一般事業主認定申請書７の実績を明らかにする書類</t>
    <rPh sb="0" eb="13">
      <t>キジュンテキゴウニンテイイッパンジギョウヌシニンテイ</t>
    </rPh>
    <rPh sb="13" eb="16">
      <t>シンセイショ</t>
    </rPh>
    <rPh sb="18" eb="20">
      <t>ジッセキ</t>
    </rPh>
    <rPh sb="21" eb="22">
      <t>アキ</t>
    </rPh>
    <rPh sb="27" eb="29">
      <t>ショルイ</t>
    </rPh>
    <phoneticPr fontId="1"/>
  </si>
  <si>
    <t>事業年度
X-9</t>
    <rPh sb="0" eb="2">
      <t>ジギョウ</t>
    </rPh>
    <rPh sb="2" eb="4">
      <t>ネンド</t>
    </rPh>
    <phoneticPr fontId="1"/>
  </si>
  <si>
    <t>様式４－２</t>
    <rPh sb="0" eb="2">
      <t>ヨウシキ</t>
    </rPh>
    <phoneticPr fontId="1"/>
  </si>
  <si>
    <t>　　　　年　　　　月　　　　日　</t>
    <rPh sb="4" eb="5">
      <t>ネン</t>
    </rPh>
    <rPh sb="9" eb="10">
      <t>ガツ</t>
    </rPh>
    <rPh sb="14" eb="15">
      <t>ニチ</t>
    </rPh>
    <phoneticPr fontId="1"/>
  </si>
  <si>
    <t>【 記入要領 】</t>
    <rPh sb="2" eb="4">
      <t>キニュウ</t>
    </rPh>
    <rPh sb="4" eb="6">
      <t>ヨウリョウ</t>
    </rPh>
    <phoneticPr fontId="1"/>
  </si>
  <si>
    <t>　当該申請に係る管理職については、裏面留意事項（４）の管理職の定義と　　一致している　　・　　一致しない</t>
    <rPh sb="1" eb="3">
      <t>トウガイ</t>
    </rPh>
    <rPh sb="3" eb="5">
      <t>シンセイ</t>
    </rPh>
    <rPh sb="6" eb="7">
      <t>カカ</t>
    </rPh>
    <rPh sb="8" eb="11">
      <t>カンリショク</t>
    </rPh>
    <rPh sb="17" eb="19">
      <t>ウラメン</t>
    </rPh>
    <rPh sb="19" eb="21">
      <t>リュウイ</t>
    </rPh>
    <rPh sb="21" eb="23">
      <t>ジコウ</t>
    </rPh>
    <rPh sb="27" eb="30">
      <t>カンリショク</t>
    </rPh>
    <rPh sb="31" eb="33">
      <t>テイギ</t>
    </rPh>
    <rPh sb="36" eb="38">
      <t>イッチ</t>
    </rPh>
    <rPh sb="47" eb="49">
      <t>イッチ</t>
    </rPh>
    <phoneticPr fontId="1"/>
  </si>
  <si>
    <r>
      <t>「管理職」とは、「課長級」及びそれより上位の役職にある労働者をいうこと。また、「課長級」とは、次の①又は②に該当する者をいうこと。
① 事業所で通常「課長」と呼ばれている者であって、その組織が２つの係以上からなり、若しくは、その構成員が10人以上（課長を含む。）のものの長
② 同一事業所において、課長の他に、呼称、構成員に関係なく、その職務の内容及び責任の程度が「課長」に相当する者（ただし、一番下の職階ではないこと）
なお、一般的に「課長代理」、「課長補佐」と呼ばれている者は、上記の組織の</t>
    </r>
    <r>
      <rPr>
        <sz val="11"/>
        <color theme="1"/>
        <rFont val="Microsoft JhengHei UI"/>
        <family val="2"/>
        <charset val="134"/>
      </rPr>
      <t>⾧</t>
    </r>
    <r>
      <rPr>
        <sz val="11"/>
        <color theme="1"/>
        <rFont val="ＭＳ Ｐゴシック"/>
        <family val="2"/>
        <charset val="128"/>
        <scheme val="minor"/>
      </rPr>
      <t>やそれに相当する者とはみなさないこと。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</si>
</sst>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
    <numFmt numFmtId="177" formatCode="0_ "/>
    <numFmt numFmtId="178" formatCode="0.00000_ "/>
    <numFmt numFmtId="179" formatCode="0.00_ "/>
  </numFmts>
  <fonts count="3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8"/>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sz val="7.5"/>
      <color theme="1"/>
      <name val="ＭＳ Ｐゴシック"/>
      <family val="2"/>
      <charset val="128"/>
      <scheme val="minor"/>
    </font>
    <font>
      <sz val="8.5"/>
      <color theme="1"/>
      <name val="ＭＳ Ｐゴシック"/>
      <family val="3"/>
      <charset val="128"/>
      <scheme val="minor"/>
    </font>
    <font>
      <sz val="7"/>
      <color theme="1"/>
      <name val="ＭＳ Ｐゴシック"/>
      <family val="2"/>
      <charset val="128"/>
      <scheme val="minor"/>
    </font>
    <font>
      <b/>
      <sz val="10"/>
      <color theme="1"/>
      <name val="ＭＳ Ｐゴシック"/>
      <family val="3"/>
      <charset val="128"/>
      <scheme val="minor"/>
    </font>
    <font>
      <sz val="6"/>
      <color theme="1"/>
      <name val="ＭＳ Ｐゴシック"/>
      <family val="3"/>
      <charset val="128"/>
      <scheme val="minor"/>
    </font>
    <font>
      <b/>
      <u/>
      <sz val="10"/>
      <color theme="1"/>
      <name val="ＭＳ Ｐゴシック"/>
      <family val="3"/>
      <charset val="128"/>
      <scheme val="minor"/>
    </font>
    <font>
      <u/>
      <sz val="11"/>
      <color theme="1"/>
      <name val="ＭＳ Ｐゴシック"/>
      <family val="3"/>
      <charset val="128"/>
      <scheme val="minor"/>
    </font>
    <font>
      <sz val="7"/>
      <color theme="1"/>
      <name val="ＭＳ Ｐゴシック"/>
      <family val="3"/>
      <charset val="128"/>
      <scheme val="minor"/>
    </font>
    <font>
      <sz val="11.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u/>
      <sz val="10"/>
      <name val="ＭＳ Ｐゴシック"/>
      <family val="3"/>
      <charset val="128"/>
      <scheme val="minor"/>
    </font>
    <font>
      <sz val="9"/>
      <name val="ＭＳ Ｐゴシック"/>
      <family val="2"/>
      <charset val="128"/>
      <scheme val="minor"/>
    </font>
    <font>
      <b/>
      <sz val="10"/>
      <name val="ＭＳ Ｐゴシック"/>
      <family val="3"/>
      <charset val="128"/>
      <scheme val="minor"/>
    </font>
    <font>
      <b/>
      <u/>
      <sz val="10"/>
      <name val="ＭＳ Ｐゴシック"/>
      <family val="3"/>
      <charset val="128"/>
      <scheme val="minor"/>
    </font>
    <font>
      <u/>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Microsoft JhengHei UI"/>
      <family val="2"/>
      <charset val="134"/>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235">
    <xf numFmtId="0" fontId="0" fillId="0" borderId="0" xfId="0">
      <alignment vertical="center"/>
    </xf>
    <xf numFmtId="0" fontId="0" fillId="0" borderId="0" xfId="0" applyBorder="1" applyAlignment="1">
      <alignment horizontal="center" vertical="center"/>
    </xf>
    <xf numFmtId="0" fontId="0" fillId="0" borderId="0" xfId="0" applyBorder="1">
      <alignment vertical="center"/>
    </xf>
    <xf numFmtId="0" fontId="9" fillId="0" borderId="0" xfId="0" applyFont="1">
      <alignment vertical="center"/>
    </xf>
    <xf numFmtId="0" fontId="4" fillId="0" borderId="0" xfId="0" applyFont="1" applyBorder="1" applyAlignment="1">
      <alignment vertical="center" wrapText="1"/>
    </xf>
    <xf numFmtId="0" fontId="9" fillId="0" borderId="0" xfId="0" applyFont="1" applyBorder="1">
      <alignment vertical="center"/>
    </xf>
    <xf numFmtId="0" fontId="0" fillId="0" borderId="18" xfId="0" applyBorder="1">
      <alignment vertical="center"/>
    </xf>
    <xf numFmtId="0" fontId="0" fillId="0" borderId="19" xfId="0" applyBorder="1">
      <alignment vertical="center"/>
    </xf>
    <xf numFmtId="0" fontId="5" fillId="0" borderId="20" xfId="0" applyFont="1" applyBorder="1">
      <alignment vertical="center"/>
    </xf>
    <xf numFmtId="0" fontId="5" fillId="0" borderId="5" xfId="0" applyFont="1" applyBorder="1">
      <alignment vertical="center"/>
    </xf>
    <xf numFmtId="0" fontId="0" fillId="0" borderId="20" xfId="0" applyBorder="1">
      <alignment vertical="center"/>
    </xf>
    <xf numFmtId="0" fontId="0" fillId="0" borderId="5" xfId="0" applyBorder="1">
      <alignment vertical="center"/>
    </xf>
    <xf numFmtId="0" fontId="5" fillId="0" borderId="3" xfId="0" applyFont="1" applyBorder="1">
      <alignment vertical="center"/>
    </xf>
    <xf numFmtId="0" fontId="2" fillId="0" borderId="6" xfId="0" applyFont="1" applyBorder="1">
      <alignment vertical="center"/>
    </xf>
    <xf numFmtId="0" fontId="0" fillId="0" borderId="23" xfId="0" applyBorder="1">
      <alignment vertical="center"/>
    </xf>
    <xf numFmtId="0" fontId="0" fillId="0" borderId="6" xfId="0" applyBorder="1">
      <alignment vertical="center"/>
    </xf>
    <xf numFmtId="0" fontId="0" fillId="0" borderId="24" xfId="0" applyBorder="1">
      <alignment vertical="center"/>
    </xf>
    <xf numFmtId="0" fontId="9" fillId="0" borderId="0" xfId="0" applyFont="1" applyBorder="1" applyAlignment="1">
      <alignment horizontal="center" vertical="center" wrapText="1"/>
    </xf>
    <xf numFmtId="0" fontId="11" fillId="0" borderId="0" xfId="0" applyFont="1" applyBorder="1">
      <alignment vertical="center"/>
    </xf>
    <xf numFmtId="0" fontId="0" fillId="0" borderId="32" xfId="0" applyBorder="1">
      <alignment vertical="center"/>
    </xf>
    <xf numFmtId="0" fontId="13" fillId="0" borderId="0" xfId="0" applyFont="1" applyBorder="1">
      <alignment vertical="center"/>
    </xf>
    <xf numFmtId="0" fontId="0" fillId="0" borderId="33" xfId="0" applyBorder="1">
      <alignment vertical="center"/>
    </xf>
    <xf numFmtId="0" fontId="0" fillId="0" borderId="34" xfId="0" applyBorder="1">
      <alignment vertical="center"/>
    </xf>
    <xf numFmtId="0" fontId="0" fillId="2" borderId="6" xfId="0" applyFill="1" applyBorder="1">
      <alignment vertical="center"/>
    </xf>
    <xf numFmtId="0" fontId="0" fillId="2" borderId="21" xfId="0" applyFill="1" applyBorder="1">
      <alignment vertical="center"/>
    </xf>
    <xf numFmtId="0" fontId="7" fillId="0" borderId="0" xfId="0" applyFont="1" applyAlignment="1">
      <alignment horizontal="left" vertical="top"/>
    </xf>
    <xf numFmtId="0" fontId="0" fillId="2" borderId="3" xfId="0" applyFill="1" applyBorder="1">
      <alignment vertical="center"/>
    </xf>
    <xf numFmtId="0" fontId="0" fillId="2" borderId="19" xfId="0" applyFill="1" applyBorder="1">
      <alignment vertical="center"/>
    </xf>
    <xf numFmtId="0" fontId="9" fillId="0" borderId="29" xfId="0" applyFont="1" applyBorder="1" applyAlignment="1">
      <alignment horizontal="center" vertical="center" wrapText="1"/>
    </xf>
    <xf numFmtId="0" fontId="9" fillId="0" borderId="14" xfId="0" applyFont="1" applyBorder="1" applyAlignment="1">
      <alignment horizontal="center" vertical="center"/>
    </xf>
    <xf numFmtId="0" fontId="9" fillId="0" borderId="28" xfId="0" applyFont="1" applyBorder="1" applyAlignment="1">
      <alignment horizontal="center" vertical="center"/>
    </xf>
    <xf numFmtId="0" fontId="6" fillId="0" borderId="0" xfId="0" applyFont="1" applyBorder="1" applyAlignment="1">
      <alignment horizontal="center" vertical="center"/>
    </xf>
    <xf numFmtId="0" fontId="0" fillId="0" borderId="0" xfId="0" applyAlignment="1">
      <alignment vertical="top"/>
    </xf>
    <xf numFmtId="0" fontId="0" fillId="0" borderId="0" xfId="0" applyFont="1">
      <alignment vertical="center"/>
    </xf>
    <xf numFmtId="0" fontId="0" fillId="2" borderId="20" xfId="0" applyFill="1" applyBorder="1">
      <alignment vertical="center"/>
    </xf>
    <xf numFmtId="0" fontId="5" fillId="0" borderId="0" xfId="0" applyFont="1" applyFill="1" applyBorder="1">
      <alignment vertical="center"/>
    </xf>
    <xf numFmtId="0" fontId="8" fillId="0" borderId="0" xfId="0" applyFont="1" applyBorder="1" applyAlignment="1">
      <alignment horizontal="center" vertical="center"/>
    </xf>
    <xf numFmtId="0" fontId="5" fillId="0" borderId="0" xfId="0" applyFont="1" applyAlignment="1"/>
    <xf numFmtId="0" fontId="0" fillId="0" borderId="0" xfId="0" applyAlignment="1"/>
    <xf numFmtId="0" fontId="0" fillId="0" borderId="0" xfId="0" applyFill="1" applyBorder="1">
      <alignment vertical="center"/>
    </xf>
    <xf numFmtId="0" fontId="8" fillId="0" borderId="0" xfId="0" applyFont="1" applyFill="1" applyBorder="1" applyAlignment="1">
      <alignment horizontal="center" vertical="center"/>
    </xf>
    <xf numFmtId="0" fontId="0" fillId="0" borderId="0" xfId="0" applyFill="1">
      <alignment vertical="center"/>
    </xf>
    <xf numFmtId="0" fontId="0" fillId="0" borderId="0" xfId="0" applyFill="1" applyBorder="1" applyAlignment="1">
      <alignment horizontal="center" vertical="center"/>
    </xf>
    <xf numFmtId="0" fontId="16" fillId="0" borderId="0" xfId="0" applyFont="1" applyBorder="1" applyAlignment="1"/>
    <xf numFmtId="0" fontId="0" fillId="0" borderId="0" xfId="0" applyAlignment="1">
      <alignment vertical="center"/>
    </xf>
    <xf numFmtId="0" fontId="5" fillId="0" borderId="0" xfId="0" applyFont="1" applyBorder="1">
      <alignment vertical="center"/>
    </xf>
    <xf numFmtId="0" fontId="2" fillId="0" borderId="0" xfId="0" applyFont="1" applyBorder="1" applyAlignment="1">
      <alignment horizontal="center" vertical="center"/>
    </xf>
    <xf numFmtId="0" fontId="16" fillId="0" borderId="0" xfId="0" applyFont="1" applyBorder="1" applyAlignment="1">
      <alignment horizontal="left" vertical="center"/>
    </xf>
    <xf numFmtId="0" fontId="11" fillId="0" borderId="1" xfId="0" applyFont="1" applyBorder="1" applyAlignment="1">
      <alignment horizontal="center" vertical="center"/>
    </xf>
    <xf numFmtId="0" fontId="9" fillId="0" borderId="1" xfId="0" applyFont="1" applyFill="1" applyBorder="1" applyAlignment="1">
      <alignment horizontal="left" vertical="center"/>
    </xf>
    <xf numFmtId="0" fontId="4" fillId="0" borderId="1" xfId="0" applyFont="1" applyFill="1" applyBorder="1" applyAlignment="1">
      <alignment horizontal="left" vertical="center"/>
    </xf>
    <xf numFmtId="0" fontId="2" fillId="0" borderId="0" xfId="0" applyFont="1" applyBorder="1">
      <alignment vertical="center"/>
    </xf>
    <xf numFmtId="0" fontId="5" fillId="0" borderId="16" xfId="0" applyFont="1" applyBorder="1">
      <alignment vertical="center"/>
    </xf>
    <xf numFmtId="0" fontId="19" fillId="0" borderId="0" xfId="0" applyFont="1">
      <alignment vertical="center"/>
    </xf>
    <xf numFmtId="0" fontId="18" fillId="0" borderId="0" xfId="0" applyFont="1" applyBorder="1" applyAlignment="1">
      <alignment vertical="center"/>
    </xf>
    <xf numFmtId="0" fontId="0" fillId="0" borderId="0" xfId="0" applyFill="1" applyBorder="1" applyAlignment="1">
      <alignment horizontal="center" vertical="center"/>
    </xf>
    <xf numFmtId="0" fontId="8" fillId="0" borderId="0" xfId="0" applyFont="1" applyBorder="1" applyAlignment="1">
      <alignment horizontal="center" vertical="center"/>
    </xf>
    <xf numFmtId="0" fontId="5" fillId="0" borderId="17" xfId="0" applyFont="1" applyBorder="1" applyAlignment="1">
      <alignment vertical="top" wrapText="1"/>
    </xf>
    <xf numFmtId="0" fontId="15" fillId="0" borderId="7" xfId="0" applyFont="1" applyBorder="1" applyAlignment="1">
      <alignment vertical="center" wrapText="1"/>
    </xf>
    <xf numFmtId="0" fontId="16" fillId="0" borderId="0" xfId="0" applyFont="1" applyAlignment="1">
      <alignment vertical="center"/>
    </xf>
    <xf numFmtId="0" fontId="4" fillId="0" borderId="7" xfId="0" applyFont="1" applyFill="1" applyBorder="1" applyAlignment="1">
      <alignment horizontal="left" vertical="center"/>
    </xf>
    <xf numFmtId="0" fontId="21" fillId="0" borderId="0" xfId="0" applyFont="1">
      <alignment vertical="center"/>
    </xf>
    <xf numFmtId="0" fontId="0" fillId="0" borderId="0" xfId="0" applyBorder="1" applyAlignment="1">
      <alignment vertical="center"/>
    </xf>
    <xf numFmtId="0" fontId="9"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1" xfId="0" applyFont="1" applyBorder="1" applyAlignment="1">
      <alignment horizontal="center" vertical="center"/>
    </xf>
    <xf numFmtId="0" fontId="2" fillId="0" borderId="1" xfId="0" applyFont="1" applyFill="1" applyBorder="1" applyAlignment="1">
      <alignment horizontal="center" vertical="center"/>
    </xf>
    <xf numFmtId="0" fontId="16" fillId="0" borderId="0" xfId="0" applyFont="1" applyBorder="1" applyAlignment="1">
      <alignment horizontal="left"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9" fillId="0" borderId="1" xfId="0" applyFont="1" applyBorder="1" applyAlignment="1">
      <alignment horizontal="center" vertical="center"/>
    </xf>
    <xf numFmtId="0" fontId="5" fillId="0" borderId="0" xfId="0" applyFont="1" applyFill="1" applyAlignment="1"/>
    <xf numFmtId="0" fontId="11" fillId="0" borderId="0" xfId="0" applyFont="1" applyFill="1" applyBorder="1">
      <alignment vertical="center"/>
    </xf>
    <xf numFmtId="0" fontId="9" fillId="0" borderId="2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 fillId="0" borderId="0" xfId="0" applyFont="1" applyFill="1" applyBorder="1">
      <alignment vertical="center"/>
    </xf>
    <xf numFmtId="0" fontId="2" fillId="0" borderId="0" xfId="0" applyFont="1" applyFill="1" applyBorder="1" applyAlignment="1">
      <alignment horizontal="center" vertical="center"/>
    </xf>
    <xf numFmtId="0" fontId="15" fillId="0" borderId="1" xfId="0" applyFont="1" applyBorder="1" applyAlignment="1">
      <alignment horizontal="center" vertical="center"/>
    </xf>
    <xf numFmtId="0" fontId="9" fillId="0" borderId="1" xfId="0" applyFont="1" applyFill="1" applyBorder="1" applyAlignment="1">
      <alignment horizontal="center" vertical="center"/>
    </xf>
    <xf numFmtId="0" fontId="18" fillId="0" borderId="0" xfId="0" applyFont="1">
      <alignment vertical="center"/>
    </xf>
    <xf numFmtId="0" fontId="11" fillId="0" borderId="45" xfId="0" applyFont="1" applyBorder="1">
      <alignment vertical="center"/>
    </xf>
    <xf numFmtId="0" fontId="2" fillId="0" borderId="6" xfId="0" applyFont="1" applyBorder="1" applyAlignment="1">
      <alignment horizontal="center" vertical="center"/>
    </xf>
    <xf numFmtId="0" fontId="5" fillId="0" borderId="20" xfId="0" applyFont="1" applyBorder="1" applyAlignment="1">
      <alignment horizontal="center" vertical="center"/>
    </xf>
    <xf numFmtId="0" fontId="5" fillId="0" borderId="5" xfId="0" applyFont="1" applyBorder="1" applyAlignment="1">
      <alignment horizontal="center" vertical="center"/>
    </xf>
    <xf numFmtId="176" fontId="0" fillId="0" borderId="0" xfId="0" applyNumberFormat="1" applyFill="1" applyBorder="1" applyAlignment="1">
      <alignment horizontal="center" vertical="center"/>
    </xf>
    <xf numFmtId="0" fontId="22" fillId="0" borderId="0" xfId="0" applyFont="1" applyAlignment="1"/>
    <xf numFmtId="0" fontId="23" fillId="0" borderId="0" xfId="0" applyFont="1" applyAlignment="1"/>
    <xf numFmtId="0" fontId="22" fillId="0" borderId="0" xfId="0" applyFont="1" applyAlignment="1">
      <alignment horizontal="left" wrapText="1"/>
    </xf>
    <xf numFmtId="0" fontId="23" fillId="0" borderId="0" xfId="0" applyFont="1">
      <alignment vertical="center"/>
    </xf>
    <xf numFmtId="0" fontId="23" fillId="0" borderId="0" xfId="0" applyFont="1" applyBorder="1">
      <alignment vertical="center"/>
    </xf>
    <xf numFmtId="0" fontId="0" fillId="0" borderId="0" xfId="0" applyAlignment="1">
      <alignment wrapText="1"/>
    </xf>
    <xf numFmtId="0" fontId="25" fillId="0" borderId="0" xfId="0" applyFont="1" applyAlignment="1"/>
    <xf numFmtId="0" fontId="27" fillId="0" borderId="0" xfId="0" applyFont="1">
      <alignment vertical="center"/>
    </xf>
    <xf numFmtId="0" fontId="28" fillId="0" borderId="0" xfId="0" applyFont="1">
      <alignment vertical="center"/>
    </xf>
    <xf numFmtId="0" fontId="23" fillId="0" borderId="8" xfId="0" applyFont="1" applyBorder="1" applyAlignment="1">
      <alignment horizontal="center" vertical="center"/>
    </xf>
    <xf numFmtId="0" fontId="22" fillId="0" borderId="0" xfId="0" applyFont="1">
      <alignment vertical="center"/>
    </xf>
    <xf numFmtId="0" fontId="18" fillId="0" borderId="0" xfId="0" applyFont="1" applyAlignment="1">
      <alignment vertical="center"/>
    </xf>
    <xf numFmtId="0" fontId="24"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Border="1" applyAlignment="1">
      <alignment horizontal="center" vertical="center"/>
    </xf>
    <xf numFmtId="0" fontId="15" fillId="0" borderId="1" xfId="0" applyFont="1" applyBorder="1" applyAlignment="1">
      <alignment horizontal="center" vertical="center" wrapText="1"/>
    </xf>
    <xf numFmtId="0" fontId="18" fillId="0" borderId="0" xfId="0" applyFont="1" applyBorder="1" applyAlignment="1">
      <alignment horizontal="left" vertical="center"/>
    </xf>
    <xf numFmtId="0" fontId="2" fillId="0" borderId="0" xfId="0" applyFont="1" applyAlignment="1">
      <alignment wrapText="1"/>
    </xf>
    <xf numFmtId="0" fontId="23" fillId="0" borderId="8" xfId="0" applyFont="1" applyBorder="1" applyAlignment="1">
      <alignment horizontal="center" vertical="center"/>
    </xf>
    <xf numFmtId="0" fontId="11" fillId="0" borderId="45" xfId="0" applyFont="1" applyFill="1" applyBorder="1">
      <alignment vertical="center"/>
    </xf>
    <xf numFmtId="0" fontId="24"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 xfId="0" applyFont="1" applyBorder="1" applyAlignment="1">
      <alignment horizontal="center" vertical="center" wrapText="1"/>
    </xf>
    <xf numFmtId="0" fontId="0" fillId="0" borderId="1" xfId="0" applyBorder="1" applyAlignment="1">
      <alignment vertical="center" shrinkToFit="1"/>
    </xf>
    <xf numFmtId="0" fontId="5" fillId="0" borderId="0" xfId="0" applyFont="1">
      <alignmen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0" fillId="0" borderId="0" xfId="0" applyFill="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177" fontId="0" fillId="2" borderId="7" xfId="0" applyNumberFormat="1" applyFill="1" applyBorder="1" applyAlignment="1">
      <alignment horizontal="center" vertical="center"/>
    </xf>
    <xf numFmtId="177" fontId="0" fillId="2" borderId="9" xfId="0" applyNumberFormat="1" applyFill="1" applyBorder="1" applyAlignment="1">
      <alignment horizontal="center" vertical="center"/>
    </xf>
    <xf numFmtId="0" fontId="0" fillId="2" borderId="7" xfId="0" applyNumberFormat="1" applyFill="1" applyBorder="1" applyAlignment="1">
      <alignment horizontal="center" vertical="center"/>
    </xf>
    <xf numFmtId="0" fontId="0" fillId="2" borderId="9" xfId="0" applyNumberFormat="1"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3" fillId="0" borderId="30" xfId="0" applyFont="1" applyBorder="1" applyAlignment="1">
      <alignment horizontal="center" vertical="center"/>
    </xf>
    <xf numFmtId="0" fontId="8" fillId="0" borderId="27" xfId="0" applyFont="1" applyBorder="1" applyAlignment="1">
      <alignment horizontal="center" vertical="center"/>
    </xf>
    <xf numFmtId="0" fontId="8" fillId="0" borderId="29" xfId="0" applyFont="1" applyBorder="1" applyAlignment="1">
      <alignment horizontal="center" vertical="center"/>
    </xf>
    <xf numFmtId="0" fontId="4" fillId="0" borderId="8" xfId="0"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Border="1" applyAlignment="1">
      <alignment horizontal="center" vertical="center"/>
    </xf>
    <xf numFmtId="0" fontId="0" fillId="0" borderId="0" xfId="0" applyAlignment="1">
      <alignment horizontal="center"/>
    </xf>
    <xf numFmtId="0" fontId="2" fillId="0" borderId="0" xfId="0" applyFont="1" applyAlignment="1">
      <alignment horizontal="left" wrapText="1"/>
    </xf>
    <xf numFmtId="0" fontId="2" fillId="0" borderId="0" xfId="0" applyFont="1" applyAlignment="1">
      <alignment horizontal="left" vertical="center"/>
    </xf>
    <xf numFmtId="0" fontId="5" fillId="0" borderId="0" xfId="0" applyFont="1" applyAlignment="1">
      <alignment horizontal="left" vertic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2" fillId="0" borderId="0" xfId="0" applyFont="1" applyBorder="1" applyAlignment="1">
      <alignment horizontal="left" vertical="center"/>
    </xf>
    <xf numFmtId="0" fontId="12"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2" borderId="15" xfId="0" applyFill="1" applyBorder="1" applyAlignment="1">
      <alignment horizontal="center" vertical="center"/>
    </xf>
    <xf numFmtId="0" fontId="0" fillId="2" borderId="22" xfId="0" applyFill="1" applyBorder="1" applyAlignment="1">
      <alignment horizontal="center" vertical="center"/>
    </xf>
    <xf numFmtId="0" fontId="0" fillId="2" borderId="17" xfId="0" applyFill="1" applyBorder="1" applyAlignment="1">
      <alignment horizontal="center" vertical="center"/>
    </xf>
    <xf numFmtId="0" fontId="6" fillId="0" borderId="0" xfId="0" applyFont="1" applyAlignment="1">
      <alignment horizontal="center" vertical="center"/>
    </xf>
    <xf numFmtId="0" fontId="22" fillId="0" borderId="0" xfId="0" applyFont="1" applyAlignment="1">
      <alignment horizontal="left" wrapText="1"/>
    </xf>
    <xf numFmtId="0" fontId="5" fillId="0" borderId="1" xfId="0" applyFont="1" applyBorder="1" applyAlignment="1">
      <alignment horizontal="right"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26" fillId="0" borderId="0" xfId="0" applyFont="1" applyAlignment="1">
      <alignment horizontal="left" vertical="top" wrapText="1"/>
    </xf>
    <xf numFmtId="0" fontId="24" fillId="0" borderId="0" xfId="0" applyFont="1" applyAlignment="1">
      <alignment horizontal="left" vertical="top"/>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35"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9" xfId="0" applyBorder="1" applyAlignment="1">
      <alignment horizontal="center" vertical="center"/>
    </xf>
    <xf numFmtId="0" fontId="10" fillId="0" borderId="15"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6" fillId="0" borderId="0" xfId="0" applyFont="1" applyBorder="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9" fillId="0" borderId="37" xfId="0" applyFont="1" applyBorder="1" applyAlignment="1">
      <alignment horizontal="center" vertical="center"/>
    </xf>
    <xf numFmtId="0" fontId="9" fillId="0" borderId="19" xfId="0" applyFont="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24" fillId="0" borderId="8" xfId="0" applyFont="1" applyFill="1" applyBorder="1" applyAlignment="1">
      <alignment horizontal="center" vertical="center"/>
    </xf>
    <xf numFmtId="179" fontId="0" fillId="2" borderId="7" xfId="0" applyNumberFormat="1" applyFill="1" applyBorder="1" applyAlignment="1">
      <alignment horizontal="center" vertical="center"/>
    </xf>
    <xf numFmtId="179" fontId="0" fillId="2" borderId="9" xfId="0" applyNumberFormat="1" applyFill="1" applyBorder="1" applyAlignment="1">
      <alignment horizontal="center" vertical="center"/>
    </xf>
    <xf numFmtId="0" fontId="0" fillId="0" borderId="8" xfId="0" applyFill="1" applyBorder="1" applyAlignment="1">
      <alignment horizontal="center" vertical="center"/>
    </xf>
    <xf numFmtId="178" fontId="0" fillId="2" borderId="7" xfId="0" applyNumberFormat="1" applyFill="1" applyBorder="1" applyAlignment="1">
      <alignment horizontal="center" vertical="center"/>
    </xf>
    <xf numFmtId="178" fontId="0" fillId="2" borderId="9" xfId="0" applyNumberFormat="1" applyFill="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0" fillId="2" borderId="10" xfId="0" applyFill="1" applyBorder="1" applyAlignment="1">
      <alignment horizontal="center" vertical="center"/>
    </xf>
    <xf numFmtId="0" fontId="0" fillId="0" borderId="1" xfId="0" applyBorder="1" applyAlignment="1">
      <alignment horizontal="center" vertical="center"/>
    </xf>
    <xf numFmtId="0" fontId="30" fillId="0" borderId="0" xfId="0" applyFont="1" applyBorder="1" applyAlignment="1">
      <alignment horizontal="right" vertical="center" wrapText="1"/>
    </xf>
    <xf numFmtId="0" fontId="31" fillId="0" borderId="0" xfId="0" applyFont="1" applyBorder="1" applyAlignment="1">
      <alignment horizontal="right" vertical="center" wrapText="1"/>
    </xf>
    <xf numFmtId="0" fontId="5" fillId="0" borderId="1" xfId="0" applyFont="1" applyBorder="1" applyAlignment="1">
      <alignment horizontal="center" vertical="center"/>
    </xf>
    <xf numFmtId="0" fontId="5" fillId="0" borderId="0" xfId="0" applyFont="1" applyFill="1" applyAlignment="1">
      <alignment horizontal="left" wrapText="1"/>
    </xf>
    <xf numFmtId="0" fontId="29" fillId="0" borderId="0" xfId="0" applyFont="1" applyFill="1" applyAlignment="1">
      <alignment horizontal="left"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4" xfId="0" applyFont="1" applyBorder="1" applyAlignment="1">
      <alignment horizontal="center" vertical="center"/>
    </xf>
    <xf numFmtId="0" fontId="8" fillId="0" borderId="36"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0" fillId="0" borderId="0" xfId="0" applyAlignment="1">
      <alignment vertical="center"/>
    </xf>
    <xf numFmtId="0" fontId="0" fillId="0" borderId="0" xfId="0" applyAlignment="1">
      <alignment horizontal="left"/>
    </xf>
    <xf numFmtId="0" fontId="2" fillId="0" borderId="0" xfId="0" applyFont="1" applyAlignment="1">
      <alignment horizontal="left" vertical="top" wrapText="1"/>
    </xf>
    <xf numFmtId="0" fontId="5" fillId="0" borderId="0" xfId="0" applyFont="1" applyAlignment="1">
      <alignment horizontal="left" vertical="top"/>
    </xf>
    <xf numFmtId="0" fontId="0" fillId="0" borderId="0" xfId="0" applyFont="1" applyAlignment="1">
      <alignment horizontal="left" vertical="top" wrapText="1"/>
    </xf>
    <xf numFmtId="0" fontId="0" fillId="0" borderId="0" xfId="0" applyFont="1" applyAlignment="1">
      <alignment horizontal="left" vertical="top"/>
    </xf>
  </cellXfs>
  <cellStyles count="1">
    <cellStyle name="標準" xfId="0" builtinId="0"/>
  </cellStyles>
  <dxfs count="0"/>
  <tableStyles count="0" defaultTableStyle="TableStyleMedium2" defaultPivotStyle="PivotStyleLight16"/>
  <colors>
    <mruColors>
      <color rgb="FF385D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8</xdr:col>
      <xdr:colOff>409576</xdr:colOff>
      <xdr:row>22</xdr:row>
      <xdr:rowOff>189634</xdr:rowOff>
    </xdr:from>
    <xdr:to>
      <xdr:col>11</xdr:col>
      <xdr:colOff>562840</xdr:colOff>
      <xdr:row>22</xdr:row>
      <xdr:rowOff>684068</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5648326" y="7021657"/>
          <a:ext cx="2101559" cy="494434"/>
        </a:xfrm>
        <a:prstGeom prst="borderCallout1">
          <a:avLst>
            <a:gd name="adj1" fmla="val 5994"/>
            <a:gd name="adj2" fmla="val 51405"/>
            <a:gd name="adj3" fmla="val -75746"/>
            <a:gd name="adj4" fmla="val 6244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ⅰ</a:t>
          </a:r>
          <a:r>
            <a:rPr kumimoji="1" lang="ja-JP" altLang="en-US" sz="800">
              <a:solidFill>
                <a:schemeClr val="tx1"/>
              </a:solidFill>
            </a:rPr>
            <a:t>）</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1</xdr:col>
      <xdr:colOff>285751</xdr:colOff>
      <xdr:row>22</xdr:row>
      <xdr:rowOff>86591</xdr:rowOff>
    </xdr:from>
    <xdr:to>
      <xdr:col>4</xdr:col>
      <xdr:colOff>533401</xdr:colOff>
      <xdr:row>22</xdr:row>
      <xdr:rowOff>476250</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a:off x="943842" y="6641523"/>
          <a:ext cx="2213264" cy="389659"/>
        </a:xfrm>
        <a:prstGeom prst="borderCallout1">
          <a:avLst>
            <a:gd name="adj1" fmla="val 3030"/>
            <a:gd name="adj2" fmla="val 89172"/>
            <a:gd name="adj3" fmla="val -83918"/>
            <a:gd name="adj4" fmla="val 11890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ⅰ</a:t>
          </a:r>
          <a:r>
            <a:rPr kumimoji="1" lang="ja-JP" altLang="en-US" sz="800">
              <a:solidFill>
                <a:schemeClr val="tx1"/>
              </a:solidFill>
            </a:rPr>
            <a:t>）</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638175</xdr:colOff>
      <xdr:row>22</xdr:row>
      <xdr:rowOff>152399</xdr:rowOff>
    </xdr:from>
    <xdr:to>
      <xdr:col>7</xdr:col>
      <xdr:colOff>485775</xdr:colOff>
      <xdr:row>22</xdr:row>
      <xdr:rowOff>619124</xdr:rowOff>
    </xdr:to>
    <xdr:sp macro="" textlink="">
      <xdr:nvSpPr>
        <xdr:cNvPr id="9" name="線吹き出し 1 (枠付き) 8">
          <a:extLst>
            <a:ext uri="{FF2B5EF4-FFF2-40B4-BE49-F238E27FC236}">
              <a16:creationId xmlns:a16="http://schemas.microsoft.com/office/drawing/2014/main" id="{00000000-0008-0000-0000-000009000000}"/>
            </a:ext>
          </a:extLst>
        </xdr:cNvPr>
        <xdr:cNvSpPr/>
      </xdr:nvSpPr>
      <xdr:spPr>
        <a:xfrm>
          <a:off x="3257550" y="6229349"/>
          <a:ext cx="1809750" cy="466725"/>
        </a:xfrm>
        <a:prstGeom prst="borderCallout1">
          <a:avLst>
            <a:gd name="adj1" fmla="val 1572"/>
            <a:gd name="adj2" fmla="val 44598"/>
            <a:gd name="adj3" fmla="val -65575"/>
            <a:gd name="adj4" fmla="val 4708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ⅰ</a:t>
          </a:r>
          <a:r>
            <a:rPr kumimoji="1" lang="ja-JP" altLang="en-US" sz="800">
              <a:solidFill>
                <a:schemeClr val="tx1"/>
              </a:solidFill>
            </a:rPr>
            <a:t>）「</a:t>
          </a:r>
          <a:r>
            <a:rPr kumimoji="1" lang="en-US" altLang="ja-JP" sz="800">
              <a:solidFill>
                <a:schemeClr val="tx1"/>
              </a:solidFill>
            </a:rPr>
            <a:t>(A)×0.8=(C)</a:t>
          </a:r>
          <a:r>
            <a:rPr kumimoji="1" lang="ja-JP" altLang="en-US" sz="800">
              <a:solidFill>
                <a:schemeClr val="tx1"/>
              </a:solidFill>
            </a:rPr>
            <a:t>」欄に転記</a:t>
          </a:r>
        </a:p>
      </xdr:txBody>
    </xdr:sp>
    <xdr:clientData/>
  </xdr:twoCellAnchor>
  <xdr:twoCellAnchor>
    <xdr:from>
      <xdr:col>0</xdr:col>
      <xdr:colOff>85725</xdr:colOff>
      <xdr:row>22</xdr:row>
      <xdr:rowOff>523874</xdr:rowOff>
    </xdr:from>
    <xdr:to>
      <xdr:col>3</xdr:col>
      <xdr:colOff>38100</xdr:colOff>
      <xdr:row>22</xdr:row>
      <xdr:rowOff>971550</xdr:rowOff>
    </xdr:to>
    <xdr:sp macro="" textlink="">
      <xdr:nvSpPr>
        <xdr:cNvPr id="29" name="線吹き出し 1 (枠付き) 28">
          <a:extLst>
            <a:ext uri="{FF2B5EF4-FFF2-40B4-BE49-F238E27FC236}">
              <a16:creationId xmlns:a16="http://schemas.microsoft.com/office/drawing/2014/main" id="{00000000-0008-0000-0000-00001D000000}"/>
            </a:ext>
          </a:extLst>
        </xdr:cNvPr>
        <xdr:cNvSpPr/>
      </xdr:nvSpPr>
      <xdr:spPr>
        <a:xfrm>
          <a:off x="85725" y="6505574"/>
          <a:ext cx="1924050" cy="447676"/>
        </a:xfrm>
        <a:prstGeom prst="borderCallout1">
          <a:avLst>
            <a:gd name="adj1" fmla="val 955"/>
            <a:gd name="adj2" fmla="val 26766"/>
            <a:gd name="adj3" fmla="val -320774"/>
            <a:gd name="adj4" fmla="val 2104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雇用管理区分が複数ある場合記入</a:t>
          </a:r>
          <a:endParaRPr kumimoji="1" lang="en-US" altLang="ja-JP" sz="800">
            <a:solidFill>
              <a:schemeClr val="tx1"/>
            </a:solidFill>
          </a:endParaRPr>
        </a:p>
        <a:p>
          <a:pPr algn="l"/>
          <a:r>
            <a:rPr kumimoji="1" lang="ja-JP" altLang="en-US" sz="800">
              <a:solidFill>
                <a:schemeClr val="tx1"/>
              </a:solidFill>
            </a:rPr>
            <a:t>足りない場合は適宜行をコピー</a:t>
          </a:r>
        </a:p>
      </xdr:txBody>
    </xdr:sp>
    <xdr:clientData/>
  </xdr:twoCellAnchor>
  <xdr:twoCellAnchor>
    <xdr:from>
      <xdr:col>0</xdr:col>
      <xdr:colOff>450273</xdr:colOff>
      <xdr:row>60</xdr:row>
      <xdr:rowOff>66674</xdr:rowOff>
    </xdr:from>
    <xdr:to>
      <xdr:col>4</xdr:col>
      <xdr:colOff>60613</xdr:colOff>
      <xdr:row>60</xdr:row>
      <xdr:rowOff>337703</xdr:rowOff>
    </xdr:to>
    <xdr:sp macro="" textlink="">
      <xdr:nvSpPr>
        <xdr:cNvPr id="35" name="線吹き出し 1 (枠付き) 34">
          <a:extLst>
            <a:ext uri="{FF2B5EF4-FFF2-40B4-BE49-F238E27FC236}">
              <a16:creationId xmlns:a16="http://schemas.microsoft.com/office/drawing/2014/main" id="{00000000-0008-0000-0000-000023000000}"/>
            </a:ext>
          </a:extLst>
        </xdr:cNvPr>
        <xdr:cNvSpPr/>
      </xdr:nvSpPr>
      <xdr:spPr>
        <a:xfrm>
          <a:off x="450273" y="20103810"/>
          <a:ext cx="2234045" cy="271029"/>
        </a:xfrm>
        <a:prstGeom prst="borderCallout1">
          <a:avLst>
            <a:gd name="adj1" fmla="val 3030"/>
            <a:gd name="adj2" fmla="val 89172"/>
            <a:gd name="adj3" fmla="val -1009104"/>
            <a:gd name="adj4" fmla="val 10687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特例認定申請書７（２）（</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121227</xdr:colOff>
      <xdr:row>60</xdr:row>
      <xdr:rowOff>76199</xdr:rowOff>
    </xdr:from>
    <xdr:to>
      <xdr:col>7</xdr:col>
      <xdr:colOff>398317</xdr:colOff>
      <xdr:row>60</xdr:row>
      <xdr:rowOff>372340</xdr:rowOff>
    </xdr:to>
    <xdr:sp macro="" textlink="">
      <xdr:nvSpPr>
        <xdr:cNvPr id="36" name="線吹き出し 1 (枠付き) 35">
          <a:extLst>
            <a:ext uri="{FF2B5EF4-FFF2-40B4-BE49-F238E27FC236}">
              <a16:creationId xmlns:a16="http://schemas.microsoft.com/office/drawing/2014/main" id="{00000000-0008-0000-0000-000024000000}"/>
            </a:ext>
          </a:extLst>
        </xdr:cNvPr>
        <xdr:cNvSpPr/>
      </xdr:nvSpPr>
      <xdr:spPr>
        <a:xfrm>
          <a:off x="2744932" y="20113335"/>
          <a:ext cx="2242703" cy="296141"/>
        </a:xfrm>
        <a:prstGeom prst="borderCallout1">
          <a:avLst>
            <a:gd name="adj1" fmla="val -4377"/>
            <a:gd name="adj2" fmla="val 81993"/>
            <a:gd name="adj3" fmla="val -1054119"/>
            <a:gd name="adj4" fmla="val 9769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特例認定申請書７（２）（</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7</xdr:col>
      <xdr:colOff>522143</xdr:colOff>
      <xdr:row>60</xdr:row>
      <xdr:rowOff>67542</xdr:rowOff>
    </xdr:from>
    <xdr:to>
      <xdr:col>11</xdr:col>
      <xdr:colOff>588819</xdr:colOff>
      <xdr:row>60</xdr:row>
      <xdr:rowOff>372341</xdr:rowOff>
    </xdr:to>
    <xdr:sp macro="" textlink="">
      <xdr:nvSpPr>
        <xdr:cNvPr id="37" name="線吹き出し 1 (枠付き) 36">
          <a:extLst>
            <a:ext uri="{FF2B5EF4-FFF2-40B4-BE49-F238E27FC236}">
              <a16:creationId xmlns:a16="http://schemas.microsoft.com/office/drawing/2014/main" id="{00000000-0008-0000-0000-000025000000}"/>
            </a:ext>
          </a:extLst>
        </xdr:cNvPr>
        <xdr:cNvSpPr/>
      </xdr:nvSpPr>
      <xdr:spPr>
        <a:xfrm>
          <a:off x="5111461" y="20104678"/>
          <a:ext cx="2664403" cy="304799"/>
        </a:xfrm>
        <a:prstGeom prst="borderCallout1">
          <a:avLst>
            <a:gd name="adj1" fmla="val -1761"/>
            <a:gd name="adj2" fmla="val 17121"/>
            <a:gd name="adj3" fmla="val -945889"/>
            <a:gd name="adj4" fmla="val 2394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特例認定申請書７（２）（</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2</xdr:col>
      <xdr:colOff>304800</xdr:colOff>
      <xdr:row>90</xdr:row>
      <xdr:rowOff>123825</xdr:rowOff>
    </xdr:from>
    <xdr:to>
      <xdr:col>5</xdr:col>
      <xdr:colOff>419100</xdr:colOff>
      <xdr:row>90</xdr:row>
      <xdr:rowOff>533400</xdr:rowOff>
    </xdr:to>
    <xdr:sp macro="" textlink="">
      <xdr:nvSpPr>
        <xdr:cNvPr id="41" name="線吹き出し 1 (枠付き) 40">
          <a:extLst>
            <a:ext uri="{FF2B5EF4-FFF2-40B4-BE49-F238E27FC236}">
              <a16:creationId xmlns:a16="http://schemas.microsoft.com/office/drawing/2014/main" id="{00000000-0008-0000-0000-000029000000}"/>
            </a:ext>
          </a:extLst>
        </xdr:cNvPr>
        <xdr:cNvSpPr/>
      </xdr:nvSpPr>
      <xdr:spPr>
        <a:xfrm>
          <a:off x="1628775" y="35709225"/>
          <a:ext cx="2057400" cy="409575"/>
        </a:xfrm>
        <a:prstGeom prst="borderCallout1">
          <a:avLst>
            <a:gd name="adj1" fmla="val -6272"/>
            <a:gd name="adj2" fmla="val 69063"/>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ⅰ</a:t>
          </a:r>
          <a:r>
            <a:rPr kumimoji="1" lang="ja-JP" altLang="en-US" sz="800">
              <a:solidFill>
                <a:schemeClr val="tx1"/>
              </a:solidFill>
            </a:rPr>
            <a:t>）「管理職に占める女性労働者の割</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7</xdr:col>
      <xdr:colOff>312592</xdr:colOff>
      <xdr:row>90</xdr:row>
      <xdr:rowOff>136813</xdr:rowOff>
    </xdr:from>
    <xdr:to>
      <xdr:col>10</xdr:col>
      <xdr:colOff>484910</xdr:colOff>
      <xdr:row>91</xdr:row>
      <xdr:rowOff>103909</xdr:rowOff>
    </xdr:to>
    <xdr:sp macro="" textlink="">
      <xdr:nvSpPr>
        <xdr:cNvPr id="42" name="線吹き出し 1 (枠付き) 41">
          <a:extLst>
            <a:ext uri="{FF2B5EF4-FFF2-40B4-BE49-F238E27FC236}">
              <a16:creationId xmlns:a16="http://schemas.microsoft.com/office/drawing/2014/main" id="{00000000-0008-0000-0000-00002A000000}"/>
            </a:ext>
          </a:extLst>
        </xdr:cNvPr>
        <xdr:cNvSpPr/>
      </xdr:nvSpPr>
      <xdr:spPr>
        <a:xfrm>
          <a:off x="4901910" y="29110131"/>
          <a:ext cx="2120614" cy="616528"/>
        </a:xfrm>
        <a:prstGeom prst="borderCallout1">
          <a:avLst>
            <a:gd name="adj1" fmla="val -1413"/>
            <a:gd name="adj2" fmla="val 56415"/>
            <a:gd name="adj3" fmla="val -58602"/>
            <a:gd name="adj4" fmla="val 5883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ⅰ</a:t>
          </a:r>
          <a:r>
            <a:rPr kumimoji="1" lang="ja-JP" altLang="en-US" sz="800">
              <a:solidFill>
                <a:schemeClr val="tx1"/>
              </a:solidFill>
            </a:rPr>
            <a:t>）「産業平均値の</a:t>
          </a:r>
          <a:r>
            <a:rPr kumimoji="1" lang="en-US" altLang="ja-JP" sz="800">
              <a:solidFill>
                <a:schemeClr val="tx1"/>
              </a:solidFill>
            </a:rPr>
            <a:t>1.5</a:t>
          </a:r>
          <a:r>
            <a:rPr kumimoji="1" lang="ja-JP" altLang="en-US" sz="800">
              <a:solidFill>
                <a:schemeClr val="tx1"/>
              </a:solidFill>
            </a:rPr>
            <a:t>倍の値</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1</xdr:col>
      <xdr:colOff>571500</xdr:colOff>
      <xdr:row>103</xdr:row>
      <xdr:rowOff>114299</xdr:rowOff>
    </xdr:from>
    <xdr:to>
      <xdr:col>4</xdr:col>
      <xdr:colOff>285750</xdr:colOff>
      <xdr:row>103</xdr:row>
      <xdr:rowOff>632112</xdr:rowOff>
    </xdr:to>
    <xdr:sp macro="" textlink="">
      <xdr:nvSpPr>
        <xdr:cNvPr id="43" name="線吹き出し 1 (枠付き) 42">
          <a:extLst>
            <a:ext uri="{FF2B5EF4-FFF2-40B4-BE49-F238E27FC236}">
              <a16:creationId xmlns:a16="http://schemas.microsoft.com/office/drawing/2014/main" id="{00000000-0008-0000-0000-00002B000000}"/>
            </a:ext>
          </a:extLst>
        </xdr:cNvPr>
        <xdr:cNvSpPr/>
      </xdr:nvSpPr>
      <xdr:spPr>
        <a:xfrm>
          <a:off x="1229591" y="34464913"/>
          <a:ext cx="1679864" cy="517813"/>
        </a:xfrm>
        <a:prstGeom prst="borderCallout1">
          <a:avLst>
            <a:gd name="adj1" fmla="val 3030"/>
            <a:gd name="adj2" fmla="val 57489"/>
            <a:gd name="adj3" fmla="val -72066"/>
            <a:gd name="adj4" fmla="val 8870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ⅱ</a:t>
          </a:r>
          <a:r>
            <a:rPr kumimoji="1" lang="ja-JP" altLang="en-US" sz="800">
              <a:solidFill>
                <a:schemeClr val="tx1"/>
              </a:solidFill>
            </a:rPr>
            <a:t>）</a:t>
          </a:r>
          <a:r>
            <a:rPr kumimoji="1" lang="en-US" altLang="ja-JP" sz="800">
              <a:solidFill>
                <a:schemeClr val="tx1"/>
              </a:solidFill>
            </a:rPr>
            <a:t>(C)</a:t>
          </a:r>
          <a:r>
            <a:rPr kumimoji="1" lang="ja-JP" altLang="en-US" sz="800">
              <a:solidFill>
                <a:schemeClr val="tx1"/>
              </a:solidFill>
            </a:rPr>
            <a:t>欄に転記</a:t>
          </a:r>
        </a:p>
      </xdr:txBody>
    </xdr:sp>
    <xdr:clientData/>
  </xdr:twoCellAnchor>
  <xdr:twoCellAnchor>
    <xdr:from>
      <xdr:col>5</xdr:col>
      <xdr:colOff>60614</xdr:colOff>
      <xdr:row>103</xdr:row>
      <xdr:rowOff>133350</xdr:rowOff>
    </xdr:from>
    <xdr:to>
      <xdr:col>7</xdr:col>
      <xdr:colOff>424296</xdr:colOff>
      <xdr:row>103</xdr:row>
      <xdr:rowOff>632113</xdr:rowOff>
    </xdr:to>
    <xdr:sp macro="" textlink="">
      <xdr:nvSpPr>
        <xdr:cNvPr id="44" name="線吹き出し 1 (枠付き) 43">
          <a:extLst>
            <a:ext uri="{FF2B5EF4-FFF2-40B4-BE49-F238E27FC236}">
              <a16:creationId xmlns:a16="http://schemas.microsoft.com/office/drawing/2014/main" id="{00000000-0008-0000-0000-00002C000000}"/>
            </a:ext>
          </a:extLst>
        </xdr:cNvPr>
        <xdr:cNvSpPr/>
      </xdr:nvSpPr>
      <xdr:spPr>
        <a:xfrm>
          <a:off x="3333750" y="34414691"/>
          <a:ext cx="1679864" cy="498763"/>
        </a:xfrm>
        <a:prstGeom prst="borderCallout1">
          <a:avLst>
            <a:gd name="adj1" fmla="val 3031"/>
            <a:gd name="adj2" fmla="val 60043"/>
            <a:gd name="adj3" fmla="val -97299"/>
            <a:gd name="adj4" fmla="val 12474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ⅱ</a:t>
          </a:r>
          <a:r>
            <a:rPr kumimoji="1" lang="ja-JP" altLang="en-US" sz="800">
              <a:solidFill>
                <a:schemeClr val="tx1"/>
              </a:solidFill>
            </a:rPr>
            <a:t>）</a:t>
          </a:r>
          <a:r>
            <a:rPr kumimoji="1" lang="en-US" altLang="ja-JP" sz="800">
              <a:solidFill>
                <a:schemeClr val="tx1"/>
              </a:solidFill>
            </a:rPr>
            <a:t>(D)</a:t>
          </a:r>
          <a:r>
            <a:rPr kumimoji="1" lang="ja-JP" altLang="en-US" sz="800">
              <a:solidFill>
                <a:schemeClr val="tx1"/>
              </a:solidFill>
            </a:rPr>
            <a:t>欄に転記</a:t>
          </a:r>
        </a:p>
      </xdr:txBody>
    </xdr:sp>
    <xdr:clientData/>
  </xdr:twoCellAnchor>
  <xdr:twoCellAnchor>
    <xdr:from>
      <xdr:col>7</xdr:col>
      <xdr:colOff>568037</xdr:colOff>
      <xdr:row>103</xdr:row>
      <xdr:rowOff>130753</xdr:rowOff>
    </xdr:from>
    <xdr:to>
      <xdr:col>10</xdr:col>
      <xdr:colOff>147204</xdr:colOff>
      <xdr:row>103</xdr:row>
      <xdr:rowOff>528205</xdr:rowOff>
    </xdr:to>
    <xdr:sp macro="" textlink="">
      <xdr:nvSpPr>
        <xdr:cNvPr id="45" name="線吹き出し 1 (枠付き) 44">
          <a:extLst>
            <a:ext uri="{FF2B5EF4-FFF2-40B4-BE49-F238E27FC236}">
              <a16:creationId xmlns:a16="http://schemas.microsoft.com/office/drawing/2014/main" id="{00000000-0008-0000-0000-00002D000000}"/>
            </a:ext>
          </a:extLst>
        </xdr:cNvPr>
        <xdr:cNvSpPr/>
      </xdr:nvSpPr>
      <xdr:spPr>
        <a:xfrm>
          <a:off x="5157355" y="33528867"/>
          <a:ext cx="1527463" cy="397452"/>
        </a:xfrm>
        <a:prstGeom prst="borderCallout1">
          <a:avLst>
            <a:gd name="adj1" fmla="val 3714"/>
            <a:gd name="adj2" fmla="val 58819"/>
            <a:gd name="adj3" fmla="val -91574"/>
            <a:gd name="adj4" fmla="val 7977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ⅱ</a:t>
          </a:r>
          <a:r>
            <a:rPr kumimoji="1" lang="ja-JP" altLang="en-US" sz="800">
              <a:solidFill>
                <a:schemeClr val="tx1"/>
              </a:solidFill>
            </a:rPr>
            <a:t>）</a:t>
          </a:r>
          <a:r>
            <a:rPr kumimoji="1" lang="en-US" altLang="ja-JP" sz="800">
              <a:solidFill>
                <a:schemeClr val="tx1"/>
              </a:solidFill>
            </a:rPr>
            <a:t>(C)/(D)=(E)</a:t>
          </a:r>
          <a:r>
            <a:rPr kumimoji="1" lang="ja-JP" altLang="en-US" sz="800">
              <a:solidFill>
                <a:schemeClr val="tx1"/>
              </a:solidFill>
            </a:rPr>
            <a:t>欄に転記</a:t>
          </a:r>
        </a:p>
      </xdr:txBody>
    </xdr:sp>
    <xdr:clientData/>
  </xdr:twoCellAnchor>
  <xdr:twoCellAnchor>
    <xdr:from>
      <xdr:col>4</xdr:col>
      <xdr:colOff>155864</xdr:colOff>
      <xdr:row>28</xdr:row>
      <xdr:rowOff>184439</xdr:rowOff>
    </xdr:from>
    <xdr:to>
      <xdr:col>7</xdr:col>
      <xdr:colOff>497033</xdr:colOff>
      <xdr:row>28</xdr:row>
      <xdr:rowOff>718705</xdr:rowOff>
    </xdr:to>
    <xdr:sp macro="" textlink="">
      <xdr:nvSpPr>
        <xdr:cNvPr id="74" name="線吹き出し 1 (枠付き) 73">
          <a:extLst>
            <a:ext uri="{FF2B5EF4-FFF2-40B4-BE49-F238E27FC236}">
              <a16:creationId xmlns:a16="http://schemas.microsoft.com/office/drawing/2014/main" id="{00000000-0008-0000-0000-00004A000000}"/>
            </a:ext>
          </a:extLst>
        </xdr:cNvPr>
        <xdr:cNvSpPr/>
      </xdr:nvSpPr>
      <xdr:spPr>
        <a:xfrm>
          <a:off x="2779569" y="9631507"/>
          <a:ext cx="2306782" cy="534266"/>
        </a:xfrm>
        <a:prstGeom prst="borderCallout1">
          <a:avLst>
            <a:gd name="adj1" fmla="val -6272"/>
            <a:gd name="adj2" fmla="val 69063"/>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ⅱ</a:t>
          </a:r>
          <a:r>
            <a:rPr kumimoji="1" lang="ja-JP" altLang="en-US" sz="800">
              <a:solidFill>
                <a:schemeClr val="tx1"/>
              </a:solidFill>
            </a:rPr>
            <a:t>）①「通常の労働者に占める女性労働者の割合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7</xdr:col>
      <xdr:colOff>598341</xdr:colOff>
      <xdr:row>28</xdr:row>
      <xdr:rowOff>76200</xdr:rowOff>
    </xdr:from>
    <xdr:to>
      <xdr:col>12</xdr:col>
      <xdr:colOff>242455</xdr:colOff>
      <xdr:row>29</xdr:row>
      <xdr:rowOff>43295</xdr:rowOff>
    </xdr:to>
    <xdr:sp macro="" textlink="">
      <xdr:nvSpPr>
        <xdr:cNvPr id="75" name="線吹き出し 1 (枠付き) 74">
          <a:extLst>
            <a:ext uri="{FF2B5EF4-FFF2-40B4-BE49-F238E27FC236}">
              <a16:creationId xmlns:a16="http://schemas.microsoft.com/office/drawing/2014/main" id="{00000000-0008-0000-0000-00004B000000}"/>
            </a:ext>
          </a:extLst>
        </xdr:cNvPr>
        <xdr:cNvSpPr/>
      </xdr:nvSpPr>
      <xdr:spPr>
        <a:xfrm>
          <a:off x="5187659" y="9298132"/>
          <a:ext cx="2899932" cy="781049"/>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ⅱ</a:t>
          </a:r>
          <a:r>
            <a:rPr kumimoji="1" lang="ja-JP" altLang="en-US" sz="800">
              <a:solidFill>
                <a:schemeClr val="tx1"/>
              </a:solidFill>
            </a:rPr>
            <a:t>）①「産業平均値</a:t>
          </a:r>
          <a:r>
            <a:rPr kumimoji="1" lang="en-US" altLang="ja-JP" sz="800">
              <a:solidFill>
                <a:schemeClr val="tx1"/>
              </a:solidFill>
            </a:rPr>
            <a:t>(B)</a:t>
          </a:r>
          <a:r>
            <a:rPr kumimoji="1" lang="ja-JP" altLang="en-US" sz="800">
              <a:solidFill>
                <a:schemeClr val="tx1"/>
              </a:solidFill>
            </a:rPr>
            <a:t>」欄に転記（産業平均値は厚生労働省ホームページ（女性活躍推進法特集ページ）（以下「厚労省ホームページ」という。）に掲載されているもの）</a:t>
          </a:r>
        </a:p>
      </xdr:txBody>
    </xdr:sp>
    <xdr:clientData/>
  </xdr:twoCellAnchor>
  <xdr:twoCellAnchor>
    <xdr:from>
      <xdr:col>5</xdr:col>
      <xdr:colOff>304801</xdr:colOff>
      <xdr:row>32</xdr:row>
      <xdr:rowOff>201756</xdr:rowOff>
    </xdr:from>
    <xdr:to>
      <xdr:col>8</xdr:col>
      <xdr:colOff>401782</xdr:colOff>
      <xdr:row>33</xdr:row>
      <xdr:rowOff>242454</xdr:rowOff>
    </xdr:to>
    <xdr:sp macro="" textlink="">
      <xdr:nvSpPr>
        <xdr:cNvPr id="103" name="線吹き出し 1 (枠付き) 102">
          <a:extLst>
            <a:ext uri="{FF2B5EF4-FFF2-40B4-BE49-F238E27FC236}">
              <a16:creationId xmlns:a16="http://schemas.microsoft.com/office/drawing/2014/main" id="{00000000-0008-0000-0000-000067000000}"/>
            </a:ext>
          </a:extLst>
        </xdr:cNvPr>
        <xdr:cNvSpPr/>
      </xdr:nvSpPr>
      <xdr:spPr>
        <a:xfrm>
          <a:off x="3577937" y="11458574"/>
          <a:ext cx="2062595" cy="568903"/>
        </a:xfrm>
        <a:prstGeom prst="borderCallout1">
          <a:avLst>
            <a:gd name="adj1" fmla="val -4750"/>
            <a:gd name="adj2" fmla="val 81238"/>
            <a:gd name="adj3" fmla="val -64456"/>
            <a:gd name="adj4" fmla="val 9013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ⅱ</a:t>
          </a:r>
          <a:r>
            <a:rPr kumimoji="1" lang="ja-JP" altLang="en-US" sz="800">
              <a:solidFill>
                <a:schemeClr val="tx1"/>
              </a:solidFill>
            </a:rPr>
            <a:t>）②「通常の労働者に占める女性労働者の割合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468454</xdr:colOff>
      <xdr:row>32</xdr:row>
      <xdr:rowOff>76200</xdr:rowOff>
    </xdr:from>
    <xdr:to>
      <xdr:col>12</xdr:col>
      <xdr:colOff>164523</xdr:colOff>
      <xdr:row>33</xdr:row>
      <xdr:rowOff>207818</xdr:rowOff>
    </xdr:to>
    <xdr:sp macro="" textlink="">
      <xdr:nvSpPr>
        <xdr:cNvPr id="106" name="線吹き出し 1 (枠付き) 105">
          <a:extLst>
            <a:ext uri="{FF2B5EF4-FFF2-40B4-BE49-F238E27FC236}">
              <a16:creationId xmlns:a16="http://schemas.microsoft.com/office/drawing/2014/main" id="{00000000-0008-0000-0000-00006A000000}"/>
            </a:ext>
          </a:extLst>
        </xdr:cNvPr>
        <xdr:cNvSpPr/>
      </xdr:nvSpPr>
      <xdr:spPr>
        <a:xfrm>
          <a:off x="5707204" y="11333018"/>
          <a:ext cx="2302455" cy="659823"/>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ⅱ</a:t>
          </a:r>
          <a:r>
            <a:rPr kumimoji="1" lang="ja-JP" altLang="en-US" sz="800">
              <a:solidFill>
                <a:schemeClr val="tx1"/>
              </a:solidFill>
            </a:rPr>
            <a:t>）②「産業平均値</a:t>
          </a:r>
          <a:r>
            <a:rPr kumimoji="1" lang="en-US" altLang="ja-JP" sz="800">
              <a:solidFill>
                <a:schemeClr val="tx1"/>
              </a:solidFill>
            </a:rPr>
            <a:t>(B)</a:t>
          </a:r>
          <a:r>
            <a:rPr kumimoji="1" lang="ja-JP" altLang="en-US" sz="800">
              <a:solidFill>
                <a:schemeClr val="tx1"/>
              </a:solidFill>
            </a:rPr>
            <a:t>」欄に転記（産業平均値は厚労省ホームページに掲載されているもの）</a:t>
          </a:r>
        </a:p>
      </xdr:txBody>
    </xdr:sp>
    <xdr:clientData/>
  </xdr:twoCellAnchor>
  <xdr:twoCellAnchor>
    <xdr:from>
      <xdr:col>3</xdr:col>
      <xdr:colOff>512619</xdr:colOff>
      <xdr:row>111</xdr:row>
      <xdr:rowOff>106505</xdr:rowOff>
    </xdr:from>
    <xdr:to>
      <xdr:col>6</xdr:col>
      <xdr:colOff>609601</xdr:colOff>
      <xdr:row>113</xdr:row>
      <xdr:rowOff>8659</xdr:rowOff>
    </xdr:to>
    <xdr:sp macro="" textlink="">
      <xdr:nvSpPr>
        <xdr:cNvPr id="118" name="線吹き出し 1 (枠付き) 117">
          <a:extLst>
            <a:ext uri="{FF2B5EF4-FFF2-40B4-BE49-F238E27FC236}">
              <a16:creationId xmlns:a16="http://schemas.microsoft.com/office/drawing/2014/main" id="{00000000-0008-0000-0000-000076000000}"/>
            </a:ext>
          </a:extLst>
        </xdr:cNvPr>
        <xdr:cNvSpPr/>
      </xdr:nvSpPr>
      <xdr:spPr>
        <a:xfrm>
          <a:off x="2486892" y="37990028"/>
          <a:ext cx="2062595" cy="690131"/>
        </a:xfrm>
        <a:prstGeom prst="borderCallout1">
          <a:avLst>
            <a:gd name="adj1" fmla="val 909"/>
            <a:gd name="adj2" fmla="val 67384"/>
            <a:gd name="adj3" fmla="val -58870"/>
            <a:gd name="adj4" fmla="val 10944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ⅲ</a:t>
          </a:r>
          <a:r>
            <a:rPr kumimoji="1" lang="ja-JP" altLang="en-US" sz="800">
              <a:solidFill>
                <a:schemeClr val="tx1"/>
              </a:solidFill>
            </a:rPr>
            <a:t>）「通常の労働者に占める女性労働者の割合</a:t>
          </a:r>
          <a:r>
            <a:rPr kumimoji="1" lang="en-US" altLang="ja-JP" sz="800">
              <a:solidFill>
                <a:schemeClr val="tx1"/>
              </a:solidFill>
            </a:rPr>
            <a:t>(F)</a:t>
          </a:r>
          <a:r>
            <a:rPr kumimoji="1" lang="ja-JP" altLang="en-US" sz="800">
              <a:solidFill>
                <a:schemeClr val="tx1"/>
              </a:solidFill>
            </a:rPr>
            <a:t>」欄に転記</a:t>
          </a:r>
        </a:p>
      </xdr:txBody>
    </xdr:sp>
    <xdr:clientData/>
  </xdr:twoCellAnchor>
  <xdr:twoCellAnchor>
    <xdr:from>
      <xdr:col>7</xdr:col>
      <xdr:colOff>122091</xdr:colOff>
      <xdr:row>111</xdr:row>
      <xdr:rowOff>102178</xdr:rowOff>
    </xdr:from>
    <xdr:to>
      <xdr:col>9</xdr:col>
      <xdr:colOff>476250</xdr:colOff>
      <xdr:row>112</xdr:row>
      <xdr:rowOff>130752</xdr:rowOff>
    </xdr:to>
    <xdr:sp macro="" textlink="">
      <xdr:nvSpPr>
        <xdr:cNvPr id="119" name="線吹き出し 1 (枠付き) 118">
          <a:extLst>
            <a:ext uri="{FF2B5EF4-FFF2-40B4-BE49-F238E27FC236}">
              <a16:creationId xmlns:a16="http://schemas.microsoft.com/office/drawing/2014/main" id="{00000000-0008-0000-0000-000077000000}"/>
            </a:ext>
          </a:extLst>
        </xdr:cNvPr>
        <xdr:cNvSpPr/>
      </xdr:nvSpPr>
      <xdr:spPr>
        <a:xfrm>
          <a:off x="4711409" y="36842701"/>
          <a:ext cx="1653023" cy="496165"/>
        </a:xfrm>
        <a:prstGeom prst="borderCallout1">
          <a:avLst>
            <a:gd name="adj1" fmla="val -1413"/>
            <a:gd name="adj2" fmla="val 56415"/>
            <a:gd name="adj3" fmla="val -47283"/>
            <a:gd name="adj4" fmla="val 8776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ⅲ</a:t>
          </a:r>
          <a:r>
            <a:rPr kumimoji="1" lang="ja-JP" altLang="en-US" sz="800">
              <a:solidFill>
                <a:schemeClr val="tx1"/>
              </a:solidFill>
            </a:rPr>
            <a:t>）「（Ｆ）</a:t>
          </a:r>
          <a:r>
            <a:rPr kumimoji="1" lang="en-US" altLang="ja-JP" sz="800">
              <a:solidFill>
                <a:schemeClr val="tx1"/>
              </a:solidFill>
            </a:rPr>
            <a:t>×0.8</a:t>
          </a:r>
          <a:r>
            <a:rPr kumimoji="1" lang="ja-JP" altLang="en-US" sz="800">
              <a:solidFill>
                <a:schemeClr val="tx1"/>
              </a:solidFill>
            </a:rPr>
            <a:t>」欄に転記</a:t>
          </a:r>
        </a:p>
      </xdr:txBody>
    </xdr:sp>
    <xdr:clientData/>
  </xdr:twoCellAnchor>
  <xdr:twoCellAnchor>
    <xdr:from>
      <xdr:col>4</xdr:col>
      <xdr:colOff>17317</xdr:colOff>
      <xdr:row>91</xdr:row>
      <xdr:rowOff>0</xdr:rowOff>
    </xdr:from>
    <xdr:to>
      <xdr:col>7</xdr:col>
      <xdr:colOff>114299</xdr:colOff>
      <xdr:row>92</xdr:row>
      <xdr:rowOff>123825</xdr:rowOff>
    </xdr:to>
    <xdr:sp macro="" textlink="">
      <xdr:nvSpPr>
        <xdr:cNvPr id="28" name="線吹き出し 1 (枠付き) 27">
          <a:extLst>
            <a:ext uri="{FF2B5EF4-FFF2-40B4-BE49-F238E27FC236}">
              <a16:creationId xmlns:a16="http://schemas.microsoft.com/office/drawing/2014/main" id="{00000000-0008-0000-0000-00001C000000}"/>
            </a:ext>
          </a:extLst>
        </xdr:cNvPr>
        <xdr:cNvSpPr/>
      </xdr:nvSpPr>
      <xdr:spPr>
        <a:xfrm>
          <a:off x="2641022" y="29475545"/>
          <a:ext cx="2062595" cy="409575"/>
        </a:xfrm>
        <a:prstGeom prst="borderCallout1">
          <a:avLst>
            <a:gd name="adj1" fmla="val -2044"/>
            <a:gd name="adj2" fmla="val 66964"/>
            <a:gd name="adj3" fmla="val -211601"/>
            <a:gd name="adj4" fmla="val 12161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産業平均値は厚労省ホームページに掲載されているもの</a:t>
          </a:r>
        </a:p>
      </xdr:txBody>
    </xdr:sp>
    <xdr:clientData/>
  </xdr:twoCellAnchor>
  <xdr:twoCellAnchor>
    <xdr:from>
      <xdr:col>8</xdr:col>
      <xdr:colOff>476250</xdr:colOff>
      <xdr:row>107</xdr:row>
      <xdr:rowOff>121227</xdr:rowOff>
    </xdr:from>
    <xdr:to>
      <xdr:col>11</xdr:col>
      <xdr:colOff>590550</xdr:colOff>
      <xdr:row>108</xdr:row>
      <xdr:rowOff>271029</xdr:rowOff>
    </xdr:to>
    <xdr:sp macro="" textlink="">
      <xdr:nvSpPr>
        <xdr:cNvPr id="30" name="線吹き出し 1 (枠付き) 29">
          <a:extLst>
            <a:ext uri="{FF2B5EF4-FFF2-40B4-BE49-F238E27FC236}">
              <a16:creationId xmlns:a16="http://schemas.microsoft.com/office/drawing/2014/main" id="{00000000-0008-0000-0000-00001E000000}"/>
            </a:ext>
          </a:extLst>
        </xdr:cNvPr>
        <xdr:cNvSpPr/>
      </xdr:nvSpPr>
      <xdr:spPr>
        <a:xfrm>
          <a:off x="5715000" y="36342204"/>
          <a:ext cx="2062595" cy="409575"/>
        </a:xfrm>
        <a:prstGeom prst="borderCallout1">
          <a:avLst>
            <a:gd name="adj1" fmla="val 50810"/>
            <a:gd name="adj2" fmla="val 633"/>
            <a:gd name="adj3" fmla="val -42468"/>
            <a:gd name="adj4" fmla="val -4966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産業計平均値は厚労省ホームページに掲載されているもの</a:t>
          </a:r>
        </a:p>
      </xdr:txBody>
    </xdr:sp>
    <xdr:clientData/>
  </xdr:twoCellAnchor>
  <xdr:twoCellAnchor>
    <xdr:from>
      <xdr:col>6</xdr:col>
      <xdr:colOff>0</xdr:colOff>
      <xdr:row>5</xdr:row>
      <xdr:rowOff>60614</xdr:rowOff>
    </xdr:from>
    <xdr:to>
      <xdr:col>10</xdr:col>
      <xdr:colOff>103909</xdr:colOff>
      <xdr:row>7</xdr:row>
      <xdr:rowOff>43295</xdr:rowOff>
    </xdr:to>
    <xdr:sp macro="" textlink="">
      <xdr:nvSpPr>
        <xdr:cNvPr id="24" name="線吹き出し 1 (枠付き) 23">
          <a:extLst>
            <a:ext uri="{FF2B5EF4-FFF2-40B4-BE49-F238E27FC236}">
              <a16:creationId xmlns:a16="http://schemas.microsoft.com/office/drawing/2014/main" id="{00000000-0008-0000-0000-000018000000}"/>
            </a:ext>
          </a:extLst>
        </xdr:cNvPr>
        <xdr:cNvSpPr/>
      </xdr:nvSpPr>
      <xdr:spPr>
        <a:xfrm>
          <a:off x="3939886" y="1688523"/>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8</xdr:col>
      <xdr:colOff>207820</xdr:colOff>
      <xdr:row>37</xdr:row>
      <xdr:rowOff>112568</xdr:rowOff>
    </xdr:from>
    <xdr:to>
      <xdr:col>12</xdr:col>
      <xdr:colOff>303071</xdr:colOff>
      <xdr:row>39</xdr:row>
      <xdr:rowOff>112568</xdr:rowOff>
    </xdr:to>
    <xdr:sp macro="" textlink="">
      <xdr:nvSpPr>
        <xdr:cNvPr id="25" name="線吹き出し 1 (枠付き) 24">
          <a:extLst>
            <a:ext uri="{FF2B5EF4-FFF2-40B4-BE49-F238E27FC236}">
              <a16:creationId xmlns:a16="http://schemas.microsoft.com/office/drawing/2014/main" id="{00000000-0008-0000-0000-000019000000}"/>
            </a:ext>
          </a:extLst>
        </xdr:cNvPr>
        <xdr:cNvSpPr/>
      </xdr:nvSpPr>
      <xdr:spPr>
        <a:xfrm>
          <a:off x="5446570" y="13257068"/>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10</xdr:col>
      <xdr:colOff>190500</xdr:colOff>
      <xdr:row>44</xdr:row>
      <xdr:rowOff>199159</xdr:rowOff>
    </xdr:from>
    <xdr:to>
      <xdr:col>12</xdr:col>
      <xdr:colOff>493569</xdr:colOff>
      <xdr:row>46</xdr:row>
      <xdr:rowOff>277091</xdr:rowOff>
    </xdr:to>
    <xdr:sp macro="" textlink="">
      <xdr:nvSpPr>
        <xdr:cNvPr id="26" name="線吹き出し 1 (枠付き) 25">
          <a:extLst>
            <a:ext uri="{FF2B5EF4-FFF2-40B4-BE49-F238E27FC236}">
              <a16:creationId xmlns:a16="http://schemas.microsoft.com/office/drawing/2014/main" id="{00000000-0008-0000-0000-00001A000000}"/>
            </a:ext>
          </a:extLst>
        </xdr:cNvPr>
        <xdr:cNvSpPr/>
      </xdr:nvSpPr>
      <xdr:spPr>
        <a:xfrm>
          <a:off x="6728114" y="15214023"/>
          <a:ext cx="1610591" cy="623454"/>
        </a:xfrm>
        <a:prstGeom prst="borderCallout1">
          <a:avLst>
            <a:gd name="adj1" fmla="val -2459"/>
            <a:gd name="adj2" fmla="val 32755"/>
            <a:gd name="adj3" fmla="val -52530"/>
            <a:gd name="adj4" fmla="val 2584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X-9</a:t>
          </a:r>
          <a:r>
            <a:rPr kumimoji="1" lang="ja-JP" altLang="en-US" sz="800">
              <a:solidFill>
                <a:schemeClr val="tx1"/>
              </a:solidFill>
            </a:rPr>
            <a:t>がいつからいつまでかを記入して下さい</a:t>
          </a:r>
        </a:p>
      </xdr:txBody>
    </xdr:sp>
    <xdr:clientData/>
  </xdr:twoCellAnchor>
  <xdr:twoCellAnchor>
    <xdr:from>
      <xdr:col>6</xdr:col>
      <xdr:colOff>580159</xdr:colOff>
      <xdr:row>63</xdr:row>
      <xdr:rowOff>346364</xdr:rowOff>
    </xdr:from>
    <xdr:to>
      <xdr:col>12</xdr:col>
      <xdr:colOff>294408</xdr:colOff>
      <xdr:row>64</xdr:row>
      <xdr:rowOff>259773</xdr:rowOff>
    </xdr:to>
    <xdr:sp macro="" textlink="">
      <xdr:nvSpPr>
        <xdr:cNvPr id="27" name="線吹き出し 1 (枠付き) 26">
          <a:extLst>
            <a:ext uri="{FF2B5EF4-FFF2-40B4-BE49-F238E27FC236}">
              <a16:creationId xmlns:a16="http://schemas.microsoft.com/office/drawing/2014/main" id="{00000000-0008-0000-0000-00001B000000}"/>
            </a:ext>
          </a:extLst>
        </xdr:cNvPr>
        <xdr:cNvSpPr/>
      </xdr:nvSpPr>
      <xdr:spPr>
        <a:xfrm>
          <a:off x="4520045" y="21613091"/>
          <a:ext cx="3619499" cy="303068"/>
        </a:xfrm>
        <a:prstGeom prst="borderCallout1">
          <a:avLst>
            <a:gd name="adj1" fmla="val 99327"/>
            <a:gd name="adj2" fmla="val 42432"/>
            <a:gd name="adj3" fmla="val 198899"/>
            <a:gd name="adj4" fmla="val 2022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450273</xdr:colOff>
      <xdr:row>82</xdr:row>
      <xdr:rowOff>112569</xdr:rowOff>
    </xdr:from>
    <xdr:to>
      <xdr:col>12</xdr:col>
      <xdr:colOff>329046</xdr:colOff>
      <xdr:row>83</xdr:row>
      <xdr:rowOff>60614</xdr:rowOff>
    </xdr:to>
    <xdr:sp macro="" textlink="">
      <xdr:nvSpPr>
        <xdr:cNvPr id="31" name="線吹き出し 1 (枠付き) 30">
          <a:extLst>
            <a:ext uri="{FF2B5EF4-FFF2-40B4-BE49-F238E27FC236}">
              <a16:creationId xmlns:a16="http://schemas.microsoft.com/office/drawing/2014/main" id="{00000000-0008-0000-0000-00001F000000}"/>
            </a:ext>
          </a:extLst>
        </xdr:cNvPr>
        <xdr:cNvSpPr/>
      </xdr:nvSpPr>
      <xdr:spPr>
        <a:xfrm>
          <a:off x="4390159" y="26843183"/>
          <a:ext cx="3784023" cy="259772"/>
        </a:xfrm>
        <a:prstGeom prst="borderCallout1">
          <a:avLst>
            <a:gd name="adj1" fmla="val 99327"/>
            <a:gd name="adj2" fmla="val 42432"/>
            <a:gd name="adj3" fmla="val 158899"/>
            <a:gd name="adj4" fmla="val 2213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8</xdr:col>
      <xdr:colOff>34637</xdr:colOff>
      <xdr:row>117</xdr:row>
      <xdr:rowOff>355023</xdr:rowOff>
    </xdr:from>
    <xdr:to>
      <xdr:col>12</xdr:col>
      <xdr:colOff>129888</xdr:colOff>
      <xdr:row>119</xdr:row>
      <xdr:rowOff>199160</xdr:rowOff>
    </xdr:to>
    <xdr:sp macro="" textlink="">
      <xdr:nvSpPr>
        <xdr:cNvPr id="32" name="線吹き出し 1 (枠付き) 31">
          <a:extLst>
            <a:ext uri="{FF2B5EF4-FFF2-40B4-BE49-F238E27FC236}">
              <a16:creationId xmlns:a16="http://schemas.microsoft.com/office/drawing/2014/main" id="{00000000-0008-0000-0000-000020000000}"/>
            </a:ext>
          </a:extLst>
        </xdr:cNvPr>
        <xdr:cNvSpPr/>
      </xdr:nvSpPr>
      <xdr:spPr>
        <a:xfrm>
          <a:off x="5273387" y="40030978"/>
          <a:ext cx="2701637" cy="502227"/>
        </a:xfrm>
        <a:prstGeom prst="borderCallout1">
          <a:avLst>
            <a:gd name="adj1" fmla="val 99327"/>
            <a:gd name="adj2" fmla="val 42432"/>
            <a:gd name="adj3" fmla="val 124071"/>
            <a:gd name="adj4" fmla="val 2325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8</xdr:col>
      <xdr:colOff>225136</xdr:colOff>
      <xdr:row>62</xdr:row>
      <xdr:rowOff>381000</xdr:rowOff>
    </xdr:from>
    <xdr:to>
      <xdr:col>9</xdr:col>
      <xdr:colOff>233795</xdr:colOff>
      <xdr:row>63</xdr:row>
      <xdr:rowOff>346364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463886" y="21240750"/>
          <a:ext cx="658091" cy="3723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155864</xdr:colOff>
      <xdr:row>88</xdr:row>
      <xdr:rowOff>69273</xdr:rowOff>
    </xdr:from>
    <xdr:to>
      <xdr:col>12</xdr:col>
      <xdr:colOff>155864</xdr:colOff>
      <xdr:row>91</xdr:row>
      <xdr:rowOff>242455</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a:off x="8001000" y="28098750"/>
          <a:ext cx="0" cy="161925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285749</xdr:colOff>
      <xdr:row>85</xdr:row>
      <xdr:rowOff>69273</xdr:rowOff>
    </xdr:from>
    <xdr:to>
      <xdr:col>11</xdr:col>
      <xdr:colOff>545522</xdr:colOff>
      <xdr:row>87</xdr:row>
      <xdr:rowOff>8661</xdr:rowOff>
    </xdr:to>
    <xdr:sp macro="" textlink="">
      <xdr:nvSpPr>
        <xdr:cNvPr id="2" name="線吹き出し 1 (枠付き) 41">
          <a:extLst>
            <a:ext uri="{FF2B5EF4-FFF2-40B4-BE49-F238E27FC236}">
              <a16:creationId xmlns:a16="http://schemas.microsoft.com/office/drawing/2014/main" id="{18F55D00-286A-453C-848D-89C3ECCE1B08}"/>
            </a:ext>
          </a:extLst>
        </xdr:cNvPr>
        <xdr:cNvSpPr/>
      </xdr:nvSpPr>
      <xdr:spPr>
        <a:xfrm>
          <a:off x="6173931" y="27518591"/>
          <a:ext cx="1558636" cy="251115"/>
        </a:xfrm>
        <a:prstGeom prst="borderCallout1">
          <a:avLst>
            <a:gd name="adj1" fmla="val 43415"/>
            <a:gd name="adj2" fmla="val 304"/>
            <a:gd name="adj3" fmla="val 49437"/>
            <a:gd name="adj4" fmla="val -71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どちらかを○で囲んで下さい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tabSelected="1" view="pageBreakPreview" zoomScale="110" zoomScaleNormal="100" zoomScaleSheetLayoutView="110" workbookViewId="0"/>
  </sheetViews>
  <sheetFormatPr defaultRowHeight="13.5" x14ac:dyDescent="0.15"/>
  <cols>
    <col min="1" max="1" width="8.625" customWidth="1"/>
    <col min="2" max="2" width="8.75" customWidth="1"/>
    <col min="3" max="5" width="8.5" customWidth="1"/>
    <col min="6" max="6" width="8.75" customWidth="1"/>
    <col min="7" max="11" width="8.5" customWidth="1"/>
    <col min="12" max="12" width="8.625" customWidth="1"/>
  </cols>
  <sheetData>
    <row r="1" spans="1:18" ht="18" customHeight="1" x14ac:dyDescent="0.15">
      <c r="A1" s="113" t="s">
        <v>132</v>
      </c>
    </row>
    <row r="2" spans="1:18" ht="15.75" customHeight="1" x14ac:dyDescent="0.15">
      <c r="A2" s="61"/>
      <c r="G2" s="138" t="s">
        <v>88</v>
      </c>
      <c r="H2" s="139"/>
      <c r="I2" s="139"/>
      <c r="J2" s="165" t="s">
        <v>133</v>
      </c>
      <c r="K2" s="165"/>
      <c r="L2" s="165"/>
    </row>
    <row r="3" spans="1:18" ht="22.5" customHeight="1" x14ac:dyDescent="0.15">
      <c r="A3" s="144" t="s">
        <v>130</v>
      </c>
      <c r="B3" s="145"/>
      <c r="C3" s="145"/>
      <c r="D3" s="145"/>
      <c r="E3" s="145"/>
      <c r="F3" s="145"/>
      <c r="G3" s="139" t="s">
        <v>40</v>
      </c>
      <c r="H3" s="139"/>
      <c r="I3" s="139"/>
      <c r="J3" s="139"/>
      <c r="K3" s="139"/>
      <c r="L3" s="139"/>
    </row>
    <row r="4" spans="1:18" ht="11.25" customHeight="1" x14ac:dyDescent="0.15">
      <c r="G4" s="25"/>
    </row>
    <row r="5" spans="1:18" s="44" customFormat="1" ht="60.75" customHeight="1" x14ac:dyDescent="0.15">
      <c r="A5" s="177" t="s">
        <v>110</v>
      </c>
      <c r="B5" s="178"/>
      <c r="C5" s="178"/>
      <c r="D5" s="178"/>
      <c r="E5" s="178"/>
      <c r="F5" s="178"/>
      <c r="G5" s="178"/>
      <c r="H5" s="178"/>
      <c r="I5" s="178"/>
      <c r="J5" s="178"/>
      <c r="K5" s="178"/>
      <c r="L5" s="178"/>
    </row>
    <row r="6" spans="1:18" ht="20.25" customHeight="1" x14ac:dyDescent="0.15">
      <c r="A6" s="94" t="s">
        <v>36</v>
      </c>
      <c r="B6" s="90"/>
      <c r="C6" s="90"/>
      <c r="D6" s="90"/>
      <c r="E6" s="90"/>
      <c r="F6" s="90"/>
      <c r="G6" s="90"/>
      <c r="H6" s="90"/>
      <c r="I6" s="90"/>
      <c r="J6" s="90"/>
      <c r="K6" s="90"/>
      <c r="L6" s="91"/>
    </row>
    <row r="7" spans="1:18" s="81" customFormat="1" ht="20.25" customHeight="1" x14ac:dyDescent="0.15">
      <c r="A7" s="95" t="s">
        <v>89</v>
      </c>
      <c r="B7" s="95"/>
      <c r="C7" s="95"/>
      <c r="D7" s="95"/>
      <c r="E7" s="95"/>
      <c r="F7" s="95"/>
      <c r="G7" s="95"/>
      <c r="H7" s="95"/>
      <c r="I7" s="95"/>
      <c r="J7" s="95"/>
      <c r="K7" s="95"/>
      <c r="L7" s="95"/>
    </row>
    <row r="8" spans="1:18" s="81" customFormat="1" ht="12.75" customHeight="1" x14ac:dyDescent="0.15">
      <c r="A8" s="95"/>
      <c r="B8" s="95"/>
      <c r="C8" s="95"/>
      <c r="D8" s="95"/>
      <c r="E8" s="95"/>
      <c r="F8" s="95"/>
      <c r="G8" s="95"/>
      <c r="H8" s="95"/>
      <c r="I8" s="95"/>
      <c r="J8" s="95"/>
      <c r="K8" s="95"/>
      <c r="L8" s="95"/>
    </row>
    <row r="9" spans="1:18" s="81" customFormat="1" ht="31.5" customHeight="1" x14ac:dyDescent="0.15">
      <c r="A9" s="99" t="s">
        <v>72</v>
      </c>
      <c r="B9" s="115" t="s">
        <v>102</v>
      </c>
      <c r="C9" s="116"/>
      <c r="D9" s="116"/>
      <c r="E9" s="116"/>
      <c r="F9" s="117"/>
      <c r="G9" s="96" t="s">
        <v>73</v>
      </c>
      <c r="H9" s="115" t="s">
        <v>102</v>
      </c>
      <c r="I9" s="116"/>
      <c r="J9" s="116"/>
      <c r="K9" s="116"/>
      <c r="L9" s="117"/>
      <c r="M9"/>
      <c r="N9" s="2"/>
    </row>
    <row r="10" spans="1:18" s="81" customFormat="1" ht="20.25" customHeight="1" x14ac:dyDescent="0.15">
      <c r="A10" s="95"/>
      <c r="B10" s="95"/>
      <c r="C10" s="95"/>
      <c r="D10" s="95"/>
      <c r="E10" s="95"/>
      <c r="F10" s="95"/>
      <c r="G10" s="95"/>
      <c r="H10" s="95"/>
      <c r="I10" s="95"/>
      <c r="J10" s="95"/>
      <c r="K10" s="95"/>
      <c r="L10" s="95"/>
    </row>
    <row r="11" spans="1:18" s="81" customFormat="1" ht="20.25" customHeight="1" thickBot="1" x14ac:dyDescent="0.2">
      <c r="A11" s="97" t="s">
        <v>90</v>
      </c>
      <c r="B11" s="90"/>
      <c r="C11" s="90"/>
      <c r="D11" s="90"/>
      <c r="E11" s="90"/>
      <c r="F11" s="90"/>
      <c r="G11" s="90"/>
      <c r="H11" s="90"/>
      <c r="I11" s="90"/>
      <c r="J11" s="90"/>
      <c r="K11" s="91"/>
      <c r="L11" s="91"/>
      <c r="M11"/>
      <c r="N11"/>
    </row>
    <row r="12" spans="1:18" ht="23.25" customHeight="1" thickBot="1" x14ac:dyDescent="0.2">
      <c r="C12" s="169" t="s">
        <v>3</v>
      </c>
      <c r="D12" s="170"/>
      <c r="E12" s="170"/>
      <c r="F12" s="170"/>
      <c r="G12" s="185"/>
      <c r="H12" s="169" t="s">
        <v>4</v>
      </c>
      <c r="I12" s="170"/>
      <c r="J12" s="170"/>
      <c r="K12" s="171"/>
      <c r="L12" s="82" t="s">
        <v>27</v>
      </c>
    </row>
    <row r="13" spans="1:18" ht="45.75" customHeight="1" x14ac:dyDescent="0.15">
      <c r="A13" s="79" t="s">
        <v>28</v>
      </c>
      <c r="B13" s="72" t="s">
        <v>8</v>
      </c>
      <c r="C13" s="72" t="s">
        <v>5</v>
      </c>
      <c r="D13" s="72" t="s">
        <v>6</v>
      </c>
      <c r="E13" s="72" t="s">
        <v>2</v>
      </c>
      <c r="F13" s="100" t="s">
        <v>10</v>
      </c>
      <c r="G13" s="100" t="s">
        <v>32</v>
      </c>
      <c r="H13" s="72" t="s">
        <v>5</v>
      </c>
      <c r="I13" s="72" t="s">
        <v>6</v>
      </c>
      <c r="J13" s="72" t="s">
        <v>2</v>
      </c>
      <c r="K13" s="101" t="s">
        <v>11</v>
      </c>
      <c r="L13" s="29" t="s">
        <v>34</v>
      </c>
      <c r="M13" s="3"/>
      <c r="N13" s="3"/>
      <c r="P13" t="s">
        <v>77</v>
      </c>
      <c r="R13">
        <v>4</v>
      </c>
    </row>
    <row r="14" spans="1:18" ht="24" customHeight="1" x14ac:dyDescent="0.15">
      <c r="A14" s="166"/>
      <c r="B14" s="13" t="s">
        <v>13</v>
      </c>
      <c r="C14" s="15"/>
      <c r="D14" s="15"/>
      <c r="E14" s="23" t="e">
        <f t="shared" ref="E14:E22" si="0">ROUND(C14/D14,2)</f>
        <v>#DIV/0!</v>
      </c>
      <c r="F14" s="179" t="e">
        <f>ROUND((E14+E15+E16)/3,2)</f>
        <v>#DIV/0!</v>
      </c>
      <c r="G14" s="179" t="e">
        <f>ROUND(F14*0.8,2)</f>
        <v>#DIV/0!</v>
      </c>
      <c r="H14" s="15"/>
      <c r="I14" s="15"/>
      <c r="J14" s="23" t="e">
        <f t="shared" ref="J14:J22" si="1">ROUND(H14/I14,2)</f>
        <v>#DIV/0!</v>
      </c>
      <c r="K14" s="182" t="e">
        <f>ROUND(SUM(J14:J16)/3,2)</f>
        <v>#DIV/0!</v>
      </c>
      <c r="L14" s="174" t="s">
        <v>9</v>
      </c>
      <c r="P14" t="s">
        <v>74</v>
      </c>
      <c r="R14">
        <v>5</v>
      </c>
    </row>
    <row r="15" spans="1:18" ht="24" customHeight="1" x14ac:dyDescent="0.15">
      <c r="A15" s="167"/>
      <c r="B15" s="8" t="s">
        <v>14</v>
      </c>
      <c r="C15" s="10"/>
      <c r="D15" s="10"/>
      <c r="E15" s="24" t="e">
        <f t="shared" si="0"/>
        <v>#DIV/0!</v>
      </c>
      <c r="F15" s="180"/>
      <c r="G15" s="180"/>
      <c r="H15" s="10"/>
      <c r="I15" s="10"/>
      <c r="J15" s="24" t="e">
        <f t="shared" si="1"/>
        <v>#DIV/0!</v>
      </c>
      <c r="K15" s="183"/>
      <c r="L15" s="175"/>
      <c r="P15" t="s">
        <v>75</v>
      </c>
      <c r="R15">
        <v>6</v>
      </c>
    </row>
    <row r="16" spans="1:18" s="3" customFormat="1" ht="24" customHeight="1" thickBot="1" x14ac:dyDescent="0.2">
      <c r="A16" s="168"/>
      <c r="B16" s="9" t="s">
        <v>23</v>
      </c>
      <c r="C16" s="11"/>
      <c r="D16" s="11"/>
      <c r="E16" s="26" t="e">
        <f t="shared" si="0"/>
        <v>#DIV/0!</v>
      </c>
      <c r="F16" s="181"/>
      <c r="G16" s="181"/>
      <c r="H16" s="11"/>
      <c r="I16" s="11"/>
      <c r="J16" s="26" t="e">
        <f t="shared" si="1"/>
        <v>#DIV/0!</v>
      </c>
      <c r="K16" s="184"/>
      <c r="L16" s="176"/>
      <c r="M16"/>
      <c r="N16"/>
      <c r="P16" s="3" t="s">
        <v>76</v>
      </c>
      <c r="R16">
        <v>7</v>
      </c>
    </row>
    <row r="17" spans="1:18" ht="24" customHeight="1" x14ac:dyDescent="0.15">
      <c r="A17" s="157"/>
      <c r="B17" s="13" t="s">
        <v>13</v>
      </c>
      <c r="C17" s="15"/>
      <c r="D17" s="15"/>
      <c r="E17" s="23" t="e">
        <f t="shared" si="0"/>
        <v>#DIV/0!</v>
      </c>
      <c r="F17" s="179" t="e">
        <f>ROUND((E17+E18+E19)/3,2)</f>
        <v>#DIV/0!</v>
      </c>
      <c r="G17" s="179" t="e">
        <f>ROUND(F17*0.8,2)</f>
        <v>#DIV/0!</v>
      </c>
      <c r="H17" s="15"/>
      <c r="I17" s="15"/>
      <c r="J17" s="23" t="e">
        <f t="shared" si="1"/>
        <v>#DIV/0!</v>
      </c>
      <c r="K17" s="182" t="e">
        <f>ROUND(SUM(J17:J19)/3,2)</f>
        <v>#DIV/0!</v>
      </c>
      <c r="L17" s="146" t="s">
        <v>9</v>
      </c>
      <c r="R17">
        <v>8</v>
      </c>
    </row>
    <row r="18" spans="1:18" ht="24" customHeight="1" x14ac:dyDescent="0.15">
      <c r="A18" s="158"/>
      <c r="B18" s="8" t="s">
        <v>14</v>
      </c>
      <c r="C18" s="10"/>
      <c r="D18" s="10"/>
      <c r="E18" s="24" t="e">
        <f t="shared" si="0"/>
        <v>#DIV/0!</v>
      </c>
      <c r="F18" s="180"/>
      <c r="G18" s="180"/>
      <c r="H18" s="10"/>
      <c r="I18" s="10"/>
      <c r="J18" s="24" t="e">
        <f t="shared" si="1"/>
        <v>#DIV/0!</v>
      </c>
      <c r="K18" s="183"/>
      <c r="L18" s="147"/>
      <c r="R18">
        <v>9</v>
      </c>
    </row>
    <row r="19" spans="1:18" ht="24" customHeight="1" thickBot="1" x14ac:dyDescent="0.2">
      <c r="A19" s="159"/>
      <c r="B19" s="9" t="s">
        <v>15</v>
      </c>
      <c r="C19" s="11"/>
      <c r="D19" s="11"/>
      <c r="E19" s="26" t="e">
        <f t="shared" si="0"/>
        <v>#DIV/0!</v>
      </c>
      <c r="F19" s="181"/>
      <c r="G19" s="181"/>
      <c r="H19" s="11"/>
      <c r="I19" s="11"/>
      <c r="J19" s="26" t="e">
        <f t="shared" si="1"/>
        <v>#DIV/0!</v>
      </c>
      <c r="K19" s="184"/>
      <c r="L19" s="148"/>
      <c r="R19">
        <v>10</v>
      </c>
    </row>
    <row r="20" spans="1:18" ht="24" customHeight="1" x14ac:dyDescent="0.15">
      <c r="A20" s="157"/>
      <c r="B20" s="13" t="s">
        <v>13</v>
      </c>
      <c r="C20" s="15"/>
      <c r="D20" s="15"/>
      <c r="E20" s="23" t="e">
        <f t="shared" si="0"/>
        <v>#DIV/0!</v>
      </c>
      <c r="F20" s="179" t="e">
        <f>ROUND((E20+E21+E22)/3,2)</f>
        <v>#DIV/0!</v>
      </c>
      <c r="G20" s="179" t="e">
        <f>ROUND(F20*0.8,2)</f>
        <v>#DIV/0!</v>
      </c>
      <c r="H20" s="15"/>
      <c r="I20" s="15"/>
      <c r="J20" s="23" t="e">
        <f t="shared" si="1"/>
        <v>#DIV/0!</v>
      </c>
      <c r="K20" s="182" t="e">
        <f>ROUND(SUM(J20:J22)/3,2)</f>
        <v>#DIV/0!</v>
      </c>
      <c r="L20" s="146" t="s">
        <v>63</v>
      </c>
      <c r="R20">
        <v>11</v>
      </c>
    </row>
    <row r="21" spans="1:18" ht="24" customHeight="1" x14ac:dyDescent="0.15">
      <c r="A21" s="158"/>
      <c r="B21" s="8" t="s">
        <v>14</v>
      </c>
      <c r="C21" s="10"/>
      <c r="D21" s="10"/>
      <c r="E21" s="24" t="e">
        <f t="shared" si="0"/>
        <v>#DIV/0!</v>
      </c>
      <c r="F21" s="180"/>
      <c r="G21" s="180"/>
      <c r="H21" s="10"/>
      <c r="I21" s="10"/>
      <c r="J21" s="24" t="e">
        <f t="shared" si="1"/>
        <v>#DIV/0!</v>
      </c>
      <c r="K21" s="183"/>
      <c r="L21" s="147"/>
      <c r="R21">
        <v>12</v>
      </c>
    </row>
    <row r="22" spans="1:18" ht="24" customHeight="1" thickBot="1" x14ac:dyDescent="0.2">
      <c r="A22" s="159"/>
      <c r="B22" s="9" t="s">
        <v>15</v>
      </c>
      <c r="C22" s="11"/>
      <c r="D22" s="11"/>
      <c r="E22" s="26" t="e">
        <f t="shared" si="0"/>
        <v>#DIV/0!</v>
      </c>
      <c r="F22" s="181"/>
      <c r="G22" s="181"/>
      <c r="H22" s="11"/>
      <c r="I22" s="11"/>
      <c r="J22" s="26" t="e">
        <f t="shared" si="1"/>
        <v>#DIV/0!</v>
      </c>
      <c r="K22" s="184"/>
      <c r="L22" s="148"/>
      <c r="R22">
        <v>1</v>
      </c>
    </row>
    <row r="23" spans="1:18" ht="82.5" customHeight="1" x14ac:dyDescent="0.15">
      <c r="A23" s="1"/>
      <c r="B23" s="45"/>
      <c r="C23" s="2"/>
      <c r="D23" s="2"/>
      <c r="E23" s="39"/>
      <c r="F23" s="42"/>
      <c r="G23" s="42"/>
      <c r="H23" s="39"/>
      <c r="I23" s="39"/>
      <c r="J23" s="39"/>
      <c r="K23" s="42"/>
      <c r="L23" s="36"/>
      <c r="R23">
        <v>2</v>
      </c>
    </row>
    <row r="24" spans="1:18" ht="22.5" customHeight="1" x14ac:dyDescent="0.15">
      <c r="A24" s="215" t="s">
        <v>91</v>
      </c>
      <c r="B24" s="215"/>
      <c r="C24" s="215"/>
      <c r="D24" s="215"/>
      <c r="E24" s="215"/>
      <c r="F24" s="215"/>
      <c r="G24" s="215"/>
      <c r="H24" s="41"/>
      <c r="I24" s="41"/>
      <c r="J24" s="41"/>
      <c r="K24" s="39"/>
      <c r="L24" s="41"/>
      <c r="M24" s="41"/>
    </row>
    <row r="25" spans="1:18" ht="22.5" customHeight="1" x14ac:dyDescent="0.15">
      <c r="A25" s="216" t="s">
        <v>105</v>
      </c>
      <c r="B25" s="216"/>
      <c r="C25" s="216"/>
      <c r="D25" s="216"/>
      <c r="E25" s="216"/>
      <c r="F25" s="216"/>
      <c r="G25" s="216"/>
      <c r="H25" s="216"/>
      <c r="I25" s="216"/>
      <c r="J25" s="216"/>
      <c r="K25" s="39"/>
      <c r="L25" s="41"/>
      <c r="M25" s="41"/>
    </row>
    <row r="26" spans="1:18" ht="22.5" customHeight="1" thickBot="1" x14ac:dyDescent="0.2">
      <c r="A26" s="73" t="s">
        <v>92</v>
      </c>
      <c r="B26" s="41"/>
      <c r="C26" s="41"/>
      <c r="D26" s="41"/>
      <c r="E26" s="41"/>
      <c r="F26" s="41"/>
      <c r="G26" s="41"/>
      <c r="H26" s="41"/>
      <c r="I26" s="41"/>
      <c r="J26" s="41"/>
      <c r="K26" s="39"/>
      <c r="L26" s="41"/>
      <c r="M26" s="41"/>
    </row>
    <row r="27" spans="1:18" ht="30" customHeight="1" thickBot="1" x14ac:dyDescent="0.2">
      <c r="A27" s="80" t="s">
        <v>1</v>
      </c>
      <c r="B27" s="119" t="s">
        <v>69</v>
      </c>
      <c r="C27" s="120"/>
      <c r="D27" s="119" t="s">
        <v>70</v>
      </c>
      <c r="E27" s="120"/>
      <c r="F27" s="121" t="s">
        <v>18</v>
      </c>
      <c r="G27" s="122"/>
      <c r="H27" s="123" t="s">
        <v>71</v>
      </c>
      <c r="I27" s="122"/>
      <c r="J27" s="124" t="s">
        <v>25</v>
      </c>
      <c r="K27" s="125"/>
      <c r="L27" s="109" t="s">
        <v>27</v>
      </c>
      <c r="M27" s="74"/>
    </row>
    <row r="28" spans="1:18" ht="30" customHeight="1" thickBot="1" x14ac:dyDescent="0.2">
      <c r="A28" s="68" t="s">
        <v>13</v>
      </c>
      <c r="B28" s="126"/>
      <c r="C28" s="126"/>
      <c r="D28" s="127"/>
      <c r="E28" s="127"/>
      <c r="F28" s="128">
        <f>B28+D28</f>
        <v>0</v>
      </c>
      <c r="G28" s="129"/>
      <c r="H28" s="130" t="e">
        <f>ROUND(B28/F28*100,1)</f>
        <v>#DIV/0!</v>
      </c>
      <c r="I28" s="131"/>
      <c r="J28" s="132"/>
      <c r="K28" s="133"/>
      <c r="L28" s="75" t="s">
        <v>106</v>
      </c>
      <c r="M28" s="76"/>
    </row>
    <row r="29" spans="1:18" ht="63.75" customHeight="1" x14ac:dyDescent="0.15">
      <c r="A29" s="77"/>
      <c r="B29" s="78"/>
      <c r="C29" s="78"/>
      <c r="D29" s="66"/>
      <c r="E29" s="66"/>
      <c r="F29" s="66"/>
      <c r="G29" s="66"/>
      <c r="H29" s="66"/>
      <c r="I29" s="66"/>
      <c r="J29" s="76"/>
      <c r="K29" s="76"/>
      <c r="L29" s="41"/>
      <c r="M29" s="41"/>
    </row>
    <row r="30" spans="1:18" s="41" customFormat="1" ht="32.25" customHeight="1" thickBot="1" x14ac:dyDescent="0.2">
      <c r="A30" s="73" t="s">
        <v>93</v>
      </c>
      <c r="K30" s="39"/>
    </row>
    <row r="31" spans="1:18" s="41" customFormat="1" ht="32.25" customHeight="1" thickBot="1" x14ac:dyDescent="0.2">
      <c r="A31" s="105" t="s">
        <v>111</v>
      </c>
      <c r="B31" s="80" t="s">
        <v>1</v>
      </c>
      <c r="C31" s="119" t="s">
        <v>69</v>
      </c>
      <c r="D31" s="120"/>
      <c r="E31" s="119" t="s">
        <v>70</v>
      </c>
      <c r="F31" s="120"/>
      <c r="G31" s="121" t="s">
        <v>18</v>
      </c>
      <c r="H31" s="122"/>
      <c r="I31" s="123" t="s">
        <v>71</v>
      </c>
      <c r="J31" s="122"/>
      <c r="K31" s="124" t="s">
        <v>25</v>
      </c>
      <c r="L31" s="125"/>
      <c r="M31" s="109" t="s">
        <v>27</v>
      </c>
      <c r="N31" s="74"/>
    </row>
    <row r="32" spans="1:18" s="41" customFormat="1" ht="32.25" customHeight="1" thickBot="1" x14ac:dyDescent="0.2">
      <c r="A32" s="64"/>
      <c r="B32" s="68" t="s">
        <v>13</v>
      </c>
      <c r="C32" s="126"/>
      <c r="D32" s="126"/>
      <c r="E32" s="127"/>
      <c r="F32" s="127"/>
      <c r="G32" s="128">
        <f>C32+E32</f>
        <v>0</v>
      </c>
      <c r="H32" s="129"/>
      <c r="I32" s="130" t="e">
        <f>ROUND(C32/G32*100,1)</f>
        <v>#DIV/0!</v>
      </c>
      <c r="J32" s="131"/>
      <c r="K32" s="132"/>
      <c r="L32" s="133"/>
      <c r="M32" s="75" t="s">
        <v>107</v>
      </c>
      <c r="N32" s="76"/>
    </row>
    <row r="33" spans="1:16" s="41" customFormat="1" ht="41.25" customHeight="1" x14ac:dyDescent="0.15">
      <c r="A33" s="62"/>
      <c r="B33" s="78"/>
      <c r="C33" s="78"/>
      <c r="D33" s="66"/>
      <c r="E33" s="66"/>
      <c r="F33" s="66"/>
      <c r="G33" s="66"/>
      <c r="H33" s="66"/>
      <c r="I33" s="66"/>
      <c r="J33" s="76"/>
      <c r="K33" s="76"/>
    </row>
    <row r="34" spans="1:16" s="41" customFormat="1" ht="32.25" customHeight="1" x14ac:dyDescent="0.15">
      <c r="A34" s="62"/>
      <c r="B34" s="78"/>
      <c r="C34" s="78"/>
      <c r="D34" s="66"/>
      <c r="E34" s="66"/>
      <c r="F34" s="66"/>
      <c r="G34" s="66"/>
      <c r="H34" s="66"/>
      <c r="I34" s="66"/>
      <c r="J34" s="76"/>
      <c r="K34" s="76"/>
    </row>
    <row r="35" spans="1:16" s="41" customFormat="1" ht="23.25" customHeight="1" x14ac:dyDescent="0.15">
      <c r="A35" s="59" t="s">
        <v>37</v>
      </c>
      <c r="B35" s="44"/>
      <c r="C35" s="44"/>
      <c r="D35" s="62"/>
      <c r="E35" s="62"/>
      <c r="F35" s="62"/>
      <c r="G35" s="62"/>
      <c r="H35" s="62"/>
      <c r="I35" s="62"/>
      <c r="J35" s="62"/>
      <c r="K35" s="44"/>
      <c r="L35" s="44"/>
      <c r="M35" s="44"/>
      <c r="N35" s="44"/>
    </row>
    <row r="36" spans="1:16" s="41" customFormat="1" ht="17.25" customHeight="1" x14ac:dyDescent="0.15">
      <c r="A36" s="98" t="s">
        <v>94</v>
      </c>
      <c r="B36" s="44"/>
      <c r="C36" s="44"/>
      <c r="D36" s="62"/>
      <c r="E36" s="62"/>
      <c r="F36" s="62"/>
      <c r="G36" s="62"/>
      <c r="H36" s="62"/>
      <c r="I36" s="62"/>
      <c r="J36" s="62"/>
      <c r="K36" s="44"/>
      <c r="L36" s="44"/>
      <c r="M36" s="44"/>
      <c r="N36" s="44"/>
    </row>
    <row r="37" spans="1:16" s="41" customFormat="1" ht="12.75" customHeight="1" x14ac:dyDescent="0.15">
      <c r="A37" s="98"/>
      <c r="B37" s="44"/>
      <c r="C37" s="44"/>
      <c r="D37" s="62"/>
      <c r="E37" s="62"/>
      <c r="F37" s="62"/>
      <c r="G37" s="62"/>
      <c r="H37" s="62"/>
      <c r="I37" s="62"/>
      <c r="J37" s="62"/>
      <c r="K37" s="44"/>
      <c r="L37" s="44"/>
      <c r="M37" s="44"/>
      <c r="N37" s="44"/>
    </row>
    <row r="38" spans="1:16" s="38" customFormat="1" ht="19.5" customHeight="1" x14ac:dyDescent="0.15">
      <c r="A38" s="87" t="s">
        <v>96</v>
      </c>
      <c r="B38" s="88"/>
      <c r="C38" s="88"/>
      <c r="D38" s="88"/>
      <c r="E38" s="88"/>
      <c r="F38" s="88"/>
      <c r="G38" s="88"/>
      <c r="H38" s="88"/>
      <c r="I38" s="88"/>
      <c r="J38" s="88"/>
      <c r="P38" s="92"/>
    </row>
    <row r="39" spans="1:16" s="38" customFormat="1" ht="19.5" customHeight="1" x14ac:dyDescent="0.15">
      <c r="A39" s="93" t="s">
        <v>84</v>
      </c>
      <c r="B39" s="88"/>
      <c r="C39" s="88"/>
      <c r="D39" s="88"/>
      <c r="E39" s="88"/>
      <c r="F39" s="88"/>
      <c r="G39" s="88"/>
      <c r="H39" s="88"/>
      <c r="I39" s="88"/>
      <c r="J39" s="88"/>
      <c r="P39" s="92"/>
    </row>
    <row r="40" spans="1:16" s="44" customFormat="1" ht="17.25" customHeight="1" x14ac:dyDescent="0.15">
      <c r="A40" s="87" t="s">
        <v>126</v>
      </c>
      <c r="B40" s="88"/>
      <c r="C40" s="88"/>
      <c r="D40" s="88"/>
      <c r="E40" s="88"/>
      <c r="F40" s="88"/>
      <c r="G40" s="88"/>
      <c r="H40" s="88"/>
      <c r="I40" s="88"/>
      <c r="J40" s="88"/>
      <c r="K40" s="38"/>
      <c r="L40" s="38"/>
      <c r="M40" s="38"/>
      <c r="N40" s="38"/>
    </row>
    <row r="41" spans="1:16" s="44" customFormat="1" ht="32.25" customHeight="1" x14ac:dyDescent="0.15">
      <c r="A41" s="99" t="s">
        <v>72</v>
      </c>
      <c r="B41" s="115" t="s">
        <v>102</v>
      </c>
      <c r="C41" s="116"/>
      <c r="D41" s="116"/>
      <c r="E41" s="116"/>
      <c r="F41" s="117"/>
      <c r="G41" s="108" t="s">
        <v>104</v>
      </c>
      <c r="H41" s="115" t="s">
        <v>102</v>
      </c>
      <c r="I41" s="116"/>
      <c r="J41" s="116"/>
      <c r="K41" s="116"/>
      <c r="L41" s="117"/>
      <c r="M41" s="38"/>
      <c r="N41" s="38"/>
    </row>
    <row r="42" spans="1:16" s="44" customFormat="1" ht="12.75" customHeight="1" x14ac:dyDescent="0.15">
      <c r="A42" s="87"/>
      <c r="B42" s="88"/>
      <c r="C42" s="88"/>
      <c r="D42" s="88"/>
      <c r="E42" s="88"/>
      <c r="F42" s="88"/>
      <c r="G42" s="88"/>
      <c r="H42" s="88"/>
      <c r="I42" s="88"/>
      <c r="J42" s="88"/>
      <c r="K42" s="38"/>
      <c r="L42" s="38"/>
      <c r="M42" s="38"/>
      <c r="N42" s="38"/>
    </row>
    <row r="43" spans="1:16" s="38" customFormat="1" ht="16.5" customHeight="1" x14ac:dyDescent="0.15">
      <c r="A43" s="164" t="s">
        <v>95</v>
      </c>
      <c r="B43" s="164"/>
      <c r="C43" s="164"/>
      <c r="D43" s="164"/>
      <c r="E43" s="164"/>
      <c r="F43" s="164"/>
      <c r="G43" s="164"/>
      <c r="H43" s="164"/>
      <c r="I43" s="164"/>
      <c r="J43" s="164"/>
      <c r="K43" s="164"/>
      <c r="L43" s="164"/>
      <c r="M43"/>
      <c r="N43"/>
    </row>
    <row r="44" spans="1:16" s="44" customFormat="1" ht="29.25" customHeight="1" x14ac:dyDescent="0.15">
      <c r="A44" s="112" t="s">
        <v>131</v>
      </c>
      <c r="B44" s="115" t="s">
        <v>102</v>
      </c>
      <c r="C44" s="116"/>
      <c r="D44" s="116"/>
      <c r="E44" s="116"/>
      <c r="F44" s="117"/>
      <c r="G44" s="108" t="s">
        <v>104</v>
      </c>
      <c r="H44" s="115" t="s">
        <v>102</v>
      </c>
      <c r="I44" s="116"/>
      <c r="J44" s="116"/>
      <c r="K44" s="116"/>
      <c r="L44" s="117"/>
      <c r="M44" s="38"/>
      <c r="N44" s="38"/>
    </row>
    <row r="45" spans="1:16" s="38" customFormat="1" ht="19.5" customHeight="1" thickBot="1" x14ac:dyDescent="0.2">
      <c r="A45" s="164" t="s">
        <v>127</v>
      </c>
      <c r="B45" s="164"/>
      <c r="C45" s="164"/>
      <c r="D45" s="164"/>
      <c r="E45" s="164"/>
      <c r="F45" s="164"/>
      <c r="G45" s="164"/>
      <c r="H45" s="164"/>
      <c r="I45" s="164"/>
      <c r="J45" s="164"/>
      <c r="K45" s="164"/>
      <c r="L45" s="89"/>
      <c r="M45"/>
      <c r="N45"/>
    </row>
    <row r="46" spans="1:16" ht="23.25" customHeight="1" x14ac:dyDescent="0.15">
      <c r="A46" s="6"/>
      <c r="B46" s="7"/>
      <c r="C46" s="172" t="s">
        <v>3</v>
      </c>
      <c r="D46" s="173"/>
      <c r="E46" s="173"/>
      <c r="F46" s="169" t="s">
        <v>4</v>
      </c>
      <c r="G46" s="170"/>
      <c r="H46" s="170"/>
      <c r="I46" s="186" t="s">
        <v>33</v>
      </c>
      <c r="J46" s="191" t="s">
        <v>27</v>
      </c>
    </row>
    <row r="47" spans="1:16" ht="27.75" customHeight="1" thickBot="1" x14ac:dyDescent="0.2">
      <c r="A47" s="194" t="s">
        <v>7</v>
      </c>
      <c r="B47" s="196" t="s">
        <v>8</v>
      </c>
      <c r="C47" s="153"/>
      <c r="D47" s="154"/>
      <c r="E47" s="155" t="s">
        <v>19</v>
      </c>
      <c r="F47" s="153"/>
      <c r="G47" s="154"/>
      <c r="H47" s="155" t="s">
        <v>20</v>
      </c>
      <c r="I47" s="187"/>
      <c r="J47" s="192"/>
    </row>
    <row r="48" spans="1:16" ht="36.75" customHeight="1" x14ac:dyDescent="0.15">
      <c r="A48" s="195"/>
      <c r="B48" s="197"/>
      <c r="C48" s="57" t="s">
        <v>60</v>
      </c>
      <c r="D48" s="58" t="s">
        <v>61</v>
      </c>
      <c r="E48" s="156"/>
      <c r="F48" s="57" t="s">
        <v>60</v>
      </c>
      <c r="G48" s="58" t="s">
        <v>61</v>
      </c>
      <c r="H48" s="156"/>
      <c r="I48" s="188"/>
      <c r="J48" s="30" t="s">
        <v>85</v>
      </c>
      <c r="K48" s="4"/>
      <c r="L48" s="5"/>
    </row>
    <row r="49" spans="1:14" ht="24.75" customHeight="1" x14ac:dyDescent="0.15">
      <c r="A49" s="157"/>
      <c r="B49" s="13" t="s">
        <v>12</v>
      </c>
      <c r="C49" s="14"/>
      <c r="D49" s="15"/>
      <c r="E49" s="179" t="e">
        <f>ROUND(D52/C52,2)</f>
        <v>#DIV/0!</v>
      </c>
      <c r="F49" s="15"/>
      <c r="G49" s="14"/>
      <c r="H49" s="160" t="e">
        <f>ROUND(G52/F52,2)</f>
        <v>#DIV/0!</v>
      </c>
      <c r="I49" s="160" t="e">
        <f>ROUND(E49/H49,2)</f>
        <v>#DIV/0!</v>
      </c>
      <c r="J49" s="134" t="s">
        <v>21</v>
      </c>
      <c r="L49" s="163"/>
    </row>
    <row r="50" spans="1:14" ht="24.75" customHeight="1" x14ac:dyDescent="0.15">
      <c r="A50" s="158"/>
      <c r="B50" s="8" t="s">
        <v>16</v>
      </c>
      <c r="C50" s="16"/>
      <c r="D50" s="10"/>
      <c r="E50" s="180"/>
      <c r="F50" s="10"/>
      <c r="G50" s="16"/>
      <c r="H50" s="161"/>
      <c r="I50" s="161"/>
      <c r="J50" s="135"/>
      <c r="L50" s="163"/>
    </row>
    <row r="51" spans="1:14" ht="24.75" customHeight="1" x14ac:dyDescent="0.15">
      <c r="A51" s="158"/>
      <c r="B51" s="8" t="s">
        <v>17</v>
      </c>
      <c r="C51" s="16"/>
      <c r="D51" s="10"/>
      <c r="E51" s="180"/>
      <c r="F51" s="10"/>
      <c r="G51" s="16"/>
      <c r="H51" s="161"/>
      <c r="I51" s="161"/>
      <c r="J51" s="135"/>
      <c r="L51" s="163"/>
    </row>
    <row r="52" spans="1:14" ht="24.75" customHeight="1" thickBot="1" x14ac:dyDescent="0.2">
      <c r="A52" s="159"/>
      <c r="B52" s="12" t="s">
        <v>18</v>
      </c>
      <c r="C52" s="27">
        <f>SUM(C49:C51)</f>
        <v>0</v>
      </c>
      <c r="D52" s="27">
        <f>SUM(D49:D51)</f>
        <v>0</v>
      </c>
      <c r="E52" s="181"/>
      <c r="F52" s="26">
        <f>SUM(F49:F51)</f>
        <v>0</v>
      </c>
      <c r="G52" s="26">
        <f>SUM(G49:G51)</f>
        <v>0</v>
      </c>
      <c r="H52" s="162"/>
      <c r="I52" s="162"/>
      <c r="J52" s="136"/>
      <c r="K52" s="2"/>
    </row>
    <row r="53" spans="1:14" ht="24.75" customHeight="1" x14ac:dyDescent="0.15">
      <c r="A53" s="157"/>
      <c r="B53" s="13" t="s">
        <v>12</v>
      </c>
      <c r="C53" s="14"/>
      <c r="D53" s="15"/>
      <c r="E53" s="179" t="e">
        <f>ROUND(D56/C56,2)</f>
        <v>#DIV/0!</v>
      </c>
      <c r="F53" s="15"/>
      <c r="G53" s="14"/>
      <c r="H53" s="160" t="e">
        <f>ROUND(G56/F56,2)</f>
        <v>#DIV/0!</v>
      </c>
      <c r="I53" s="160" t="e">
        <f>ROUND(E53/H53,2)</f>
        <v>#DIV/0!</v>
      </c>
      <c r="J53" s="134" t="s">
        <v>0</v>
      </c>
      <c r="L53" s="163"/>
    </row>
    <row r="54" spans="1:14" ht="24.75" customHeight="1" x14ac:dyDescent="0.15">
      <c r="A54" s="158"/>
      <c r="B54" s="8" t="s">
        <v>16</v>
      </c>
      <c r="C54" s="16"/>
      <c r="D54" s="10"/>
      <c r="E54" s="180"/>
      <c r="F54" s="10"/>
      <c r="G54" s="16"/>
      <c r="H54" s="161"/>
      <c r="I54" s="161"/>
      <c r="J54" s="135"/>
      <c r="L54" s="163"/>
    </row>
    <row r="55" spans="1:14" ht="24.75" customHeight="1" x14ac:dyDescent="0.15">
      <c r="A55" s="158"/>
      <c r="B55" s="8" t="s">
        <v>17</v>
      </c>
      <c r="C55" s="16"/>
      <c r="D55" s="10"/>
      <c r="E55" s="180"/>
      <c r="F55" s="10"/>
      <c r="G55" s="16"/>
      <c r="H55" s="161"/>
      <c r="I55" s="161"/>
      <c r="J55" s="135"/>
      <c r="L55" s="163"/>
    </row>
    <row r="56" spans="1:14" ht="24.75" customHeight="1" thickBot="1" x14ac:dyDescent="0.2">
      <c r="A56" s="159"/>
      <c r="B56" s="12" t="s">
        <v>18</v>
      </c>
      <c r="C56" s="27">
        <f>SUM(C53:C55)</f>
        <v>0</v>
      </c>
      <c r="D56" s="27">
        <f>SUM(D53:D55)</f>
        <v>0</v>
      </c>
      <c r="E56" s="181"/>
      <c r="F56" s="26">
        <f>SUM(F53:F55)</f>
        <v>0</v>
      </c>
      <c r="G56" s="26">
        <f>SUM(G53:G55)</f>
        <v>0</v>
      </c>
      <c r="H56" s="162"/>
      <c r="I56" s="162"/>
      <c r="J56" s="136"/>
      <c r="K56" s="2"/>
    </row>
    <row r="57" spans="1:14" ht="24.75" customHeight="1" x14ac:dyDescent="0.15">
      <c r="A57" s="157"/>
      <c r="B57" s="13" t="s">
        <v>12</v>
      </c>
      <c r="C57" s="14"/>
      <c r="D57" s="15"/>
      <c r="E57" s="179" t="e">
        <f>ROUND(D60/C60,2)</f>
        <v>#DIV/0!</v>
      </c>
      <c r="F57" s="15"/>
      <c r="G57" s="14"/>
      <c r="H57" s="160" t="e">
        <f>ROUND(G60/F60,2)</f>
        <v>#DIV/0!</v>
      </c>
      <c r="I57" s="160" t="e">
        <f>ROUND(E57/H57,2)</f>
        <v>#DIV/0!</v>
      </c>
      <c r="J57" s="134" t="s">
        <v>0</v>
      </c>
      <c r="L57" s="163"/>
    </row>
    <row r="58" spans="1:14" ht="24.75" customHeight="1" x14ac:dyDescent="0.15">
      <c r="A58" s="158"/>
      <c r="B58" s="8" t="s">
        <v>16</v>
      </c>
      <c r="C58" s="16"/>
      <c r="D58" s="10"/>
      <c r="E58" s="180"/>
      <c r="F58" s="10"/>
      <c r="G58" s="16"/>
      <c r="H58" s="161"/>
      <c r="I58" s="161"/>
      <c r="J58" s="135"/>
      <c r="L58" s="163"/>
    </row>
    <row r="59" spans="1:14" ht="24.75" customHeight="1" x14ac:dyDescent="0.15">
      <c r="A59" s="158"/>
      <c r="B59" s="8" t="s">
        <v>17</v>
      </c>
      <c r="C59" s="16"/>
      <c r="D59" s="10"/>
      <c r="E59" s="180"/>
      <c r="F59" s="10"/>
      <c r="G59" s="16"/>
      <c r="H59" s="161"/>
      <c r="I59" s="161"/>
      <c r="J59" s="135"/>
      <c r="L59" s="163"/>
    </row>
    <row r="60" spans="1:14" ht="24.75" customHeight="1" thickBot="1" x14ac:dyDescent="0.2">
      <c r="A60" s="159"/>
      <c r="B60" s="12" t="s">
        <v>18</v>
      </c>
      <c r="C60" s="27">
        <f>SUM(C57:C59)</f>
        <v>0</v>
      </c>
      <c r="D60" s="27">
        <f>SUM(D57:D59)</f>
        <v>0</v>
      </c>
      <c r="E60" s="181"/>
      <c r="F60" s="26">
        <f>SUM(F57:F59)</f>
        <v>0</v>
      </c>
      <c r="G60" s="26">
        <f>SUM(G57:G59)</f>
        <v>0</v>
      </c>
      <c r="H60" s="162"/>
      <c r="I60" s="162"/>
      <c r="J60" s="136"/>
      <c r="K60" s="2"/>
    </row>
    <row r="61" spans="1:14" ht="35.25" customHeight="1" x14ac:dyDescent="0.15">
      <c r="A61" s="1"/>
      <c r="B61" s="35"/>
      <c r="C61" s="39"/>
      <c r="D61" s="39"/>
      <c r="E61" s="42"/>
      <c r="F61" s="39"/>
      <c r="G61" s="39"/>
      <c r="H61" s="42"/>
      <c r="I61" s="42"/>
      <c r="J61" s="40"/>
      <c r="K61" s="2"/>
    </row>
    <row r="62" spans="1:14" ht="22.5" customHeight="1" x14ac:dyDescent="0.15">
      <c r="A62" s="87" t="s">
        <v>108</v>
      </c>
      <c r="B62" s="38"/>
      <c r="C62" s="38"/>
      <c r="D62" s="38"/>
      <c r="E62" s="38"/>
      <c r="F62" s="38"/>
      <c r="G62" s="38"/>
      <c r="H62" s="38"/>
      <c r="I62" s="38"/>
      <c r="J62" s="38"/>
      <c r="K62" s="38"/>
      <c r="L62" s="38"/>
      <c r="M62" s="38"/>
      <c r="N62" s="38"/>
    </row>
    <row r="63" spans="1:14" s="44" customFormat="1" ht="32.25" customHeight="1" x14ac:dyDescent="0.15">
      <c r="A63" s="99" t="s">
        <v>72</v>
      </c>
      <c r="B63" s="115" t="s">
        <v>102</v>
      </c>
      <c r="C63" s="116"/>
      <c r="D63" s="116"/>
      <c r="E63" s="116"/>
      <c r="F63" s="117"/>
      <c r="G63" s="108" t="s">
        <v>104</v>
      </c>
      <c r="H63" s="115" t="s">
        <v>102</v>
      </c>
      <c r="I63" s="116"/>
      <c r="J63" s="116"/>
      <c r="K63" s="116"/>
      <c r="L63" s="117"/>
      <c r="M63" s="38"/>
      <c r="N63" s="38"/>
    </row>
    <row r="64" spans="1:14" s="44" customFormat="1" ht="30.75" customHeight="1" x14ac:dyDescent="0.15">
      <c r="A64" s="110"/>
      <c r="B64" s="111"/>
      <c r="C64" s="111"/>
      <c r="D64" s="111"/>
      <c r="E64" s="111"/>
      <c r="F64" s="111"/>
      <c r="G64" s="111"/>
      <c r="H64" s="111"/>
      <c r="I64" s="111"/>
      <c r="J64" s="111"/>
      <c r="K64" s="111"/>
      <c r="L64" s="111"/>
      <c r="M64" s="38"/>
      <c r="N64" s="38"/>
    </row>
    <row r="65" spans="1:14" s="38" customFormat="1" ht="25.5" customHeight="1" x14ac:dyDescent="0.15">
      <c r="A65" s="193" t="s">
        <v>38</v>
      </c>
      <c r="B65" s="193"/>
      <c r="C65" s="193"/>
      <c r="D65" s="193"/>
      <c r="E65" s="193"/>
      <c r="F65" s="39"/>
      <c r="G65" s="39"/>
      <c r="H65" s="42"/>
      <c r="I65" s="42"/>
      <c r="J65" s="36"/>
      <c r="K65" s="2"/>
      <c r="L65"/>
      <c r="M65"/>
      <c r="N65"/>
    </row>
    <row r="66" spans="1:14" ht="18" customHeight="1" x14ac:dyDescent="0.15">
      <c r="A66" s="106" t="s">
        <v>128</v>
      </c>
      <c r="B66" s="47"/>
      <c r="C66" s="47"/>
      <c r="D66" s="47"/>
      <c r="E66" s="47"/>
      <c r="F66" s="39"/>
      <c r="G66" s="39"/>
      <c r="H66" s="42"/>
      <c r="I66" s="42"/>
      <c r="J66" s="36"/>
      <c r="K66" s="2"/>
    </row>
    <row r="67" spans="1:14" ht="32.25" customHeight="1" x14ac:dyDescent="0.15">
      <c r="A67" s="99" t="s">
        <v>72</v>
      </c>
      <c r="B67" s="115" t="s">
        <v>102</v>
      </c>
      <c r="C67" s="116"/>
      <c r="D67" s="116"/>
      <c r="E67" s="116"/>
      <c r="F67" s="117"/>
      <c r="G67" s="96" t="s">
        <v>73</v>
      </c>
      <c r="H67" s="115" t="s">
        <v>102</v>
      </c>
      <c r="I67" s="116"/>
      <c r="J67" s="116"/>
      <c r="K67" s="116"/>
      <c r="L67" s="117"/>
    </row>
    <row r="68" spans="1:14" ht="12.75" customHeight="1" x14ac:dyDescent="0.15">
      <c r="A68" s="71"/>
      <c r="B68" s="69"/>
      <c r="C68" s="69"/>
      <c r="D68" s="69"/>
      <c r="E68" s="69"/>
      <c r="F68" s="39"/>
      <c r="G68" s="39"/>
      <c r="H68" s="66"/>
      <c r="I68" s="66"/>
      <c r="J68" s="56"/>
      <c r="K68" s="2"/>
    </row>
    <row r="69" spans="1:14" ht="22.5" customHeight="1" thickBot="1" x14ac:dyDescent="0.2">
      <c r="A69" s="149" t="s">
        <v>86</v>
      </c>
      <c r="B69" s="149"/>
      <c r="C69" s="149"/>
      <c r="D69" s="149"/>
      <c r="E69" s="149"/>
      <c r="F69" s="149"/>
      <c r="G69" s="149"/>
      <c r="H69" s="149"/>
      <c r="I69" s="149"/>
      <c r="J69" s="36"/>
      <c r="K69" s="2"/>
    </row>
    <row r="70" spans="1:14" ht="22.5" customHeight="1" thickBot="1" x14ac:dyDescent="0.2">
      <c r="A70" s="48" t="s">
        <v>41</v>
      </c>
      <c r="B70" s="150" t="s">
        <v>42</v>
      </c>
      <c r="C70" s="150"/>
      <c r="D70" s="126" t="s">
        <v>43</v>
      </c>
      <c r="E70" s="151"/>
      <c r="F70" s="151"/>
      <c r="G70" s="151"/>
      <c r="H70" s="151"/>
      <c r="I70" s="152"/>
      <c r="J70" s="189" t="s">
        <v>62</v>
      </c>
      <c r="K70" s="190"/>
    </row>
    <row r="71" spans="1:14" ht="18.75" customHeight="1" x14ac:dyDescent="0.15">
      <c r="A71" s="157" t="s">
        <v>44</v>
      </c>
      <c r="B71" s="214"/>
      <c r="C71" s="214"/>
      <c r="D71" s="49" t="s">
        <v>45</v>
      </c>
      <c r="E71" s="50" t="s">
        <v>46</v>
      </c>
      <c r="F71" s="49" t="s">
        <v>47</v>
      </c>
      <c r="G71" s="49" t="s">
        <v>48</v>
      </c>
      <c r="H71" s="50" t="s">
        <v>49</v>
      </c>
      <c r="I71" s="60" t="s">
        <v>50</v>
      </c>
      <c r="J71" s="217" t="s">
        <v>64</v>
      </c>
      <c r="K71" s="218"/>
    </row>
    <row r="72" spans="1:14" ht="22.5" customHeight="1" x14ac:dyDescent="0.15">
      <c r="A72" s="158"/>
      <c r="B72" s="214"/>
      <c r="C72" s="214"/>
      <c r="D72" s="49"/>
      <c r="E72" s="50"/>
      <c r="F72" s="49"/>
      <c r="G72" s="49"/>
      <c r="H72" s="50"/>
      <c r="I72" s="60"/>
      <c r="J72" s="219"/>
      <c r="K72" s="220"/>
    </row>
    <row r="73" spans="1:14" ht="18" customHeight="1" x14ac:dyDescent="0.15">
      <c r="A73" s="158"/>
      <c r="B73" s="214"/>
      <c r="C73" s="214"/>
      <c r="D73" s="49" t="s">
        <v>51</v>
      </c>
      <c r="E73" s="50" t="s">
        <v>52</v>
      </c>
      <c r="F73" s="49" t="s">
        <v>53</v>
      </c>
      <c r="G73" s="49" t="s">
        <v>54</v>
      </c>
      <c r="H73" s="50" t="s">
        <v>55</v>
      </c>
      <c r="I73" s="60" t="s">
        <v>56</v>
      </c>
      <c r="J73" s="219"/>
      <c r="K73" s="220"/>
    </row>
    <row r="74" spans="1:14" ht="22.5" customHeight="1" thickBot="1" x14ac:dyDescent="0.2">
      <c r="A74" s="158"/>
      <c r="B74" s="214"/>
      <c r="C74" s="214"/>
      <c r="D74" s="49"/>
      <c r="E74" s="50"/>
      <c r="F74" s="49"/>
      <c r="G74" s="49"/>
      <c r="H74" s="50"/>
      <c r="I74" s="60"/>
      <c r="J74" s="221"/>
      <c r="K74" s="222"/>
    </row>
    <row r="75" spans="1:14" ht="19.5" customHeight="1" x14ac:dyDescent="0.15">
      <c r="A75" s="158"/>
      <c r="B75" s="214"/>
      <c r="C75" s="214"/>
      <c r="D75" s="49" t="s">
        <v>45</v>
      </c>
      <c r="E75" s="50" t="s">
        <v>46</v>
      </c>
      <c r="F75" s="49" t="s">
        <v>47</v>
      </c>
      <c r="G75" s="49" t="s">
        <v>48</v>
      </c>
      <c r="H75" s="50" t="s">
        <v>49</v>
      </c>
      <c r="I75" s="60" t="s">
        <v>50</v>
      </c>
      <c r="J75" s="223" t="s">
        <v>65</v>
      </c>
      <c r="K75" s="224"/>
    </row>
    <row r="76" spans="1:14" ht="22.5" customHeight="1" x14ac:dyDescent="0.15">
      <c r="A76" s="158"/>
      <c r="B76" s="214"/>
      <c r="C76" s="214"/>
      <c r="D76" s="49"/>
      <c r="E76" s="50"/>
      <c r="F76" s="49"/>
      <c r="G76" s="49"/>
      <c r="H76" s="50"/>
      <c r="I76" s="60"/>
      <c r="J76" s="225"/>
      <c r="K76" s="226"/>
    </row>
    <row r="77" spans="1:14" ht="19.5" customHeight="1" x14ac:dyDescent="0.15">
      <c r="A77" s="158"/>
      <c r="B77" s="214"/>
      <c r="C77" s="214"/>
      <c r="D77" s="49" t="s">
        <v>51</v>
      </c>
      <c r="E77" s="50" t="s">
        <v>52</v>
      </c>
      <c r="F77" s="49" t="s">
        <v>53</v>
      </c>
      <c r="G77" s="49" t="s">
        <v>54</v>
      </c>
      <c r="H77" s="50" t="s">
        <v>55</v>
      </c>
      <c r="I77" s="60" t="s">
        <v>56</v>
      </c>
      <c r="J77" s="225"/>
      <c r="K77" s="226"/>
    </row>
    <row r="78" spans="1:14" ht="22.5" customHeight="1" thickBot="1" x14ac:dyDescent="0.2">
      <c r="A78" s="158"/>
      <c r="B78" s="214"/>
      <c r="C78" s="214"/>
      <c r="D78" s="49"/>
      <c r="E78" s="50"/>
      <c r="F78" s="49"/>
      <c r="G78" s="49"/>
      <c r="H78" s="50"/>
      <c r="I78" s="60"/>
      <c r="J78" s="227"/>
      <c r="K78" s="228"/>
    </row>
    <row r="79" spans="1:14" ht="18.75" customHeight="1" x14ac:dyDescent="0.15">
      <c r="A79" s="158"/>
      <c r="B79" s="214"/>
      <c r="C79" s="214"/>
      <c r="D79" s="49" t="s">
        <v>45</v>
      </c>
      <c r="E79" s="50" t="s">
        <v>46</v>
      </c>
      <c r="F79" s="49" t="s">
        <v>47</v>
      </c>
      <c r="G79" s="49" t="s">
        <v>48</v>
      </c>
      <c r="H79" s="50" t="s">
        <v>49</v>
      </c>
      <c r="I79" s="60" t="s">
        <v>50</v>
      </c>
      <c r="J79" s="225" t="s">
        <v>66</v>
      </c>
      <c r="K79" s="226"/>
    </row>
    <row r="80" spans="1:14" ht="22.5" customHeight="1" x14ac:dyDescent="0.15">
      <c r="A80" s="158"/>
      <c r="B80" s="214"/>
      <c r="C80" s="214"/>
      <c r="D80" s="49"/>
      <c r="E80" s="50"/>
      <c r="F80" s="49"/>
      <c r="G80" s="49"/>
      <c r="H80" s="50"/>
      <c r="I80" s="60"/>
      <c r="J80" s="225"/>
      <c r="K80" s="226"/>
    </row>
    <row r="81" spans="1:13" ht="18.75" customHeight="1" x14ac:dyDescent="0.15">
      <c r="A81" s="158"/>
      <c r="B81" s="214"/>
      <c r="C81" s="214"/>
      <c r="D81" s="49" t="s">
        <v>51</v>
      </c>
      <c r="E81" s="50" t="s">
        <v>52</v>
      </c>
      <c r="F81" s="49" t="s">
        <v>53</v>
      </c>
      <c r="G81" s="49" t="s">
        <v>54</v>
      </c>
      <c r="H81" s="50" t="s">
        <v>55</v>
      </c>
      <c r="I81" s="60" t="s">
        <v>56</v>
      </c>
      <c r="J81" s="225"/>
      <c r="K81" s="226"/>
    </row>
    <row r="82" spans="1:13" ht="22.5" customHeight="1" thickBot="1" x14ac:dyDescent="0.2">
      <c r="A82" s="159"/>
      <c r="B82" s="214"/>
      <c r="C82" s="214"/>
      <c r="D82" s="49"/>
      <c r="E82" s="50"/>
      <c r="F82" s="49"/>
      <c r="G82" s="49"/>
      <c r="H82" s="50"/>
      <c r="I82" s="60"/>
      <c r="J82" s="227"/>
      <c r="K82" s="228"/>
    </row>
    <row r="83" spans="1:13" ht="24.75" customHeight="1" x14ac:dyDescent="0.15">
      <c r="A83" s="43" t="s">
        <v>22</v>
      </c>
    </row>
    <row r="84" spans="1:13" ht="16.5" customHeight="1" x14ac:dyDescent="0.15">
      <c r="A84" s="54"/>
      <c r="B84" s="53"/>
      <c r="C84" s="53"/>
      <c r="D84" s="53"/>
      <c r="E84" s="53"/>
      <c r="F84" s="53"/>
      <c r="G84" s="53"/>
      <c r="H84" s="53"/>
    </row>
    <row r="85" spans="1:13" ht="33" customHeight="1" x14ac:dyDescent="0.15">
      <c r="A85" s="99" t="s">
        <v>72</v>
      </c>
      <c r="B85" s="115" t="s">
        <v>102</v>
      </c>
      <c r="C85" s="116"/>
      <c r="D85" s="116"/>
      <c r="E85" s="116"/>
      <c r="F85" s="117"/>
      <c r="G85" s="96" t="s">
        <v>103</v>
      </c>
      <c r="H85" s="115" t="s">
        <v>102</v>
      </c>
      <c r="I85" s="116"/>
      <c r="J85" s="116"/>
      <c r="K85" s="116"/>
      <c r="L85" s="117"/>
    </row>
    <row r="86" spans="1:13" ht="6.75" customHeight="1" x14ac:dyDescent="0.15">
      <c r="A86" s="54"/>
      <c r="B86" s="53"/>
      <c r="C86" s="53"/>
      <c r="D86" s="53"/>
      <c r="E86" s="53"/>
      <c r="F86" s="53"/>
      <c r="G86" s="53"/>
      <c r="H86" s="53"/>
    </row>
    <row r="87" spans="1:13" ht="18" customHeight="1" x14ac:dyDescent="0.15">
      <c r="A87" s="114" t="s">
        <v>135</v>
      </c>
      <c r="B87" s="53"/>
      <c r="C87" s="53"/>
      <c r="D87" s="53"/>
      <c r="E87" s="53"/>
      <c r="F87" s="53"/>
      <c r="G87" s="53"/>
      <c r="H87" s="53"/>
    </row>
    <row r="88" spans="1:13" ht="27" customHeight="1" thickBot="1" x14ac:dyDescent="0.2">
      <c r="A88" s="37" t="s">
        <v>97</v>
      </c>
      <c r="J88" s="38"/>
      <c r="K88" s="142" t="s">
        <v>112</v>
      </c>
      <c r="L88" s="142"/>
      <c r="M88" s="142"/>
    </row>
    <row r="89" spans="1:13" ht="31.5" customHeight="1" thickBot="1" x14ac:dyDescent="0.2">
      <c r="A89" s="63" t="s">
        <v>1</v>
      </c>
      <c r="B89" s="138" t="s">
        <v>29</v>
      </c>
      <c r="C89" s="139"/>
      <c r="D89" s="139" t="s">
        <v>24</v>
      </c>
      <c r="E89" s="139"/>
      <c r="F89" s="200" t="s">
        <v>59</v>
      </c>
      <c r="G89" s="201"/>
      <c r="H89" s="137" t="s">
        <v>83</v>
      </c>
      <c r="I89" s="137"/>
      <c r="J89" s="208" t="s">
        <v>78</v>
      </c>
      <c r="K89" s="209"/>
      <c r="L89" s="82" t="s">
        <v>27</v>
      </c>
      <c r="M89" s="18"/>
    </row>
    <row r="90" spans="1:13" ht="31.5" customHeight="1" thickBot="1" x14ac:dyDescent="0.2">
      <c r="A90" s="65" t="s">
        <v>13</v>
      </c>
      <c r="B90" s="140"/>
      <c r="C90" s="140"/>
      <c r="D90" s="211"/>
      <c r="E90" s="211"/>
      <c r="F90" s="130" t="e">
        <f>ROUND(B90/D90*100,1)</f>
        <v>#DIV/0!</v>
      </c>
      <c r="G90" s="131"/>
      <c r="H90" s="132"/>
      <c r="I90" s="205"/>
      <c r="J90" s="198">
        <f>H90*1.5</f>
        <v>0</v>
      </c>
      <c r="K90" s="210"/>
      <c r="L90" s="28" t="s">
        <v>109</v>
      </c>
      <c r="M90" s="17"/>
    </row>
    <row r="91" spans="1:13" ht="51" customHeight="1" x14ac:dyDescent="0.15">
      <c r="A91" s="51"/>
      <c r="B91" s="46"/>
      <c r="C91" s="46"/>
      <c r="D91" s="1"/>
      <c r="E91" s="1"/>
      <c r="F91" s="42"/>
      <c r="G91" s="42"/>
      <c r="H91" s="42"/>
      <c r="I91" s="42"/>
      <c r="J91" s="17"/>
      <c r="K91" s="17"/>
    </row>
    <row r="92" spans="1:13" ht="22.5" customHeight="1" x14ac:dyDescent="0.15">
      <c r="A92" s="51"/>
      <c r="B92" s="46"/>
      <c r="C92" s="46"/>
      <c r="D92" s="1"/>
      <c r="E92" s="1"/>
      <c r="F92" s="55"/>
      <c r="G92" s="55"/>
      <c r="H92" s="55"/>
      <c r="I92" s="55"/>
      <c r="J92" s="17"/>
      <c r="K92" s="17"/>
    </row>
    <row r="93" spans="1:13" ht="22.5" customHeight="1" x14ac:dyDescent="0.15">
      <c r="A93" s="51"/>
      <c r="B93" s="46"/>
      <c r="C93" s="46"/>
      <c r="D93" s="1"/>
      <c r="E93" s="1"/>
      <c r="F93" s="66"/>
      <c r="I93" s="66"/>
      <c r="K93" s="212" t="s">
        <v>117</v>
      </c>
      <c r="L93" s="213"/>
      <c r="M93" s="213"/>
    </row>
    <row r="94" spans="1:13" ht="20.25" customHeight="1" thickBot="1" x14ac:dyDescent="0.2">
      <c r="A94" s="143" t="s">
        <v>124</v>
      </c>
      <c r="B94" s="143"/>
      <c r="C94" s="143"/>
      <c r="D94" s="107"/>
      <c r="E94" s="107"/>
      <c r="F94" s="107"/>
      <c r="G94" s="107"/>
      <c r="H94" s="107"/>
      <c r="I94" s="107"/>
      <c r="J94" s="107"/>
      <c r="K94" s="213"/>
      <c r="L94" s="213"/>
      <c r="M94" s="213"/>
    </row>
    <row r="95" spans="1:13" ht="31.5" customHeight="1" thickBot="1" x14ac:dyDescent="0.2">
      <c r="A95" s="17"/>
      <c r="B95" s="82" t="s">
        <v>27</v>
      </c>
      <c r="C95" s="46"/>
      <c r="D95" s="1"/>
      <c r="E95" s="1"/>
      <c r="F95" s="66"/>
      <c r="H95" s="66"/>
      <c r="I95" s="66"/>
      <c r="J95" s="17"/>
    </row>
    <row r="96" spans="1:13" ht="31.5" customHeight="1" thickBot="1" x14ac:dyDescent="0.2">
      <c r="A96" s="17"/>
      <c r="B96" s="28" t="s">
        <v>113</v>
      </c>
      <c r="C96" s="46"/>
      <c r="D96" s="1"/>
      <c r="E96" s="1"/>
      <c r="F96" s="66"/>
      <c r="H96" s="66"/>
      <c r="I96" s="66"/>
      <c r="J96" s="17"/>
      <c r="K96" s="17"/>
      <c r="L96" s="17"/>
    </row>
    <row r="97" spans="1:13" ht="9" customHeight="1" x14ac:dyDescent="0.15">
      <c r="A97" s="51"/>
      <c r="B97" s="46"/>
      <c r="C97" s="46"/>
      <c r="D97" s="1"/>
      <c r="E97" s="1"/>
      <c r="F97" s="66"/>
      <c r="G97" s="66"/>
      <c r="H97" s="66"/>
      <c r="I97" s="66"/>
      <c r="J97" s="17"/>
      <c r="K97" s="17"/>
    </row>
    <row r="98" spans="1:13" ht="21.75" customHeight="1" x14ac:dyDescent="0.15">
      <c r="A98" s="143" t="s">
        <v>125</v>
      </c>
      <c r="B98" s="143"/>
      <c r="C98" s="143"/>
      <c r="D98" s="143"/>
      <c r="E98" s="143"/>
      <c r="F98" s="143"/>
      <c r="G98" s="143"/>
      <c r="H98" s="143"/>
      <c r="I98" s="143"/>
      <c r="J98" s="143"/>
      <c r="K98" s="143"/>
      <c r="L98" s="143"/>
      <c r="M98" s="143"/>
    </row>
    <row r="99" spans="1:13" ht="23.25" customHeight="1" x14ac:dyDescent="0.15">
      <c r="A99" s="2"/>
      <c r="B99" s="211" t="s">
        <v>3</v>
      </c>
      <c r="C99" s="211"/>
      <c r="D99" s="211"/>
      <c r="E99" s="211"/>
      <c r="F99" s="169" t="s">
        <v>4</v>
      </c>
      <c r="G99" s="170"/>
      <c r="H99" s="170"/>
      <c r="I99" s="170"/>
      <c r="J99" s="155" t="s">
        <v>82</v>
      </c>
      <c r="K99" s="18"/>
      <c r="L99" s="18"/>
    </row>
    <row r="100" spans="1:13" ht="61.5" customHeight="1" x14ac:dyDescent="0.15">
      <c r="A100" s="67" t="s">
        <v>8</v>
      </c>
      <c r="B100" s="102" t="s">
        <v>57</v>
      </c>
      <c r="C100" s="100" t="s">
        <v>58</v>
      </c>
      <c r="D100" s="72" t="s">
        <v>26</v>
      </c>
      <c r="E100" s="103" t="s">
        <v>80</v>
      </c>
      <c r="F100" s="102" t="s">
        <v>57</v>
      </c>
      <c r="G100" s="100" t="s">
        <v>58</v>
      </c>
      <c r="H100" s="72" t="s">
        <v>26</v>
      </c>
      <c r="I100" s="103" t="s">
        <v>81</v>
      </c>
      <c r="J100" s="156"/>
      <c r="K100" s="20"/>
    </row>
    <row r="101" spans="1:13" ht="37.5" customHeight="1" x14ac:dyDescent="0.15">
      <c r="A101" s="83" t="s">
        <v>13</v>
      </c>
      <c r="B101" s="15"/>
      <c r="C101" s="15"/>
      <c r="D101" s="23" t="e">
        <f>ROUND(B101/C101,2)</f>
        <v>#DIV/0!</v>
      </c>
      <c r="E101" s="179" t="e">
        <f>ROUND(SUM(D101:D103)/3,2)</f>
        <v>#DIV/0!</v>
      </c>
      <c r="F101" s="15"/>
      <c r="G101" s="14"/>
      <c r="H101" s="23" t="e">
        <f>ROUND(F101/G101,2)</f>
        <v>#DIV/0!</v>
      </c>
      <c r="I101" s="179" t="e">
        <f>ROUND(SUM(H101:H103)/3,2)</f>
        <v>#DIV/0!</v>
      </c>
      <c r="J101" s="179" t="e">
        <f>ROUND(E101/I101,2)</f>
        <v>#DIV/0!</v>
      </c>
      <c r="K101" s="141"/>
    </row>
    <row r="102" spans="1:13" ht="37.5" customHeight="1" x14ac:dyDescent="0.15">
      <c r="A102" s="84" t="s">
        <v>14</v>
      </c>
      <c r="B102" s="19"/>
      <c r="C102" s="10"/>
      <c r="D102" s="34" t="e">
        <f>ROUND(B102/C102,2)</f>
        <v>#DIV/0!</v>
      </c>
      <c r="E102" s="180"/>
      <c r="F102" s="10"/>
      <c r="G102" s="21"/>
      <c r="H102" s="34" t="e">
        <f>ROUND(F102/G102,2)</f>
        <v>#DIV/0!</v>
      </c>
      <c r="I102" s="180"/>
      <c r="J102" s="180"/>
      <c r="K102" s="141"/>
    </row>
    <row r="103" spans="1:13" ht="37.5" customHeight="1" x14ac:dyDescent="0.15">
      <c r="A103" s="85" t="s">
        <v>30</v>
      </c>
      <c r="B103" s="22"/>
      <c r="C103" s="11"/>
      <c r="D103" s="26" t="e">
        <f>ROUND(B103/C103,2)</f>
        <v>#DIV/0!</v>
      </c>
      <c r="E103" s="181"/>
      <c r="F103" s="11"/>
      <c r="G103" s="22"/>
      <c r="H103" s="26" t="e">
        <f>ROUND(F103/G103,2)</f>
        <v>#DIV/0!</v>
      </c>
      <c r="I103" s="181"/>
      <c r="J103" s="181"/>
      <c r="K103" s="141"/>
    </row>
    <row r="104" spans="1:13" ht="54" customHeight="1" x14ac:dyDescent="0.15">
      <c r="A104" s="52"/>
      <c r="B104" s="2"/>
      <c r="C104" s="2"/>
      <c r="D104" s="39"/>
      <c r="E104" s="42"/>
      <c r="F104" s="39"/>
      <c r="G104" s="39"/>
      <c r="H104" s="39"/>
      <c r="I104" s="42"/>
      <c r="J104" s="42"/>
      <c r="K104" s="36"/>
      <c r="L104" s="31"/>
    </row>
    <row r="105" spans="1:13" ht="19.5" customHeight="1" thickBot="1" x14ac:dyDescent="0.2">
      <c r="A105" s="45"/>
      <c r="B105" s="2"/>
      <c r="C105" s="2"/>
      <c r="D105" s="39"/>
      <c r="E105" s="77" t="s">
        <v>87</v>
      </c>
      <c r="F105" s="77"/>
      <c r="G105" s="66"/>
      <c r="H105" s="66"/>
      <c r="I105" s="56"/>
      <c r="J105" s="56"/>
      <c r="K105" s="70"/>
    </row>
    <row r="106" spans="1:13" ht="36.75" customHeight="1" thickBot="1" x14ac:dyDescent="0.2">
      <c r="A106" s="45"/>
      <c r="B106" s="2"/>
      <c r="C106" s="2"/>
      <c r="D106" s="66"/>
      <c r="E106" s="200" t="s">
        <v>59</v>
      </c>
      <c r="F106" s="201"/>
      <c r="G106" s="202" t="s">
        <v>115</v>
      </c>
      <c r="H106" s="202"/>
      <c r="I106" s="82" t="s">
        <v>27</v>
      </c>
      <c r="J106" s="18"/>
      <c r="K106" s="56"/>
      <c r="L106" s="70"/>
    </row>
    <row r="107" spans="1:13" ht="36.75" customHeight="1" thickBot="1" x14ac:dyDescent="0.2">
      <c r="A107" s="45"/>
      <c r="B107" s="2"/>
      <c r="C107" s="2"/>
      <c r="D107" s="66"/>
      <c r="E107" s="203" t="e">
        <f>F90</f>
        <v>#DIV/0!</v>
      </c>
      <c r="F107" s="204"/>
      <c r="G107" s="132"/>
      <c r="H107" s="205"/>
      <c r="I107" s="28" t="s">
        <v>116</v>
      </c>
      <c r="J107" s="17"/>
      <c r="K107" s="56"/>
      <c r="L107" s="70"/>
    </row>
    <row r="108" spans="1:13" ht="20.25" customHeight="1" x14ac:dyDescent="0.15">
      <c r="A108" s="45"/>
      <c r="B108" s="2"/>
      <c r="C108" s="2"/>
      <c r="D108" s="66"/>
      <c r="E108" s="86"/>
      <c r="F108" s="86"/>
      <c r="G108" s="66"/>
      <c r="H108" s="66"/>
      <c r="I108" s="17"/>
      <c r="J108" s="17"/>
      <c r="K108" s="56"/>
      <c r="L108" s="104"/>
    </row>
    <row r="109" spans="1:13" ht="30" customHeight="1" x14ac:dyDescent="0.15">
      <c r="A109" s="37" t="s">
        <v>114</v>
      </c>
      <c r="K109" s="2"/>
    </row>
    <row r="110" spans="1:13" s="41" customFormat="1" ht="36.75" customHeight="1" x14ac:dyDescent="0.15">
      <c r="A110" s="80" t="s">
        <v>1</v>
      </c>
      <c r="B110" s="119" t="s">
        <v>69</v>
      </c>
      <c r="C110" s="120"/>
      <c r="D110" s="119" t="s">
        <v>70</v>
      </c>
      <c r="E110" s="120"/>
      <c r="F110" s="121" t="s">
        <v>18</v>
      </c>
      <c r="G110" s="122"/>
      <c r="H110" s="123" t="s">
        <v>79</v>
      </c>
      <c r="I110" s="122"/>
      <c r="J110" s="121" t="s">
        <v>118</v>
      </c>
      <c r="K110" s="122"/>
      <c r="L110" s="74"/>
    </row>
    <row r="111" spans="1:13" s="41" customFormat="1" ht="36.75" customHeight="1" x14ac:dyDescent="0.15">
      <c r="A111" s="68" t="s">
        <v>13</v>
      </c>
      <c r="B111" s="126"/>
      <c r="C111" s="126"/>
      <c r="D111" s="127"/>
      <c r="E111" s="127"/>
      <c r="F111" s="128">
        <f>B111+D111</f>
        <v>0</v>
      </c>
      <c r="G111" s="129"/>
      <c r="H111" s="206" t="e">
        <f>ROUND(B111/F111*100,2)</f>
        <v>#DIV/0!</v>
      </c>
      <c r="I111" s="207"/>
      <c r="J111" s="198" t="e">
        <f>ROUND(H111*0.8,2)</f>
        <v>#DIV/0!</v>
      </c>
      <c r="K111" s="199"/>
      <c r="L111" s="76"/>
    </row>
    <row r="112" spans="1:13" s="41" customFormat="1" ht="36.75" customHeight="1" x14ac:dyDescent="0.15">
      <c r="A112" s="77"/>
      <c r="B112" s="78"/>
      <c r="C112" s="78"/>
      <c r="D112" s="66"/>
      <c r="E112" s="66"/>
      <c r="F112" s="66"/>
      <c r="G112" s="66"/>
      <c r="H112" s="66"/>
      <c r="I112" s="66"/>
      <c r="J112" s="76"/>
      <c r="K112" s="76"/>
    </row>
    <row r="113" spans="1:12" s="41" customFormat="1" ht="17.25" customHeight="1" thickBot="1" x14ac:dyDescent="0.2">
      <c r="A113" s="118" t="s">
        <v>119</v>
      </c>
      <c r="B113" s="118"/>
    </row>
    <row r="114" spans="1:12" s="41" customFormat="1" ht="27.75" customHeight="1" thickBot="1" x14ac:dyDescent="0.2">
      <c r="B114" s="82" t="s">
        <v>27</v>
      </c>
    </row>
    <row r="115" spans="1:12" s="41" customFormat="1" ht="33.75" customHeight="1" thickBot="1" x14ac:dyDescent="0.2">
      <c r="B115" s="28" t="s">
        <v>121</v>
      </c>
    </row>
    <row r="116" spans="1:12" s="41" customFormat="1" ht="15" customHeight="1" thickBot="1" x14ac:dyDescent="0.2">
      <c r="A116" s="118" t="s">
        <v>120</v>
      </c>
      <c r="B116" s="118"/>
    </row>
    <row r="117" spans="1:12" s="41" customFormat="1" ht="27.75" customHeight="1" thickBot="1" x14ac:dyDescent="0.2">
      <c r="B117" s="82" t="s">
        <v>27</v>
      </c>
    </row>
    <row r="118" spans="1:12" s="41" customFormat="1" ht="33.75" customHeight="1" thickBot="1" x14ac:dyDescent="0.2">
      <c r="B118" s="28" t="s">
        <v>122</v>
      </c>
    </row>
    <row r="119" spans="1:12" s="41" customFormat="1" ht="18" customHeight="1" x14ac:dyDescent="0.15">
      <c r="G119" s="86"/>
      <c r="H119" s="86"/>
      <c r="I119" s="66"/>
      <c r="J119" s="66"/>
      <c r="K119" s="76"/>
    </row>
    <row r="120" spans="1:12" ht="24.75" customHeight="1" x14ac:dyDescent="0.15">
      <c r="A120" s="43" t="s">
        <v>129</v>
      </c>
    </row>
    <row r="121" spans="1:12" ht="33" customHeight="1" x14ac:dyDescent="0.15">
      <c r="A121" s="99" t="s">
        <v>72</v>
      </c>
      <c r="B121" s="115" t="s">
        <v>102</v>
      </c>
      <c r="C121" s="116"/>
      <c r="D121" s="116"/>
      <c r="E121" s="116"/>
      <c r="F121" s="117"/>
      <c r="G121" s="108" t="s">
        <v>103</v>
      </c>
      <c r="H121" s="115" t="s">
        <v>102</v>
      </c>
      <c r="I121" s="116"/>
      <c r="J121" s="116"/>
      <c r="K121" s="116"/>
      <c r="L121" s="117"/>
    </row>
    <row r="122" spans="1:12" ht="22.5" customHeight="1" x14ac:dyDescent="0.15"/>
    <row r="123" spans="1:12" ht="39" customHeight="1" x14ac:dyDescent="0.15"/>
  </sheetData>
  <dataConsolidate/>
  <mergeCells count="138">
    <mergeCell ref="K93:M94"/>
    <mergeCell ref="B71:C74"/>
    <mergeCell ref="B75:C78"/>
    <mergeCell ref="A20:A22"/>
    <mergeCell ref="J53:J56"/>
    <mergeCell ref="L53:L55"/>
    <mergeCell ref="K20:K22"/>
    <mergeCell ref="E53:E56"/>
    <mergeCell ref="A24:G24"/>
    <mergeCell ref="A25:J25"/>
    <mergeCell ref="D90:E90"/>
    <mergeCell ref="H90:I90"/>
    <mergeCell ref="F90:G90"/>
    <mergeCell ref="A71:A82"/>
    <mergeCell ref="J71:K74"/>
    <mergeCell ref="J75:K78"/>
    <mergeCell ref="J79:K82"/>
    <mergeCell ref="A57:A60"/>
    <mergeCell ref="B79:C82"/>
    <mergeCell ref="B85:F85"/>
    <mergeCell ref="H85:L85"/>
    <mergeCell ref="J111:K111"/>
    <mergeCell ref="F110:G110"/>
    <mergeCell ref="F89:G89"/>
    <mergeCell ref="E106:F106"/>
    <mergeCell ref="G106:H106"/>
    <mergeCell ref="E107:F107"/>
    <mergeCell ref="G107:H107"/>
    <mergeCell ref="B111:C111"/>
    <mergeCell ref="D111:E111"/>
    <mergeCell ref="F111:G111"/>
    <mergeCell ref="H111:I111"/>
    <mergeCell ref="B110:C110"/>
    <mergeCell ref="D110:E110"/>
    <mergeCell ref="H110:I110"/>
    <mergeCell ref="J110:K110"/>
    <mergeCell ref="J101:J103"/>
    <mergeCell ref="F99:I99"/>
    <mergeCell ref="I101:I103"/>
    <mergeCell ref="J89:K89"/>
    <mergeCell ref="J90:K90"/>
    <mergeCell ref="E101:E103"/>
    <mergeCell ref="A98:M98"/>
    <mergeCell ref="J99:J100"/>
    <mergeCell ref="B99:E99"/>
    <mergeCell ref="K17:K19"/>
    <mergeCell ref="J70:K70"/>
    <mergeCell ref="J46:J47"/>
    <mergeCell ref="H53:H56"/>
    <mergeCell ref="E57:E60"/>
    <mergeCell ref="H57:H60"/>
    <mergeCell ref="I57:I60"/>
    <mergeCell ref="B67:F67"/>
    <mergeCell ref="H67:L67"/>
    <mergeCell ref="L57:L59"/>
    <mergeCell ref="B41:F41"/>
    <mergeCell ref="H41:L41"/>
    <mergeCell ref="G20:G22"/>
    <mergeCell ref="F20:F22"/>
    <mergeCell ref="E49:E52"/>
    <mergeCell ref="J49:J52"/>
    <mergeCell ref="A65:E65"/>
    <mergeCell ref="I53:I56"/>
    <mergeCell ref="A47:A48"/>
    <mergeCell ref="B47:B48"/>
    <mergeCell ref="I49:I52"/>
    <mergeCell ref="J2:L2"/>
    <mergeCell ref="G2:I2"/>
    <mergeCell ref="A14:A16"/>
    <mergeCell ref="H12:K12"/>
    <mergeCell ref="C46:E46"/>
    <mergeCell ref="L14:L16"/>
    <mergeCell ref="A5:L5"/>
    <mergeCell ref="F14:F16"/>
    <mergeCell ref="K14:K16"/>
    <mergeCell ref="A17:A19"/>
    <mergeCell ref="F17:F19"/>
    <mergeCell ref="G17:G19"/>
    <mergeCell ref="C12:G12"/>
    <mergeCell ref="G14:G16"/>
    <mergeCell ref="F46:H46"/>
    <mergeCell ref="I46:I48"/>
    <mergeCell ref="J3:L3"/>
    <mergeCell ref="L20:L22"/>
    <mergeCell ref="B27:C27"/>
    <mergeCell ref="D27:E27"/>
    <mergeCell ref="B28:C28"/>
    <mergeCell ref="D28:E28"/>
    <mergeCell ref="H28:I28"/>
    <mergeCell ref="F27:G27"/>
    <mergeCell ref="A3:F3"/>
    <mergeCell ref="G3:I3"/>
    <mergeCell ref="L17:L19"/>
    <mergeCell ref="J27:K27"/>
    <mergeCell ref="F28:G28"/>
    <mergeCell ref="J28:K28"/>
    <mergeCell ref="H27:I27"/>
    <mergeCell ref="A69:I69"/>
    <mergeCell ref="B70:C70"/>
    <mergeCell ref="D70:I70"/>
    <mergeCell ref="C47:D47"/>
    <mergeCell ref="E47:E48"/>
    <mergeCell ref="F47:G47"/>
    <mergeCell ref="H47:H48"/>
    <mergeCell ref="A49:A52"/>
    <mergeCell ref="H49:H52"/>
    <mergeCell ref="B44:F44"/>
    <mergeCell ref="H44:L44"/>
    <mergeCell ref="L49:L51"/>
    <mergeCell ref="A53:A56"/>
    <mergeCell ref="B9:F9"/>
    <mergeCell ref="H9:L9"/>
    <mergeCell ref="A43:L43"/>
    <mergeCell ref="A45:K45"/>
    <mergeCell ref="B121:F121"/>
    <mergeCell ref="H121:L121"/>
    <mergeCell ref="B63:F63"/>
    <mergeCell ref="H63:L63"/>
    <mergeCell ref="A113:B113"/>
    <mergeCell ref="A116:B116"/>
    <mergeCell ref="C31:D31"/>
    <mergeCell ref="E31:F31"/>
    <mergeCell ref="G31:H31"/>
    <mergeCell ref="I31:J31"/>
    <mergeCell ref="K31:L31"/>
    <mergeCell ref="C32:D32"/>
    <mergeCell ref="E32:F32"/>
    <mergeCell ref="G32:H32"/>
    <mergeCell ref="I32:J32"/>
    <mergeCell ref="K32:L32"/>
    <mergeCell ref="J57:J60"/>
    <mergeCell ref="H89:I89"/>
    <mergeCell ref="B89:C89"/>
    <mergeCell ref="B90:C90"/>
    <mergeCell ref="D89:E89"/>
    <mergeCell ref="K101:K103"/>
    <mergeCell ref="K88:M88"/>
    <mergeCell ref="A94:C94"/>
  </mergeCells>
  <phoneticPr fontId="1"/>
  <printOptions horizontalCentered="1"/>
  <pageMargins left="0.19685039370078741" right="0" top="0.15748031496062992" bottom="0.11811023622047245" header="0.31496062992125984" footer="0.31496062992125984"/>
  <pageSetup paperSize="9" scale="80" orientation="portrait" r:id="rId1"/>
  <rowBreaks count="2" manualBreakCount="2">
    <brk id="34" max="12" man="1"/>
    <brk id="8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5"/>
  <sheetViews>
    <sheetView topLeftCell="A7" workbookViewId="0">
      <selection activeCell="A12" sqref="A12:I12"/>
    </sheetView>
  </sheetViews>
  <sheetFormatPr defaultRowHeight="13.5" x14ac:dyDescent="0.15"/>
  <cols>
    <col min="9" max="9" width="22.875" customWidth="1"/>
  </cols>
  <sheetData>
    <row r="1" spans="1:9" ht="19.5" customHeight="1" x14ac:dyDescent="0.15">
      <c r="A1" s="229" t="s">
        <v>134</v>
      </c>
      <c r="B1" s="229"/>
    </row>
    <row r="2" spans="1:9" ht="19.5" customHeight="1" x14ac:dyDescent="0.15">
      <c r="A2" s="33" t="s">
        <v>31</v>
      </c>
    </row>
    <row r="3" spans="1:9" ht="19.5" customHeight="1" x14ac:dyDescent="0.15">
      <c r="A3" t="s">
        <v>35</v>
      </c>
    </row>
    <row r="4" spans="1:9" s="38" customFormat="1" ht="31.5" customHeight="1" x14ac:dyDescent="0.15">
      <c r="A4" s="230" t="s">
        <v>36</v>
      </c>
      <c r="B4" s="230"/>
      <c r="C4" s="230"/>
      <c r="D4" s="230"/>
      <c r="E4" s="230"/>
      <c r="F4" s="230"/>
      <c r="G4" s="230"/>
      <c r="H4" s="230"/>
      <c r="I4" s="230"/>
    </row>
    <row r="5" spans="1:9" ht="99.75" customHeight="1" x14ac:dyDescent="0.15">
      <c r="A5" s="231" t="s">
        <v>98</v>
      </c>
      <c r="B5" s="231"/>
      <c r="C5" s="231"/>
      <c r="D5" s="231"/>
      <c r="E5" s="231"/>
      <c r="F5" s="231"/>
      <c r="G5" s="231"/>
      <c r="H5" s="231"/>
      <c r="I5" s="231"/>
    </row>
    <row r="6" spans="1:9" ht="31.5" customHeight="1" x14ac:dyDescent="0.15">
      <c r="A6" s="230" t="s">
        <v>37</v>
      </c>
      <c r="B6" s="230"/>
      <c r="C6" s="230"/>
      <c r="D6" s="230"/>
      <c r="E6" s="230"/>
      <c r="F6" s="230"/>
      <c r="G6" s="230"/>
      <c r="H6" s="230"/>
      <c r="I6" s="230"/>
    </row>
    <row r="7" spans="1:9" ht="49.5" customHeight="1" x14ac:dyDescent="0.15">
      <c r="A7" s="231" t="s">
        <v>100</v>
      </c>
      <c r="B7" s="232"/>
      <c r="C7" s="232"/>
      <c r="D7" s="232"/>
      <c r="E7" s="232"/>
      <c r="F7" s="232"/>
      <c r="G7" s="232"/>
      <c r="H7" s="232"/>
      <c r="I7" s="232"/>
    </row>
    <row r="8" spans="1:9" ht="92.25" customHeight="1" x14ac:dyDescent="0.15">
      <c r="A8" s="231" t="s">
        <v>101</v>
      </c>
      <c r="B8" s="232"/>
      <c r="C8" s="232"/>
      <c r="D8" s="232"/>
      <c r="E8" s="232"/>
      <c r="F8" s="232"/>
      <c r="G8" s="232"/>
      <c r="H8" s="232"/>
      <c r="I8" s="232"/>
    </row>
    <row r="9" spans="1:9" ht="31.5" customHeight="1" x14ac:dyDescent="0.15">
      <c r="A9" s="230" t="s">
        <v>38</v>
      </c>
      <c r="B9" s="230"/>
      <c r="C9" s="230"/>
      <c r="D9" s="230"/>
      <c r="E9" s="230"/>
      <c r="F9" s="230"/>
      <c r="G9" s="230"/>
      <c r="H9" s="230"/>
      <c r="I9" s="230"/>
    </row>
    <row r="10" spans="1:9" s="32" customFormat="1" ht="105.75" customHeight="1" x14ac:dyDescent="0.15">
      <c r="A10" s="231" t="s">
        <v>123</v>
      </c>
      <c r="B10" s="232"/>
      <c r="C10" s="232"/>
      <c r="D10" s="232"/>
      <c r="E10" s="232"/>
      <c r="F10" s="232"/>
      <c r="G10" s="232"/>
      <c r="H10" s="232"/>
      <c r="I10" s="232"/>
    </row>
    <row r="11" spans="1:9" ht="31.5" customHeight="1" x14ac:dyDescent="0.15">
      <c r="A11" s="230" t="s">
        <v>39</v>
      </c>
      <c r="B11" s="230"/>
      <c r="C11" s="230"/>
      <c r="D11" s="230"/>
      <c r="E11" s="230"/>
      <c r="F11" s="230"/>
      <c r="G11" s="230"/>
      <c r="H11" s="230"/>
      <c r="I11" s="230"/>
    </row>
    <row r="12" spans="1:9" ht="114.75" customHeight="1" x14ac:dyDescent="0.15">
      <c r="A12" s="233" t="s">
        <v>136</v>
      </c>
      <c r="B12" s="234"/>
      <c r="C12" s="234"/>
      <c r="D12" s="234"/>
      <c r="E12" s="234"/>
      <c r="F12" s="234"/>
      <c r="G12" s="234"/>
      <c r="H12" s="234"/>
      <c r="I12" s="234"/>
    </row>
    <row r="13" spans="1:9" ht="121.5" customHeight="1" x14ac:dyDescent="0.15">
      <c r="A13" s="231" t="s">
        <v>99</v>
      </c>
      <c r="B13" s="232"/>
      <c r="C13" s="232"/>
      <c r="D13" s="232"/>
      <c r="E13" s="232"/>
      <c r="F13" s="232"/>
      <c r="G13" s="232"/>
      <c r="H13" s="232"/>
      <c r="I13" s="232"/>
    </row>
    <row r="14" spans="1:9" s="38" customFormat="1" ht="31.5" customHeight="1" x14ac:dyDescent="0.15">
      <c r="A14" s="230" t="s">
        <v>67</v>
      </c>
      <c r="B14" s="230"/>
      <c r="C14" s="230"/>
      <c r="D14" s="230"/>
      <c r="E14" s="230"/>
      <c r="F14" s="230"/>
      <c r="G14" s="230"/>
      <c r="H14" s="230"/>
      <c r="I14" s="230"/>
    </row>
    <row r="15" spans="1:9" ht="96.75" customHeight="1" x14ac:dyDescent="0.15">
      <c r="A15" s="231" t="s">
        <v>68</v>
      </c>
      <c r="B15" s="232"/>
      <c r="C15" s="232"/>
      <c r="D15" s="232"/>
      <c r="E15" s="232"/>
      <c r="F15" s="232"/>
      <c r="G15" s="232"/>
      <c r="H15" s="232"/>
      <c r="I15" s="232"/>
    </row>
  </sheetData>
  <mergeCells count="13">
    <mergeCell ref="A1:B1"/>
    <mergeCell ref="A14:I14"/>
    <mergeCell ref="A15:I15"/>
    <mergeCell ref="A13:I13"/>
    <mergeCell ref="A4:I4"/>
    <mergeCell ref="A6:I6"/>
    <mergeCell ref="A9:I9"/>
    <mergeCell ref="A11:I11"/>
    <mergeCell ref="A5:I5"/>
    <mergeCell ref="A7:I7"/>
    <mergeCell ref="A8:I8"/>
    <mergeCell ref="A10:I10"/>
    <mergeCell ref="A12:I12"/>
  </mergeCells>
  <phoneticPr fontId="1"/>
  <pageMargins left="0.5118110236220472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添付書類</vt:lpstr>
      <vt:lpstr>裏面　留意事項</vt:lpstr>
      <vt:lpstr>添付書類!Print_Area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