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大分労働局\共通\共通\３適用\【事務組合】\06 ★報奨金\報奨金 R07\2  大分労働局HP掲載関係\"/>
    </mc:Choice>
  </mc:AlternateContent>
  <xr:revisionPtr revIDLastSave="0" documentId="13_ncr:1_{03DDE14C-3D4B-4D29-A301-61E6DC06C694}" xr6:coauthVersionLast="47" xr6:coauthVersionMax="47" xr10:uidLastSave="{00000000-0000-0000-0000-000000000000}"/>
  <bookViews>
    <workbookView xWindow="-120" yWindow="-120" windowWidth="29040" windowHeight="15840" tabRatio="853" activeTab="5" xr2:uid="{00000000-000D-0000-FFFF-FFFF00000000}"/>
  </bookViews>
  <sheets>
    <sheet name="別紙1-1 証明書様式" sheetId="25" r:id="rId1"/>
    <sheet name="別紙1-1 【記載例】" sheetId="17" r:id="rId2"/>
    <sheet name="別紙1-2 証明書様式" sheetId="28" r:id="rId3"/>
    <sheet name="別紙1-2 【記載例】" sheetId="15" r:id="rId4"/>
    <sheet name="別紙1-3 証明書様式（○年度支出予定）" sheetId="3" r:id="rId5"/>
    <sheet name="別紙1-3【記載例】" sheetId="29" r:id="rId6"/>
    <sheet name="Sheet1" sheetId="30" r:id="rId7"/>
  </sheets>
  <definedNames>
    <definedName name="_xlnm.Print_Area" localSheetId="1">'別紙1-1 【記載例】'!$A$1:$G$38</definedName>
    <definedName name="_xlnm.Print_Area" localSheetId="0">'別紙1-1 証明書様式'!$A$1:$F$34</definedName>
    <definedName name="_xlnm.Print_Area" localSheetId="3">'別紙1-2 【記載例】'!$A$1:$G$40</definedName>
    <definedName name="_xlnm.Print_Area" localSheetId="2">'別紙1-2 証明書様式'!$A$1:$F$38</definedName>
    <definedName name="_xlnm.Print_Area" localSheetId="5">'別紙1-3【記載例】'!$A$1:$D$32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12" i="29" s="1"/>
  <c r="D27" i="15"/>
  <c r="D27" i="17"/>
  <c r="C25" i="29" l="1"/>
  <c r="C23" i="29"/>
  <c r="C21" i="29"/>
  <c r="C19" i="29"/>
  <c r="C17" i="29"/>
  <c r="C15" i="29"/>
  <c r="C13" i="29"/>
  <c r="C9" i="29"/>
  <c r="C7" i="29"/>
  <c r="C4" i="29"/>
  <c r="C30" i="29" l="1"/>
  <c r="E8" i="15"/>
  <c r="E13" i="15" s="1"/>
  <c r="E9" i="15"/>
  <c r="C9" i="15"/>
  <c r="C9" i="17"/>
  <c r="D25" i="15"/>
  <c r="C25" i="15"/>
  <c r="D23" i="15"/>
  <c r="C23" i="15"/>
  <c r="D19" i="15"/>
  <c r="C19" i="15"/>
  <c r="D25" i="17"/>
  <c r="C25" i="17"/>
  <c r="D23" i="17"/>
  <c r="C23" i="17"/>
  <c r="D19" i="17"/>
  <c r="D30" i="17" s="1"/>
  <c r="C19" i="17"/>
  <c r="C8" i="17"/>
  <c r="C12" i="17" s="1"/>
  <c r="C8" i="15"/>
  <c r="C13" i="15" s="1"/>
  <c r="D30" i="15" l="1"/>
</calcChain>
</file>

<file path=xl/sharedStrings.xml><?xml version="1.0" encoding="utf-8"?>
<sst xmlns="http://schemas.openxmlformats.org/spreadsheetml/2006/main" count="148" uniqueCount="86">
  <si>
    <t>計</t>
    <rPh sb="0" eb="1">
      <t>ケイ</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</si>
  <si>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</si>
  <si>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</si>
  <si>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</si>
  <si>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</si>
  <si>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</si>
  <si>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</si>
  <si>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</si>
  <si>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</si>
  <si>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</si>
  <si>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</si>
  <si>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</si>
  <si>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</si>
  <si>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</si>
  <si>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</si>
  <si>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</si>
  <si>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</si>
  <si>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</si>
  <si>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</si>
  <si>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</si>
  <si>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</si>
  <si>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</si>
  <si>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</si>
  <si>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</si>
  <si>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</si>
  <si>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</si>
  <si>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</si>
  <si>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</si>
  <si>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</si>
  <si>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</si>
  <si>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</si>
  <si>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</si>
  <si>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</si>
  <si>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</si>
  <si>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</si>
  <si>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</si>
  <si>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</si>
  <si>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</si>
  <si>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</si>
  <si>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</si>
  <si>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</si>
  <si>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</si>
  <si>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</si>
  <si>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</si>
  <si>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</si>
  <si>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</si>
  <si>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</si>
  <si>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</si>
  <si>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</si>
  <si>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</si>
  <si>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</si>
  <si>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大分　太郎</t>
    <rPh sb="0" eb="2">
      <t>オオイタ</t>
    </rPh>
    <rPh sb="3" eb="5">
      <t>タロウ</t>
    </rPh>
    <phoneticPr fontId="2"/>
  </si>
  <si>
    <t>労働　花子</t>
    <rPh sb="0" eb="2">
      <t>ロウドウ</t>
    </rPh>
    <rPh sb="3" eb="5">
      <t>ハナコ</t>
    </rPh>
    <phoneticPr fontId="2"/>
  </si>
  <si>
    <t>　　大分　太郎</t>
    <rPh sb="2" eb="4">
      <t>オオイタ</t>
    </rPh>
    <rPh sb="5" eb="7">
      <t>タロウ</t>
    </rPh>
    <phoneticPr fontId="2"/>
  </si>
  <si>
    <t>　　労働　花子</t>
    <rPh sb="2" eb="4">
      <t>ロウドウ</t>
    </rPh>
    <rPh sb="5" eb="7">
      <t>ハナコ</t>
    </rPh>
    <phoneticPr fontId="2"/>
  </si>
  <si>
    <t>令和　　　年　　　月　　　日　　証明者　　　　　　　　　　　　　　　　　　　　　　　　　</t>
    <rPh sb="0" eb="1">
      <t>レイ</t>
    </rPh>
    <rPh sb="1" eb="2">
      <t>カズ</t>
    </rPh>
    <rPh sb="5" eb="6">
      <t>ネン</t>
    </rPh>
    <rPh sb="9" eb="10">
      <t>ガツ</t>
    </rPh>
    <rPh sb="13" eb="14">
      <t>ニチ</t>
    </rPh>
    <rPh sb="16" eb="18">
      <t>ショウメイ</t>
    </rPh>
    <rPh sb="18" eb="19">
      <t>シャ</t>
    </rPh>
    <phoneticPr fontId="2"/>
  </si>
  <si>
    <t xml:space="preserve">令和　　   年　  月    日　                                   </t>
    <rPh sb="0" eb="2">
      <t>レイワ</t>
    </rPh>
    <phoneticPr fontId="2"/>
  </si>
  <si>
    <t>令和　　　　　年　　　月　　　日　証明者　　　　　　　　　　　　　　　　　　　　　　　　　　　　　　　　</t>
    <rPh sb="0" eb="2">
      <t>レイワ</t>
    </rPh>
    <rPh sb="17" eb="19">
      <t>ショウメイ</t>
    </rPh>
    <rPh sb="19" eb="20">
      <t>シャ</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</si>
  <si>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（労働保険事務組合が受け取り支出する場合）</t>
    </r>
    <rPh sb="0" eb="2">
      <t>コウフ</t>
    </rPh>
    <rPh sb="2" eb="4">
      <t>シンセイ</t>
    </rPh>
    <rPh sb="4" eb="5">
      <t>ジ</t>
    </rPh>
    <rPh sb="6" eb="8">
      <t>テイシュツ</t>
    </rPh>
    <rPh sb="10" eb="13">
      <t>ショウメイショ</t>
    </rPh>
    <rPh sb="14" eb="16">
      <t>ロウドウ</t>
    </rPh>
    <rPh sb="16" eb="18">
      <t>ホケン</t>
    </rPh>
    <rPh sb="18" eb="20">
      <t>ジム</t>
    </rPh>
    <rPh sb="20" eb="22">
      <t>クミアイ</t>
    </rPh>
    <rPh sb="23" eb="24">
      <t>ウ</t>
    </rPh>
    <rPh sb="25" eb="26">
      <t>ト</t>
    </rPh>
    <rPh sb="27" eb="29">
      <t>シシュツ</t>
    </rPh>
    <rPh sb="31" eb="33">
      <t>バアイ</t>
    </rPh>
    <phoneticPr fontId="2"/>
  </si>
  <si>
    <t>款）その他収入</t>
    <rPh sb="0" eb="1">
      <t>カン</t>
    </rPh>
    <rPh sb="4" eb="5">
      <t>タ</t>
    </rPh>
    <rPh sb="5" eb="7">
      <t>シュウニュウ</t>
    </rPh>
    <phoneticPr fontId="2"/>
  </si>
  <si>
    <t>　項）報　奨　金</t>
    <rPh sb="1" eb="2">
      <t>コウ</t>
    </rPh>
    <rPh sb="3" eb="4">
      <t>ホウ</t>
    </rPh>
    <rPh sb="5" eb="6">
      <t>ススム</t>
    </rPh>
    <rPh sb="7" eb="8">
      <t>キン</t>
    </rPh>
    <phoneticPr fontId="2"/>
  </si>
  <si>
    <t>目）報　奨　金</t>
    <rPh sb="0" eb="1">
      <t>モク</t>
    </rPh>
    <rPh sb="2" eb="3">
      <t>ホウ</t>
    </rPh>
    <rPh sb="4" eb="5">
      <t>ススム</t>
    </rPh>
    <rPh sb="6" eb="7">
      <t>キン</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</si>
  <si>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</si>
  <si>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t>当該受入証明書、支出証明書については、正当なものであることを証します。</t>
    <phoneticPr fontId="2"/>
  </si>
  <si>
    <r>
      <rPr>
        <b/>
        <sz val="16"/>
        <color theme="1"/>
        <rFont val="ＭＳ Ｐゴシック"/>
        <family val="3"/>
        <charset val="128"/>
        <scheme val="minor"/>
      </rPr>
      <t>交付申請時に提出する証明書</t>
    </r>
    <r>
      <rPr>
        <b/>
        <sz val="12"/>
        <color theme="1"/>
        <rFont val="ＭＳ Ｐゴシック"/>
        <family val="3"/>
        <charset val="128"/>
        <scheme val="minor"/>
      </rPr>
      <t>（労働保険事務組合が受け取り支出する場合）</t>
    </r>
    <rPh sb="14" eb="16">
      <t>ロウドウ</t>
    </rPh>
    <rPh sb="16" eb="18">
      <t>ホケン</t>
    </rPh>
    <rPh sb="23" eb="24">
      <t>ウ</t>
    </rPh>
    <rPh sb="25" eb="26">
      <t>ト</t>
    </rPh>
    <rPh sb="27" eb="29">
      <t>シシュツ</t>
    </rPh>
    <phoneticPr fontId="2"/>
  </si>
  <si>
    <t>【記載例】</t>
    <phoneticPr fontId="2"/>
  </si>
  <si>
    <r>
      <rPr>
        <b/>
        <sz val="14"/>
        <color theme="1"/>
        <rFont val="ＭＳ Ｐゴシック"/>
        <family val="3"/>
        <charset val="128"/>
        <scheme val="minor"/>
      </rPr>
      <t>交付申請時に提出する証明書</t>
    </r>
    <r>
      <rPr>
        <b/>
        <sz val="11"/>
        <color theme="1"/>
        <rFont val="ＭＳ Ｐゴシック"/>
        <family val="3"/>
        <charset val="128"/>
        <scheme val="minor"/>
      </rPr>
      <t>（母体団体に繰り入れる場合）</t>
    </r>
    <phoneticPr fontId="2"/>
  </si>
  <si>
    <t>　自動車積立金</t>
    <rPh sb="1" eb="4">
      <t>ジドウシャ</t>
    </rPh>
    <rPh sb="4" eb="7">
      <t>ツミタテキン</t>
    </rPh>
    <phoneticPr fontId="2"/>
  </si>
  <si>
    <t>令和６年度
報奨金支出予定額</t>
    <rPh sb="0" eb="2">
      <t>レイワ</t>
    </rPh>
    <rPh sb="3" eb="5">
      <t>ネンド</t>
    </rPh>
    <rPh sb="6" eb="9">
      <t>ホウショウキン</t>
    </rPh>
    <rPh sb="9" eb="11">
      <t>シシュツ</t>
    </rPh>
    <rPh sb="11" eb="13">
      <t>ヨテイ</t>
    </rPh>
    <rPh sb="13" eb="14">
      <t>ガク</t>
    </rPh>
    <phoneticPr fontId="2"/>
  </si>
  <si>
    <t>令和５年12月○日に交付を受けた報奨金　2,000,000円の支出の振り替えについては、下記のとおりです。</t>
    <rPh sb="0" eb="2">
      <t>レイワ</t>
    </rPh>
    <rPh sb="34" eb="35">
      <t>フ</t>
    </rPh>
    <rPh sb="36" eb="37">
      <t>カ</t>
    </rPh>
    <phoneticPr fontId="2"/>
  </si>
  <si>
    <t>令和5年12月○日に交付を受けた報奨金200万円の受入及び繰入については、下記のとおりです。
なお、繰入期日は令和5年12月○日です。</t>
    <rPh sb="0" eb="2">
      <t>レイワ</t>
    </rPh>
    <rPh sb="22" eb="24">
      <t>マンエン</t>
    </rPh>
    <rPh sb="25" eb="26">
      <t>ウ</t>
    </rPh>
    <rPh sb="26" eb="27">
      <t>イ</t>
    </rPh>
    <rPh sb="27" eb="28">
      <t>オヨ</t>
    </rPh>
    <rPh sb="29" eb="31">
      <t>クリイレ</t>
    </rPh>
    <rPh sb="50" eb="52">
      <t>クリイレ</t>
    </rPh>
    <rPh sb="52" eb="54">
      <t>キジツ</t>
    </rPh>
    <rPh sb="55" eb="56">
      <t>レイ</t>
    </rPh>
    <rPh sb="56" eb="57">
      <t>カズ</t>
    </rPh>
    <rPh sb="58" eb="59">
      <t>ネン</t>
    </rPh>
    <rPh sb="59" eb="60">
      <t>ヘイネン</t>
    </rPh>
    <rPh sb="61" eb="62">
      <t>ツキ</t>
    </rPh>
    <rPh sb="63" eb="64">
      <t>ヒ</t>
    </rPh>
    <phoneticPr fontId="2"/>
  </si>
  <si>
    <t>令和5年12月○日に繰入れ済みの報奨金　2,000,000円の支出の振り替えについては、下記のとおりです。
なお、振替期日は令和6年3月31日に一括して振り替えました。</t>
    <rPh sb="0" eb="2">
      <t>レイワ</t>
    </rPh>
    <rPh sb="13" eb="14">
      <t>ズ</t>
    </rPh>
    <rPh sb="34" eb="35">
      <t>フ</t>
    </rPh>
    <rPh sb="36" eb="37">
      <t>カ</t>
    </rPh>
    <rPh sb="57" eb="59">
      <t>フリカエ</t>
    </rPh>
    <rPh sb="59" eb="61">
      <t>キジツ</t>
    </rPh>
    <rPh sb="62" eb="63">
      <t>レイ</t>
    </rPh>
    <rPh sb="63" eb="64">
      <t>カズ</t>
    </rPh>
    <rPh sb="65" eb="66">
      <t>ネン</t>
    </rPh>
    <rPh sb="66" eb="67">
      <t>ヘイネン</t>
    </rPh>
    <rPh sb="67" eb="68">
      <t>ツキ</t>
    </rPh>
    <rPh sb="70" eb="71">
      <t>ヒ</t>
    </rPh>
    <rPh sb="72" eb="74">
      <t>イッカツ</t>
    </rPh>
    <rPh sb="76" eb="77">
      <t>フ</t>
    </rPh>
    <rPh sb="78" eb="79">
      <t>カ</t>
    </rPh>
    <phoneticPr fontId="2"/>
  </si>
  <si>
    <r>
      <t>令和6年3月31日　　証明者　　外山経営労務研究会　代表　外山　</t>
    </r>
    <r>
      <rPr>
        <sz val="11"/>
        <color theme="1"/>
        <rFont val="Segoe UI Symbol"/>
        <family val="3"/>
      </rPr>
      <t>○○</t>
    </r>
    <rPh sb="0" eb="2">
      <t>レイワ</t>
    </rPh>
    <rPh sb="16" eb="17">
      <t>ソト</t>
    </rPh>
    <rPh sb="18" eb="20">
      <t>ケイエイ</t>
    </rPh>
    <rPh sb="20" eb="22">
      <t>ロウム</t>
    </rPh>
    <rPh sb="22" eb="24">
      <t>ケンキュウ</t>
    </rPh>
    <rPh sb="26" eb="28">
      <t>ダイヒョウ</t>
    </rPh>
    <rPh sb="29" eb="30">
      <t>ソト</t>
    </rPh>
    <rPh sb="30" eb="31">
      <t>ヤマ</t>
    </rPh>
    <phoneticPr fontId="2"/>
  </si>
  <si>
    <t>（令和 6 年度交付分に係る受入及び支出）</t>
    <rPh sb="1" eb="3">
      <t>レイワ</t>
    </rPh>
    <rPh sb="6" eb="8">
      <t>ネンド</t>
    </rPh>
    <rPh sb="8" eb="10">
      <t>コウフ</t>
    </rPh>
    <rPh sb="10" eb="11">
      <t>ブン</t>
    </rPh>
    <rPh sb="12" eb="13">
      <t>カカ</t>
    </rPh>
    <rPh sb="14" eb="16">
      <t>ウケイレ</t>
    </rPh>
    <rPh sb="16" eb="17">
      <t>オヨ</t>
    </rPh>
    <rPh sb="18" eb="20">
      <t>シシュツ</t>
    </rPh>
    <phoneticPr fontId="2"/>
  </si>
  <si>
    <t>（令和　6　年度交付分に係る受入及び支出）</t>
    <rPh sb="1" eb="2">
      <t>レイ</t>
    </rPh>
    <rPh sb="2" eb="3">
      <t>カズ</t>
    </rPh>
    <rPh sb="6" eb="8">
      <t>ネンド</t>
    </rPh>
    <rPh sb="8" eb="10">
      <t>コウフ</t>
    </rPh>
    <rPh sb="10" eb="11">
      <t>ブン</t>
    </rPh>
    <rPh sb="12" eb="13">
      <t>カカ</t>
    </rPh>
    <rPh sb="14" eb="16">
      <t>ウケイレ</t>
    </rPh>
    <rPh sb="16" eb="17">
      <t>オヨ</t>
    </rPh>
    <rPh sb="18" eb="20">
      <t>シシュツ</t>
    </rPh>
    <phoneticPr fontId="2"/>
  </si>
  <si>
    <t>Ｒ6.12.○ 受け入れ</t>
    <rPh sb="8" eb="9">
      <t>ウ</t>
    </rPh>
    <rPh sb="10" eb="11">
      <t>イ</t>
    </rPh>
    <phoneticPr fontId="2"/>
  </si>
  <si>
    <t>Ｒ7.3.31 振り替え</t>
    <rPh sb="8" eb="9">
      <t>フ</t>
    </rPh>
    <rPh sb="10" eb="11">
      <t>カ</t>
    </rPh>
    <phoneticPr fontId="2"/>
  </si>
  <si>
    <r>
      <t>令和</t>
    </r>
    <r>
      <rPr>
        <sz val="11"/>
        <color theme="1"/>
        <rFont val="游ゴシック"/>
        <family val="3"/>
        <charset val="128"/>
      </rPr>
      <t>7</t>
    </r>
    <r>
      <rPr>
        <sz val="11"/>
        <color theme="1"/>
        <rFont val="ＤＦ行書体"/>
        <family val="3"/>
        <charset val="128"/>
      </rPr>
      <t>年3月31日　　証明者　労働保険事務組合</t>
    </r>
    <r>
      <rPr>
        <sz val="11"/>
        <color theme="1"/>
        <rFont val="Segoe UI Symbol"/>
        <family val="3"/>
      </rPr>
      <t>○○</t>
    </r>
    <r>
      <rPr>
        <sz val="11"/>
        <color theme="1"/>
        <rFont val="ＤＦ行書体"/>
        <family val="3"/>
        <charset val="128"/>
      </rPr>
      <t>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15" eb="17">
      <t>ロウドウ</t>
    </rPh>
    <rPh sb="17" eb="19">
      <t>ホケン</t>
    </rPh>
    <rPh sb="19" eb="21">
      <t>ジム</t>
    </rPh>
    <rPh sb="21" eb="23">
      <t>クミアイ</t>
    </rPh>
    <rPh sb="27" eb="29">
      <t>ダイヒョウ</t>
    </rPh>
    <phoneticPr fontId="2"/>
  </si>
  <si>
    <t>（令和 ６ 年度交付分に係る受入及び支出）</t>
    <rPh sb="1" eb="3">
      <t>レイワ</t>
    </rPh>
    <rPh sb="6" eb="8">
      <t>ネンド</t>
    </rPh>
    <rPh sb="8" eb="10">
      <t>コウフ</t>
    </rPh>
    <rPh sb="10" eb="11">
      <t>ブン</t>
    </rPh>
    <rPh sb="12" eb="13">
      <t>カカ</t>
    </rPh>
    <rPh sb="14" eb="16">
      <t>ウケイレ</t>
    </rPh>
    <rPh sb="16" eb="17">
      <t>オヨ</t>
    </rPh>
    <rPh sb="18" eb="20">
      <t>シシュツ</t>
    </rPh>
    <phoneticPr fontId="2"/>
  </si>
  <si>
    <t>（令和 ６ 年度交付分に係る受入及び支出）</t>
    <rPh sb="1" eb="2">
      <t>レイ</t>
    </rPh>
    <rPh sb="2" eb="3">
      <t>カズ</t>
    </rPh>
    <rPh sb="6" eb="8">
      <t>ネンド</t>
    </rPh>
    <rPh sb="8" eb="10">
      <t>コウフ</t>
    </rPh>
    <rPh sb="10" eb="11">
      <t>ブン</t>
    </rPh>
    <rPh sb="12" eb="13">
      <t>カカ</t>
    </rPh>
    <rPh sb="14" eb="16">
      <t>ウケイレ</t>
    </rPh>
    <rPh sb="16" eb="17">
      <t>オヨ</t>
    </rPh>
    <rPh sb="18" eb="20">
      <t>シシュツ</t>
    </rPh>
    <phoneticPr fontId="2"/>
  </si>
  <si>
    <r>
      <t>令和7年3月31日　　証明者　　労働保険事務組合</t>
    </r>
    <r>
      <rPr>
        <sz val="11"/>
        <color theme="1"/>
        <rFont val="Segoe UI Symbol"/>
        <family val="3"/>
      </rPr>
      <t>○○</t>
    </r>
    <r>
      <rPr>
        <sz val="11"/>
        <color theme="1"/>
        <rFont val="ＤＦ行書体"/>
        <family val="3"/>
        <charset val="128"/>
      </rPr>
      <t>　　代表　山本　</t>
    </r>
    <r>
      <rPr>
        <sz val="11"/>
        <color theme="1"/>
        <rFont val="Segoe UI Symbol"/>
        <family val="3"/>
      </rPr>
      <t>○○</t>
    </r>
    <rPh sb="0" eb="2">
      <t>レイワ</t>
    </rPh>
    <rPh sb="16" eb="18">
      <t>ロウドウ</t>
    </rPh>
    <rPh sb="18" eb="20">
      <t>ホケン</t>
    </rPh>
    <rPh sb="20" eb="22">
      <t>ジム</t>
    </rPh>
    <rPh sb="22" eb="24">
      <t>クミアイ</t>
    </rPh>
    <rPh sb="28" eb="30">
      <t>ダイヒョウ</t>
    </rPh>
    <phoneticPr fontId="2"/>
  </si>
  <si>
    <t>「令和７年度交付分に係る支出予定内容」</t>
    <rPh sb="1" eb="3">
      <t>レイワ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</si>
  <si>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 ７ 年度
報奨金支出予定額</t>
    <rPh sb="0" eb="2">
      <t>レイワ</t>
    </rPh>
    <rPh sb="5" eb="7">
      <t>ネンド</t>
    </rPh>
    <rPh sb="8" eb="11">
      <t>ホウショウキン</t>
    </rPh>
    <rPh sb="11" eb="13">
      <t>シシュツ</t>
    </rPh>
    <rPh sb="13" eb="15">
      <t>ヨテイ</t>
    </rPh>
    <rPh sb="15" eb="16">
      <t>ガク</t>
    </rPh>
    <phoneticPr fontId="2"/>
  </si>
  <si>
    <t>「令和 ７ 年度交付分に係る支出予定内容」の記載例</t>
    <rPh sb="1" eb="3">
      <t>レイワ</t>
    </rPh>
    <rPh sb="6" eb="7">
      <t>トシ</t>
    </rPh>
    <rPh sb="7" eb="8">
      <t>ド</t>
    </rPh>
    <rPh sb="8" eb="10">
      <t>コウフ</t>
    </rPh>
    <rPh sb="10" eb="11">
      <t>ブン</t>
    </rPh>
    <rPh sb="12" eb="13">
      <t>カカ</t>
    </rPh>
    <rPh sb="14" eb="15">
      <t>シ</t>
    </rPh>
    <rPh sb="15" eb="16">
      <t>デ</t>
    </rPh>
    <rPh sb="16" eb="17">
      <t>ヨ</t>
    </rPh>
    <rPh sb="17" eb="18">
      <t>サダム</t>
    </rPh>
    <rPh sb="18" eb="19">
      <t>ウチ</t>
    </rPh>
    <rPh sb="19" eb="20">
      <t>ヒロシ</t>
    </rPh>
    <rPh sb="22" eb="24">
      <t>キサイ</t>
    </rPh>
    <rPh sb="24" eb="25">
      <t>レイ</t>
    </rPh>
    <phoneticPr fontId="2"/>
  </si>
  <si>
    <t>「令和６年度に報奨金の交付を受けている事務組合」は提出不要です。</t>
    <rPh sb="1" eb="3">
      <t>レイワ</t>
    </rPh>
    <rPh sb="4" eb="6">
      <t>ネンド</t>
    </rPh>
    <rPh sb="7" eb="10">
      <t>ホウショウキン</t>
    </rPh>
    <rPh sb="11" eb="13">
      <t>コウフ</t>
    </rPh>
    <rPh sb="14" eb="15">
      <t>ウ</t>
    </rPh>
    <rPh sb="19" eb="21">
      <t>ジム</t>
    </rPh>
    <rPh sb="21" eb="23">
      <t>クミアイ</t>
    </rPh>
    <rPh sb="25" eb="27">
      <t>テイシュツ</t>
    </rPh>
    <rPh sb="27" eb="28">
      <t>フ</t>
    </rPh>
    <rPh sb="28" eb="29">
      <t>ヨウ</t>
    </rPh>
    <phoneticPr fontId="2"/>
  </si>
  <si>
    <r>
      <t>　　　　　　　　令和 7 年</t>
    </r>
    <r>
      <rPr>
        <sz val="11"/>
        <color theme="1"/>
        <rFont val="Segoe UI Symbol"/>
        <family val="3"/>
      </rPr>
      <t>○</t>
    </r>
    <r>
      <rPr>
        <sz val="11"/>
        <color theme="1"/>
        <rFont val="ＤＦ行書体"/>
        <family val="3"/>
        <charset val="128"/>
      </rPr>
      <t>月</t>
    </r>
    <r>
      <rPr>
        <sz val="11"/>
        <color theme="1"/>
        <rFont val="Segoe UI Symbol"/>
        <family val="3"/>
      </rPr>
      <t>○</t>
    </r>
    <r>
      <rPr>
        <sz val="11"/>
        <color theme="1"/>
        <rFont val="ＤＦ行書体"/>
        <family val="3"/>
        <charset val="128"/>
      </rPr>
      <t>日　　証明者　労働保険事務組合</t>
    </r>
    <r>
      <rPr>
        <sz val="11"/>
        <color theme="1"/>
        <rFont val="Segoe UI Symbol"/>
        <family val="3"/>
      </rPr>
      <t>○○</t>
    </r>
    <r>
      <rPr>
        <sz val="11"/>
        <color theme="1"/>
        <rFont val="ＤＦ行書体"/>
        <family val="3"/>
        <charset val="128"/>
      </rPr>
      <t>　　代表　山本　</t>
    </r>
    <r>
      <rPr>
        <sz val="11"/>
        <color theme="1"/>
        <rFont val="Segoe UI Symbol"/>
        <family val="3"/>
      </rPr>
      <t>○○</t>
    </r>
    <rPh sb="8" eb="10">
      <t>レイワ</t>
    </rPh>
    <rPh sb="24" eb="26">
      <t>ロウドウ</t>
    </rPh>
    <rPh sb="26" eb="28">
      <t>ホケン</t>
    </rPh>
    <rPh sb="28" eb="30">
      <t>ジム</t>
    </rPh>
    <rPh sb="30" eb="32">
      <t>クミアイ</t>
    </rPh>
    <rPh sb="36" eb="38">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</si>
</sst>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6"/>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3"/>
      <charset val="128"/>
      <scheme val="minor"/>
    </font>
    <font>
      <sz val="12"/>
      <color theme="1"/>
      <name val="HG丸ｺﾞｼｯｸM-PRO"/>
      <family val="3"/>
      <charset val="128"/>
    </font>
    <font>
      <sz val="11"/>
      <color theme="1"/>
      <name val="HG丸ｺﾞｼｯｸM-PRO"/>
      <family val="3"/>
      <charset val="128"/>
    </font>
    <font>
      <sz val="11"/>
      <color theme="1"/>
      <name val="Segoe UI Symbol"/>
      <family val="3"/>
    </font>
    <font>
      <sz val="11"/>
      <color theme="1"/>
      <name val="游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7" fillId="0" borderId="1" xfId="0" applyFont="1" applyFill="1" applyBorder="1" applyAlignment="1">
      <alignment horizontal="left" vertical="center"/>
    </xf>
    <xf numFmtId="38" fontId="10" fillId="0" borderId="1" xfId="1" applyFont="1" applyFill="1" applyBorder="1">
      <alignment vertical="center"/>
    </xf>
    <xf numFmtId="38" fontId="18"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18"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7"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19"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3" fillId="0" borderId="21" xfId="1"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38" fontId="3" fillId="0" borderId="0" xfId="1" applyFont="1" applyFill="1" applyBorder="1">
      <alignment vertical="center"/>
    </xf>
    <xf numFmtId="0" fontId="0" fillId="0" borderId="0" xfId="0" applyFill="1" applyAlignment="1">
      <alignment vertical="center"/>
    </xf>
    <xf numFmtId="0" fontId="19" fillId="0" borderId="0" xfId="0" applyFont="1" applyFill="1" applyAlignment="1">
      <alignment vertical="center"/>
    </xf>
    <xf numFmtId="0" fontId="0" fillId="0" borderId="20" xfId="0" applyFill="1" applyBorder="1">
      <alignment vertical="center"/>
    </xf>
    <xf numFmtId="38" fontId="0" fillId="0" borderId="20" xfId="1" applyFont="1" applyFill="1" applyBorder="1">
      <alignment vertical="center"/>
    </xf>
    <xf numFmtId="0" fontId="5" fillId="0" borderId="0" xfId="0" applyFont="1" applyFill="1" applyAlignment="1">
      <alignment horizontal="center" vertical="center" shrinkToFit="1"/>
    </xf>
    <xf numFmtId="0" fontId="0" fillId="0" borderId="0" xfId="0" applyFill="1" applyAlignment="1">
      <alignment horizontal="center" vertical="center" shrinkToFit="1"/>
    </xf>
    <xf numFmtId="0" fontId="15" fillId="0" borderId="0" xfId="0"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3" fillId="0" borderId="0" xfId="0" applyFont="1" applyFill="1" applyAlignment="1">
      <alignment vertical="center" wrapText="1"/>
    </xf>
    <xf numFmtId="0" fontId="19"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24" fillId="0" borderId="0" xfId="0" applyFont="1" applyFill="1" applyAlignment="1">
      <alignment vertical="center" wrapText="1"/>
    </xf>
    <xf numFmtId="0" fontId="24" fillId="0" borderId="0" xfId="0" applyFont="1" applyAlignment="1">
      <alignment vertical="center" wrapText="1"/>
    </xf>
    <xf numFmtId="0" fontId="3" fillId="0" borderId="0" xfId="0" applyFont="1" applyFill="1" applyAlignment="1">
      <alignment horizontal="center" vertical="center" shrinkToFit="1"/>
    </xf>
    <xf numFmtId="0" fontId="24" fillId="0" borderId="0" xfId="0" applyFont="1" applyFill="1" applyAlignment="1">
      <alignment horizontal="center" vertical="center" wrapText="1"/>
    </xf>
    <xf numFmtId="0" fontId="24" fillId="0" borderId="0" xfId="0" applyFont="1" applyFill="1" applyAlignment="1">
      <alignment vertical="center" wrapText="1" shrinkToFit="1"/>
    </xf>
    <xf numFmtId="0" fontId="24" fillId="0" borderId="0" xfId="0" applyFont="1" applyAlignment="1">
      <alignment vertical="center" wrapText="1" shrinkToFit="1"/>
    </xf>
    <xf numFmtId="0" fontId="10"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 fillId="0" borderId="0" xfId="0" applyFont="1" applyFill="1" applyAlignment="1">
      <alignment horizontal="center" vertical="center"/>
    </xf>
    <xf numFmtId="0" fontId="14" fillId="0" borderId="0" xfId="0" applyFont="1" applyFill="1" applyAlignment="1">
      <alignment horizontal="right" vertical="center"/>
    </xf>
    <xf numFmtId="0" fontId="23" fillId="0" borderId="0" xfId="0" applyFont="1" applyFill="1" applyAlignment="1">
      <alignment vertical="center" wrapText="1"/>
    </xf>
    <xf numFmtId="0" fontId="23" fillId="0" borderId="0" xfId="0" applyFont="1" applyAlignment="1">
      <alignment vertical="center" wrapText="1"/>
    </xf>
    <xf numFmtId="0" fontId="16" fillId="0" borderId="0" xfId="0" applyFont="1" applyFill="1" applyBorder="1" applyAlignment="1">
      <alignment horizontal="center" vertical="center"/>
    </xf>
    <xf numFmtId="58" fontId="4" fillId="0" borderId="0" xfId="0" applyNumberFormat="1" applyFont="1" applyFill="1" applyAlignment="1">
      <alignment horizontal="left" vertical="center"/>
    </xf>
    <xf numFmtId="0" fontId="21" fillId="0" borderId="0" xfId="0" applyFont="1" applyFill="1" applyBorder="1" applyAlignment="1">
      <alignment horizontal="center" vertical="center"/>
    </xf>
    <xf numFmtId="3" fontId="22" fillId="0" borderId="2" xfId="0" applyNumberFormat="1" applyFont="1" applyFill="1" applyBorder="1" applyAlignment="1">
      <alignment vertical="center" wrapText="1"/>
    </xf>
    <xf numFmtId="0" fontId="16"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1276350</xdr:colOff>
      <xdr:row>4</xdr:row>
      <xdr:rowOff>600075</xdr:rowOff>
    </xdr:from>
    <xdr:to>
      <xdr:col>6</xdr:col>
      <xdr:colOff>1771650</xdr:colOff>
      <xdr:row>12</xdr:row>
      <xdr:rowOff>76200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857875" y="1809750"/>
          <a:ext cx="2333625" cy="1924050"/>
        </a:xfrm>
        <a:prstGeom prst="wedgeRectCallout">
          <a:avLst>
            <a:gd name="adj1" fmla="val -114077"/>
            <a:gd name="adj2" fmla="val 2021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ja-JP" altLang="en-US" sz="1000">
              <a:latin typeface="HG丸ｺﾞｼｯｸM-PRO" panose="020F0600000000000000" pitchFamily="50" charset="-128"/>
              <a:ea typeface="HG丸ｺﾞｼｯｸM-PRO" panose="020F0600000000000000" pitchFamily="50" charset="-128"/>
            </a:rPr>
            <a:t>これは、事務組合が、収入として受け入れた報奨金を、事務組合内で支出が完結した例です。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latin typeface="HG丸ｺﾞｼｯｸM-PRO" panose="020F0600000000000000" pitchFamily="50" charset="-128"/>
              <a:ea typeface="HG丸ｺﾞｼｯｸM-PRO" panose="020F0600000000000000" pitchFamily="50" charset="-128"/>
              <a:cs typeface="+mn-cs"/>
            </a:rPr>
            <a:t>区分経理上、収入については、「報奨金」という目で受け入れ</a:t>
          </a:r>
          <a:r>
            <a:rPr kumimoji="1" lang="ja-JP" altLang="en-US" sz="1000">
              <a:solidFill>
                <a:schemeClr val="dk1"/>
              </a:solidFill>
              <a:latin typeface="HG丸ｺﾞｼｯｸM-PRO" panose="020F0600000000000000" pitchFamily="50" charset="-128"/>
              <a:ea typeface="HG丸ｺﾞｼｯｸM-PRO" panose="020F0600000000000000" pitchFamily="50" charset="-128"/>
              <a:cs typeface="+mn-cs"/>
            </a:rPr>
            <a:t>てください</a:t>
          </a:r>
          <a:r>
            <a:rPr kumimoji="1" lang="ja-JP" altLang="ja-JP" sz="10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latin typeface="HG丸ｺﾞｼｯｸM-PRO" panose="020F0600000000000000" pitchFamily="50" charset="-128"/>
              <a:ea typeface="HG丸ｺﾞｼｯｸM-PRO" panose="020F0600000000000000" pitchFamily="50" charset="-128"/>
              <a:cs typeface="+mn-cs"/>
            </a:rPr>
            <a:t>また</a:t>
          </a:r>
          <a:r>
            <a:rPr kumimoji="1" lang="ja-JP" altLang="ja-JP" sz="1000">
              <a:solidFill>
                <a:schemeClr val="dk1"/>
              </a:solidFill>
              <a:latin typeface="HG丸ｺﾞｼｯｸM-PRO" panose="020F0600000000000000" pitchFamily="50" charset="-128"/>
              <a:ea typeface="HG丸ｺﾞｼｯｸM-PRO" panose="020F0600000000000000" pitchFamily="50" charset="-128"/>
              <a:cs typeface="+mn-cs"/>
            </a:rPr>
            <a:t>、款や項という名称は問</a:t>
          </a:r>
          <a:r>
            <a:rPr kumimoji="1" lang="ja-JP" altLang="en-US" sz="1000">
              <a:solidFill>
                <a:schemeClr val="dk1"/>
              </a:solidFill>
              <a:latin typeface="HG丸ｺﾞｼｯｸM-PRO" panose="020F0600000000000000" pitchFamily="50" charset="-128"/>
              <a:ea typeface="HG丸ｺﾞｼｯｸM-PRO" panose="020F0600000000000000" pitchFamily="50" charset="-128"/>
              <a:cs typeface="+mn-cs"/>
            </a:rPr>
            <a:t>いませんが、</a:t>
          </a:r>
          <a:r>
            <a:rPr kumimoji="1" lang="ja-JP" altLang="ja-JP" sz="1000">
              <a:solidFill>
                <a:schemeClr val="dk1"/>
              </a:solidFill>
              <a:latin typeface="HG丸ｺﾞｼｯｸM-PRO" panose="020F0600000000000000" pitchFamily="50" charset="-128"/>
              <a:ea typeface="HG丸ｺﾞｼｯｸM-PRO" panose="020F0600000000000000" pitchFamily="50" charset="-128"/>
              <a:cs typeface="+mn-cs"/>
            </a:rPr>
            <a:t>帳簿上の区分けは省略せずに記入してください。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304800</xdr:colOff>
      <xdr:row>31</xdr:row>
      <xdr:rowOff>180975</xdr:rowOff>
    </xdr:from>
    <xdr:to>
      <xdr:col>6</xdr:col>
      <xdr:colOff>1838325</xdr:colOff>
      <xdr:row>35</xdr:row>
      <xdr:rowOff>9525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229350" y="9363075"/>
          <a:ext cx="2028825" cy="83820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自らの支出の証明を事務組合代表が行ってください。</a:t>
          </a:r>
        </a:p>
      </xdr:txBody>
    </xdr:sp>
    <xdr:clientData/>
  </xdr:twoCellAnchor>
  <xdr:twoCellAnchor>
    <xdr:from>
      <xdr:col>5</xdr:col>
      <xdr:colOff>257175</xdr:colOff>
      <xdr:row>20</xdr:row>
      <xdr:rowOff>171450</xdr:rowOff>
    </xdr:from>
    <xdr:to>
      <xdr:col>6</xdr:col>
      <xdr:colOff>1828799</xdr:colOff>
      <xdr:row>25</xdr:row>
      <xdr:rowOff>238125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181725" y="6610350"/>
          <a:ext cx="2066924" cy="1266825"/>
        </a:xfrm>
        <a:prstGeom prst="wedgeRectCallout">
          <a:avLst>
            <a:gd name="adj1" fmla="val -66235"/>
            <a:gd name="adj2" fmla="val 9687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「その他の経費」については、報奨金を支出している事項のみ計上していますので支出総額を記入していません。</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361950</xdr:colOff>
      <xdr:row>30</xdr:row>
      <xdr:rowOff>142875</xdr:rowOff>
    </xdr:from>
    <xdr:to>
      <xdr:col>4</xdr:col>
      <xdr:colOff>1276350</xdr:colOff>
      <xdr:row>33</xdr:row>
      <xdr:rowOff>47625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2257425" y="9105900"/>
          <a:ext cx="3600450" cy="561975"/>
        </a:xfrm>
        <a:prstGeom prst="wedgeRectCallout">
          <a:avLst>
            <a:gd name="adj1" fmla="val -32172"/>
            <a:gd name="adj2" fmla="val -900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報奨金を支出している事項のみ計上していますので、「支出総額の計」は記入不要です。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400049</xdr:colOff>
      <xdr:row>4</xdr:row>
      <xdr:rowOff>752475</xdr:rowOff>
    </xdr:from>
    <xdr:to>
      <xdr:col>6</xdr:col>
      <xdr:colOff>1876424</xdr:colOff>
      <xdr:row>9</xdr:row>
      <xdr:rowOff>117348</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86499" y="1981200"/>
          <a:ext cx="2066925" cy="1736598"/>
        </a:xfrm>
        <a:prstGeom prst="wedgeRectCallout">
          <a:avLst>
            <a:gd name="adj1" fmla="val -65330"/>
            <a:gd name="adj2" fmla="val 4777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区分経理上、収入については、「報奨金」という目で受け入れてください。また、款や項という名称は問いませんが、帳簿上の区分けは省略せずに記入してください。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繰入先の母体団体も同様です。</a:t>
          </a:r>
        </a:p>
      </xdr:txBody>
    </xdr:sp>
    <xdr:clientData/>
  </xdr:twoCellAnchor>
  <xdr:twoCellAnchor>
    <xdr:from>
      <xdr:col>5</xdr:col>
      <xdr:colOff>487681</xdr:colOff>
      <xdr:row>15</xdr:row>
      <xdr:rowOff>487679</xdr:rowOff>
    </xdr:from>
    <xdr:to>
      <xdr:col>6</xdr:col>
      <xdr:colOff>1645921</xdr:colOff>
      <xdr:row>22</xdr:row>
      <xdr:rowOff>161924</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5798821" y="5814059"/>
          <a:ext cx="1691640" cy="2082165"/>
        </a:xfrm>
        <a:prstGeom prst="wedgeRectCallout">
          <a:avLst>
            <a:gd name="adj1" fmla="val -119188"/>
            <a:gd name="adj2" fmla="val -368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latin typeface="HG丸ｺﾞｼｯｸM-PRO" panose="020F0600000000000000" pitchFamily="50" charset="-128"/>
              <a:ea typeface="HG丸ｺﾞｼｯｸM-PRO" panose="020F0600000000000000" pitchFamily="50" charset="-128"/>
            </a:rPr>
            <a:t>振替期日は、簡便のため国の会計年度末の</a:t>
          </a:r>
          <a:r>
            <a:rPr kumimoji="1" lang="en-US" altLang="ja-JP" sz="1050">
              <a:latin typeface="HG丸ｺﾞｼｯｸM-PRO" panose="020F0600000000000000" pitchFamily="50" charset="-128"/>
              <a:ea typeface="HG丸ｺﾞｼｯｸM-PRO" panose="020F0600000000000000" pitchFamily="50" charset="-128"/>
            </a:rPr>
            <a:t>3</a:t>
          </a:r>
          <a:r>
            <a:rPr kumimoji="1" lang="ja-JP" altLang="en-US" sz="1050">
              <a:latin typeface="HG丸ｺﾞｼｯｸM-PRO" panose="020F0600000000000000" pitchFamily="50" charset="-128"/>
              <a:ea typeface="HG丸ｺﾞｼｯｸM-PRO" panose="020F0600000000000000" pitchFamily="50" charset="-128"/>
            </a:rPr>
            <a:t>月</a:t>
          </a:r>
          <a:r>
            <a:rPr kumimoji="1" lang="en-US" altLang="ja-JP" sz="1050">
              <a:latin typeface="HG丸ｺﾞｼｯｸM-PRO" panose="020F0600000000000000" pitchFamily="50" charset="-128"/>
              <a:ea typeface="HG丸ｺﾞｼｯｸM-PRO" panose="020F0600000000000000" pitchFamily="50" charset="-128"/>
            </a:rPr>
            <a:t>31</a:t>
          </a:r>
          <a:r>
            <a:rPr kumimoji="1" lang="ja-JP" altLang="en-US" sz="1050">
              <a:latin typeface="HG丸ｺﾞｼｯｸM-PRO" panose="020F0600000000000000" pitchFamily="50" charset="-128"/>
              <a:ea typeface="HG丸ｺﾞｼｯｸM-PRO" panose="020F0600000000000000" pitchFamily="50" charset="-128"/>
            </a:rPr>
            <a:t>日を例示しています。</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また、簡便のため一括した振替を勧めていることから「一括して」という文言を入れています。</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振替期日を備考欄に記載していれば、この文章の省略も可能です。</a:t>
          </a:r>
        </a:p>
      </xdr:txBody>
    </xdr:sp>
    <xdr:clientData/>
  </xdr:twoCellAnchor>
  <xdr:twoCellAnchor>
    <xdr:from>
      <xdr:col>5</xdr:col>
      <xdr:colOff>99059</xdr:colOff>
      <xdr:row>29</xdr:row>
      <xdr:rowOff>156210</xdr:rowOff>
    </xdr:from>
    <xdr:to>
      <xdr:col>6</xdr:col>
      <xdr:colOff>1632584</xdr:colOff>
      <xdr:row>36</xdr:row>
      <xdr:rowOff>308610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410199" y="10069830"/>
          <a:ext cx="2066925" cy="1805940"/>
        </a:xfrm>
        <a:prstGeom prst="wedgeRectCallout">
          <a:avLst>
            <a:gd name="adj1" fmla="val -62846"/>
            <a:gd name="adj2" fmla="val 3027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latin typeface="HG丸ｺﾞｼｯｸM-PRO" panose="020F0600000000000000" pitchFamily="50" charset="-128"/>
              <a:ea typeface="HG丸ｺﾞｼｯｸM-PRO" panose="020F0600000000000000" pitchFamily="50" charset="-128"/>
            </a:rPr>
            <a:t>事務組合で受け入れた後、母体団体に繰り入れられた報奨金２００万円が、母体団体の会計で支出され、振り替えられたことについて、母体団体代表と事務組合代表がそれぞれ証明してください。</a:t>
          </a:r>
        </a:p>
      </xdr:txBody>
    </xdr:sp>
    <xdr:clientData/>
  </xdr:twoCellAnchor>
  <xdr:twoCellAnchor>
    <xdr:from>
      <xdr:col>2</xdr:col>
      <xdr:colOff>26670</xdr:colOff>
      <xdr:row>30</xdr:row>
      <xdr:rowOff>177165</xdr:rowOff>
    </xdr:from>
    <xdr:to>
      <xdr:col>4</xdr:col>
      <xdr:colOff>579120</xdr:colOff>
      <xdr:row>33</xdr:row>
      <xdr:rowOff>68580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703070" y="10304145"/>
          <a:ext cx="2975610" cy="531495"/>
        </a:xfrm>
        <a:prstGeom prst="wedgeRectCallout">
          <a:avLst>
            <a:gd name="adj1" fmla="val -32172"/>
            <a:gd name="adj2" fmla="val -900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報奨金を支出している事項のみ計上していますので、「支出総額の計」は記入不要です。</a:t>
          </a:r>
          <a:r>
            <a:rPr kumimoji="1" lang="ja-JP" altLang="en-US" sz="1100"/>
            <a:t>を</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4"/>
  <sheetViews>
    <sheetView view="pageBreakPreview" zoomScaleNormal="100" zoomScaleSheetLayoutView="100" workbookViewId="0">
      <selection activeCell="C6" sqref="C6"/>
    </sheetView>
  </sheetViews>
  <sheetFormatPr defaultColWidth="9" defaultRowHeight="13.5"/>
  <cols>
    <col min="1" max="1" width="7.25" style="2" customWidth="1"/>
    <col min="2" max="5" width="17.625" style="2" customWidth="1"/>
    <col min="6" max="6" width="6.5" style="2" customWidth="1"/>
    <col min="7" max="16384" width="9" style="2"/>
  </cols>
  <sheetData>
    <row r="1" spans="1:6" ht="24" customHeight="1">
      <c r="A1" s="97" t="s">
        <v>58</v>
      </c>
      <c r="B1" s="98"/>
      <c r="C1" s="98"/>
      <c r="D1" s="98"/>
      <c r="E1" s="98"/>
      <c r="F1" s="98"/>
    </row>
    <row r="2" spans="1:6" ht="23.25" customHeight="1">
      <c r="A2" s="108" t="s">
        <v>73</v>
      </c>
      <c r="B2" s="108"/>
      <c r="C2" s="108"/>
      <c r="D2" s="108"/>
      <c r="E2" s="108"/>
      <c r="F2" s="108"/>
    </row>
    <row r="3" spans="1:6" ht="15.75" customHeight="1">
      <c r="A3" s="13"/>
      <c r="B3" s="13"/>
      <c r="C3" s="13"/>
      <c r="D3" s="13"/>
      <c r="E3" s="99"/>
      <c r="F3" s="99"/>
    </row>
    <row r="4" spans="1:6" ht="30.75" customHeight="1">
      <c r="A4" s="46"/>
      <c r="B4" s="102" t="s">
        <v>28</v>
      </c>
      <c r="C4" s="102"/>
      <c r="D4" s="103"/>
      <c r="E4" s="103"/>
      <c r="F4" s="1"/>
    </row>
    <row r="5" spans="1:6" ht="68.25" customHeight="1">
      <c r="A5" s="104"/>
      <c r="B5" s="105"/>
      <c r="C5" s="105"/>
      <c r="D5" s="105"/>
      <c r="E5" s="105"/>
      <c r="F5" s="105"/>
    </row>
    <row r="6" spans="1:6" ht="18" customHeight="1">
      <c r="A6" s="53"/>
      <c r="B6" s="54"/>
      <c r="C6" s="54"/>
      <c r="D6" s="54"/>
      <c r="E6" s="54"/>
      <c r="F6" s="54"/>
    </row>
    <row r="7" spans="1:6" ht="42.75" customHeight="1">
      <c r="B7" s="3" t="s">
        <v>19</v>
      </c>
      <c r="C7" s="15" t="s">
        <v>30</v>
      </c>
      <c r="D7" s="3" t="s">
        <v>1</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102" t="s">
        <v>20</v>
      </c>
      <c r="C15" s="102"/>
      <c r="D15" s="103"/>
      <c r="E15" s="103"/>
      <c r="F15" s="1"/>
    </row>
    <row r="16" spans="1:6" ht="16.5" customHeight="1">
      <c r="A16" s="46"/>
      <c r="B16" s="55"/>
      <c r="C16" s="55"/>
      <c r="D16" s="56"/>
      <c r="E16" s="56"/>
      <c r="F16" s="1"/>
    </row>
    <row r="17" spans="1:6" ht="68.25" customHeight="1" thickBot="1">
      <c r="A17" s="104"/>
      <c r="B17" s="105"/>
      <c r="C17" s="105"/>
      <c r="D17" s="105"/>
      <c r="E17" s="105"/>
      <c r="F17" s="105"/>
    </row>
    <row r="18" spans="1:6" ht="42" customHeight="1">
      <c r="B18" s="4" t="s">
        <v>3</v>
      </c>
      <c r="C18" s="52" t="s">
        <v>17</v>
      </c>
      <c r="D18" s="35" t="s">
        <v>27</v>
      </c>
      <c r="E18" s="30" t="s">
        <v>1</v>
      </c>
    </row>
    <row r="19" spans="1:6" ht="15.95" customHeight="1">
      <c r="B19" s="19"/>
      <c r="C19" s="26"/>
      <c r="D19" s="36"/>
      <c r="E19" s="31"/>
    </row>
    <row r="20" spans="1:6" ht="15.95" customHeight="1">
      <c r="B20" s="6"/>
      <c r="C20" s="27"/>
      <c r="D20" s="37"/>
      <c r="E20" s="106"/>
    </row>
    <row r="21" spans="1:6" ht="15.95" customHeight="1">
      <c r="B21" s="6"/>
      <c r="C21" s="27"/>
      <c r="D21" s="37"/>
      <c r="E21" s="106"/>
    </row>
    <row r="22" spans="1:6" ht="15.95" customHeight="1">
      <c r="B22" s="9"/>
      <c r="C22" s="28"/>
      <c r="D22" s="38"/>
      <c r="E22" s="32"/>
    </row>
    <row r="23" spans="1:6" ht="17.25" customHeight="1">
      <c r="B23" s="19"/>
      <c r="C23" s="43"/>
      <c r="D23" s="45"/>
      <c r="E23" s="31"/>
    </row>
    <row r="24" spans="1:6" ht="34.5" customHeight="1">
      <c r="B24" s="42"/>
      <c r="C24" s="27"/>
      <c r="D24" s="40"/>
      <c r="E24" s="44"/>
    </row>
    <row r="25" spans="1:6" ht="18.75" customHeight="1">
      <c r="B25" s="19"/>
      <c r="C25" s="43"/>
      <c r="D25" s="45"/>
      <c r="E25" s="31"/>
    </row>
    <row r="26" spans="1:6" ht="34.5" customHeight="1">
      <c r="B26" s="42"/>
      <c r="C26" s="27"/>
      <c r="D26" s="40"/>
      <c r="E26" s="44"/>
    </row>
    <row r="27" spans="1:6" ht="15.95" customHeight="1">
      <c r="B27" s="19"/>
      <c r="C27" s="26"/>
      <c r="D27" s="39"/>
      <c r="E27" s="31"/>
    </row>
    <row r="28" spans="1:6" ht="31.5" customHeight="1">
      <c r="B28" s="11"/>
      <c r="C28" s="27"/>
      <c r="D28" s="40"/>
      <c r="E28" s="33"/>
    </row>
    <row r="29" spans="1:6" ht="15.95" customHeight="1">
      <c r="B29" s="12"/>
      <c r="C29" s="28"/>
      <c r="D29" s="38"/>
      <c r="E29" s="32"/>
    </row>
    <row r="30" spans="1:6" ht="29.25" customHeight="1" thickBot="1">
      <c r="B30" s="12" t="s">
        <v>0</v>
      </c>
      <c r="C30" s="29"/>
      <c r="D30" s="41"/>
      <c r="E30" s="34"/>
    </row>
    <row r="31" spans="1:6" ht="10.5" customHeight="1">
      <c r="B31" s="13"/>
      <c r="C31" s="13"/>
      <c r="D31" s="13"/>
      <c r="E31" s="14"/>
    </row>
    <row r="32" spans="1:6" ht="30" customHeight="1">
      <c r="B32" s="107" t="s">
        <v>21</v>
      </c>
      <c r="C32" s="107"/>
      <c r="D32" s="107"/>
      <c r="E32" s="107"/>
    </row>
    <row r="33" spans="2:5" ht="30" customHeight="1">
      <c r="B33" s="100" t="s">
        <v>56</v>
      </c>
      <c r="C33" s="101"/>
      <c r="D33" s="101"/>
      <c r="E33" s="101"/>
    </row>
    <row r="34" spans="2:5" ht="18.75" customHeight="1"/>
  </sheetData>
  <mergeCells count="10">
    <mergeCell ref="A1:F1"/>
    <mergeCell ref="E3:F3"/>
    <mergeCell ref="B33:E33"/>
    <mergeCell ref="B4:E4"/>
    <mergeCell ref="A5:F5"/>
    <mergeCell ref="B15:E15"/>
    <mergeCell ref="A17:F17"/>
    <mergeCell ref="E20:E21"/>
    <mergeCell ref="B32:E32"/>
    <mergeCell ref="A2:F2"/>
  </mergeCells>
  <phoneticPr fontId="2"/>
  <pageMargins left="0.9055118110236221" right="0.70866141732283472" top="0.94488188976377963" bottom="0.55118110236220474" header="0.51181102362204722" footer="0.31496062992125984"/>
  <pageSetup paperSize="9" scale="93" orientation="portrait" r:id="rId1"/>
  <headerFooter scaleWithDoc="0" alignWithMargins="0">
    <oddHeader>&amp;C&amp;"-,太字"&amp;16
&amp;R&amp;"ＭＳ ゴシック,標準"&amp;14別紙1-1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8"/>
  <sheetViews>
    <sheetView view="pageBreakPreview" topLeftCell="A17" zoomScaleNormal="100" zoomScaleSheetLayoutView="100" workbookViewId="0">
      <selection activeCell="G29" sqref="G29"/>
    </sheetView>
  </sheetViews>
  <sheetFormatPr defaultColWidth="9"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113" t="s">
        <v>64</v>
      </c>
      <c r="B1" s="113"/>
      <c r="C1" s="113"/>
      <c r="D1" s="113"/>
      <c r="E1" s="113"/>
      <c r="F1" s="113"/>
      <c r="G1" s="93" t="s">
        <v>65</v>
      </c>
    </row>
    <row r="2" spans="1:7" ht="23.25" customHeight="1">
      <c r="A2" s="108" t="s">
        <v>74</v>
      </c>
      <c r="B2" s="108"/>
      <c r="C2" s="108"/>
      <c r="D2" s="108"/>
      <c r="E2" s="108"/>
      <c r="F2" s="108"/>
      <c r="G2" s="94"/>
    </row>
    <row r="3" spans="1:7" ht="15.75" customHeight="1">
      <c r="A3" s="84"/>
      <c r="B3" s="84"/>
      <c r="C3" s="84"/>
      <c r="D3" s="84"/>
      <c r="E3" s="84"/>
      <c r="F3" s="84"/>
      <c r="G3" s="84"/>
    </row>
    <row r="4" spans="1:7" ht="30.75" customHeight="1">
      <c r="A4" s="46"/>
      <c r="B4" s="102" t="s">
        <v>28</v>
      </c>
      <c r="C4" s="102"/>
      <c r="D4" s="103"/>
      <c r="E4" s="103"/>
      <c r="F4" s="1"/>
    </row>
    <row r="5" spans="1:7" ht="51.75" customHeight="1">
      <c r="A5" s="115" t="s">
        <v>69</v>
      </c>
      <c r="B5" s="116"/>
      <c r="C5" s="116"/>
      <c r="D5" s="116"/>
      <c r="E5" s="116"/>
      <c r="F5" s="116"/>
    </row>
    <row r="6" spans="1:7" ht="18" customHeight="1">
      <c r="A6" s="21"/>
      <c r="B6" s="22"/>
      <c r="C6" s="22"/>
      <c r="D6" s="22"/>
      <c r="E6" s="22"/>
      <c r="F6" s="22"/>
    </row>
    <row r="7" spans="1:7" ht="42.75" customHeight="1">
      <c r="B7" s="3" t="s">
        <v>19</v>
      </c>
      <c r="C7" s="15" t="s">
        <v>30</v>
      </c>
      <c r="D7" s="3" t="s">
        <v>1</v>
      </c>
      <c r="E7" s="47"/>
    </row>
    <row r="8" spans="1:7" ht="15.95" customHeight="1">
      <c r="B8" s="19" t="s">
        <v>59</v>
      </c>
      <c r="C8" s="5">
        <f>C10</f>
        <v>2000000</v>
      </c>
      <c r="D8" s="51" t="s">
        <v>75</v>
      </c>
      <c r="E8" s="48"/>
    </row>
    <row r="9" spans="1:7" ht="15.95" customHeight="1">
      <c r="B9" s="20" t="s">
        <v>60</v>
      </c>
      <c r="C9" s="63">
        <f>C10</f>
        <v>2000000</v>
      </c>
      <c r="D9" s="8"/>
      <c r="E9" s="14"/>
    </row>
    <row r="10" spans="1:7" ht="15.95" customHeight="1">
      <c r="B10" s="6" t="s">
        <v>61</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102" t="s">
        <v>20</v>
      </c>
      <c r="C15" s="102"/>
      <c r="D15" s="103"/>
      <c r="E15" s="103"/>
      <c r="F15" s="1"/>
    </row>
    <row r="16" spans="1:7" ht="16.5" customHeight="1">
      <c r="A16" s="46"/>
      <c r="B16" s="55"/>
      <c r="C16" s="55"/>
      <c r="D16" s="56"/>
      <c r="E16" s="56"/>
      <c r="F16" s="1"/>
    </row>
    <row r="17" spans="1:7" ht="68.25" customHeight="1" thickBot="1">
      <c r="A17" s="111" t="s">
        <v>22</v>
      </c>
      <c r="B17" s="112"/>
      <c r="C17" s="112"/>
      <c r="D17" s="112"/>
      <c r="E17" s="112"/>
      <c r="F17" s="112"/>
    </row>
    <row r="18" spans="1:7" ht="42" customHeight="1">
      <c r="B18" s="4" t="s">
        <v>3</v>
      </c>
      <c r="C18" s="52" t="s">
        <v>17</v>
      </c>
      <c r="D18" s="35" t="s">
        <v>27</v>
      </c>
      <c r="E18" s="30" t="s">
        <v>1</v>
      </c>
    </row>
    <row r="19" spans="1:7" ht="15.95" customHeight="1">
      <c r="B19" s="19" t="s">
        <v>2</v>
      </c>
      <c r="C19" s="26">
        <f>SUM(C20:C21)</f>
        <v>4800000</v>
      </c>
      <c r="D19" s="36">
        <f>SUM(D20:D21)</f>
        <v>1125000</v>
      </c>
      <c r="E19" s="31" t="s">
        <v>76</v>
      </c>
    </row>
    <row r="20" spans="1:7" ht="15.95" customHeight="1">
      <c r="B20" s="6" t="s">
        <v>51</v>
      </c>
      <c r="C20" s="27">
        <v>2400000</v>
      </c>
      <c r="D20" s="37">
        <v>665000</v>
      </c>
      <c r="E20" s="106"/>
    </row>
    <row r="21" spans="1:7" ht="15.95" customHeight="1">
      <c r="B21" s="6" t="s">
        <v>52</v>
      </c>
      <c r="C21" s="27">
        <v>2400000</v>
      </c>
      <c r="D21" s="37">
        <v>460000</v>
      </c>
      <c r="E21" s="106"/>
    </row>
    <row r="22" spans="1:7" ht="15.95" customHeight="1">
      <c r="B22" s="9"/>
      <c r="C22" s="28"/>
      <c r="D22" s="38"/>
      <c r="E22" s="32"/>
    </row>
    <row r="23" spans="1:7" ht="17.25" customHeight="1">
      <c r="B23" s="19" t="s">
        <v>13</v>
      </c>
      <c r="C23" s="43">
        <f>SUM(C24:C24)</f>
        <v>1000000</v>
      </c>
      <c r="D23" s="45">
        <f>SUM(D24:D24)</f>
        <v>200000</v>
      </c>
      <c r="E23" s="31" t="s">
        <v>76</v>
      </c>
    </row>
    <row r="24" spans="1:7" ht="27" customHeight="1">
      <c r="B24" s="42" t="s">
        <v>14</v>
      </c>
      <c r="C24" s="27">
        <v>1000000</v>
      </c>
      <c r="D24" s="40">
        <v>200000</v>
      </c>
      <c r="E24" s="44"/>
    </row>
    <row r="25" spans="1:7" ht="18.75" customHeight="1">
      <c r="B25" s="19" t="s">
        <v>15</v>
      </c>
      <c r="C25" s="43">
        <f>SUM(C26:C26)</f>
        <v>30000</v>
      </c>
      <c r="D25" s="45">
        <f>SUM(D26:D26)</f>
        <v>30000</v>
      </c>
      <c r="E25" s="31" t="s">
        <v>76</v>
      </c>
      <c r="G25" s="61"/>
    </row>
    <row r="26" spans="1:7" ht="24" customHeight="1">
      <c r="B26" s="42" t="s">
        <v>16</v>
      </c>
      <c r="C26" s="27">
        <v>30000</v>
      </c>
      <c r="D26" s="40">
        <v>30000</v>
      </c>
      <c r="E26" s="44"/>
    </row>
    <row r="27" spans="1:7" ht="15.95" customHeight="1">
      <c r="B27" s="19" t="s">
        <v>11</v>
      </c>
      <c r="C27" s="26"/>
      <c r="D27" s="39">
        <f>SUM(D28:D28)</f>
        <v>645000</v>
      </c>
      <c r="E27" s="31" t="s">
        <v>76</v>
      </c>
    </row>
    <row r="28" spans="1:7" ht="31.5" customHeight="1">
      <c r="B28" s="11" t="s">
        <v>12</v>
      </c>
      <c r="C28" s="27"/>
      <c r="D28" s="40">
        <v>645000</v>
      </c>
      <c r="E28" s="33"/>
    </row>
    <row r="29" spans="1:7" ht="15.95" customHeight="1">
      <c r="B29" s="12"/>
      <c r="C29" s="28"/>
      <c r="D29" s="38"/>
      <c r="E29" s="32"/>
    </row>
    <row r="30" spans="1:7" ht="17.25" customHeight="1" thickBot="1">
      <c r="B30" s="12" t="s">
        <v>0</v>
      </c>
      <c r="C30" s="89"/>
      <c r="D30" s="41">
        <f>D19+D23+D25+D28</f>
        <v>2000000</v>
      </c>
      <c r="E30" s="34"/>
    </row>
    <row r="31" spans="1:7" ht="17.25" customHeight="1">
      <c r="B31" s="84"/>
      <c r="C31" s="49"/>
      <c r="D31" s="92"/>
      <c r="E31" s="92"/>
    </row>
    <row r="32" spans="1:7" ht="17.25" customHeight="1">
      <c r="B32" s="84"/>
      <c r="C32" s="49"/>
      <c r="D32" s="92"/>
      <c r="E32" s="92"/>
    </row>
    <row r="33" spans="1:5" ht="17.25" customHeight="1">
      <c r="B33" s="84"/>
      <c r="C33" s="49"/>
      <c r="D33" s="92"/>
      <c r="E33" s="92"/>
    </row>
    <row r="34" spans="1:5" ht="10.5" customHeight="1">
      <c r="B34" s="13"/>
      <c r="C34" s="13"/>
      <c r="D34" s="13"/>
      <c r="E34" s="14"/>
    </row>
    <row r="35" spans="1:5" ht="34.5" customHeight="1">
      <c r="A35" s="114" t="s">
        <v>21</v>
      </c>
      <c r="B35" s="114"/>
      <c r="C35" s="114"/>
      <c r="D35" s="114"/>
      <c r="E35" s="114"/>
    </row>
    <row r="36" spans="1:5" ht="34.5" customHeight="1">
      <c r="B36" s="109" t="s">
        <v>77</v>
      </c>
      <c r="C36" s="110"/>
      <c r="D36" s="110"/>
      <c r="E36" s="110"/>
    </row>
    <row r="37" spans="1:5" ht="18.75" customHeight="1">
      <c r="B37" s="90"/>
      <c r="C37" s="91"/>
      <c r="D37" s="91"/>
      <c r="E37" s="91"/>
    </row>
    <row r="38" spans="1:5" ht="18.75" customHeight="1"/>
  </sheetData>
  <mergeCells count="9">
    <mergeCell ref="B36:E36"/>
    <mergeCell ref="E20:E21"/>
    <mergeCell ref="B15:E15"/>
    <mergeCell ref="A17:F17"/>
    <mergeCell ref="A1:F1"/>
    <mergeCell ref="A2:F2"/>
    <mergeCell ref="A35:E35"/>
    <mergeCell ref="B4:E4"/>
    <mergeCell ref="A5:F5"/>
  </mergeCells>
  <phoneticPr fontId="2"/>
  <pageMargins left="0.70866141732283472" right="0.70866141732283472" top="0.94488188976377963" bottom="0.55118110236220474" header="0.51181102362204722" footer="0.31496062992125984"/>
  <pageSetup paperSize="9" scale="80" orientation="portrait" r:id="rId1"/>
  <headerFooter>
    <oddHeader>&amp;R別紙１－１</oddHeader>
  </headerFooter>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6"/>
  <sheetViews>
    <sheetView topLeftCell="A15" zoomScaleNormal="100" zoomScaleSheetLayoutView="100" workbookViewId="0">
      <selection activeCell="A2" sqref="A2:F2"/>
    </sheetView>
  </sheetViews>
  <sheetFormatPr defaultColWidth="9" defaultRowHeight="13.5"/>
  <cols>
    <col min="1" max="1" width="6.75" style="2" customWidth="1"/>
    <col min="2" max="5" width="20.625" style="2" customWidth="1"/>
    <col min="6" max="6" width="7.75" style="2" customWidth="1"/>
    <col min="7" max="16384" width="9" style="2"/>
  </cols>
  <sheetData>
    <row r="1" spans="1:6" ht="23.25" customHeight="1">
      <c r="A1" s="118" t="s">
        <v>62</v>
      </c>
      <c r="B1" s="119"/>
      <c r="C1" s="119"/>
      <c r="D1" s="119"/>
      <c r="E1" s="119"/>
      <c r="F1" s="119"/>
    </row>
    <row r="2" spans="1:6" ht="23.25" customHeight="1">
      <c r="A2" s="108" t="s">
        <v>78</v>
      </c>
      <c r="B2" s="108"/>
      <c r="C2" s="108"/>
      <c r="D2" s="108"/>
      <c r="E2" s="108"/>
      <c r="F2" s="108"/>
    </row>
    <row r="3" spans="1:6" ht="23.25" customHeight="1">
      <c r="A3" s="83"/>
      <c r="B3" s="83"/>
      <c r="C3" s="83"/>
      <c r="D3" s="83"/>
      <c r="E3" s="83"/>
      <c r="F3" s="83"/>
    </row>
    <row r="4" spans="1:6" ht="30.75" customHeight="1">
      <c r="A4" s="46"/>
      <c r="B4" s="120" t="s">
        <v>25</v>
      </c>
      <c r="C4" s="120"/>
      <c r="D4" s="121"/>
      <c r="E4" s="121"/>
      <c r="F4" s="1"/>
    </row>
    <row r="5" spans="1:6" ht="23.25" customHeight="1">
      <c r="A5" s="104"/>
      <c r="B5" s="105"/>
      <c r="C5" s="105"/>
      <c r="D5" s="105"/>
      <c r="E5" s="105"/>
      <c r="F5" s="105"/>
    </row>
    <row r="6" spans="1:6" ht="22.5" customHeight="1">
      <c r="A6" s="18"/>
      <c r="B6" s="122" t="s">
        <v>23</v>
      </c>
      <c r="C6" s="123"/>
      <c r="D6" s="122" t="s">
        <v>24</v>
      </c>
      <c r="E6" s="123"/>
      <c r="F6" s="16"/>
    </row>
    <row r="7" spans="1:6" ht="57.75" customHeight="1">
      <c r="B7" s="3" t="s">
        <v>19</v>
      </c>
      <c r="C7" s="15" t="s">
        <v>30</v>
      </c>
      <c r="D7" s="3" t="s">
        <v>19</v>
      </c>
      <c r="E7" s="15" t="s">
        <v>33</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5.95" customHeight="1">
      <c r="B12" s="23"/>
      <c r="C12" s="24"/>
      <c r="D12" s="23"/>
      <c r="E12" s="7"/>
    </row>
    <row r="13" spans="1:6" ht="23.25" customHeight="1">
      <c r="B13" s="64" t="s">
        <v>0</v>
      </c>
      <c r="C13" s="65"/>
      <c r="D13" s="50"/>
      <c r="E13" s="65"/>
    </row>
    <row r="14" spans="1:6" ht="40.5" customHeight="1" thickBot="1">
      <c r="A14" s="57"/>
      <c r="B14" s="13"/>
      <c r="C14" s="13"/>
      <c r="D14" s="13"/>
      <c r="E14" s="14"/>
    </row>
    <row r="15" spans="1:6" ht="23.25" customHeight="1" thickTop="1">
      <c r="A15" s="13"/>
      <c r="B15" s="95"/>
      <c r="C15" s="95"/>
      <c r="D15" s="95"/>
      <c r="E15" s="96"/>
      <c r="F15" s="95"/>
    </row>
    <row r="16" spans="1:6" ht="33.75" customHeight="1">
      <c r="A16" s="46"/>
      <c r="B16" s="102" t="s">
        <v>26</v>
      </c>
      <c r="C16" s="102"/>
      <c r="D16" s="103"/>
      <c r="E16" s="103"/>
      <c r="F16" s="84"/>
    </row>
    <row r="17" spans="1:6" ht="23.25" customHeight="1">
      <c r="A17" s="104"/>
      <c r="B17" s="105"/>
      <c r="C17" s="105"/>
      <c r="D17" s="105"/>
      <c r="E17" s="105"/>
      <c r="F17" s="105"/>
    </row>
    <row r="18" spans="1:6" ht="12.75" customHeight="1" thickBot="1">
      <c r="A18" s="18"/>
      <c r="B18" s="16"/>
      <c r="C18" s="16"/>
      <c r="D18" s="16"/>
      <c r="E18" s="16"/>
      <c r="F18" s="16"/>
    </row>
    <row r="19" spans="1:6" ht="42" customHeight="1">
      <c r="B19" s="4" t="s">
        <v>3</v>
      </c>
      <c r="C19" s="52" t="s">
        <v>17</v>
      </c>
      <c r="D19" s="35" t="s">
        <v>27</v>
      </c>
      <c r="E19" s="30" t="s">
        <v>1</v>
      </c>
    </row>
    <row r="20" spans="1:6" ht="19.5" customHeight="1">
      <c r="B20" s="19"/>
      <c r="C20" s="26"/>
      <c r="D20" s="36"/>
      <c r="E20" s="31"/>
    </row>
    <row r="21" spans="1:6" ht="15.95" customHeight="1">
      <c r="B21" s="6"/>
      <c r="C21" s="27"/>
      <c r="D21" s="37"/>
      <c r="E21" s="106"/>
    </row>
    <row r="22" spans="1:6" ht="15.95" customHeight="1">
      <c r="B22" s="6"/>
      <c r="C22" s="27"/>
      <c r="D22" s="37"/>
      <c r="E22" s="106"/>
    </row>
    <row r="23" spans="1:6" ht="15.95" customHeight="1">
      <c r="B23" s="9"/>
      <c r="C23" s="28"/>
      <c r="D23" s="38"/>
      <c r="E23" s="32"/>
    </row>
    <row r="24" spans="1:6" ht="21.75" customHeight="1">
      <c r="B24" s="19"/>
      <c r="C24" s="43"/>
      <c r="D24" s="45"/>
      <c r="E24" s="31"/>
    </row>
    <row r="25" spans="1:6" ht="27" customHeight="1">
      <c r="B25" s="42"/>
      <c r="C25" s="27"/>
      <c r="D25" s="40"/>
      <c r="E25" s="44"/>
    </row>
    <row r="26" spans="1:6" ht="18.75" customHeight="1">
      <c r="B26" s="19"/>
      <c r="C26" s="43"/>
      <c r="D26" s="45"/>
      <c r="E26" s="31"/>
    </row>
    <row r="27" spans="1:6" ht="33.75" customHeight="1">
      <c r="B27" s="42"/>
      <c r="C27" s="27"/>
      <c r="D27" s="40"/>
      <c r="E27" s="44"/>
    </row>
    <row r="28" spans="1:6" ht="24" customHeight="1">
      <c r="B28" s="19"/>
      <c r="C28" s="26"/>
      <c r="D28" s="39"/>
      <c r="E28" s="31"/>
    </row>
    <row r="29" spans="1:6" ht="31.5" customHeight="1">
      <c r="B29" s="11"/>
      <c r="C29" s="27"/>
      <c r="D29" s="40"/>
      <c r="E29" s="33"/>
    </row>
    <row r="30" spans="1:6" ht="15.95" customHeight="1">
      <c r="B30" s="12"/>
      <c r="C30" s="28"/>
      <c r="D30" s="38"/>
      <c r="E30" s="32"/>
    </row>
    <row r="31" spans="1:6" ht="23.25" customHeight="1" thickBot="1">
      <c r="B31" s="12" t="s">
        <v>0</v>
      </c>
      <c r="C31" s="29"/>
      <c r="D31" s="41"/>
      <c r="E31" s="34"/>
    </row>
    <row r="32" spans="1:6" ht="10.5" customHeight="1">
      <c r="B32" s="13"/>
      <c r="C32" s="13"/>
      <c r="D32" s="13"/>
      <c r="E32" s="14"/>
    </row>
    <row r="33" spans="1:6" ht="55.5" customHeight="1">
      <c r="A33" s="117" t="s">
        <v>63</v>
      </c>
      <c r="B33" s="117"/>
      <c r="C33" s="117"/>
      <c r="D33" s="117"/>
      <c r="E33" s="117"/>
      <c r="F33" s="117"/>
    </row>
    <row r="34" spans="1:6">
      <c r="B34" s="2" t="s">
        <v>57</v>
      </c>
    </row>
    <row r="36" spans="1:6">
      <c r="B36" s="2" t="s">
        <v>57</v>
      </c>
    </row>
  </sheetData>
  <mergeCells count="10">
    <mergeCell ref="A33:F33"/>
    <mergeCell ref="A1:F1"/>
    <mergeCell ref="E21:E22"/>
    <mergeCell ref="B4:E4"/>
    <mergeCell ref="A5:F5"/>
    <mergeCell ref="B6:C6"/>
    <mergeCell ref="D6:E6"/>
    <mergeCell ref="B16:E16"/>
    <mergeCell ref="A17:F17"/>
    <mergeCell ref="A2:F2"/>
  </mergeCells>
  <phoneticPr fontId="2"/>
  <pageMargins left="0.70866141732283472" right="0.70866141732283472" top="0.94488188976377963" bottom="0.55118110236220474" header="0.51181102362204722" footer="0.31496062992125984"/>
  <pageSetup paperSize="9" scale="89" orientation="portrait" r:id="rId1"/>
  <headerFooter>
    <oddHeader>&amp;R&amp;14別紙1-2</oddHeader>
  </headerFooter>
  <rowBreaks count="1" manualBreakCount="1">
    <brk id="3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9"/>
  <sheetViews>
    <sheetView view="pageBreakPreview" topLeftCell="A16" zoomScaleNormal="100" zoomScaleSheetLayoutView="100" workbookViewId="0">
      <selection activeCell="E34" sqref="E34"/>
    </sheetView>
  </sheetViews>
  <sheetFormatPr defaultColWidth="9"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126" t="s">
        <v>66</v>
      </c>
      <c r="B1" s="126"/>
      <c r="C1" s="126"/>
      <c r="D1" s="126"/>
      <c r="E1" s="126"/>
      <c r="F1" s="126"/>
      <c r="G1" s="93" t="s">
        <v>65</v>
      </c>
    </row>
    <row r="2" spans="1:7" ht="23.25" customHeight="1">
      <c r="A2" s="108" t="s">
        <v>79</v>
      </c>
      <c r="B2" s="108"/>
      <c r="C2" s="108"/>
      <c r="D2" s="108"/>
      <c r="E2" s="108"/>
      <c r="F2" s="108"/>
      <c r="G2" s="94"/>
    </row>
    <row r="3" spans="1:7" ht="18" customHeight="1">
      <c r="E3" s="127"/>
      <c r="F3" s="127"/>
    </row>
    <row r="4" spans="1:7" ht="30.75" customHeight="1">
      <c r="A4" s="46"/>
      <c r="B4" s="120" t="s">
        <v>25</v>
      </c>
      <c r="C4" s="120"/>
      <c r="D4" s="121"/>
      <c r="E4" s="121"/>
      <c r="F4" s="1"/>
    </row>
    <row r="5" spans="1:7" ht="75" customHeight="1">
      <c r="A5" s="111" t="s">
        <v>70</v>
      </c>
      <c r="B5" s="112"/>
      <c r="C5" s="112"/>
      <c r="D5" s="112"/>
      <c r="E5" s="112"/>
      <c r="F5" s="112"/>
    </row>
    <row r="6" spans="1:7" ht="22.5" customHeight="1">
      <c r="A6" s="18"/>
      <c r="B6" s="122" t="s">
        <v>23</v>
      </c>
      <c r="C6" s="123"/>
      <c r="D6" s="122" t="s">
        <v>24</v>
      </c>
      <c r="E6" s="123"/>
      <c r="F6" s="16"/>
    </row>
    <row r="7" spans="1:7" ht="57.75" customHeight="1">
      <c r="B7" s="3" t="s">
        <v>7</v>
      </c>
      <c r="C7" s="15" t="s">
        <v>30</v>
      </c>
      <c r="D7" s="3" t="s">
        <v>9</v>
      </c>
      <c r="E7" s="15" t="s">
        <v>33</v>
      </c>
    </row>
    <row r="8" spans="1:7" ht="15.95" customHeight="1">
      <c r="B8" s="19" t="s">
        <v>5</v>
      </c>
      <c r="C8" s="5">
        <f>C10</f>
        <v>2000000</v>
      </c>
      <c r="D8" s="19" t="s">
        <v>5</v>
      </c>
      <c r="E8" s="5">
        <f>C10</f>
        <v>2000000</v>
      </c>
    </row>
    <row r="9" spans="1:7" ht="15.95" customHeight="1">
      <c r="B9" s="20" t="s">
        <v>8</v>
      </c>
      <c r="C9" s="63">
        <f>C10</f>
        <v>2000000</v>
      </c>
      <c r="D9" s="20" t="s">
        <v>6</v>
      </c>
      <c r="E9" s="63">
        <f>E10</f>
        <v>2000000</v>
      </c>
    </row>
    <row r="10" spans="1:7" ht="15.95" customHeight="1">
      <c r="B10" s="6" t="s">
        <v>31</v>
      </c>
      <c r="C10" s="7">
        <v>2000000</v>
      </c>
      <c r="D10" s="6" t="s">
        <v>32</v>
      </c>
      <c r="E10" s="7">
        <v>2000000</v>
      </c>
    </row>
    <row r="11" spans="1:7" ht="15.95" customHeight="1">
      <c r="B11" s="23" t="s">
        <v>10</v>
      </c>
      <c r="C11" s="24">
        <v>-2000000</v>
      </c>
      <c r="D11" s="23" t="s">
        <v>18</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24" t="s">
        <v>26</v>
      </c>
      <c r="C15" s="124"/>
      <c r="D15" s="125"/>
      <c r="E15" s="125"/>
      <c r="F15" s="62"/>
    </row>
    <row r="16" spans="1:7" ht="69" customHeight="1">
      <c r="A16" s="128" t="s">
        <v>71</v>
      </c>
      <c r="B16" s="129"/>
      <c r="C16" s="129"/>
      <c r="D16" s="129"/>
      <c r="E16" s="129"/>
      <c r="F16" s="129"/>
    </row>
    <row r="17" spans="1:6" ht="12.75" customHeight="1" thickBot="1">
      <c r="A17" s="18"/>
      <c r="B17" s="16"/>
      <c r="C17" s="16"/>
      <c r="D17" s="16"/>
      <c r="E17" s="16"/>
      <c r="F17" s="16"/>
    </row>
    <row r="18" spans="1:6" ht="42" customHeight="1">
      <c r="B18" s="4" t="s">
        <v>3</v>
      </c>
      <c r="C18" s="25" t="s">
        <v>4</v>
      </c>
      <c r="D18" s="35" t="s">
        <v>27</v>
      </c>
      <c r="E18" s="30" t="s">
        <v>1</v>
      </c>
    </row>
    <row r="19" spans="1:6" ht="19.5" customHeight="1">
      <c r="B19" s="19" t="s">
        <v>2</v>
      </c>
      <c r="C19" s="26">
        <f>SUM(C20:C21)</f>
        <v>4800000</v>
      </c>
      <c r="D19" s="36">
        <f>SUM(D20:D21)</f>
        <v>1125000</v>
      </c>
      <c r="E19" s="31" t="s">
        <v>76</v>
      </c>
    </row>
    <row r="20" spans="1:6" ht="15.95" customHeight="1">
      <c r="B20" s="6" t="s">
        <v>51</v>
      </c>
      <c r="C20" s="27">
        <v>2400000</v>
      </c>
      <c r="D20" s="37">
        <v>665000</v>
      </c>
      <c r="E20" s="106"/>
    </row>
    <row r="21" spans="1:6" ht="15.95" customHeight="1">
      <c r="B21" s="6" t="s">
        <v>52</v>
      </c>
      <c r="C21" s="27">
        <v>2400000</v>
      </c>
      <c r="D21" s="37">
        <v>460000</v>
      </c>
      <c r="E21" s="106"/>
    </row>
    <row r="22" spans="1:6" ht="15.95" customHeight="1">
      <c r="B22" s="9"/>
      <c r="C22" s="28"/>
      <c r="D22" s="38"/>
      <c r="E22" s="32"/>
    </row>
    <row r="23" spans="1:6" ht="21.75" customHeight="1">
      <c r="B23" s="19" t="s">
        <v>13</v>
      </c>
      <c r="C23" s="43">
        <f>SUM(C24:C24)</f>
        <v>1000000</v>
      </c>
      <c r="D23" s="45">
        <f>SUM(D24:D24)</f>
        <v>200000</v>
      </c>
      <c r="E23" s="31" t="s">
        <v>76</v>
      </c>
    </row>
    <row r="24" spans="1:6" ht="27" customHeight="1">
      <c r="B24" s="42" t="s">
        <v>14</v>
      </c>
      <c r="C24" s="27">
        <v>1000000</v>
      </c>
      <c r="D24" s="40">
        <v>200000</v>
      </c>
      <c r="E24" s="44"/>
    </row>
    <row r="25" spans="1:6" ht="18.75" customHeight="1">
      <c r="B25" s="19" t="s">
        <v>15</v>
      </c>
      <c r="C25" s="43">
        <f>SUM(C26:C26)</f>
        <v>30000</v>
      </c>
      <c r="D25" s="45">
        <f>SUM(D26:D26)</f>
        <v>30000</v>
      </c>
      <c r="E25" s="31" t="s">
        <v>76</v>
      </c>
    </row>
    <row r="26" spans="1:6" ht="33.75" customHeight="1">
      <c r="B26" s="42" t="s">
        <v>16</v>
      </c>
      <c r="C26" s="27">
        <v>30000</v>
      </c>
      <c r="D26" s="40">
        <v>30000</v>
      </c>
      <c r="E26" s="44"/>
    </row>
    <row r="27" spans="1:6" ht="24" customHeight="1">
      <c r="B27" s="19" t="s">
        <v>11</v>
      </c>
      <c r="C27" s="26"/>
      <c r="D27" s="39">
        <f>SUM(D28:D28)</f>
        <v>645000</v>
      </c>
      <c r="E27" s="31" t="s">
        <v>76</v>
      </c>
    </row>
    <row r="28" spans="1:6" ht="31.5" customHeight="1">
      <c r="B28" s="11" t="s">
        <v>67</v>
      </c>
      <c r="C28" s="27"/>
      <c r="D28" s="40">
        <v>645000</v>
      </c>
      <c r="E28" s="33"/>
    </row>
    <row r="29" spans="1:6" ht="15.95" customHeight="1">
      <c r="B29" s="12"/>
      <c r="C29" s="28"/>
      <c r="D29" s="38"/>
      <c r="E29" s="32"/>
    </row>
    <row r="30" spans="1:6" ht="17.25" customHeight="1" thickBot="1">
      <c r="B30" s="12" t="s">
        <v>0</v>
      </c>
      <c r="C30" s="89"/>
      <c r="D30" s="41">
        <f>D19+D23+D25+D28</f>
        <v>2000000</v>
      </c>
      <c r="E30" s="34"/>
    </row>
    <row r="31" spans="1:6" ht="17.25" customHeight="1">
      <c r="B31" s="84"/>
      <c r="C31" s="49"/>
      <c r="D31" s="92"/>
      <c r="E31" s="92"/>
    </row>
    <row r="32" spans="1:6" ht="17.25" customHeight="1">
      <c r="B32" s="84"/>
      <c r="C32" s="49"/>
      <c r="D32" s="92"/>
      <c r="E32" s="92"/>
    </row>
    <row r="33" spans="2:5" ht="17.25" customHeight="1">
      <c r="B33" s="84"/>
      <c r="C33" s="49"/>
      <c r="D33" s="92"/>
      <c r="E33" s="92"/>
    </row>
    <row r="34" spans="2:5" ht="17.25" customHeight="1">
      <c r="B34" s="84"/>
      <c r="C34" s="49"/>
      <c r="D34" s="92"/>
      <c r="E34" s="92"/>
    </row>
    <row r="35" spans="2:5" ht="10.5" customHeight="1">
      <c r="B35" s="13"/>
      <c r="C35" s="13"/>
      <c r="D35" s="13"/>
      <c r="E35" s="14"/>
    </row>
    <row r="36" spans="2:5" ht="36" customHeight="1">
      <c r="B36" s="111" t="s">
        <v>29</v>
      </c>
      <c r="C36" s="111"/>
      <c r="D36" s="111"/>
      <c r="E36" s="111"/>
    </row>
    <row r="37" spans="2:5" ht="27" customHeight="1">
      <c r="B37" s="100" t="s">
        <v>80</v>
      </c>
      <c r="C37" s="101"/>
      <c r="D37" s="101"/>
      <c r="E37" s="101"/>
    </row>
    <row r="39" spans="2:5" ht="27" customHeight="1">
      <c r="B39" s="100" t="s">
        <v>72</v>
      </c>
      <c r="C39" s="101"/>
      <c r="D39" s="101"/>
      <c r="E39" s="101"/>
    </row>
  </sheetData>
  <mergeCells count="13">
    <mergeCell ref="A1:F1"/>
    <mergeCell ref="A2:F2"/>
    <mergeCell ref="E3:F3"/>
    <mergeCell ref="A16:F16"/>
    <mergeCell ref="E20:E21"/>
    <mergeCell ref="B36:E36"/>
    <mergeCell ref="B37:E37"/>
    <mergeCell ref="B39:E39"/>
    <mergeCell ref="B4:E4"/>
    <mergeCell ref="A5:F5"/>
    <mergeCell ref="B6:C6"/>
    <mergeCell ref="D6:E6"/>
    <mergeCell ref="B15:E15"/>
  </mergeCells>
  <phoneticPr fontId="2"/>
  <pageMargins left="0.70866141732283472" right="0.70866141732283472" top="0.94488188976377963" bottom="0.55118110236220474" header="0.51181102362204722" footer="0.31496062992125984"/>
  <pageSetup paperSize="9" scale="79" orientation="portrait" r:id="rId1"/>
  <headerFooter>
    <oddHeader>&amp;R別紙１－２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view="pageBreakPreview" topLeftCell="A13" zoomScaleNormal="100" zoomScaleSheetLayoutView="100" workbookViewId="0">
      <selection activeCell="C3" sqref="C3"/>
    </sheetView>
  </sheetViews>
  <sheetFormatPr defaultColWidth="9"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30" t="s">
        <v>81</v>
      </c>
      <c r="C1" s="130"/>
      <c r="D1" s="130"/>
      <c r="E1" s="13"/>
    </row>
    <row r="2" spans="1:5" ht="8.25" customHeight="1">
      <c r="A2" s="18"/>
      <c r="B2" s="16"/>
      <c r="C2" s="16"/>
      <c r="D2" s="16"/>
      <c r="E2" s="16"/>
    </row>
    <row r="3" spans="1:5" ht="39.950000000000003" customHeight="1">
      <c r="B3" s="4" t="s">
        <v>3</v>
      </c>
      <c r="C3" s="3" t="s">
        <v>82</v>
      </c>
      <c r="D3" s="3" t="s">
        <v>34</v>
      </c>
    </row>
    <row r="4" spans="1:5" ht="27" customHeight="1">
      <c r="B4" s="66"/>
      <c r="C4" s="67"/>
      <c r="D4" s="68"/>
    </row>
    <row r="5" spans="1:5" ht="27" customHeight="1">
      <c r="B5" s="69"/>
      <c r="C5" s="8"/>
      <c r="D5" s="70"/>
    </row>
    <row r="6" spans="1:5" ht="27" customHeight="1">
      <c r="B6" s="69"/>
      <c r="C6" s="8"/>
      <c r="D6" s="70"/>
    </row>
    <row r="7" spans="1:5" ht="27" customHeight="1">
      <c r="B7" s="66"/>
      <c r="C7" s="71"/>
      <c r="D7" s="72"/>
    </row>
    <row r="8" spans="1:5" ht="27" customHeight="1">
      <c r="B8" s="73"/>
      <c r="C8" s="7"/>
      <c r="D8" s="74"/>
    </row>
    <row r="9" spans="1:5" ht="27" customHeight="1">
      <c r="B9" s="66"/>
      <c r="C9" s="71"/>
      <c r="D9" s="72"/>
    </row>
    <row r="10" spans="1:5" ht="27" customHeight="1">
      <c r="B10" s="73"/>
      <c r="C10" s="7"/>
      <c r="D10" s="75"/>
    </row>
    <row r="11" spans="1:5" ht="27" customHeight="1">
      <c r="B11" s="76"/>
      <c r="C11" s="7"/>
      <c r="D11" s="75"/>
    </row>
    <row r="12" spans="1:5" ht="27" customHeight="1">
      <c r="B12" s="77"/>
      <c r="C12" s="71"/>
      <c r="D12" s="72"/>
    </row>
    <row r="13" spans="1:5" ht="21" customHeight="1">
      <c r="B13" s="73"/>
      <c r="C13" s="63"/>
      <c r="D13" s="75"/>
    </row>
    <row r="14" spans="1:5" ht="21" customHeight="1">
      <c r="B14" s="78"/>
      <c r="C14" s="7"/>
      <c r="D14" s="75"/>
    </row>
    <row r="15" spans="1:5" ht="21" customHeight="1">
      <c r="B15" s="73"/>
      <c r="C15" s="63"/>
      <c r="D15" s="75"/>
    </row>
    <row r="16" spans="1:5" ht="21" customHeight="1">
      <c r="B16" s="78"/>
      <c r="C16" s="7"/>
      <c r="D16" s="75"/>
    </row>
    <row r="17" spans="2:4" ht="21" customHeight="1">
      <c r="B17" s="73"/>
      <c r="C17" s="63"/>
      <c r="D17" s="75"/>
    </row>
    <row r="18" spans="2:4" ht="21" customHeight="1">
      <c r="B18" s="78"/>
      <c r="C18" s="7"/>
      <c r="D18" s="75"/>
    </row>
    <row r="19" spans="2:4" ht="21" customHeight="1">
      <c r="B19" s="73"/>
      <c r="C19" s="63"/>
      <c r="D19" s="75"/>
    </row>
    <row r="20" spans="2:4" ht="21" customHeight="1">
      <c r="B20" s="78"/>
      <c r="C20" s="7"/>
      <c r="D20" s="75"/>
    </row>
    <row r="21" spans="2:4" ht="21" customHeight="1">
      <c r="B21" s="73"/>
      <c r="C21" s="63"/>
      <c r="D21" s="75"/>
    </row>
    <row r="22" spans="2:4" ht="21" customHeight="1">
      <c r="B22" s="78"/>
      <c r="C22" s="7"/>
      <c r="D22" s="75"/>
    </row>
    <row r="23" spans="2:4" ht="21" customHeight="1">
      <c r="B23" s="73"/>
      <c r="C23" s="63"/>
      <c r="D23" s="75"/>
    </row>
    <row r="24" spans="2:4" ht="21" customHeight="1">
      <c r="B24" s="78"/>
      <c r="C24" s="7"/>
      <c r="D24" s="75"/>
    </row>
    <row r="25" spans="2:4" ht="21" customHeight="1">
      <c r="B25" s="73"/>
      <c r="C25" s="63"/>
      <c r="D25" s="75"/>
    </row>
    <row r="26" spans="2:4" ht="21" customHeight="1">
      <c r="B26" s="78"/>
      <c r="C26" s="7"/>
      <c r="D26" s="75"/>
    </row>
    <row r="27" spans="2:4" ht="21" customHeight="1">
      <c r="B27" s="20"/>
      <c r="C27" s="63"/>
      <c r="D27" s="75"/>
    </row>
    <row r="28" spans="2:4" ht="21" customHeight="1">
      <c r="B28" s="79"/>
      <c r="C28" s="7"/>
      <c r="D28" s="75"/>
    </row>
    <row r="29" spans="2:4" ht="21" customHeight="1">
      <c r="B29" s="80"/>
      <c r="C29" s="10"/>
      <c r="D29" s="81"/>
    </row>
    <row r="30" spans="2:4" ht="27" customHeight="1">
      <c r="B30" s="12" t="s">
        <v>0</v>
      </c>
      <c r="C30" s="17"/>
      <c r="D30" s="82"/>
    </row>
    <row r="31" spans="2:4" ht="27" customHeight="1">
      <c r="B31" s="104" t="s">
        <v>36</v>
      </c>
      <c r="C31" s="104"/>
      <c r="D31" s="104"/>
    </row>
    <row r="32" spans="2:4" ht="27" customHeight="1">
      <c r="B32" s="131" t="s">
        <v>55</v>
      </c>
      <c r="C32" s="101"/>
      <c r="D32" s="101"/>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tabSelected="1" view="pageBreakPreview" topLeftCell="A11" zoomScaleNormal="100" zoomScaleSheetLayoutView="100" workbookViewId="0">
      <selection activeCell="C30" sqref="C30"/>
    </sheetView>
  </sheetViews>
  <sheetFormatPr defaultColWidth="9"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32" t="s">
        <v>83</v>
      </c>
      <c r="C1" s="132"/>
      <c r="D1" s="132"/>
      <c r="E1" s="13"/>
    </row>
    <row r="2" spans="1:5" ht="8.25" customHeight="1">
      <c r="A2" s="18"/>
      <c r="B2" s="16"/>
      <c r="C2" s="16"/>
      <c r="D2" s="16"/>
      <c r="E2" s="16"/>
    </row>
    <row r="3" spans="1:5" ht="39.950000000000003" customHeight="1">
      <c r="B3" s="4" t="s">
        <v>3</v>
      </c>
      <c r="C3" s="3" t="s">
        <v>68</v>
      </c>
      <c r="D3" s="3" t="s">
        <v>34</v>
      </c>
    </row>
    <row r="4" spans="1:5" ht="27" customHeight="1">
      <c r="B4" s="85" t="s">
        <v>35</v>
      </c>
      <c r="C4" s="67">
        <f>SUM(C5:C6)</f>
        <v>1125000</v>
      </c>
      <c r="D4" s="68"/>
    </row>
    <row r="5" spans="1:5" ht="27" customHeight="1">
      <c r="B5" s="20" t="s">
        <v>53</v>
      </c>
      <c r="C5" s="8">
        <v>665000</v>
      </c>
      <c r="D5" s="133" t="s">
        <v>84</v>
      </c>
    </row>
    <row r="6" spans="1:5" ht="27" customHeight="1">
      <c r="B6" s="20" t="s">
        <v>54</v>
      </c>
      <c r="C6" s="8">
        <v>460000</v>
      </c>
      <c r="D6" s="134"/>
    </row>
    <row r="7" spans="1:5" ht="27" customHeight="1">
      <c r="B7" s="85" t="s">
        <v>13</v>
      </c>
      <c r="C7" s="71">
        <f>SUM(C8:C8)</f>
        <v>200000</v>
      </c>
      <c r="D7" s="134"/>
    </row>
    <row r="8" spans="1:5" ht="27" customHeight="1">
      <c r="B8" s="42" t="s">
        <v>14</v>
      </c>
      <c r="C8" s="7">
        <v>200000</v>
      </c>
      <c r="D8" s="134"/>
    </row>
    <row r="9" spans="1:5" ht="27" customHeight="1">
      <c r="B9" s="85" t="s">
        <v>15</v>
      </c>
      <c r="C9" s="71">
        <f>SUM(C10:C11)</f>
        <v>30000</v>
      </c>
      <c r="D9" s="134"/>
    </row>
    <row r="10" spans="1:5" ht="27" customHeight="1">
      <c r="B10" s="42" t="s">
        <v>37</v>
      </c>
      <c r="C10" s="7">
        <v>10000</v>
      </c>
      <c r="D10" s="134"/>
    </row>
    <row r="11" spans="1:5" ht="27" customHeight="1">
      <c r="B11" s="86" t="s">
        <v>38</v>
      </c>
      <c r="C11" s="7">
        <v>20000</v>
      </c>
      <c r="D11" s="134"/>
    </row>
    <row r="12" spans="1:5" ht="27" customHeight="1">
      <c r="B12" s="87" t="s">
        <v>11</v>
      </c>
      <c r="C12" s="71">
        <f>C13+C15+C17+C19+C21+C23+C25+C27</f>
        <v>645000</v>
      </c>
      <c r="D12" s="134"/>
    </row>
    <row r="13" spans="1:5" ht="21" customHeight="1">
      <c r="B13" s="88" t="s">
        <v>39</v>
      </c>
      <c r="C13" s="63">
        <f>SUM(C14:C14)</f>
        <v>200000</v>
      </c>
      <c r="D13" s="134"/>
    </row>
    <row r="14" spans="1:5" ht="21" customHeight="1">
      <c r="B14" s="78" t="s">
        <v>40</v>
      </c>
      <c r="C14" s="7">
        <v>200000</v>
      </c>
      <c r="D14" s="134"/>
    </row>
    <row r="15" spans="1:5" ht="21" customHeight="1">
      <c r="B15" s="73" t="s">
        <v>41</v>
      </c>
      <c r="C15" s="63">
        <f>SUM(C16:C16)</f>
        <v>0</v>
      </c>
      <c r="D15" s="75"/>
    </row>
    <row r="16" spans="1:5" ht="21" customHeight="1">
      <c r="B16" s="78"/>
      <c r="C16" s="7"/>
      <c r="D16" s="75"/>
    </row>
    <row r="17" spans="2:4" ht="21" customHeight="1">
      <c r="B17" s="73" t="s">
        <v>42</v>
      </c>
      <c r="C17" s="63">
        <f>SUM(C18:C18)</f>
        <v>0</v>
      </c>
      <c r="D17" s="75"/>
    </row>
    <row r="18" spans="2:4" ht="21" customHeight="1">
      <c r="B18" s="78"/>
      <c r="C18" s="7"/>
      <c r="D18" s="75"/>
    </row>
    <row r="19" spans="2:4" ht="21" customHeight="1">
      <c r="B19" s="73" t="s">
        <v>43</v>
      </c>
      <c r="C19" s="63">
        <f>SUM(C20:C20)</f>
        <v>200000</v>
      </c>
      <c r="D19" s="75"/>
    </row>
    <row r="20" spans="2:4" ht="21" customHeight="1">
      <c r="B20" s="78" t="s">
        <v>44</v>
      </c>
      <c r="C20" s="7">
        <v>200000</v>
      </c>
      <c r="D20" s="75"/>
    </row>
    <row r="21" spans="2:4" ht="21" customHeight="1">
      <c r="B21" s="73" t="s">
        <v>45</v>
      </c>
      <c r="C21" s="63">
        <f>SUM(C22:C22)</f>
        <v>0</v>
      </c>
      <c r="D21" s="75"/>
    </row>
    <row r="22" spans="2:4" ht="21" customHeight="1">
      <c r="B22" s="78"/>
      <c r="C22" s="7"/>
      <c r="D22" s="75"/>
    </row>
    <row r="23" spans="2:4" ht="21" customHeight="1">
      <c r="B23" s="73" t="s">
        <v>46</v>
      </c>
      <c r="C23" s="63">
        <f>SUM(C24:C24)</f>
        <v>200000</v>
      </c>
      <c r="D23" s="75"/>
    </row>
    <row r="24" spans="2:4" ht="21" customHeight="1">
      <c r="B24" s="78" t="s">
        <v>47</v>
      </c>
      <c r="C24" s="7">
        <v>200000</v>
      </c>
      <c r="D24" s="75"/>
    </row>
    <row r="25" spans="2:4" ht="21" customHeight="1">
      <c r="B25" s="73" t="s">
        <v>48</v>
      </c>
      <c r="C25" s="63">
        <f>SUM(C26:C26)</f>
        <v>45000</v>
      </c>
      <c r="D25" s="75"/>
    </row>
    <row r="26" spans="2:4" ht="21" customHeight="1">
      <c r="B26" s="78" t="s">
        <v>49</v>
      </c>
      <c r="C26" s="7">
        <v>45000</v>
      </c>
      <c r="D26" s="75"/>
    </row>
    <row r="27" spans="2:4" ht="21" customHeight="1">
      <c r="B27" s="20" t="s">
        <v>50</v>
      </c>
      <c r="C27" s="63">
        <f>SUM(C28)</f>
        <v>0</v>
      </c>
      <c r="D27" s="75"/>
    </row>
    <row r="28" spans="2:4" ht="21" customHeight="1">
      <c r="B28" s="79"/>
      <c r="C28" s="7"/>
      <c r="D28" s="75"/>
    </row>
    <row r="29" spans="2:4" ht="21" customHeight="1">
      <c r="B29" s="80"/>
      <c r="C29" s="10"/>
      <c r="D29" s="81"/>
    </row>
    <row r="30" spans="2:4" ht="27" customHeight="1">
      <c r="B30" s="12" t="s">
        <v>0</v>
      </c>
      <c r="C30" s="17">
        <f>C4+C7+C9+C12</f>
        <v>2000000</v>
      </c>
      <c r="D30" s="82"/>
    </row>
    <row r="31" spans="2:4" ht="27" customHeight="1">
      <c r="B31" s="104" t="s">
        <v>36</v>
      </c>
      <c r="C31" s="104"/>
      <c r="D31" s="104"/>
    </row>
    <row r="32" spans="2:4" ht="27" customHeight="1">
      <c r="B32" s="100" t="s">
        <v>85</v>
      </c>
      <c r="C32" s="101"/>
      <c r="D32" s="101"/>
    </row>
  </sheetData>
  <mergeCells count="4">
    <mergeCell ref="B1:D1"/>
    <mergeCell ref="B31:D31"/>
    <mergeCell ref="B32:D32"/>
    <mergeCell ref="D5:D14"/>
  </mergeCells>
  <phoneticPr fontId="2"/>
  <pageMargins left="0.59055118110236227" right="0.39370078740157483" top="0.74803149606299213" bottom="0.74803149606299213" header="0.31496062992125984" footer="0.31496062992125984"/>
  <pageSetup paperSize="9" orientation="portrait" r:id="rId1"/>
  <headerFooter>
    <oddHeader>&amp;R別紙１－３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108E76-83B5-4358-AC55-503D4965A9C3}">
  <ds:schemaRefs>
    <ds:schemaRef ds:uri="http://schemas.microsoft.com/office/2006/documentManagement/types"/>
    <ds:schemaRef ds:uri="http://schemas.openxmlformats.org/package/2006/metadata/core-properties"/>
    <ds:schemaRef ds:uri="http://purl.org/dc/dcmitype/"/>
    <ds:schemaRef ds:uri="A6BEFB8F-8322-4F6E-8AFC-00435CD0860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9A3DEFC-0EA6-4691-93FC-563DA8A7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別紙1-1 証明書様式</vt:lpstr>
      <vt:lpstr>別紙1-1 【記載例】</vt:lpstr>
      <vt:lpstr>別紙1-2 証明書様式</vt:lpstr>
      <vt:lpstr>別紙1-2 【記載例】</vt:lpstr>
      <vt:lpstr>別紙1-3 証明書様式（○年度支出予定）</vt:lpstr>
      <vt:lpstr>別紙1-3【記載例】</vt:lpstr>
      <vt:lpstr>Sheet1</vt:lpstr>
      <vt:lpstr>'別紙1-1 【記載例】'!Print_Area</vt:lpstr>
      <vt:lpstr>'別紙1-1 証明書様式'!Print_Area</vt:lpstr>
      <vt:lpstr>'別紙1-2 【記載例】'!Print_Area</vt:lpstr>
      <vt:lpstr>'別紙1-2 証明書様式'!Print_Area</vt:lpstr>
      <vt:lpstr>'別紙1-3【記載例】'!Print_Area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