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-b724.lansys.mhlw.go.jp\b\課2\14025000_新潟労働局\15000新潟労働局職業安定部(所を除く)\移行用\01職業安定課\10雇用保険監察官\【270209局サーバ分\20 事務組合監査・算調関係\●年間計画起案\●HP提出票\roudouhokenkansa060229\"/>
    </mc:Choice>
  </mc:AlternateContent>
  <bookViews>
    <workbookView xWindow="0" yWindow="0" windowWidth="20490" windowHeight="7530"/>
  </bookViews>
  <sheets>
    <sheet name="計算式" sheetId="2" r:id="rId1"/>
  </sheets>
  <definedNames>
    <definedName name="_xlnm.Print_Area" localSheetId="0">計算式!$A$1:$AF$30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2" l="1"/>
  <c r="X32" i="2" l="1"/>
  <c r="X34" i="2"/>
  <c r="X31" i="2"/>
  <c r="C21" i="2"/>
  <c r="C22" i="2"/>
  <c r="T28" i="2" l="1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AF22" i="2"/>
  <c r="P6" i="2" s="1"/>
  <c r="AE22" i="2"/>
  <c r="AD22" i="2"/>
  <c r="N6" i="2" s="1"/>
  <c r="AC22" i="2"/>
  <c r="M6" i="2" s="1"/>
  <c r="AB22" i="2"/>
  <c r="L6" i="2" s="1"/>
  <c r="AA22" i="2"/>
  <c r="K6" i="2" s="1"/>
  <c r="Z22" i="2"/>
  <c r="Y22" i="2"/>
  <c r="I6" i="2" s="1"/>
  <c r="X22" i="2"/>
  <c r="H6" i="2" s="1"/>
  <c r="W22" i="2"/>
  <c r="G6" i="2" s="1"/>
  <c r="V22" i="2"/>
  <c r="F6" i="2" s="1"/>
  <c r="U22" i="2"/>
  <c r="T22" i="2"/>
  <c r="D6" i="2" s="1"/>
  <c r="O6" i="2"/>
  <c r="S22" i="2"/>
  <c r="C6" i="2" s="1"/>
  <c r="J6" i="2"/>
  <c r="E6" i="2"/>
  <c r="AE23" i="2" l="1"/>
  <c r="X28" i="2" s="1"/>
  <c r="X23" i="2"/>
  <c r="T26" i="2" s="1"/>
  <c r="O23" i="2" l="1"/>
  <c r="D28" i="2" s="1"/>
  <c r="G32" i="2" s="1"/>
  <c r="H23" i="2"/>
  <c r="D26" i="2" s="1"/>
  <c r="T30" i="2"/>
  <c r="X26" i="2"/>
  <c r="X30" i="2" s="1"/>
  <c r="Z30" i="2" s="1"/>
  <c r="O25" i="2" l="1"/>
  <c r="O26" i="2" s="1"/>
  <c r="H28" i="2"/>
  <c r="D30" i="2"/>
  <c r="G31" i="2"/>
  <c r="G33" i="2" s="1"/>
  <c r="H26" i="2"/>
  <c r="H30" i="2" l="1"/>
  <c r="X33" i="2" s="1"/>
  <c r="J30" i="2" s="1"/>
</calcChain>
</file>

<file path=xl/sharedStrings.xml><?xml version="1.0" encoding="utf-8"?>
<sst xmlns="http://schemas.openxmlformats.org/spreadsheetml/2006/main" count="94" uniqueCount="58">
  <si>
    <t>身分</t>
    <rPh sb="0" eb="2">
      <t>ミブン</t>
    </rPh>
    <phoneticPr fontId="2"/>
  </si>
  <si>
    <t>氏　名</t>
    <rPh sb="0" eb="1">
      <t>シ</t>
    </rPh>
    <rPh sb="2" eb="3">
      <t>ナ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</si>
  <si>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</si>
  <si>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</si>
  <si>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</si>
  <si>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</si>
  <si>
    <t>８月</t>
  </si>
  <si>
    <t>９月</t>
  </si>
  <si>
    <t>賞与等</t>
    <rPh sb="0" eb="3">
      <t>ショウヨトウ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</si>
  <si>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</si>
  <si>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</si>
  <si>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</si>
  <si>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</si>
  <si>
    <t>２月</t>
  </si>
  <si>
    <t>３月</t>
  </si>
  <si>
    <t>合計</t>
    <rPh sb="0" eb="2">
      <t>ゴウケイ</t>
    </rPh>
    <phoneticPr fontId="2"/>
  </si>
  <si>
    <t>前期計</t>
    <rPh sb="0" eb="2">
      <t>ゼンキ</t>
    </rPh>
    <rPh sb="2" eb="3">
      <t>ケイ</t>
    </rPh>
    <phoneticPr fontId="2"/>
  </si>
  <si>
    <t>前期（R4.4.1～R4.9.30）</t>
    <rPh sb="0" eb="2">
      <t>ゼンキ</t>
    </rPh>
    <phoneticPr fontId="2"/>
  </si>
  <si>
    <t>後期（R4.10.1～R5.3.31）</t>
    <rPh sb="0" eb="2">
      <t>コウキ</t>
    </rPh>
    <phoneticPr fontId="2"/>
  </si>
  <si>
    <t>後期計</t>
    <rPh sb="0" eb="2">
      <t>コウキ</t>
    </rPh>
    <rPh sb="2" eb="3">
      <t>ケイ</t>
    </rPh>
    <phoneticPr fontId="2"/>
  </si>
  <si>
    <t>後期計Ⓑ</t>
    <rPh sb="0" eb="2">
      <t>コウキ</t>
    </rPh>
    <rPh sb="2" eb="3">
      <t>ケイ</t>
    </rPh>
    <phoneticPr fontId="2"/>
  </si>
  <si>
    <t>前期計Ⓐ</t>
    <rPh sb="0" eb="2">
      <t>ゼンキ</t>
    </rPh>
    <rPh sb="2" eb="3">
      <t>ケイ</t>
    </rPh>
    <phoneticPr fontId="2"/>
  </si>
  <si>
    <t>労災保険</t>
    <rPh sb="0" eb="2">
      <t>ロウサイ</t>
    </rPh>
    <rPh sb="2" eb="4">
      <t>ホケン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</si>
  <si>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</si>
  <si>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</si>
  <si>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千円</t>
    <rPh sb="0" eb="2">
      <t>センエン</t>
    </rPh>
    <phoneticPr fontId="2"/>
  </si>
  <si>
    <t>千円未満端数切捨て</t>
    <rPh sb="0" eb="8">
      <t>センエンミマンハスウキリス</t>
    </rPh>
    <phoneticPr fontId="2"/>
  </si>
  <si>
    <t>Ⓐ千円未満端数切捨て</t>
    <rPh sb="1" eb="9">
      <t>センエンミマンハスウキリス</t>
    </rPh>
    <phoneticPr fontId="2"/>
  </si>
  <si>
    <t>Ⓑ千円未満端数切捨て</t>
    <rPh sb="1" eb="9">
      <t>センエンミマンハスウキリス</t>
    </rPh>
    <phoneticPr fontId="2"/>
  </si>
  <si>
    <t>労災保険率</t>
    <rPh sb="0" eb="5">
      <t>ロウサイホケンリツ</t>
    </rPh>
    <phoneticPr fontId="2"/>
  </si>
  <si>
    <t>算定基礎調査へ転記</t>
    <rPh sb="0" eb="6">
      <t>サンテイキソチョウサ</t>
    </rPh>
    <rPh sb="7" eb="9">
      <t>テンキ</t>
    </rPh>
    <phoneticPr fontId="2"/>
  </si>
  <si>
    <t>一円未満の端数は切り捨てない</t>
    <rPh sb="0" eb="4">
      <t>イチエンミマン</t>
    </rPh>
    <rPh sb="5" eb="7">
      <t>ハスウ</t>
    </rPh>
    <rPh sb="8" eb="9">
      <t>キ</t>
    </rPh>
    <rPh sb="10" eb="11">
      <t>ス</t>
    </rPh>
    <phoneticPr fontId="2"/>
  </si>
  <si>
    <t>端数処理</t>
    <rPh sb="0" eb="2">
      <t>ハスウ</t>
    </rPh>
    <rPh sb="2" eb="4">
      <t>ショリ</t>
    </rPh>
    <phoneticPr fontId="2"/>
  </si>
  <si>
    <t>以下労働局記入事項</t>
    <rPh sb="0" eb="2">
      <t>イカ</t>
    </rPh>
    <rPh sb="2" eb="5">
      <t>ロウドウキョク</t>
    </rPh>
    <rPh sb="5" eb="9">
      <t>キニュウジコウ</t>
    </rPh>
    <phoneticPr fontId="2"/>
  </si>
  <si>
    <t>一般拠出金</t>
    <rPh sb="0" eb="5">
      <t>イッパンキョシュツキン</t>
    </rPh>
    <phoneticPr fontId="2"/>
  </si>
  <si>
    <t>©千円未満端数切捨て</t>
    <phoneticPr fontId="2"/>
  </si>
  <si>
    <t>雇用保険率</t>
    <rPh sb="0" eb="2">
      <t>コヨウ</t>
    </rPh>
    <rPh sb="2" eb="4">
      <t>ホケン</t>
    </rPh>
    <rPh sb="4" eb="5">
      <t>リツ</t>
    </rPh>
    <phoneticPr fontId="2"/>
  </si>
  <si>
    <t>雇用保険</t>
    <rPh sb="0" eb="2">
      <t>コヨウ</t>
    </rPh>
    <rPh sb="2" eb="4">
      <t>ホケン</t>
    </rPh>
    <phoneticPr fontId="2"/>
  </si>
  <si>
    <t>労災保険料の端数</t>
    <rPh sb="0" eb="2">
      <t>ロウサイ</t>
    </rPh>
    <rPh sb="2" eb="4">
      <t>ホケン</t>
    </rPh>
    <rPh sb="4" eb="5">
      <t>リョウ</t>
    </rPh>
    <rPh sb="6" eb="8">
      <t>ハスウ</t>
    </rPh>
    <phoneticPr fontId="2"/>
  </si>
  <si>
    <t>雇用保険料の端数</t>
    <rPh sb="0" eb="2">
      <t>コヨウ</t>
    </rPh>
    <rPh sb="2" eb="5">
      <t>ホケンリョウ</t>
    </rPh>
    <rPh sb="6" eb="8">
      <t>ハスウ</t>
    </rPh>
    <phoneticPr fontId="2"/>
  </si>
  <si>
    <t>端数の計</t>
    <rPh sb="0" eb="2">
      <t>ハスウ</t>
    </rPh>
    <rPh sb="3" eb="4">
      <t>ケイ</t>
    </rPh>
    <phoneticPr fontId="2"/>
  </si>
  <si>
    <t>①算定基礎額・前期が両方とも一致</t>
    <rPh sb="1" eb="6">
      <t>サンテイキソガク</t>
    </rPh>
    <rPh sb="7" eb="9">
      <t>ゼンキ</t>
    </rPh>
    <rPh sb="10" eb="12">
      <t>リョウホウ</t>
    </rPh>
    <rPh sb="14" eb="16">
      <t>イッチ</t>
    </rPh>
    <phoneticPr fontId="2"/>
  </si>
  <si>
    <t>②算定基礎額・後期が両方とも一致</t>
    <rPh sb="1" eb="5">
      <t>サンテイキソ</t>
    </rPh>
    <rPh sb="5" eb="6">
      <t>ガク</t>
    </rPh>
    <rPh sb="7" eb="9">
      <t>コウキ</t>
    </rPh>
    <rPh sb="10" eb="12">
      <t>リョウホウ</t>
    </rPh>
    <rPh sb="14" eb="16">
      <t>イッチ</t>
    </rPh>
    <phoneticPr fontId="2"/>
  </si>
  <si>
    <t>③算定基礎額・前後期が両方とも一致</t>
    <rPh sb="1" eb="6">
      <t>サンテイキソガク</t>
    </rPh>
    <rPh sb="7" eb="10">
      <t>ゼンコウキ</t>
    </rPh>
    <rPh sb="11" eb="13">
      <t>リョウホウ</t>
    </rPh>
    <rPh sb="15" eb="17">
      <t>イッチ</t>
    </rPh>
    <phoneticPr fontId="2"/>
  </si>
  <si>
    <t>（１円以上か否か）</t>
    <rPh sb="2" eb="5">
      <t>エンイジョウ</t>
    </rPh>
    <rPh sb="6" eb="7">
      <t>イナ</t>
    </rPh>
    <phoneticPr fontId="2"/>
  </si>
  <si>
    <t>端数処理（注、裏面）</t>
    <rPh sb="0" eb="2">
      <t>ハスウ</t>
    </rPh>
    <rPh sb="2" eb="4">
      <t>ショリ</t>
    </rPh>
    <rPh sb="5" eb="6">
      <t>チュウ</t>
    </rPh>
    <rPh sb="7" eb="9">
      <t>リメン</t>
    </rPh>
    <phoneticPr fontId="2"/>
  </si>
  <si>
    <t>※１　雇用保険の対象者で雇用した者、すべて記入してください。</t>
    <rPh sb="3" eb="7">
      <t>コヨウホケン</t>
    </rPh>
    <rPh sb="8" eb="11">
      <t>タイショウシャ</t>
    </rPh>
    <rPh sb="12" eb="14">
      <t>コヨウ</t>
    </rPh>
    <rPh sb="16" eb="17">
      <t>モノ</t>
    </rPh>
    <rPh sb="21" eb="23">
      <t>キニュウ</t>
    </rPh>
    <phoneticPr fontId="2"/>
  </si>
  <si>
    <t>（第2表の計）</t>
    <rPh sb="1" eb="2">
      <t>ダイ</t>
    </rPh>
    <rPh sb="3" eb="4">
      <t>ヒョウ</t>
    </rPh>
    <rPh sb="5" eb="6">
      <t>ケイ</t>
    </rPh>
    <phoneticPr fontId="2"/>
  </si>
  <si>
    <t>合計（第１表＋第２表）</t>
    <rPh sb="0" eb="2">
      <t>ゴウケイ</t>
    </rPh>
    <rPh sb="3" eb="4">
      <t>ダイ</t>
    </rPh>
    <rPh sb="5" eb="6">
      <t>ヒョウ</t>
    </rPh>
    <rPh sb="7" eb="8">
      <t>ダイ</t>
    </rPh>
    <rPh sb="9" eb="10">
      <t>ヒョウ</t>
    </rPh>
    <phoneticPr fontId="2"/>
  </si>
  <si>
    <t>第１表計</t>
    <rPh sb="0" eb="1">
      <t>ダイ</t>
    </rPh>
    <rPh sb="2" eb="3">
      <t>ヒョウ</t>
    </rPh>
    <rPh sb="3" eb="4">
      <t>ケイ</t>
    </rPh>
    <phoneticPr fontId="2"/>
  </si>
  <si>
    <t>※２　身分欄は、パート・短時間労働者は「パ」、アルバイトは「ア」、家族従業員は「家」、季節従業員は「季」と記入してください。</t>
    <rPh sb="5" eb="6">
      <t>ラン</t>
    </rPh>
    <phoneticPr fontId="2"/>
  </si>
  <si>
    <t>（注、労災保険料の端数処理について）
　労災保険と雇用保険の算定基礎額が前・後期ともそれぞれが同額であり、かつ、労災保険料と雇用保険料の端数を足した結果、１円以上になった場合は、労災保険料の端数を切り上げること。</t>
    <rPh sb="1" eb="2">
      <t>チュウ</t>
    </rPh>
    <rPh sb="3" eb="8">
      <t>ロウサイホケンリョウ</t>
    </rPh>
    <rPh sb="9" eb="13">
      <t>ハスウショリ</t>
    </rPh>
    <rPh sb="20" eb="24">
      <t>ロウサイホケン</t>
    </rPh>
    <rPh sb="25" eb="29">
      <t>コヨウホケン</t>
    </rPh>
    <rPh sb="30" eb="35">
      <t>サンテイキソガク</t>
    </rPh>
    <rPh sb="36" eb="37">
      <t>ゼン</t>
    </rPh>
    <rPh sb="38" eb="40">
      <t>コウキ</t>
    </rPh>
    <rPh sb="56" eb="60">
      <t>ロウサイホケン</t>
    </rPh>
    <rPh sb="60" eb="61">
      <t>リョウ</t>
    </rPh>
    <rPh sb="62" eb="67">
      <t>コヨウホケンリョウ</t>
    </rPh>
    <rPh sb="68" eb="70">
      <t>ハスウ</t>
    </rPh>
    <rPh sb="71" eb="72">
      <t>タ</t>
    </rPh>
    <rPh sb="74" eb="76">
      <t>ケッカ</t>
    </rPh>
    <rPh sb="78" eb="81">
      <t>エンイジョウ</t>
    </rPh>
    <rPh sb="85" eb="87">
      <t>バアイ</t>
    </rPh>
    <rPh sb="89" eb="94">
      <t>ロウサイホケンリョウ</t>
    </rPh>
    <rPh sb="95" eb="97">
      <t>ハスウ</t>
    </rPh>
    <rPh sb="98" eb="99">
      <t>キ</t>
    </rPh>
    <rPh sb="100" eb="101">
      <t>ア</t>
    </rPh>
    <phoneticPr fontId="2"/>
  </si>
  <si>
    <t>※2　身分欄は、パート・短時間労働者は「パ」、アルバイトは「ア」、家族従業員は「家」、季節従業員は「季」と記入してください。</t>
    <rPh sb="3" eb="5">
      <t>ミブン</t>
    </rPh>
    <rPh sb="5" eb="6">
      <t>ラン</t>
    </rPh>
    <rPh sb="12" eb="18">
      <t>タンジカンロウドウシャ</t>
    </rPh>
    <rPh sb="33" eb="38">
      <t>カゾクジュウギョウイン</t>
    </rPh>
    <rPh sb="40" eb="41">
      <t>イエ</t>
    </rPh>
    <rPh sb="43" eb="45">
      <t>キセツ</t>
    </rPh>
    <rPh sb="45" eb="48">
      <t>ジュウギョウイン</t>
    </rPh>
    <rPh sb="50" eb="51">
      <t>キ</t>
    </rPh>
    <rPh sb="53" eb="55">
      <t>キニュウ</t>
    </rPh>
    <phoneticPr fontId="2"/>
  </si>
  <si>
    <t>令和４年度　労災保険料の算定対象となる賃金調査書</t>
    <rPh sb="0" eb="2">
      <t>レイワ</t>
    </rPh>
    <rPh sb="3" eb="5">
      <t>ネンド</t>
    </rPh>
    <rPh sb="6" eb="8">
      <t>ロウサイ</t>
    </rPh>
    <rPh sb="8" eb="10">
      <t>ホケン</t>
    </rPh>
    <rPh sb="10" eb="11">
      <t>リョウ</t>
    </rPh>
    <rPh sb="12" eb="16">
      <t>サンテイタイショウ</t>
    </rPh>
    <rPh sb="19" eb="21">
      <t>チンギン</t>
    </rPh>
    <rPh sb="21" eb="23">
      <t>チョウサ</t>
    </rPh>
    <rPh sb="23" eb="24">
      <t>ショ</t>
    </rPh>
    <phoneticPr fontId="2"/>
  </si>
  <si>
    <t>令和４年度　雇用保険料の算定対象となる賃金調査書</t>
    <rPh sb="0" eb="2">
      <t>レイワ</t>
    </rPh>
    <rPh sb="3" eb="5">
      <t>ネンド</t>
    </rPh>
    <rPh sb="6" eb="8">
      <t>コヨウ</t>
    </rPh>
    <rPh sb="8" eb="11">
      <t>ホケンリョウ</t>
    </rPh>
    <rPh sb="12" eb="16">
      <t>サンテイタイショウ</t>
    </rPh>
    <rPh sb="19" eb="21">
      <t>チンギン</t>
    </rPh>
    <rPh sb="21" eb="23">
      <t>チョウサ</t>
    </rPh>
    <rPh sb="23" eb="24">
      <t>ショ</t>
    </rPh>
    <phoneticPr fontId="2"/>
  </si>
  <si>
    <r>
      <t>通年計©</t>
    </r>
    <r>
      <rPr>
        <sz val="8"/>
        <rFont val="Yu Gothic"/>
        <family val="3"/>
        <charset val="128"/>
        <scheme val="minor"/>
      </rPr>
      <t>（前期計Ⓐ＋後期計Ⓑ）</t>
    </r>
    <rPh sb="0" eb="3">
      <t>ツウネンケイ</t>
    </rPh>
    <phoneticPr fontId="2"/>
  </si>
  <si>
    <r>
      <rPr>
        <sz val="10"/>
        <rFont val="Yu Gothic"/>
        <family val="3"/>
        <charset val="128"/>
        <scheme val="minor"/>
      </rPr>
      <t>×0.02</t>
    </r>
    <r>
      <rPr>
        <sz val="6"/>
        <rFont val="Yu Gothic"/>
        <family val="3"/>
        <charset val="128"/>
        <scheme val="minor"/>
      </rPr>
      <t xml:space="preserve">
（一円未満の端数は切り捨て）</t>
    </r>
    <rPh sb="7" eb="11">
      <t>イチエンミマン</t>
    </rPh>
    <rPh sb="12" eb="14">
      <t>ハスウ</t>
    </rPh>
    <rPh sb="15" eb="16">
      <t>キ</t>
    </rPh>
    <rPh sb="17" eb="18">
      <t>ス</t>
    </rPh>
    <phoneticPr fontId="2"/>
  </si>
  <si>
    <r>
      <t>※1　第２表の雇用保険対象者</t>
    </r>
    <r>
      <rPr>
        <b/>
        <sz val="11"/>
        <color rgb="FFFF0000"/>
        <rFont val="Yu Gothic"/>
        <family val="3"/>
        <charset val="128"/>
        <scheme val="minor"/>
      </rPr>
      <t>以外</t>
    </r>
    <r>
      <rPr>
        <sz val="11"/>
        <color rgb="FFFF0000"/>
        <rFont val="Yu Gothic"/>
        <family val="3"/>
        <charset val="128"/>
        <scheme val="minor"/>
      </rPr>
      <t>で雇用した者、すべて記入してください、</t>
    </r>
    <rPh sb="3" eb="4">
      <t>ダイ</t>
    </rPh>
    <rPh sb="5" eb="6">
      <t>ヒョウ</t>
    </rPh>
    <rPh sb="7" eb="14">
      <t>コヨウホケンタイショウシャ</t>
    </rPh>
    <rPh sb="14" eb="16">
      <t>イガイ</t>
    </rPh>
    <rPh sb="17" eb="19">
      <t>コヨウ</t>
    </rPh>
    <rPh sb="21" eb="22">
      <t>モノ</t>
    </rPh>
    <rPh sb="26" eb="2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</si>
</sst>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&quot;円&quot;"/>
    <numFmt numFmtId="177" formatCode="#,###&quot;千円&quot;"/>
    <numFmt numFmtId="178" formatCode="#,##0.0"/>
    <numFmt numFmtId="179" formatCode="#,##0.0;[Red]\-#,##0.0"/>
  </numFmts>
  <fonts count="10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11"/>
      <name val="Yu Gothic"/>
      <family val="2"/>
      <scheme val="minor"/>
    </font>
    <font>
      <sz val="8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8" fontId="6" fillId="0" borderId="42" xfId="1" applyFont="1" applyBorder="1" applyAlignment="1">
      <alignment horizontal="right"/>
    </xf>
    <xf numFmtId="38" fontId="6" fillId="0" borderId="1" xfId="1" applyFont="1" applyBorder="1" applyAlignment="1">
      <alignment horizontal="right"/>
    </xf>
    <xf numFmtId="38" fontId="6" fillId="0" borderId="43" xfId="1" applyFont="1" applyBorder="1" applyAlignment="1">
      <alignment horizontal="right"/>
    </xf>
    <xf numFmtId="49" fontId="6" fillId="0" borderId="3" xfId="1" applyNumberFormat="1" applyFont="1" applyBorder="1" applyAlignment="1">
      <alignment horizontal="right" shrinkToFit="1"/>
    </xf>
    <xf numFmtId="49" fontId="6" fillId="0" borderId="2" xfId="1" applyNumberFormat="1" applyFont="1" applyBorder="1" applyAlignment="1">
      <alignment horizontal="right" shrinkToFit="1"/>
    </xf>
    <xf numFmtId="0" fontId="3" fillId="0" borderId="1" xfId="0" applyFont="1" applyBorder="1" applyAlignment="1">
      <alignment shrinkToFit="1"/>
    </xf>
    <xf numFmtId="0" fontId="4" fillId="0" borderId="2" xfId="0" applyFont="1" applyBorder="1" applyAlignment="1">
      <alignment shrinkToFit="1"/>
    </xf>
    <xf numFmtId="38" fontId="6" fillId="0" borderId="3" xfId="1" applyFont="1" applyBorder="1" applyAlignment="1">
      <alignment horizontal="right" shrinkToFit="1"/>
    </xf>
    <xf numFmtId="38" fontId="6" fillId="0" borderId="2" xfId="1" applyFont="1" applyBorder="1" applyAlignment="1">
      <alignment horizontal="right" shrinkToFit="1"/>
    </xf>
    <xf numFmtId="38" fontId="3" fillId="0" borderId="0" xfId="1" applyFont="1" applyAlignment="1"/>
    <xf numFmtId="38" fontId="6" fillId="3" borderId="44" xfId="1" applyFont="1" applyFill="1" applyBorder="1" applyAlignment="1">
      <alignment horizontal="right"/>
    </xf>
    <xf numFmtId="38" fontId="6" fillId="3" borderId="45" xfId="1" applyFont="1" applyFill="1" applyBorder="1" applyAlignment="1">
      <alignment horizontal="right"/>
    </xf>
    <xf numFmtId="38" fontId="6" fillId="3" borderId="46" xfId="1" applyFont="1" applyFill="1" applyBorder="1" applyAlignment="1">
      <alignment horizontal="right"/>
    </xf>
    <xf numFmtId="0" fontId="3" fillId="0" borderId="40" xfId="0" applyFont="1" applyBorder="1"/>
    <xf numFmtId="38" fontId="3" fillId="0" borderId="13" xfId="1" applyFont="1" applyBorder="1" applyAlignment="1"/>
    <xf numFmtId="38" fontId="6" fillId="0" borderId="14" xfId="1" applyFont="1" applyBorder="1" applyAlignment="1">
      <alignment vertical="top"/>
    </xf>
    <xf numFmtId="38" fontId="2" fillId="0" borderId="0" xfId="1" applyFont="1" applyAlignment="1">
      <alignment vertical="top"/>
    </xf>
    <xf numFmtId="38" fontId="3" fillId="0" borderId="7" xfId="1" applyFont="1" applyBorder="1" applyAlignment="1"/>
    <xf numFmtId="40" fontId="3" fillId="2" borderId="9" xfId="1" applyNumberFormat="1" applyFont="1" applyFill="1" applyBorder="1" applyAlignment="1">
      <alignment vertical="center"/>
    </xf>
    <xf numFmtId="38" fontId="3" fillId="0" borderId="5" xfId="1" applyFont="1" applyBorder="1" applyAlignment="1"/>
    <xf numFmtId="38" fontId="3" fillId="0" borderId="4" xfId="1" applyFont="1" applyBorder="1" applyAlignment="1">
      <alignment horizontal="right"/>
    </xf>
    <xf numFmtId="38" fontId="3" fillId="0" borderId="19" xfId="1" applyFont="1" applyBorder="1" applyAlignment="1">
      <alignment horizontal="right"/>
    </xf>
    <xf numFmtId="38" fontId="3" fillId="0" borderId="22" xfId="1" applyFont="1" applyBorder="1" applyAlignment="1"/>
    <xf numFmtId="176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38" fontId="3" fillId="3" borderId="23" xfId="1" applyFont="1" applyFill="1" applyBorder="1" applyAlignment="1">
      <alignment horizontal="right"/>
    </xf>
    <xf numFmtId="38" fontId="3" fillId="3" borderId="41" xfId="1" applyFont="1" applyFill="1" applyBorder="1" applyAlignment="1">
      <alignment horizontal="right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2" xfId="0" applyFont="1" applyBorder="1" applyAlignment="1">
      <alignment horizontal="center" shrinkToFit="1"/>
    </xf>
    <xf numFmtId="0" fontId="7" fillId="0" borderId="39" xfId="0" applyFont="1" applyBorder="1" applyAlignment="1">
      <alignment horizontal="center" shrinkToFit="1"/>
    </xf>
    <xf numFmtId="38" fontId="3" fillId="3" borderId="39" xfId="1" applyFont="1" applyFill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49" xfId="0" applyFont="1" applyBorder="1" applyAlignment="1">
      <alignment horizontal="center" shrinkToFit="1"/>
    </xf>
    <xf numFmtId="0" fontId="3" fillId="0" borderId="0" xfId="0" applyFont="1" applyAlignment="1">
      <alignment horizontal="right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top"/>
    </xf>
    <xf numFmtId="38" fontId="2" fillId="0" borderId="27" xfId="1" applyFont="1" applyBorder="1" applyAlignment="1">
      <alignment horizontal="center" vertical="top"/>
    </xf>
    <xf numFmtId="38" fontId="2" fillId="0" borderId="15" xfId="1" applyFont="1" applyBorder="1" applyAlignment="1">
      <alignment horizontal="center" vertical="top"/>
    </xf>
    <xf numFmtId="38" fontId="3" fillId="0" borderId="25" xfId="1" applyFont="1" applyBorder="1" applyAlignment="1">
      <alignment horizontal="right"/>
    </xf>
    <xf numFmtId="38" fontId="3" fillId="0" borderId="26" xfId="1" applyFont="1" applyBorder="1" applyAlignment="1">
      <alignment horizontal="right"/>
    </xf>
    <xf numFmtId="38" fontId="2" fillId="0" borderId="11" xfId="1" applyFont="1" applyBorder="1" applyAlignment="1">
      <alignment horizontal="left" vertical="center" wrapText="1"/>
    </xf>
    <xf numFmtId="38" fontId="2" fillId="0" borderId="16" xfId="1" applyFont="1" applyBorder="1" applyAlignment="1">
      <alignment horizontal="left" vertical="center" wrapText="1"/>
    </xf>
    <xf numFmtId="38" fontId="3" fillId="0" borderId="6" xfId="1" applyFont="1" applyBorder="1" applyAlignment="1">
      <alignment horizontal="right"/>
    </xf>
    <xf numFmtId="38" fontId="3" fillId="0" borderId="36" xfId="1" applyFont="1" applyBorder="1" applyAlignment="1">
      <alignment horizontal="right"/>
    </xf>
    <xf numFmtId="178" fontId="3" fillId="0" borderId="6" xfId="1" applyNumberFormat="1" applyFont="1" applyBorder="1" applyAlignment="1">
      <alignment horizontal="right"/>
    </xf>
    <xf numFmtId="178" fontId="3" fillId="0" borderId="17" xfId="1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38" fontId="3" fillId="0" borderId="0" xfId="1" applyFont="1" applyAlignment="1">
      <alignment horizontal="center"/>
    </xf>
    <xf numFmtId="38" fontId="2" fillId="0" borderId="18" xfId="1" applyFont="1" applyBorder="1" applyAlignment="1">
      <alignment horizontal="left" vertical="center" wrapText="1"/>
    </xf>
    <xf numFmtId="38" fontId="2" fillId="0" borderId="28" xfId="1" applyFont="1" applyBorder="1" applyAlignment="1">
      <alignment horizontal="left" vertical="center" wrapText="1"/>
    </xf>
    <xf numFmtId="38" fontId="2" fillId="0" borderId="20" xfId="1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top"/>
    </xf>
    <xf numFmtId="38" fontId="2" fillId="0" borderId="37" xfId="1" applyFont="1" applyBorder="1" applyAlignment="1">
      <alignment horizontal="center" vertical="top"/>
    </xf>
    <xf numFmtId="38" fontId="3" fillId="0" borderId="34" xfId="1" applyFont="1" applyBorder="1" applyAlignment="1">
      <alignment horizontal="center"/>
    </xf>
    <xf numFmtId="38" fontId="3" fillId="0" borderId="35" xfId="1" applyFont="1" applyBorder="1" applyAlignment="1">
      <alignment horizontal="center"/>
    </xf>
    <xf numFmtId="38" fontId="2" fillId="0" borderId="19" xfId="1" applyFont="1" applyBorder="1" applyAlignment="1">
      <alignment horizontal="center" vertical="top"/>
    </xf>
    <xf numFmtId="38" fontId="2" fillId="0" borderId="11" xfId="1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0" fontId="3" fillId="2" borderId="9" xfId="1" applyNumberFormat="1" applyFont="1" applyFill="1" applyBorder="1" applyAlignment="1">
      <alignment horizontal="center" vertical="center"/>
    </xf>
    <xf numFmtId="40" fontId="3" fillId="2" borderId="10" xfId="1" applyNumberFormat="1" applyFont="1" applyFill="1" applyBorder="1" applyAlignment="1">
      <alignment horizontal="center" vertical="center"/>
    </xf>
    <xf numFmtId="38" fontId="3" fillId="0" borderId="27" xfId="1" applyFont="1" applyBorder="1" applyAlignment="1">
      <alignment horizontal="right" vertical="center" textRotation="255" wrapText="1"/>
    </xf>
    <xf numFmtId="38" fontId="3" fillId="0" borderId="0" xfId="1" applyFont="1" applyBorder="1" applyAlignment="1">
      <alignment horizontal="right" vertical="center" textRotation="255" wrapText="1"/>
    </xf>
    <xf numFmtId="38" fontId="3" fillId="0" borderId="33" xfId="1" applyFont="1" applyBorder="1" applyAlignment="1">
      <alignment horizontal="right"/>
    </xf>
    <xf numFmtId="38" fontId="3" fillId="0" borderId="32" xfId="1" applyFont="1" applyBorder="1" applyAlignment="1">
      <alignment horizontal="right"/>
    </xf>
    <xf numFmtId="177" fontId="3" fillId="0" borderId="12" xfId="1" applyNumberFormat="1" applyFont="1" applyBorder="1" applyAlignment="1">
      <alignment horizontal="right"/>
    </xf>
    <xf numFmtId="177" fontId="3" fillId="0" borderId="15" xfId="1" applyNumberFormat="1" applyFont="1" applyBorder="1" applyAlignment="1">
      <alignment horizontal="right"/>
    </xf>
    <xf numFmtId="177" fontId="3" fillId="0" borderId="6" xfId="1" applyNumberFormat="1" applyFont="1" applyBorder="1" applyAlignment="1">
      <alignment horizontal="right"/>
    </xf>
    <xf numFmtId="177" fontId="3" fillId="0" borderId="17" xfId="1" applyNumberFormat="1" applyFont="1" applyBorder="1" applyAlignment="1">
      <alignment horizontal="right"/>
    </xf>
    <xf numFmtId="38" fontId="2" fillId="0" borderId="0" xfId="1" applyFont="1" applyAlignment="1">
      <alignment horizontal="center" vertical="top"/>
    </xf>
    <xf numFmtId="38" fontId="3" fillId="0" borderId="18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40" fontId="3" fillId="2" borderId="8" xfId="1" applyNumberFormat="1" applyFont="1" applyFill="1" applyBorder="1" applyAlignment="1">
      <alignment horizontal="right"/>
    </xf>
    <xf numFmtId="40" fontId="3" fillId="2" borderId="10" xfId="1" applyNumberFormat="1" applyFont="1" applyFill="1" applyBorder="1" applyAlignment="1">
      <alignment horizontal="right"/>
    </xf>
    <xf numFmtId="38" fontId="3" fillId="0" borderId="0" xfId="1" applyFont="1" applyAlignment="1">
      <alignment horizontal="right" vertical="center" textRotation="255"/>
    </xf>
    <xf numFmtId="38" fontId="3" fillId="0" borderId="11" xfId="1" applyFont="1" applyBorder="1" applyAlignment="1">
      <alignment horizontal="center" vertical="center"/>
    </xf>
    <xf numFmtId="179" fontId="3" fillId="0" borderId="21" xfId="1" applyNumberFormat="1" applyFont="1" applyBorder="1" applyAlignment="1">
      <alignment horizontal="right"/>
    </xf>
    <xf numFmtId="179" fontId="3" fillId="0" borderId="24" xfId="1" applyNumberFormat="1" applyFont="1" applyBorder="1" applyAlignment="1">
      <alignment horizontal="right"/>
    </xf>
    <xf numFmtId="176" fontId="3" fillId="0" borderId="30" xfId="1" applyNumberFormat="1" applyFont="1" applyBorder="1" applyAlignment="1">
      <alignment horizontal="right"/>
    </xf>
    <xf numFmtId="176" fontId="3" fillId="0" borderId="29" xfId="1" applyNumberFormat="1" applyFont="1" applyBorder="1" applyAlignment="1">
      <alignment horizontal="right"/>
    </xf>
    <xf numFmtId="176" fontId="3" fillId="0" borderId="21" xfId="1" applyNumberFormat="1" applyFont="1" applyBorder="1" applyAlignment="1">
      <alignment horizontal="right"/>
    </xf>
    <xf numFmtId="176" fontId="3" fillId="0" borderId="24" xfId="1" applyNumberFormat="1" applyFont="1" applyBorder="1" applyAlignment="1">
      <alignment horizontal="right"/>
    </xf>
    <xf numFmtId="38" fontId="3" fillId="0" borderId="21" xfId="1" applyFont="1" applyBorder="1" applyAlignment="1">
      <alignment horizontal="right"/>
    </xf>
    <xf numFmtId="38" fontId="3" fillId="0" borderId="38" xfId="1" applyFont="1" applyBorder="1" applyAlignment="1">
      <alignment horizontal="right"/>
    </xf>
    <xf numFmtId="178" fontId="3" fillId="0" borderId="21" xfId="1" applyNumberFormat="1" applyFont="1" applyBorder="1" applyAlignment="1">
      <alignment horizontal="right"/>
    </xf>
    <xf numFmtId="178" fontId="3" fillId="0" borderId="24" xfId="1" applyNumberFormat="1" applyFont="1" applyBorder="1" applyAlignment="1">
      <alignment horizontal="right"/>
    </xf>
    <xf numFmtId="176" fontId="3" fillId="0" borderId="20" xfId="1" applyNumberFormat="1" applyFont="1" applyBorder="1" applyAlignment="1">
      <alignment horizontal="right"/>
    </xf>
    <xf numFmtId="38" fontId="3" fillId="0" borderId="0" xfId="1" applyFont="1" applyBorder="1" applyAlignment="1">
      <alignment horizontal="right"/>
    </xf>
    <xf numFmtId="38" fontId="3" fillId="0" borderId="20" xfId="1" applyFont="1" applyBorder="1" applyAlignment="1">
      <alignment horizontal="center" vertical="center"/>
    </xf>
    <xf numFmtId="0" fontId="8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1</xdr:col>
      <xdr:colOff>295275</xdr:colOff>
      <xdr:row>1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34F4B0E-AEEE-8642-3D9D-34D5B5D53A64}"/>
            </a:ext>
          </a:extLst>
        </xdr:cNvPr>
        <xdr:cNvSpPr/>
      </xdr:nvSpPr>
      <xdr:spPr>
        <a:xfrm>
          <a:off x="19050" y="19049"/>
          <a:ext cx="657225" cy="276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第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表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276225</xdr:colOff>
      <xdr:row>1</xdr:row>
      <xdr:rowOff>38101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4D19015-F141-4082-A922-1C6D0D99ECDF}"/>
            </a:ext>
          </a:extLst>
        </xdr:cNvPr>
        <xdr:cNvSpPr/>
      </xdr:nvSpPr>
      <xdr:spPr>
        <a:xfrm>
          <a:off x="9667875" y="0"/>
          <a:ext cx="657225" cy="276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第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  <a:r>
            <a:rPr kumimoji="1" lang="ja-JP" altLang="en-US" sz="1100">
              <a:solidFill>
                <a:schemeClr val="tx1"/>
              </a:solidFill>
            </a:rPr>
            <a:t>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F34"/>
  <sheetViews>
    <sheetView tabSelected="1" zoomScale="98" zoomScaleNormal="98" workbookViewId="0">
      <selection activeCell="Q34" sqref="Q34"/>
    </sheetView>
  </sheetViews>
  <sheetFormatPr defaultRowHeight="18.75"/>
  <cols>
    <col min="1" max="1" width="5" style="1" customWidth="1"/>
    <col min="2" max="16" width="8.125" style="1" customWidth="1"/>
    <col min="17" max="17" width="5" style="1" customWidth="1"/>
    <col min="18" max="32" width="8.125" style="1" customWidth="1"/>
    <col min="33" max="16384" width="9" style="1"/>
  </cols>
  <sheetData>
    <row r="1" spans="1:32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 t="s">
        <v>54</v>
      </c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>
      <c r="A2" s="106" t="s">
        <v>57</v>
      </c>
      <c r="Q2" s="2" t="s">
        <v>46</v>
      </c>
    </row>
    <row r="3" spans="1:32" ht="19.5" thickBot="1">
      <c r="A3" s="2" t="s">
        <v>52</v>
      </c>
      <c r="Q3" s="2" t="s">
        <v>50</v>
      </c>
    </row>
    <row r="4" spans="1:32" ht="19.5" thickBot="1">
      <c r="C4" s="40" t="s">
        <v>17</v>
      </c>
      <c r="D4" s="41"/>
      <c r="E4" s="41"/>
      <c r="F4" s="41"/>
      <c r="G4" s="41"/>
      <c r="H4" s="41"/>
      <c r="I4" s="42"/>
      <c r="J4" s="40" t="s">
        <v>18</v>
      </c>
      <c r="K4" s="41"/>
      <c r="L4" s="41"/>
      <c r="M4" s="41"/>
      <c r="N4" s="41"/>
      <c r="O4" s="41"/>
      <c r="P4" s="42"/>
      <c r="S4" s="40" t="s">
        <v>17</v>
      </c>
      <c r="T4" s="41"/>
      <c r="U4" s="41"/>
      <c r="V4" s="41"/>
      <c r="W4" s="41"/>
      <c r="X4" s="41"/>
      <c r="Y4" s="42"/>
      <c r="Z4" s="40" t="s">
        <v>18</v>
      </c>
      <c r="AA4" s="41"/>
      <c r="AB4" s="41"/>
      <c r="AC4" s="41"/>
      <c r="AD4" s="41"/>
      <c r="AE4" s="41"/>
      <c r="AF4" s="42"/>
    </row>
    <row r="5" spans="1:32">
      <c r="A5" s="3" t="s">
        <v>0</v>
      </c>
      <c r="B5" s="4" t="s">
        <v>1</v>
      </c>
      <c r="C5" s="5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7" t="s">
        <v>8</v>
      </c>
      <c r="J5" s="5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7" t="s">
        <v>8</v>
      </c>
      <c r="Q5" s="8" t="s">
        <v>0</v>
      </c>
      <c r="R5" s="4" t="s">
        <v>1</v>
      </c>
      <c r="S5" s="5" t="s">
        <v>2</v>
      </c>
      <c r="T5" s="6" t="s">
        <v>3</v>
      </c>
      <c r="U5" s="6" t="s">
        <v>4</v>
      </c>
      <c r="V5" s="6" t="s">
        <v>5</v>
      </c>
      <c r="W5" s="6" t="s">
        <v>6</v>
      </c>
      <c r="X5" s="6" t="s">
        <v>7</v>
      </c>
      <c r="Y5" s="7" t="s">
        <v>8</v>
      </c>
      <c r="Z5" s="5" t="s">
        <v>9</v>
      </c>
      <c r="AA5" s="6" t="s">
        <v>10</v>
      </c>
      <c r="AB5" s="6" t="s">
        <v>11</v>
      </c>
      <c r="AC5" s="6" t="s">
        <v>12</v>
      </c>
      <c r="AD5" s="6" t="s">
        <v>13</v>
      </c>
      <c r="AE5" s="6" t="s">
        <v>14</v>
      </c>
      <c r="AF5" s="7" t="s">
        <v>8</v>
      </c>
    </row>
    <row r="6" spans="1:32" ht="0.75" customHeight="1">
      <c r="A6" s="46" t="s">
        <v>47</v>
      </c>
      <c r="B6" s="47"/>
      <c r="C6" s="9">
        <f>S22</f>
        <v>0</v>
      </c>
      <c r="D6" s="10">
        <f t="shared" ref="D6:P6" si="0">T22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1">
        <f t="shared" si="0"/>
        <v>0</v>
      </c>
      <c r="J6" s="9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1">
        <f t="shared" si="0"/>
        <v>0</v>
      </c>
      <c r="Q6" s="12"/>
      <c r="R6" s="13"/>
      <c r="S6" s="9"/>
      <c r="T6" s="10"/>
      <c r="U6" s="10"/>
      <c r="V6" s="10"/>
      <c r="W6" s="10"/>
      <c r="X6" s="10"/>
      <c r="Y6" s="11"/>
      <c r="Z6" s="9"/>
      <c r="AA6" s="10"/>
      <c r="AB6" s="10"/>
      <c r="AC6" s="10"/>
      <c r="AD6" s="10"/>
      <c r="AE6" s="10"/>
      <c r="AF6" s="11"/>
    </row>
    <row r="7" spans="1:32">
      <c r="A7" s="14"/>
      <c r="B7" s="15"/>
      <c r="C7" s="9"/>
      <c r="D7" s="10"/>
      <c r="E7" s="10"/>
      <c r="F7" s="10"/>
      <c r="G7" s="10"/>
      <c r="H7" s="10"/>
      <c r="I7" s="11"/>
      <c r="J7" s="9"/>
      <c r="K7" s="10"/>
      <c r="L7" s="10"/>
      <c r="M7" s="10"/>
      <c r="N7" s="10"/>
      <c r="O7" s="10"/>
      <c r="P7" s="11"/>
      <c r="Q7" s="16"/>
      <c r="R7" s="17"/>
      <c r="S7" s="9"/>
      <c r="T7" s="10"/>
      <c r="U7" s="10"/>
      <c r="V7" s="10"/>
      <c r="W7" s="10"/>
      <c r="X7" s="10"/>
      <c r="Y7" s="11"/>
      <c r="Z7" s="9"/>
      <c r="AA7" s="10"/>
      <c r="AB7" s="10"/>
      <c r="AC7" s="10"/>
      <c r="AD7" s="10"/>
      <c r="AE7" s="10"/>
      <c r="AF7" s="11"/>
    </row>
    <row r="8" spans="1:32">
      <c r="A8" s="14"/>
      <c r="B8" s="15"/>
      <c r="C8" s="9"/>
      <c r="D8" s="10"/>
      <c r="E8" s="10"/>
      <c r="F8" s="10"/>
      <c r="G8" s="10"/>
      <c r="H8" s="10"/>
      <c r="I8" s="11"/>
      <c r="J8" s="9"/>
      <c r="K8" s="10"/>
      <c r="L8" s="10"/>
      <c r="M8" s="10"/>
      <c r="N8" s="10"/>
      <c r="O8" s="10"/>
      <c r="P8" s="11"/>
      <c r="Q8" s="16"/>
      <c r="R8" s="17"/>
      <c r="S8" s="9"/>
      <c r="T8" s="10"/>
      <c r="U8" s="10"/>
      <c r="V8" s="10"/>
      <c r="W8" s="10"/>
      <c r="X8" s="10"/>
      <c r="Y8" s="11"/>
      <c r="Z8" s="9"/>
      <c r="AA8" s="10"/>
      <c r="AB8" s="10"/>
      <c r="AC8" s="10"/>
      <c r="AD8" s="10"/>
      <c r="AE8" s="10"/>
      <c r="AF8" s="11"/>
    </row>
    <row r="9" spans="1:32">
      <c r="A9" s="14"/>
      <c r="B9" s="15"/>
      <c r="C9" s="9"/>
      <c r="D9" s="10"/>
      <c r="E9" s="10"/>
      <c r="F9" s="10"/>
      <c r="G9" s="10"/>
      <c r="H9" s="10"/>
      <c r="I9" s="11"/>
      <c r="J9" s="9"/>
      <c r="K9" s="10"/>
      <c r="L9" s="10"/>
      <c r="M9" s="10"/>
      <c r="N9" s="10"/>
      <c r="O9" s="10"/>
      <c r="P9" s="11"/>
      <c r="Q9" s="16"/>
      <c r="R9" s="17"/>
      <c r="S9" s="9"/>
      <c r="T9" s="10"/>
      <c r="U9" s="10"/>
      <c r="V9" s="10"/>
      <c r="W9" s="10"/>
      <c r="X9" s="10"/>
      <c r="Y9" s="11"/>
      <c r="Z9" s="9"/>
      <c r="AA9" s="10"/>
      <c r="AB9" s="10"/>
      <c r="AC9" s="10"/>
      <c r="AD9" s="10"/>
      <c r="AE9" s="10"/>
      <c r="AF9" s="11"/>
    </row>
    <row r="10" spans="1:32">
      <c r="A10" s="14"/>
      <c r="B10" s="15"/>
      <c r="C10" s="9"/>
      <c r="D10" s="10"/>
      <c r="E10" s="10"/>
      <c r="F10" s="10"/>
      <c r="G10" s="10"/>
      <c r="H10" s="10"/>
      <c r="I10" s="11"/>
      <c r="J10" s="9"/>
      <c r="K10" s="10"/>
      <c r="L10" s="10"/>
      <c r="M10" s="10"/>
      <c r="N10" s="10"/>
      <c r="O10" s="10"/>
      <c r="P10" s="11"/>
      <c r="Q10" s="16"/>
      <c r="R10" s="17"/>
      <c r="S10" s="9"/>
      <c r="T10" s="10"/>
      <c r="U10" s="10"/>
      <c r="V10" s="10"/>
      <c r="W10" s="10"/>
      <c r="X10" s="10"/>
      <c r="Y10" s="11"/>
      <c r="Z10" s="9"/>
      <c r="AA10" s="10"/>
      <c r="AB10" s="10"/>
      <c r="AC10" s="10"/>
      <c r="AD10" s="10"/>
      <c r="AE10" s="10"/>
      <c r="AF10" s="11"/>
    </row>
    <row r="11" spans="1:32">
      <c r="A11" s="14"/>
      <c r="B11" s="15"/>
      <c r="C11" s="9"/>
      <c r="D11" s="10"/>
      <c r="E11" s="10"/>
      <c r="F11" s="10"/>
      <c r="G11" s="10"/>
      <c r="H11" s="10"/>
      <c r="I11" s="11"/>
      <c r="J11" s="9"/>
      <c r="K11" s="10"/>
      <c r="L11" s="10"/>
      <c r="M11" s="10"/>
      <c r="N11" s="10"/>
      <c r="O11" s="10"/>
      <c r="P11" s="11"/>
      <c r="Q11" s="16"/>
      <c r="R11" s="17"/>
      <c r="S11" s="9"/>
      <c r="T11" s="10"/>
      <c r="U11" s="10"/>
      <c r="V11" s="10"/>
      <c r="W11" s="10"/>
      <c r="X11" s="10"/>
      <c r="Y11" s="11"/>
      <c r="Z11" s="9"/>
      <c r="AA11" s="10"/>
      <c r="AB11" s="10"/>
      <c r="AC11" s="10"/>
      <c r="AD11" s="10"/>
      <c r="AE11" s="10"/>
      <c r="AF11" s="11"/>
    </row>
    <row r="12" spans="1:32">
      <c r="A12" s="14"/>
      <c r="B12" s="15"/>
      <c r="C12" s="9"/>
      <c r="D12" s="10"/>
      <c r="E12" s="10"/>
      <c r="F12" s="10"/>
      <c r="G12" s="10"/>
      <c r="H12" s="10"/>
      <c r="I12" s="11"/>
      <c r="J12" s="9"/>
      <c r="K12" s="10"/>
      <c r="L12" s="10"/>
      <c r="M12" s="10"/>
      <c r="N12" s="10"/>
      <c r="O12" s="10"/>
      <c r="P12" s="11"/>
      <c r="Q12" s="16"/>
      <c r="R12" s="17"/>
      <c r="S12" s="9"/>
      <c r="T12" s="10"/>
      <c r="U12" s="10"/>
      <c r="V12" s="10"/>
      <c r="W12" s="10"/>
      <c r="X12" s="10"/>
      <c r="Y12" s="11"/>
      <c r="Z12" s="9"/>
      <c r="AA12" s="10"/>
      <c r="AB12" s="10"/>
      <c r="AC12" s="10"/>
      <c r="AD12" s="10"/>
      <c r="AE12" s="10"/>
      <c r="AF12" s="11"/>
    </row>
    <row r="13" spans="1:32">
      <c r="A13" s="14"/>
      <c r="B13" s="15"/>
      <c r="C13" s="9"/>
      <c r="D13" s="10"/>
      <c r="E13" s="10"/>
      <c r="F13" s="10"/>
      <c r="G13" s="10"/>
      <c r="H13" s="10"/>
      <c r="I13" s="11"/>
      <c r="J13" s="9"/>
      <c r="K13" s="10"/>
      <c r="L13" s="10"/>
      <c r="M13" s="10"/>
      <c r="N13" s="10"/>
      <c r="O13" s="10"/>
      <c r="P13" s="11"/>
      <c r="Q13" s="16"/>
      <c r="R13" s="17"/>
      <c r="S13" s="9"/>
      <c r="T13" s="10"/>
      <c r="U13" s="10"/>
      <c r="V13" s="10"/>
      <c r="W13" s="10"/>
      <c r="X13" s="10"/>
      <c r="Y13" s="11"/>
      <c r="Z13" s="9"/>
      <c r="AA13" s="10"/>
      <c r="AB13" s="10"/>
      <c r="AC13" s="10"/>
      <c r="AD13" s="10"/>
      <c r="AE13" s="10"/>
      <c r="AF13" s="11"/>
    </row>
    <row r="14" spans="1:32">
      <c r="A14" s="14"/>
      <c r="B14" s="15"/>
      <c r="C14" s="9"/>
      <c r="D14" s="10"/>
      <c r="E14" s="10"/>
      <c r="F14" s="10"/>
      <c r="G14" s="10"/>
      <c r="H14" s="10"/>
      <c r="I14" s="11"/>
      <c r="J14" s="9"/>
      <c r="K14" s="10"/>
      <c r="L14" s="10"/>
      <c r="M14" s="10"/>
      <c r="N14" s="10"/>
      <c r="O14" s="10"/>
      <c r="P14" s="11"/>
      <c r="Q14" s="16"/>
      <c r="R14" s="17"/>
      <c r="S14" s="9"/>
      <c r="T14" s="10"/>
      <c r="U14" s="10"/>
      <c r="V14" s="10"/>
      <c r="W14" s="10"/>
      <c r="X14" s="10"/>
      <c r="Y14" s="11"/>
      <c r="Z14" s="9"/>
      <c r="AA14" s="10"/>
      <c r="AB14" s="10"/>
      <c r="AC14" s="10"/>
      <c r="AD14" s="10"/>
      <c r="AE14" s="10"/>
      <c r="AF14" s="11"/>
    </row>
    <row r="15" spans="1:32">
      <c r="A15" s="14"/>
      <c r="B15" s="15"/>
      <c r="C15" s="9"/>
      <c r="D15" s="10"/>
      <c r="E15" s="10"/>
      <c r="F15" s="10"/>
      <c r="G15" s="10"/>
      <c r="H15" s="10"/>
      <c r="I15" s="11"/>
      <c r="J15" s="9"/>
      <c r="K15" s="10"/>
      <c r="L15" s="10"/>
      <c r="M15" s="10"/>
      <c r="N15" s="10"/>
      <c r="O15" s="10"/>
      <c r="P15" s="11"/>
      <c r="Q15" s="16"/>
      <c r="R15" s="17"/>
      <c r="S15" s="9"/>
      <c r="T15" s="10"/>
      <c r="U15" s="10"/>
      <c r="V15" s="10"/>
      <c r="W15" s="10"/>
      <c r="X15" s="10"/>
      <c r="Y15" s="11"/>
      <c r="Z15" s="9"/>
      <c r="AA15" s="10"/>
      <c r="AB15" s="10"/>
      <c r="AC15" s="10"/>
      <c r="AD15" s="10"/>
      <c r="AE15" s="10"/>
      <c r="AF15" s="11"/>
    </row>
    <row r="16" spans="1:32">
      <c r="A16" s="14"/>
      <c r="B16" s="15"/>
      <c r="C16" s="9"/>
      <c r="D16" s="10"/>
      <c r="E16" s="10"/>
      <c r="F16" s="10"/>
      <c r="G16" s="10"/>
      <c r="H16" s="10"/>
      <c r="I16" s="11"/>
      <c r="J16" s="9"/>
      <c r="K16" s="10"/>
      <c r="L16" s="10"/>
      <c r="M16" s="10"/>
      <c r="N16" s="10"/>
      <c r="O16" s="10"/>
      <c r="P16" s="11"/>
      <c r="Q16" s="16"/>
      <c r="R16" s="17"/>
      <c r="S16" s="9"/>
      <c r="T16" s="10"/>
      <c r="U16" s="10"/>
      <c r="V16" s="10"/>
      <c r="W16" s="10"/>
      <c r="X16" s="10"/>
      <c r="Y16" s="11"/>
      <c r="Z16" s="9"/>
      <c r="AA16" s="10"/>
      <c r="AB16" s="10"/>
      <c r="AC16" s="10"/>
      <c r="AD16" s="10"/>
      <c r="AE16" s="10"/>
      <c r="AF16" s="11"/>
    </row>
    <row r="17" spans="1:32">
      <c r="A17" s="14"/>
      <c r="B17" s="15"/>
      <c r="C17" s="9"/>
      <c r="D17" s="10"/>
      <c r="E17" s="10"/>
      <c r="F17" s="10"/>
      <c r="G17" s="10"/>
      <c r="H17" s="10"/>
      <c r="I17" s="11"/>
      <c r="J17" s="9"/>
      <c r="K17" s="10"/>
      <c r="L17" s="10"/>
      <c r="M17" s="10"/>
      <c r="N17" s="10"/>
      <c r="O17" s="10"/>
      <c r="P17" s="11"/>
      <c r="Q17" s="16"/>
      <c r="R17" s="17"/>
      <c r="S17" s="9"/>
      <c r="T17" s="10"/>
      <c r="U17" s="10"/>
      <c r="V17" s="10"/>
      <c r="W17" s="10"/>
      <c r="X17" s="10"/>
      <c r="Y17" s="11"/>
      <c r="Z17" s="9"/>
      <c r="AA17" s="10"/>
      <c r="AB17" s="10"/>
      <c r="AC17" s="10"/>
      <c r="AD17" s="10"/>
      <c r="AE17" s="10"/>
      <c r="AF17" s="11"/>
    </row>
    <row r="18" spans="1:32">
      <c r="A18" s="14"/>
      <c r="B18" s="15"/>
      <c r="C18" s="9"/>
      <c r="D18" s="10"/>
      <c r="E18" s="10"/>
      <c r="F18" s="10"/>
      <c r="G18" s="10"/>
      <c r="H18" s="10"/>
      <c r="I18" s="11"/>
      <c r="J18" s="9"/>
      <c r="K18" s="10"/>
      <c r="L18" s="10"/>
      <c r="M18" s="10"/>
      <c r="N18" s="10"/>
      <c r="O18" s="10"/>
      <c r="P18" s="11"/>
      <c r="Q18" s="16"/>
      <c r="R18" s="17"/>
      <c r="S18" s="9"/>
      <c r="T18" s="10"/>
      <c r="U18" s="10"/>
      <c r="V18" s="10"/>
      <c r="W18" s="18"/>
      <c r="X18" s="10"/>
      <c r="Y18" s="11"/>
      <c r="Z18" s="9"/>
      <c r="AA18" s="10"/>
      <c r="AB18" s="10"/>
      <c r="AC18" s="10"/>
      <c r="AD18" s="10"/>
      <c r="AE18" s="10"/>
      <c r="AF18" s="11"/>
    </row>
    <row r="19" spans="1:32">
      <c r="A19" s="14"/>
      <c r="B19" s="15"/>
      <c r="C19" s="9"/>
      <c r="D19" s="10"/>
      <c r="E19" s="10"/>
      <c r="F19" s="10"/>
      <c r="G19" s="10"/>
      <c r="H19" s="10"/>
      <c r="I19" s="11"/>
      <c r="J19" s="9"/>
      <c r="K19" s="10"/>
      <c r="L19" s="10"/>
      <c r="M19" s="10"/>
      <c r="N19" s="10"/>
      <c r="O19" s="10"/>
      <c r="P19" s="11"/>
      <c r="Q19" s="16"/>
      <c r="R19" s="17"/>
      <c r="S19" s="9"/>
      <c r="T19" s="10"/>
      <c r="U19" s="10"/>
      <c r="V19" s="10"/>
      <c r="W19" s="10"/>
      <c r="X19" s="10"/>
      <c r="Y19" s="11"/>
      <c r="Z19" s="9"/>
      <c r="AA19" s="10"/>
      <c r="AB19" s="10"/>
      <c r="AC19" s="10"/>
      <c r="AD19" s="10"/>
      <c r="AE19" s="10"/>
      <c r="AF19" s="11"/>
    </row>
    <row r="20" spans="1:32">
      <c r="A20" s="14"/>
      <c r="B20" s="15"/>
      <c r="C20" s="9"/>
      <c r="D20" s="10"/>
      <c r="E20" s="10"/>
      <c r="F20" s="10"/>
      <c r="G20" s="10"/>
      <c r="H20" s="10"/>
      <c r="I20" s="11"/>
      <c r="J20" s="9"/>
      <c r="K20" s="10"/>
      <c r="L20" s="10"/>
      <c r="M20" s="10"/>
      <c r="N20" s="10"/>
      <c r="O20" s="10"/>
      <c r="P20" s="11"/>
      <c r="Q20" s="16"/>
      <c r="R20" s="17"/>
      <c r="S20" s="9"/>
      <c r="T20" s="10"/>
      <c r="U20" s="10"/>
      <c r="V20" s="10"/>
      <c r="W20" s="10"/>
      <c r="X20" s="10"/>
      <c r="Y20" s="11"/>
      <c r="Z20" s="9"/>
      <c r="AA20" s="10"/>
      <c r="AB20" s="10"/>
      <c r="AC20" s="10"/>
      <c r="AD20" s="10"/>
      <c r="AE20" s="10"/>
      <c r="AF20" s="11"/>
    </row>
    <row r="21" spans="1:32">
      <c r="A21" s="46" t="s">
        <v>49</v>
      </c>
      <c r="B21" s="47"/>
      <c r="C21" s="9">
        <f>SUM(C7:C20)</f>
        <v>0</v>
      </c>
      <c r="D21" s="10">
        <f>SUM(D7:D20)</f>
        <v>0</v>
      </c>
      <c r="E21" s="10">
        <f t="shared" ref="E21:P21" si="1">SUM(E7:E20)</f>
        <v>0</v>
      </c>
      <c r="F21" s="10">
        <f t="shared" si="1"/>
        <v>0</v>
      </c>
      <c r="G21" s="10">
        <f t="shared" si="1"/>
        <v>0</v>
      </c>
      <c r="H21" s="10">
        <f t="shared" si="1"/>
        <v>0</v>
      </c>
      <c r="I21" s="11">
        <f t="shared" si="1"/>
        <v>0</v>
      </c>
      <c r="J21" s="9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  <c r="N21" s="10">
        <f t="shared" si="1"/>
        <v>0</v>
      </c>
      <c r="O21" s="10">
        <f t="shared" si="1"/>
        <v>0</v>
      </c>
      <c r="P21" s="11">
        <f t="shared" si="1"/>
        <v>0</v>
      </c>
      <c r="Q21" s="16"/>
      <c r="R21" s="17"/>
      <c r="S21" s="9"/>
      <c r="T21" s="10"/>
      <c r="U21" s="10"/>
      <c r="V21" s="10"/>
      <c r="W21" s="10"/>
      <c r="X21" s="10"/>
      <c r="Y21" s="11"/>
      <c r="Z21" s="9"/>
      <c r="AA21" s="10"/>
      <c r="AB21" s="10"/>
      <c r="AC21" s="10"/>
      <c r="AD21" s="10"/>
      <c r="AE21" s="10"/>
      <c r="AF21" s="11"/>
    </row>
    <row r="22" spans="1:32" ht="19.5" thickBot="1">
      <c r="A22" s="43" t="s">
        <v>48</v>
      </c>
      <c r="B22" s="44"/>
      <c r="C22" s="19">
        <f>SUM(C6,C21)</f>
        <v>0</v>
      </c>
      <c r="D22" s="20">
        <f t="shared" ref="D22:P22" si="2">SUM(D6,D21)</f>
        <v>0</v>
      </c>
      <c r="E22" s="20">
        <f t="shared" si="2"/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21">
        <f t="shared" si="2"/>
        <v>0</v>
      </c>
      <c r="J22" s="19">
        <f t="shared" si="2"/>
        <v>0</v>
      </c>
      <c r="K22" s="20">
        <f t="shared" si="2"/>
        <v>0</v>
      </c>
      <c r="L22" s="20">
        <f t="shared" si="2"/>
        <v>0</v>
      </c>
      <c r="M22" s="20">
        <f t="shared" si="2"/>
        <v>0</v>
      </c>
      <c r="N22" s="20">
        <f t="shared" si="2"/>
        <v>0</v>
      </c>
      <c r="O22" s="20">
        <f t="shared" si="2"/>
        <v>0</v>
      </c>
      <c r="P22" s="21">
        <f t="shared" si="2"/>
        <v>0</v>
      </c>
      <c r="Q22" s="45" t="s">
        <v>15</v>
      </c>
      <c r="R22" s="45"/>
      <c r="S22" s="19">
        <f>SUM(S7:S21)</f>
        <v>0</v>
      </c>
      <c r="T22" s="20">
        <f t="shared" ref="T22:AE22" si="3">SUM(T7:T21)</f>
        <v>0</v>
      </c>
      <c r="U22" s="20">
        <f t="shared" si="3"/>
        <v>0</v>
      </c>
      <c r="V22" s="20">
        <f t="shared" si="3"/>
        <v>0</v>
      </c>
      <c r="W22" s="20">
        <f t="shared" si="3"/>
        <v>0</v>
      </c>
      <c r="X22" s="20">
        <f t="shared" si="3"/>
        <v>0</v>
      </c>
      <c r="Y22" s="21">
        <f t="shared" si="3"/>
        <v>0</v>
      </c>
      <c r="Z22" s="19">
        <f t="shared" si="3"/>
        <v>0</v>
      </c>
      <c r="AA22" s="20">
        <f t="shared" si="3"/>
        <v>0</v>
      </c>
      <c r="AB22" s="20">
        <f t="shared" si="3"/>
        <v>0</v>
      </c>
      <c r="AC22" s="20">
        <f t="shared" si="3"/>
        <v>0</v>
      </c>
      <c r="AD22" s="20">
        <f t="shared" si="3"/>
        <v>0</v>
      </c>
      <c r="AE22" s="20">
        <f t="shared" si="3"/>
        <v>0</v>
      </c>
      <c r="AF22" s="21">
        <f>SUM(AF7:AF21)</f>
        <v>0</v>
      </c>
    </row>
    <row r="23" spans="1:32" ht="19.5" thickBot="1">
      <c r="G23" s="22" t="s">
        <v>21</v>
      </c>
      <c r="H23" s="36">
        <f>SUM(C22:I22)</f>
        <v>0</v>
      </c>
      <c r="I23" s="37"/>
      <c r="N23" s="22" t="s">
        <v>20</v>
      </c>
      <c r="O23" s="36">
        <f>SUM(J22:P22)</f>
        <v>0</v>
      </c>
      <c r="P23" s="37"/>
      <c r="W23" s="22" t="s">
        <v>16</v>
      </c>
      <c r="X23" s="36">
        <f>SUM(S22:Y22)</f>
        <v>0</v>
      </c>
      <c r="Y23" s="37"/>
      <c r="AD23" s="22" t="s">
        <v>19</v>
      </c>
      <c r="AE23" s="36">
        <f>SUM(Z22:AF22)</f>
        <v>0</v>
      </c>
      <c r="AF23" s="37"/>
    </row>
    <row r="24" spans="1:32" ht="19.5" thickBot="1">
      <c r="B24" s="1" t="s">
        <v>33</v>
      </c>
      <c r="R24" s="1" t="s">
        <v>33</v>
      </c>
    </row>
    <row r="25" spans="1:32" ht="18.75" customHeight="1" thickBot="1">
      <c r="B25" s="48" t="s">
        <v>22</v>
      </c>
      <c r="C25" s="49" t="s">
        <v>23</v>
      </c>
      <c r="D25" s="51" t="s">
        <v>27</v>
      </c>
      <c r="E25" s="52"/>
      <c r="F25" s="23"/>
      <c r="G25" s="24" t="s">
        <v>29</v>
      </c>
      <c r="H25" s="51" t="s">
        <v>31</v>
      </c>
      <c r="I25" s="53"/>
      <c r="J25" s="25"/>
      <c r="K25" s="18"/>
      <c r="L25" s="54" t="s">
        <v>55</v>
      </c>
      <c r="M25" s="55"/>
      <c r="N25" s="55"/>
      <c r="O25" s="80">
        <f>SUM(H23,O23)</f>
        <v>0</v>
      </c>
      <c r="P25" s="81"/>
      <c r="Q25" s="18"/>
      <c r="R25" s="91" t="s">
        <v>37</v>
      </c>
      <c r="S25" s="92" t="s">
        <v>23</v>
      </c>
      <c r="T25" s="51" t="s">
        <v>26</v>
      </c>
      <c r="U25" s="52"/>
      <c r="V25" s="23"/>
      <c r="W25" s="24" t="s">
        <v>36</v>
      </c>
      <c r="X25" s="51" t="s">
        <v>31</v>
      </c>
      <c r="Y25" s="53"/>
      <c r="Z25" s="18"/>
      <c r="AA25" s="18"/>
      <c r="AC25" s="74" t="s">
        <v>51</v>
      </c>
      <c r="AD25" s="75"/>
      <c r="AE25" s="75"/>
      <c r="AF25" s="75"/>
    </row>
    <row r="26" spans="1:32">
      <c r="B26" s="48"/>
      <c r="C26" s="50"/>
      <c r="D26" s="58">
        <f>ROUNDDOWN(H23/1000,0)</f>
        <v>0</v>
      </c>
      <c r="E26" s="59"/>
      <c r="F26" s="26" t="s">
        <v>25</v>
      </c>
      <c r="G26" s="76"/>
      <c r="H26" s="60">
        <f>D26*G26</f>
        <v>0</v>
      </c>
      <c r="I26" s="61"/>
      <c r="J26" s="63"/>
      <c r="K26" s="63"/>
      <c r="L26" s="18"/>
      <c r="M26" s="78" t="s">
        <v>34</v>
      </c>
      <c r="N26" s="56" t="s">
        <v>35</v>
      </c>
      <c r="O26" s="82">
        <f>ROUNDDOWN(O25/1000,0)</f>
        <v>0</v>
      </c>
      <c r="P26" s="83"/>
      <c r="Q26" s="18"/>
      <c r="R26" s="91"/>
      <c r="S26" s="88"/>
      <c r="T26" s="58">
        <f>ROUNDDOWN(X23/1000,0)</f>
        <v>0</v>
      </c>
      <c r="U26" s="59"/>
      <c r="V26" s="26" t="s">
        <v>25</v>
      </c>
      <c r="W26" s="27"/>
      <c r="X26" s="60">
        <f>T26*W26</f>
        <v>0</v>
      </c>
      <c r="Y26" s="61"/>
      <c r="Z26" s="18"/>
      <c r="AA26" s="18"/>
      <c r="AC26" s="75"/>
      <c r="AD26" s="75"/>
      <c r="AE26" s="75"/>
      <c r="AF26" s="75"/>
    </row>
    <row r="27" spans="1:32" ht="18.75" customHeight="1">
      <c r="B27" s="48"/>
      <c r="C27" s="62" t="s">
        <v>24</v>
      </c>
      <c r="D27" s="68" t="s">
        <v>28</v>
      </c>
      <c r="E27" s="69"/>
      <c r="F27" s="28"/>
      <c r="G27" s="76"/>
      <c r="H27" s="68" t="s">
        <v>31</v>
      </c>
      <c r="I27" s="72"/>
      <c r="J27" s="86"/>
      <c r="K27" s="86"/>
      <c r="L27" s="18"/>
      <c r="M27" s="79"/>
      <c r="N27" s="57"/>
      <c r="O27" s="84"/>
      <c r="P27" s="85"/>
      <c r="Q27" s="18"/>
      <c r="R27" s="91"/>
      <c r="S27" s="87" t="s">
        <v>24</v>
      </c>
      <c r="T27" s="68" t="s">
        <v>26</v>
      </c>
      <c r="U27" s="69"/>
      <c r="V27" s="28"/>
      <c r="W27" s="89"/>
      <c r="X27" s="68" t="s">
        <v>31</v>
      </c>
      <c r="Y27" s="72"/>
      <c r="Z27" s="18"/>
      <c r="AA27" s="18"/>
      <c r="AC27" s="75"/>
      <c r="AD27" s="75"/>
      <c r="AE27" s="75"/>
      <c r="AF27" s="75"/>
    </row>
    <row r="28" spans="1:32" ht="19.5" thickBot="1">
      <c r="B28" s="48"/>
      <c r="C28" s="50"/>
      <c r="D28" s="58">
        <f>ROUNDDOWN(O23/1000,0)</f>
        <v>0</v>
      </c>
      <c r="E28" s="59"/>
      <c r="F28" s="26" t="s">
        <v>25</v>
      </c>
      <c r="G28" s="77"/>
      <c r="H28" s="60">
        <f>D28*G26</f>
        <v>0</v>
      </c>
      <c r="I28" s="61"/>
      <c r="J28" s="63"/>
      <c r="K28" s="63"/>
      <c r="L28" s="18"/>
      <c r="M28" s="79"/>
      <c r="N28" s="64" t="s">
        <v>56</v>
      </c>
      <c r="O28" s="29"/>
      <c r="P28" s="30"/>
      <c r="Q28" s="18"/>
      <c r="R28" s="91"/>
      <c r="S28" s="88"/>
      <c r="T28" s="58">
        <f>ROUNDDOWN(AE23/1000,0)</f>
        <v>0</v>
      </c>
      <c r="U28" s="59"/>
      <c r="V28" s="26" t="s">
        <v>25</v>
      </c>
      <c r="W28" s="90"/>
      <c r="X28" s="60">
        <f>T28*W27</f>
        <v>0</v>
      </c>
      <c r="Y28" s="61"/>
      <c r="Z28" s="18"/>
      <c r="AA28" s="18"/>
      <c r="AC28" s="75"/>
      <c r="AD28" s="75"/>
      <c r="AE28" s="75"/>
      <c r="AF28" s="75"/>
    </row>
    <row r="29" spans="1:32">
      <c r="B29" s="48"/>
      <c r="C29" s="62" t="s">
        <v>15</v>
      </c>
      <c r="D29" s="68" t="s">
        <v>30</v>
      </c>
      <c r="E29" s="69"/>
      <c r="F29" s="28"/>
      <c r="G29" s="70"/>
      <c r="H29" s="68" t="s">
        <v>31</v>
      </c>
      <c r="I29" s="72"/>
      <c r="J29" s="73" t="s">
        <v>45</v>
      </c>
      <c r="K29" s="53"/>
      <c r="L29" s="18"/>
      <c r="M29" s="79"/>
      <c r="N29" s="65"/>
      <c r="O29" s="95">
        <f>INT(O26*0.02)</f>
        <v>0</v>
      </c>
      <c r="P29" s="96"/>
      <c r="Q29" s="18"/>
      <c r="R29" s="91"/>
      <c r="S29" s="87" t="s">
        <v>15</v>
      </c>
      <c r="T29" s="68" t="s">
        <v>30</v>
      </c>
      <c r="U29" s="69"/>
      <c r="V29" s="28"/>
      <c r="W29" s="70"/>
      <c r="X29" s="68" t="s">
        <v>31</v>
      </c>
      <c r="Y29" s="72"/>
      <c r="Z29" s="73" t="s">
        <v>32</v>
      </c>
      <c r="AA29" s="53"/>
      <c r="AC29" s="75"/>
      <c r="AD29" s="75"/>
      <c r="AE29" s="75"/>
      <c r="AF29" s="75"/>
    </row>
    <row r="30" spans="1:32" ht="19.5" thickBot="1">
      <c r="B30" s="48"/>
      <c r="C30" s="67"/>
      <c r="D30" s="99">
        <f>SUM(D26,D28)</f>
        <v>0</v>
      </c>
      <c r="E30" s="100"/>
      <c r="F30" s="31" t="s">
        <v>25</v>
      </c>
      <c r="G30" s="71"/>
      <c r="H30" s="101">
        <f>SUM(H26,H28)</f>
        <v>0</v>
      </c>
      <c r="I30" s="102"/>
      <c r="J30" s="103">
        <f>IF(G33+X34=3,INT(H30)+1,INT(H30))</f>
        <v>0</v>
      </c>
      <c r="K30" s="98"/>
      <c r="L30" s="18"/>
      <c r="M30" s="79"/>
      <c r="N30" s="66"/>
      <c r="O30" s="97"/>
      <c r="P30" s="98"/>
      <c r="Q30" s="18"/>
      <c r="R30" s="91"/>
      <c r="S30" s="105"/>
      <c r="T30" s="99">
        <f>SUM(T26,T28)</f>
        <v>0</v>
      </c>
      <c r="U30" s="100"/>
      <c r="V30" s="31" t="s">
        <v>25</v>
      </c>
      <c r="W30" s="71"/>
      <c r="X30" s="93">
        <f>SUM(X26,X28)</f>
        <v>0</v>
      </c>
      <c r="Y30" s="94"/>
      <c r="Z30" s="103">
        <f>INT(X30)</f>
        <v>0</v>
      </c>
      <c r="AA30" s="98"/>
      <c r="AC30" s="75"/>
      <c r="AD30" s="75"/>
      <c r="AE30" s="75"/>
      <c r="AF30" s="75"/>
    </row>
    <row r="31" spans="1:32">
      <c r="C31" s="1" t="s">
        <v>41</v>
      </c>
      <c r="G31" s="1">
        <f>IF(D26=T26,1,0)</f>
        <v>1</v>
      </c>
      <c r="T31" s="1" t="s">
        <v>38</v>
      </c>
      <c r="X31" s="32">
        <f>H30-ROUNDDOWN(H30,0)</f>
        <v>0</v>
      </c>
    </row>
    <row r="32" spans="1:32">
      <c r="C32" s="1" t="s">
        <v>42</v>
      </c>
      <c r="G32" s="1">
        <f>IF(D28=T28,1,0)</f>
        <v>1</v>
      </c>
      <c r="O32" s="33"/>
      <c r="P32" s="33"/>
      <c r="Q32" s="34"/>
      <c r="R32" s="104"/>
      <c r="S32" s="104"/>
      <c r="T32" s="1" t="s">
        <v>39</v>
      </c>
      <c r="X32" s="32">
        <f>X30-Z30</f>
        <v>0</v>
      </c>
    </row>
    <row r="33" spans="3:24">
      <c r="C33" s="1" t="s">
        <v>43</v>
      </c>
      <c r="G33" s="1">
        <f>SUM(G31:G32)</f>
        <v>2</v>
      </c>
      <c r="M33" s="35"/>
      <c r="T33" s="1" t="s">
        <v>40</v>
      </c>
      <c r="X33" s="32">
        <f>X31+X32</f>
        <v>0</v>
      </c>
    </row>
    <row r="34" spans="3:24">
      <c r="T34" s="1" t="s">
        <v>44</v>
      </c>
      <c r="X34" s="1">
        <f>IF(X33&lt;1,0,1)</f>
        <v>0</v>
      </c>
    </row>
  </sheetData>
  <mergeCells count="66">
    <mergeCell ref="Z30:AA30"/>
    <mergeCell ref="R32:S32"/>
    <mergeCell ref="S29:S30"/>
    <mergeCell ref="T29:U29"/>
    <mergeCell ref="W29:W30"/>
    <mergeCell ref="X29:Y29"/>
    <mergeCell ref="Z29:AA29"/>
    <mergeCell ref="O29:P30"/>
    <mergeCell ref="D30:E30"/>
    <mergeCell ref="H30:I30"/>
    <mergeCell ref="J30:K30"/>
    <mergeCell ref="T30:U30"/>
    <mergeCell ref="X27:Y27"/>
    <mergeCell ref="R25:R30"/>
    <mergeCell ref="S25:S26"/>
    <mergeCell ref="T25:U25"/>
    <mergeCell ref="X25:Y25"/>
    <mergeCell ref="T28:U28"/>
    <mergeCell ref="X28:Y28"/>
    <mergeCell ref="X30:Y30"/>
    <mergeCell ref="AC25:AF30"/>
    <mergeCell ref="D26:E26"/>
    <mergeCell ref="G26:G28"/>
    <mergeCell ref="H26:I26"/>
    <mergeCell ref="J26:K26"/>
    <mergeCell ref="M26:M30"/>
    <mergeCell ref="O25:P25"/>
    <mergeCell ref="O26:P27"/>
    <mergeCell ref="T26:U26"/>
    <mergeCell ref="X26:Y26"/>
    <mergeCell ref="D27:E27"/>
    <mergeCell ref="H27:I27"/>
    <mergeCell ref="J27:K27"/>
    <mergeCell ref="S27:S28"/>
    <mergeCell ref="T27:U27"/>
    <mergeCell ref="W27:W28"/>
    <mergeCell ref="B25:B30"/>
    <mergeCell ref="C25:C26"/>
    <mergeCell ref="D25:E25"/>
    <mergeCell ref="H25:I25"/>
    <mergeCell ref="L25:N25"/>
    <mergeCell ref="N26:N27"/>
    <mergeCell ref="D28:E28"/>
    <mergeCell ref="H28:I28"/>
    <mergeCell ref="C27:C28"/>
    <mergeCell ref="J28:K28"/>
    <mergeCell ref="N28:N30"/>
    <mergeCell ref="C29:C30"/>
    <mergeCell ref="D29:E29"/>
    <mergeCell ref="G29:G30"/>
    <mergeCell ref="H29:I29"/>
    <mergeCell ref="J29:K29"/>
    <mergeCell ref="AE23:AF23"/>
    <mergeCell ref="A1:P1"/>
    <mergeCell ref="Q1:AF1"/>
    <mergeCell ref="C4:I4"/>
    <mergeCell ref="J4:P4"/>
    <mergeCell ref="S4:Y4"/>
    <mergeCell ref="Z4:AF4"/>
    <mergeCell ref="A22:B22"/>
    <mergeCell ref="Q22:R22"/>
    <mergeCell ref="H23:I23"/>
    <mergeCell ref="O23:P23"/>
    <mergeCell ref="X23:Y23"/>
    <mergeCell ref="A6:B6"/>
    <mergeCell ref="A21:B21"/>
  </mergeCells>
  <phoneticPr fontId="2"/>
  <pageMargins left="0.31496062992125984" right="0.1968503937007874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計算式</vt:lpstr>
      <vt:lpstr>計算式!Print_Area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01akatsukah</dc:creator>
  <cp:lastModifiedBy>古川和春</cp:lastModifiedBy>
  <cp:lastPrinted>2023-08-28T23:21:14Z</cp:lastPrinted>
  <dcterms:created xsi:type="dcterms:W3CDTF">2015-06-05T18:19:34Z</dcterms:created>
  <dcterms:modified xsi:type="dcterms:W3CDTF">2024-02-27T01:37:43Z</dcterms:modified>
</cp:coreProperties>
</file>