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J:\賃金室\令和08年度　業務\00　最低賃金履行確保に向けた周知強化企画（案）\R80430（企画案）　最低賃金計算ツール　\"/>
    </mc:Choice>
  </mc:AlternateContent>
  <xr:revisionPtr revIDLastSave="0" documentId="13_ncr:1_{22FCB1E6-1256-40A3-92B6-C76EC7C97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給制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4" i="1"/>
  <c r="C17" i="1" s="1"/>
</calcChain>
</file>

<file path=xl/sharedStrings.xml><?xml version="1.0" encoding="utf-8"?>
<sst xmlns="http://schemas.openxmlformats.org/spreadsheetml/2006/main" count="19" uniqueCount="19">
  <si>
    <t>①最低賃金額（円／時間）</t>
    <phoneticPr fontId="1"/>
  </si>
  <si>
    <t>➁月給額（円）</t>
    <phoneticPr fontId="1"/>
  </si>
  <si>
    <t>⑤月平均所定労働時間（時間）</t>
    <phoneticPr fontId="1"/>
  </si>
  <si>
    <t>⑥時間当たり賃金（円）</t>
    <phoneticPr fontId="1"/>
  </si>
  <si>
    <t>⑦最低賃金への適合状況</t>
    <phoneticPr fontId="1"/>
  </si>
  <si>
    <t>【使用上の注意】</t>
    <phoneticPr fontId="1"/>
  </si>
  <si>
    <t>１年間の所定労働日数</t>
    <phoneticPr fontId="1"/>
  </si>
  <si>
    <t>１か月の所定労働日数</t>
    <rPh sb="2" eb="3">
      <t>ゲツ</t>
    </rPh>
    <phoneticPr fontId="1"/>
  </si>
  <si>
    <t>月平均所定労働時間（自動計算）</t>
    <phoneticPr fontId="1"/>
  </si>
  <si>
    <t>賃金計算（自動計算）</t>
    <rPh sb="5" eb="7">
      <t>ジドウ</t>
    </rPh>
    <rPh sb="7" eb="9">
      <t>ケイサン</t>
    </rPh>
    <phoneticPr fontId="1"/>
  </si>
  <si>
    <t>判定（自動計算）</t>
    <rPh sb="3" eb="5">
      <t>ジドウ</t>
    </rPh>
    <rPh sb="5" eb="7">
      <t>ケイサン</t>
    </rPh>
    <phoneticPr fontId="1"/>
  </si>
  <si>
    <t>入　力</t>
    <phoneticPr fontId="1"/>
  </si>
  <si>
    <t>地域別最低賃金の全国一覧</t>
  </si>
  <si>
    <t>▸本ツールでは、「①最低賃金額（円/時間）」に奈良県最低賃金を初期表示しています。
　他の都道府県で使用する場合は、該当する最低賃金額に変更の上ご利用ください。
　なお、最新の最低賃金については厚生労働省ホームページをご確認ください。</t>
    <rPh sb="1" eb="2">
      <t>ホン</t>
    </rPh>
    <rPh sb="10" eb="12">
      <t>サイテイ</t>
    </rPh>
    <rPh sb="12" eb="14">
      <t>チンギン</t>
    </rPh>
    <rPh sb="14" eb="15">
      <t>ガク</t>
    </rPh>
    <rPh sb="16" eb="17">
      <t>エン</t>
    </rPh>
    <rPh sb="18" eb="20">
      <t>ジカン</t>
    </rPh>
    <phoneticPr fontId="1"/>
  </si>
  <si>
    <t>月給制における最低賃金チェックツール</t>
    <rPh sb="0" eb="2">
      <t>ゲッキュウ</t>
    </rPh>
    <rPh sb="2" eb="3">
      <t>セイ</t>
    </rPh>
    <phoneticPr fontId="1"/>
  </si>
  <si>
    <r>
      <t>▸本ツールでは「②月給額（円）」「③1日の所定労働時間」「④1か月の所定労働日数又は1年間の所定労働日数」
　を入力します。
▸➁月給が最低賃金額を上回っていることを確認する際は、毎月支払われる基本賃金が対象です。
　</t>
    </r>
    <r>
      <rPr>
        <b/>
        <sz val="11"/>
        <color rgb="FFFF0000"/>
        <rFont val="ＭＳ Ｐゴシック"/>
        <family val="3"/>
        <charset val="128"/>
        <scheme val="minor"/>
      </rPr>
      <t>時間外・休日・深夜労働手当などの所定外賃金と、通勤手当・精皆勤手当・家族手当は含まれませんので、これ
　らの手当を除いた金額を入力してください。</t>
    </r>
    <r>
      <rPr>
        <b/>
        <sz val="11"/>
        <color theme="1"/>
        <rFont val="ＭＳ Ｐゴシック"/>
        <family val="3"/>
        <charset val="128"/>
        <scheme val="minor"/>
      </rPr>
      <t xml:space="preserve">
▸③1日の所定労働時間数（休憩時間は除きます）を入力してください。
▸④1年間又は1か月の所定勤務日数を入力してください。
　1か月と1年間の所定勤務日数を両方入力した場合は、1年間の所定勤務日数を優先して計算します。</t>
    </r>
    <rPh sb="1" eb="2">
      <t>ホン</t>
    </rPh>
    <rPh sb="13" eb="14">
      <t>エン</t>
    </rPh>
    <rPh sb="144" eb="146">
      <t>カゾク</t>
    </rPh>
    <rPh sb="254" eb="255">
      <t>アイダ</t>
    </rPh>
    <rPh sb="275" eb="276">
      <t>アイダ</t>
    </rPh>
    <phoneticPr fontId="1"/>
  </si>
  <si>
    <t>▸このツールで算出した金額は目安です。
　不明な点がありましたら、奈良労働局賃金室（☎0742-32-0206）又は最寄りの労働基準監督署にご相談ください。
　奈良労働基準監督署（☎0742-23-0435）　　　　葛城労働基準監督署（☎0745-52-5891）
　桜井労働基準監督署（☎0744-42-6901）　　　　大淀労働基準監督署（☎0747-52-0261）</t>
    <phoneticPr fontId="1"/>
  </si>
  <si>
    <r>
      <t xml:space="preserve">③1日の所定労働時間
</t>
    </r>
    <r>
      <rPr>
        <b/>
        <sz val="11"/>
        <color rgb="FF0070C0"/>
        <rFont val="ＭＳ Ｐゴシック"/>
        <family val="3"/>
        <charset val="128"/>
        <scheme val="minor"/>
      </rPr>
      <t>（例：7時間30分の場合は「7.5」と入力してください）</t>
    </r>
    <phoneticPr fontId="1"/>
  </si>
  <si>
    <r>
      <t xml:space="preserve">④所定労働日数
</t>
    </r>
    <r>
      <rPr>
        <b/>
        <sz val="11"/>
        <color rgb="FF0070C0"/>
        <rFont val="ＭＳ Ｐゴシック"/>
        <family val="3"/>
        <charset val="128"/>
        <scheme val="minor"/>
      </rPr>
      <t xml:space="preserve">
※「1年間」又は「1か月」の所定勤務日数を入力してください</t>
    </r>
    <rPh sb="1" eb="3">
      <t>ショテイ</t>
    </rPh>
    <rPh sb="3" eb="5">
      <t>ロウドウ</t>
    </rPh>
    <rPh sb="5" eb="7">
      <t>ニッスウ</t>
    </rPh>
    <rPh sb="13" eb="14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</si>
</sst>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24"/>
      <name val="ＭＳ ゴシック"/>
      <family val="3"/>
      <charset val="128"/>
    </font>
    <font>
      <b/>
      <sz val="24"/>
      <name val="Calibri"/>
      <family val="2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1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2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8" fontId="9" fillId="3" borderId="1" xfId="1" applyFont="1" applyFill="1" applyBorder="1" applyAlignment="1" applyProtection="1">
      <alignment horizontal="center" vertical="center"/>
      <protection locked="0"/>
    </xf>
    <xf numFmtId="38" fontId="9" fillId="3" borderId="6" xfId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DD7EE"/>
          <bgColor rgb="FFBDD7E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www.mhlw.go.jp/stf/seisakunitsuite/bunya/koyou_roudou/roudoukijun/minimumichiran/index.html" TargetMode="External" Type="http://schemas.openxmlformats.org/officeDocument/2006/relationships/hyperlink"/><Relationship Id="rId2" Target="https://www.mhlw.go.jp/stf/seisakunitsuite/bunya/koyou_roudou/roudoukijun/minimumichiran/index.html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C8" sqref="C8:F8"/>
    </sheetView>
  </sheetViews>
  <sheetFormatPr defaultRowHeight="13.5" x14ac:dyDescent="0.15"/>
  <cols>
    <col min="1" max="1" width="44.375" customWidth="1"/>
    <col min="2" max="2" width="30" customWidth="1"/>
    <col min="3" max="3" width="12.625" customWidth="1"/>
    <col min="4" max="4" width="6.5" customWidth="1"/>
    <col min="5" max="5" width="3.875" customWidth="1"/>
    <col min="6" max="6" width="2.875" customWidth="1"/>
  </cols>
  <sheetData>
    <row r="1" spans="1:6" s="5" customFormat="1" ht="36.75" customHeight="1" x14ac:dyDescent="0.15">
      <c r="A1" s="27" t="s">
        <v>14</v>
      </c>
      <c r="B1" s="28"/>
      <c r="C1" s="28"/>
      <c r="D1" s="28"/>
      <c r="E1" s="28"/>
      <c r="F1" s="28"/>
    </row>
    <row r="2" spans="1:6" ht="15.75" customHeight="1" thickBot="1" x14ac:dyDescent="0.2">
      <c r="A2" s="1"/>
      <c r="B2" s="1"/>
      <c r="C2" s="1"/>
      <c r="D2" s="1"/>
      <c r="E2" s="1"/>
      <c r="F2" s="1"/>
    </row>
    <row r="3" spans="1:6" ht="30" customHeight="1" x14ac:dyDescent="0.15">
      <c r="A3" s="23" t="s">
        <v>11</v>
      </c>
      <c r="B3" s="24"/>
      <c r="C3" s="24"/>
      <c r="D3" s="24"/>
      <c r="E3" s="24"/>
      <c r="F3" s="25"/>
    </row>
    <row r="4" spans="1:6" ht="30" customHeight="1" x14ac:dyDescent="0.15">
      <c r="A4" s="33" t="s">
        <v>0</v>
      </c>
      <c r="B4" s="34"/>
      <c r="C4" s="35">
        <v>1051</v>
      </c>
      <c r="D4" s="35"/>
      <c r="E4" s="35"/>
      <c r="F4" s="36"/>
    </row>
    <row r="5" spans="1:6" ht="30" customHeight="1" x14ac:dyDescent="0.15">
      <c r="A5" s="33" t="s">
        <v>1</v>
      </c>
      <c r="B5" s="34"/>
      <c r="C5" s="35"/>
      <c r="D5" s="35"/>
      <c r="E5" s="35"/>
      <c r="F5" s="36"/>
    </row>
    <row r="6" spans="1:6" ht="30" customHeight="1" x14ac:dyDescent="0.15">
      <c r="A6" s="29" t="s">
        <v>17</v>
      </c>
      <c r="B6" s="30"/>
      <c r="C6" s="37"/>
      <c r="D6" s="37"/>
      <c r="E6" s="37"/>
      <c r="F6" s="38"/>
    </row>
    <row r="7" spans="1:6" ht="30" customHeight="1" x14ac:dyDescent="0.15">
      <c r="A7" s="31" t="s">
        <v>18</v>
      </c>
      <c r="B7" s="7" t="s">
        <v>7</v>
      </c>
      <c r="C7" s="37"/>
      <c r="D7" s="37"/>
      <c r="E7" s="37"/>
      <c r="F7" s="38"/>
    </row>
    <row r="8" spans="1:6" ht="30" customHeight="1" thickBot="1" x14ac:dyDescent="0.2">
      <c r="A8" s="32"/>
      <c r="B8" s="8" t="s">
        <v>6</v>
      </c>
      <c r="C8" s="15"/>
      <c r="D8" s="15"/>
      <c r="E8" s="15"/>
      <c r="F8" s="16"/>
    </row>
    <row r="9" spans="1:6" ht="24" customHeight="1" thickBot="1" x14ac:dyDescent="0.2">
      <c r="A9" s="4"/>
      <c r="B9" s="4"/>
      <c r="C9" s="4"/>
      <c r="D9" s="4"/>
      <c r="E9" s="4"/>
      <c r="F9" s="4"/>
    </row>
    <row r="10" spans="1:6" s="6" customFormat="1" ht="30" customHeight="1" x14ac:dyDescent="0.25">
      <c r="A10" s="23" t="s">
        <v>8</v>
      </c>
      <c r="B10" s="24"/>
      <c r="C10" s="24"/>
      <c r="D10" s="24"/>
      <c r="E10" s="24"/>
      <c r="F10" s="25"/>
    </row>
    <row r="11" spans="1:6" ht="30" customHeight="1" thickBot="1" x14ac:dyDescent="0.2">
      <c r="A11" s="13" t="s">
        <v>2</v>
      </c>
      <c r="B11" s="14"/>
      <c r="C11" s="17" t="str">
        <f>IF(C8&gt;0,C6*C8/12,IF(C7&gt;0,C6*C7,""))</f>
        <v/>
      </c>
      <c r="D11" s="17"/>
      <c r="E11" s="17"/>
      <c r="F11" s="18"/>
    </row>
    <row r="12" spans="1:6" ht="24" customHeight="1" thickBot="1" x14ac:dyDescent="0.2">
      <c r="A12" s="4"/>
      <c r="B12" s="4"/>
      <c r="C12" s="4"/>
      <c r="D12" s="4"/>
      <c r="E12" s="4"/>
      <c r="F12" s="4"/>
    </row>
    <row r="13" spans="1:6" ht="30" customHeight="1" x14ac:dyDescent="0.15">
      <c r="A13" s="23" t="s">
        <v>9</v>
      </c>
      <c r="B13" s="24"/>
      <c r="C13" s="24"/>
      <c r="D13" s="24"/>
      <c r="E13" s="24"/>
      <c r="F13" s="25"/>
    </row>
    <row r="14" spans="1:6" ht="30" customHeight="1" thickBot="1" x14ac:dyDescent="0.2">
      <c r="A14" s="13" t="s">
        <v>3</v>
      </c>
      <c r="B14" s="14"/>
      <c r="C14" s="19" t="e">
        <f>C5/C11</f>
        <v>#VALUE!</v>
      </c>
      <c r="D14" s="19"/>
      <c r="E14" s="19"/>
      <c r="F14" s="20"/>
    </row>
    <row r="15" spans="1:6" ht="24" customHeight="1" thickBot="1" x14ac:dyDescent="0.2">
      <c r="A15" s="4"/>
      <c r="B15" s="4"/>
      <c r="C15" s="4"/>
      <c r="D15" s="4"/>
      <c r="E15" s="4"/>
      <c r="F15" s="4"/>
    </row>
    <row r="16" spans="1:6" ht="27" customHeight="1" x14ac:dyDescent="0.15">
      <c r="A16" s="23" t="s">
        <v>10</v>
      </c>
      <c r="B16" s="24"/>
      <c r="C16" s="24"/>
      <c r="D16" s="24"/>
      <c r="E16" s="24"/>
      <c r="F16" s="25"/>
    </row>
    <row r="17" spans="1:10" ht="30" customHeight="1" thickBot="1" x14ac:dyDescent="0.2">
      <c r="A17" s="13" t="s">
        <v>4</v>
      </c>
      <c r="B17" s="14"/>
      <c r="C17" s="21" t="e">
        <f>IF(C14&gt;=C4,"最低賃金以上","最低賃金未満")</f>
        <v>#VALUE!</v>
      </c>
      <c r="D17" s="21"/>
      <c r="E17" s="21"/>
      <c r="F17" s="22"/>
    </row>
    <row r="18" spans="1:10" ht="12" customHeight="1" x14ac:dyDescent="0.15">
      <c r="A18" s="1"/>
      <c r="B18" s="1"/>
      <c r="C18" s="1"/>
      <c r="D18" s="1"/>
      <c r="E18" s="1"/>
      <c r="F18" s="1"/>
    </row>
    <row r="19" spans="1:10" ht="24.95" customHeight="1" x14ac:dyDescent="0.15">
      <c r="A19" s="9" t="s">
        <v>5</v>
      </c>
      <c r="B19" s="2"/>
      <c r="C19" s="3"/>
      <c r="D19" s="3"/>
      <c r="E19" s="3"/>
      <c r="F19" s="3"/>
    </row>
    <row r="20" spans="1:10" ht="45.75" customHeight="1" x14ac:dyDescent="0.15">
      <c r="A20" s="12" t="s">
        <v>13</v>
      </c>
      <c r="B20" s="12"/>
      <c r="C20" s="12"/>
      <c r="D20" s="12"/>
      <c r="E20" s="12"/>
      <c r="F20" s="12"/>
      <c r="I20" s="10"/>
    </row>
    <row r="21" spans="1:10" ht="21" customHeight="1" x14ac:dyDescent="0.15">
      <c r="A21" s="26" t="s">
        <v>12</v>
      </c>
      <c r="B21" s="26"/>
      <c r="C21" s="26"/>
      <c r="D21" s="26"/>
      <c r="E21" s="26"/>
      <c r="F21" s="26"/>
    </row>
    <row r="22" spans="1:10" ht="162" customHeight="1" x14ac:dyDescent="0.15">
      <c r="A22" s="11" t="s">
        <v>15</v>
      </c>
      <c r="B22" s="11"/>
      <c r="C22" s="11"/>
      <c r="D22" s="11"/>
      <c r="E22" s="11"/>
      <c r="F22" s="11"/>
      <c r="J22" s="10"/>
    </row>
    <row r="23" spans="1:10" ht="86.25" customHeight="1" x14ac:dyDescent="0.15">
      <c r="A23" s="12" t="s">
        <v>16</v>
      </c>
      <c r="B23" s="12"/>
      <c r="C23" s="12"/>
      <c r="D23" s="12"/>
      <c r="E23" s="12"/>
      <c r="F23" s="12"/>
    </row>
    <row r="24" spans="1:10" ht="20.100000000000001" customHeight="1" x14ac:dyDescent="0.15"/>
  </sheetData>
  <sheetProtection algorithmName="SHA-512" hashValue="iMrb4spC36jFYy5gEaQfIKncWLuajjAnZ/Wn9Cklj7XJsdkgyDDHJN2aLRhQVI97V7cMdrcKflprDrSJKPNW6A==" saltValue="cx9i4mtyuunX+79jwK+Z7A==" spinCount="100000" sheet="1" selectLockedCells="1"/>
  <mergeCells count="24">
    <mergeCell ref="A1:F1"/>
    <mergeCell ref="A6:B6"/>
    <mergeCell ref="A3:F3"/>
    <mergeCell ref="A10:F10"/>
    <mergeCell ref="A13:F13"/>
    <mergeCell ref="A7:A8"/>
    <mergeCell ref="A4:B4"/>
    <mergeCell ref="A5:B5"/>
    <mergeCell ref="A11:B11"/>
    <mergeCell ref="C4:F4"/>
    <mergeCell ref="C5:F5"/>
    <mergeCell ref="C6:F6"/>
    <mergeCell ref="C7:F7"/>
    <mergeCell ref="A22:F22"/>
    <mergeCell ref="A23:F23"/>
    <mergeCell ref="A17:B17"/>
    <mergeCell ref="C8:F8"/>
    <mergeCell ref="C11:F11"/>
    <mergeCell ref="C14:F14"/>
    <mergeCell ref="C17:F17"/>
    <mergeCell ref="A16:F16"/>
    <mergeCell ref="A14:B14"/>
    <mergeCell ref="A20:F20"/>
    <mergeCell ref="A21:F21"/>
  </mergeCells>
  <phoneticPr fontId="1"/>
  <conditionalFormatting sqref="C17">
    <cfRule type="expression" dxfId="1" priority="1">
      <formula>C17="最低賃金以上"</formula>
    </cfRule>
    <cfRule type="expression" dxfId="0" priority="2">
      <formula>C17="最低賃金未満"</formula>
    </cfRule>
  </conditionalFormatting>
  <hyperlinks>
    <hyperlink ref="A21" r:id="rId1" display="https://www.mhlw.go.jp/stf/seisakunitsuite/bunya/koyou_roudou/roudoukijun/minimumichiran/index.html" xr:uid="{3CCB3C45-4BCC-4BDC-B50E-F9E98CAD30FC}"/>
    <hyperlink ref="A21:F21" r:id="rId2" display="地域別最低賃金の全国一覧" xr:uid="{5E4203B1-DB78-4B0B-93CD-F0C544424AC8}"/>
  </hyperlinks>
  <pageMargins left="0.35433070866141736" right="0.15748031496062992" top="0.59055118110236227" bottom="0.59055118110236227" header="0.51181102362204722" footer="0.5118110236220472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月給制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