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592F9E65-AE0D-41B1-89E8-28472DE5C83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熱中症リスクアセスメント" sheetId="2" r:id="rId1"/>
    <sheet name="低減対策（例）" sheetId="4" r:id="rId2"/>
    <sheet name="README_マニュアル" sheetId="1" r:id="rId3"/>
    <sheet name="マスタデータ" sheetId="3" r:id="rId4"/>
  </sheets>
  <definedNames>
    <definedName name="_xlnm.Print_Area" localSheetId="0">熱中症リスクアセスメント!$A$1:$N$21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2" l="1"/>
  <c r="G20" i="2"/>
  <c r="L20" i="2"/>
  <c r="M20" i="2"/>
  <c r="H20" i="2"/>
  <c r="G19" i="2"/>
  <c r="L19" i="2"/>
  <c r="M19" i="2"/>
  <c r="H19" i="2"/>
  <c r="G18" i="2"/>
  <c r="L18" i="2"/>
  <c r="M18" i="2"/>
  <c r="H18" i="2"/>
  <c r="G17" i="2"/>
  <c r="L17" i="2"/>
  <c r="M17" i="2"/>
  <c r="H17" i="2"/>
  <c r="G16" i="2"/>
  <c r="L16" i="2"/>
  <c r="M16" i="2"/>
  <c r="H16" i="2"/>
  <c r="G15" i="2"/>
  <c r="L15" i="2"/>
  <c r="M15" i="2"/>
  <c r="H15" i="2"/>
  <c r="G14" i="2"/>
  <c r="L14" i="2"/>
  <c r="M14" i="2"/>
  <c r="H14" i="2"/>
  <c r="G13" i="2"/>
  <c r="L13" i="2"/>
  <c r="M13" i="2"/>
  <c r="H13" i="2"/>
  <c r="G12" i="2"/>
  <c r="L12" i="2"/>
  <c r="M12" i="2"/>
  <c r="H12" i="2"/>
  <c r="G11" i="2"/>
  <c r="L11" i="2"/>
  <c r="M11" i="2"/>
  <c r="H11" i="2"/>
  <c r="G10" i="2"/>
  <c r="L10" i="2"/>
  <c r="M10" i="2"/>
  <c r="H10" i="2"/>
  <c r="G9" i="2"/>
  <c r="L9" i="2"/>
  <c r="M9" i="2"/>
  <c r="H9" i="2"/>
  <c r="G8" i="2"/>
  <c r="L8" i="2"/>
  <c r="M8" i="2"/>
  <c r="H8" i="2"/>
  <c r="L5" i="2" l="1"/>
  <c r="M5" i="2" s="1"/>
  <c r="H5" i="2"/>
</calcChain>
</file>

<file path=xl/sharedStrings.xml><?xml version="1.0" encoding="utf-8"?>
<sst xmlns="http://schemas.openxmlformats.org/spreadsheetml/2006/main" count="132" uniqueCount="94">
  <si>
    <t>職場熱中症リスクアセスメント（マトリクス法） 運用マニュアル</t>
  </si>
  <si>
    <t>1. 目的</t>
  </si>
  <si>
    <t>本シートは、職場における熱中症リスクを「WBGTレベル」「衣服レベル」「作業強度」の3つの要素からマトリクス法を用いて定量的に評価し、適切な低減対策（環境管理・作業管理・健康管理）を講じることで、労働災害を未然に防止することを目的としています。</t>
  </si>
  <si>
    <t>2. リスク算出ロジック</t>
  </si>
  <si>
    <t>初期リスクスコア ＝ [WBGTレベルスコア] ＋ [衣服レベルスコア] ＋ [作業強度スコア]</t>
  </si>
  <si>
    <t>スコアの合計値（3〜13）に応じて、以下の4段階でリスクレベルを判定します。</t>
  </si>
  <si>
    <t>リスクスコア</t>
  </si>
  <si>
    <t>リスクレベル</t>
  </si>
  <si>
    <t>対応方針</t>
  </si>
  <si>
    <t>3 〜 5</t>
  </si>
  <si>
    <t>Ⅰ (低)</t>
  </si>
  <si>
    <t>通常の安全衛生管理を継続する。</t>
  </si>
  <si>
    <t>6 〜 8</t>
  </si>
  <si>
    <t>Ⅱ (中)</t>
  </si>
  <si>
    <t>注意喚起を行い、定期的な水分補給や休憩を推奨する。</t>
  </si>
  <si>
    <t>9 〜 11</t>
  </si>
  <si>
    <t>Ⅲ (高)</t>
  </si>
  <si>
    <t>速やかに対策を講じる。作業環境の改善や休憩時間の拡大が必要。</t>
  </si>
  <si>
    <t>12 〜 13</t>
  </si>
  <si>
    <t>Ⅳ (極高)</t>
  </si>
  <si>
    <t>作業の中止、または抜本的な低減対策が必須。極めて危険な状態。</t>
  </si>
  <si>
    <t>3. リスク低減対策の分類と具体例</t>
  </si>
  <si>
    <t>対策分類</t>
  </si>
  <si>
    <t>具体的な対策例</t>
  </si>
  <si>
    <t>シートでの評価方法</t>
  </si>
  <si>
    <t>作業環境管理対策</t>
  </si>
  <si>
    <t>送風機の設置、日陰・遮光ネットの設置、スポットクーラー・エアコンの設置、床面への散水など</t>
  </si>
  <si>
    <t>対策を実施する場合に「あり」を選択すると、リスクスコアが「-1」されます。</t>
  </si>
  <si>
    <t>作業管理対策</t>
  </si>
  <si>
    <t>健康管理対策</t>
  </si>
  <si>
    <t>こまめな休憩時間の確保、水分・塩分の強制補給、管理者の巡視、作業前の体調チェック（睡眠不足等の確認）など</t>
  </si>
  <si>
    <t>※すべての対策を「あり」にすることで、最大「-3」のスコア低減効果が確認できます（ただし、最低スコアは3となります）。</t>
  </si>
  <si>
    <t>項番</t>
  </si>
  <si>
    <t>対象場所・工程</t>
  </si>
  <si>
    <t>対象作業内容</t>
  </si>
  <si>
    <t>【現状の評価】</t>
  </si>
  <si>
    <t>【低減対策の実施状況】</t>
  </si>
  <si>
    <t>【対策後の評価】</t>
  </si>
  <si>
    <t>備考・今後の課題</t>
  </si>
  <si>
    <t>WBGTレベル</t>
  </si>
  <si>
    <t>衣服レベル</t>
  </si>
  <si>
    <t>作業強度</t>
  </si>
  <si>
    <t>初期スコア</t>
  </si>
  <si>
    <t>初期リスク</t>
  </si>
  <si>
    <t>改善スコア</t>
  </si>
  <si>
    <t>残留リスク</t>
  </si>
  <si>
    <t>3: 標準的な作業着</t>
  </si>
  <si>
    <t>あり</t>
  </si>
  <si>
    <t>2: 薄手の作業着</t>
  </si>
  <si>
    <t>判定基準</t>
  </si>
  <si>
    <t>スコア</t>
  </si>
  <si>
    <t>作業着の種類</t>
  </si>
  <si>
    <t>代謝代謝レベル</t>
  </si>
  <si>
    <t>4: 通気性の悪い作業着</t>
  </si>
  <si>
    <t>（例）</t>
    <rPh sb="1" eb="2">
      <t>レイ</t>
    </rPh>
    <phoneticPr fontId="7"/>
  </si>
  <si>
    <t>1: 安静
 (事務作業など)</t>
    <phoneticPr fontId="7"/>
  </si>
  <si>
    <t>2: 低代謝
 (立位での軽作業など)</t>
    <phoneticPr fontId="7"/>
  </si>
  <si>
    <t>3: 中程度
 (歩行・腕を振る作業など)</t>
  </si>
  <si>
    <t>3: 中程度
 (歩行・腕を振る作業など)</t>
    <phoneticPr fontId="7"/>
  </si>
  <si>
    <t>4: 高代謝
 (重いものの運搬・穴掘りなど)</t>
    <phoneticPr fontId="7"/>
  </si>
  <si>
    <t>5: 極高代謝 
(激しい連続作業など)</t>
    <phoneticPr fontId="7"/>
  </si>
  <si>
    <t>1: 25℃未満
 (注意)</t>
    <phoneticPr fontId="7"/>
  </si>
  <si>
    <t>2: 25℃以上28℃未満
(警戒)</t>
    <phoneticPr fontId="7"/>
  </si>
  <si>
    <t>3: 28℃以上31℃未満
 (厳重警戒)</t>
    <phoneticPr fontId="7"/>
  </si>
  <si>
    <t>4: 31℃以上 
(危険)</t>
    <phoneticPr fontId="7"/>
  </si>
  <si>
    <t>WBGT低減対策</t>
    <phoneticPr fontId="7"/>
  </si>
  <si>
    <t>【ミスト散布】</t>
    <rPh sb="4" eb="6">
      <t>サンプ</t>
    </rPh>
    <phoneticPr fontId="7"/>
  </si>
  <si>
    <t>【送風機設置】</t>
    <rPh sb="1" eb="4">
      <t>ソウフウキ</t>
    </rPh>
    <rPh sb="4" eb="6">
      <t>セッチ</t>
    </rPh>
    <phoneticPr fontId="7"/>
  </si>
  <si>
    <t>体感と発汗の助勢</t>
    <rPh sb="0" eb="2">
      <t>タイカン</t>
    </rPh>
    <rPh sb="3" eb="5">
      <t>ハッカン</t>
    </rPh>
    <rPh sb="6" eb="8">
      <t>ジョセイ</t>
    </rPh>
    <phoneticPr fontId="7"/>
  </si>
  <si>
    <t>WBGT把握</t>
    <rPh sb="4" eb="6">
      <t>ハアク</t>
    </rPh>
    <phoneticPr fontId="7"/>
  </si>
  <si>
    <t>【測定器の設置】</t>
    <rPh sb="1" eb="3">
      <t>ソクテイ</t>
    </rPh>
    <rPh sb="3" eb="4">
      <t>キ</t>
    </rPh>
    <rPh sb="5" eb="7">
      <t>セッチ</t>
    </rPh>
    <phoneticPr fontId="7"/>
  </si>
  <si>
    <t>空調服等の熱中症対策作業着への変更（衣服レベルの低減）、重筋作業の機械化（作業強度の低減）、涼しい時間帯への変更など</t>
    <phoneticPr fontId="7"/>
  </si>
  <si>
    <t>その他</t>
    <rPh sb="2" eb="3">
      <t>タ</t>
    </rPh>
    <phoneticPr fontId="7"/>
  </si>
  <si>
    <t>【熱中対策キット等の配置】</t>
    <rPh sb="1" eb="3">
      <t>ネッチュウ</t>
    </rPh>
    <rPh sb="3" eb="5">
      <t>タイサク</t>
    </rPh>
    <rPh sb="8" eb="9">
      <t>トウ</t>
    </rPh>
    <rPh sb="10" eb="12">
      <t>ハイチ</t>
    </rPh>
    <phoneticPr fontId="7"/>
  </si>
  <si>
    <t>基礎Ａ工区</t>
    <rPh sb="0" eb="2">
      <t>キソ</t>
    </rPh>
    <rPh sb="3" eb="5">
      <t>コウク</t>
    </rPh>
    <phoneticPr fontId="7"/>
  </si>
  <si>
    <t>測量、重機運転</t>
    <rPh sb="0" eb="2">
      <t>ソクリョウ</t>
    </rPh>
    <rPh sb="3" eb="5">
      <t>ジュウキ</t>
    </rPh>
    <rPh sb="5" eb="7">
      <t>ウンテン</t>
    </rPh>
    <phoneticPr fontId="7"/>
  </si>
  <si>
    <t>自由記載項目</t>
    <rPh sb="0" eb="2">
      <t>ジユウ</t>
    </rPh>
    <rPh sb="2" eb="4">
      <t>キサイ</t>
    </rPh>
    <rPh sb="4" eb="6">
      <t>コウモク</t>
    </rPh>
    <phoneticPr fontId="7"/>
  </si>
  <si>
    <t>プルダウンより選択</t>
    <rPh sb="7" eb="9">
      <t>センタク</t>
    </rPh>
    <phoneticPr fontId="7"/>
  </si>
  <si>
    <t>触らない</t>
    <rPh sb="0" eb="1">
      <t>サワ</t>
    </rPh>
    <phoneticPr fontId="7"/>
  </si>
  <si>
    <t>↑</t>
    <phoneticPr fontId="7"/>
  </si>
  <si>
    <t>①熱中症救護訓練の実施
②熱中症対策教育の定期実施</t>
    <rPh sb="1" eb="3">
      <t>ネッチュウ</t>
    </rPh>
    <rPh sb="3" eb="4">
      <t>ショウ</t>
    </rPh>
    <rPh sb="4" eb="6">
      <t>キュウゴ</t>
    </rPh>
    <rPh sb="6" eb="8">
      <t>クンレン</t>
    </rPh>
    <rPh sb="9" eb="11">
      <t>ジッシ</t>
    </rPh>
    <rPh sb="13" eb="15">
      <t>ネッチュウ</t>
    </rPh>
    <rPh sb="15" eb="16">
      <t>ショウ</t>
    </rPh>
    <rPh sb="16" eb="18">
      <t>タイサク</t>
    </rPh>
    <rPh sb="18" eb="20">
      <t>キョウイク</t>
    </rPh>
    <rPh sb="21" eb="23">
      <t>テイキ</t>
    </rPh>
    <rPh sb="23" eb="25">
      <t>ジッシ</t>
    </rPh>
    <phoneticPr fontId="7"/>
  </si>
  <si>
    <t>職場の熱中症対策リスクアセスメントシート（マトリクス法）</t>
    <rPh sb="6" eb="8">
      <t>タイサク</t>
    </rPh>
    <phoneticPr fontId="7"/>
  </si>
  <si>
    <t>【日陰を作る】</t>
    <rPh sb="1" eb="3">
      <t>ヒカゲ</t>
    </rPh>
    <rPh sb="4" eb="5">
      <t>ツク</t>
    </rPh>
    <phoneticPr fontId="7"/>
  </si>
  <si>
    <t>【作業時間の短縮】</t>
    <phoneticPr fontId="7"/>
  </si>
  <si>
    <t>【暑熱順化】</t>
    <phoneticPr fontId="7"/>
  </si>
  <si>
    <t>【プレクーリング】</t>
    <phoneticPr fontId="7"/>
  </si>
  <si>
    <t>【水分及び塩分の摂取】</t>
    <phoneticPr fontId="7"/>
  </si>
  <si>
    <t>【服装による身体冷却】</t>
    <rPh sb="1" eb="3">
      <t>フクソウ</t>
    </rPh>
    <rPh sb="6" eb="8">
      <t>シンタイ</t>
    </rPh>
    <rPh sb="8" eb="10">
      <t>レイキャク</t>
    </rPh>
    <phoneticPr fontId="7"/>
  </si>
  <si>
    <t>【作業中の巡視】</t>
    <phoneticPr fontId="7"/>
  </si>
  <si>
    <t>【健康チェック】</t>
    <phoneticPr fontId="7"/>
  </si>
  <si>
    <t>【健康診断結果に基づく対応】</t>
    <phoneticPr fontId="7"/>
  </si>
  <si>
    <t>【深部体温の把握】（ウェアラブルデバイスの活用）</t>
    <rPh sb="1" eb="3">
      <t>シンブ</t>
    </rPh>
    <rPh sb="3" eb="5">
      <t>タイオン</t>
    </rPh>
    <rPh sb="6" eb="8">
      <t>ハアク</t>
    </rPh>
    <rPh sb="21" eb="23">
      <t>カツヨウ</t>
    </rPh>
    <phoneticPr fontId="7"/>
  </si>
  <si>
    <t>3: 28℃以上31℃未満
 (厳重警戒)</t>
  </si>
  <si>
    <t>1: 熱中症対策作業着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</si>
</sst>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ＭＳ Ｐゴシック"/>
      <family val="2"/>
      <scheme val="minor"/>
    </font>
    <font>
      <b/>
      <sz val="10"/>
      <name val="Yu Gothic"/>
      <family val="3"/>
      <charset val="128"/>
    </font>
    <font>
      <b/>
      <sz val="16"/>
      <color rgb="FF1F4E78"/>
      <name val="Yu Gothic"/>
      <family val="3"/>
      <charset val="128"/>
    </font>
    <font>
      <b/>
      <sz val="12"/>
      <color rgb="FF2C3E50"/>
      <name val="Yu Gothic"/>
      <family val="3"/>
      <charset val="128"/>
    </font>
    <font>
      <sz val="10"/>
      <name val="Yu Gothic"/>
      <family val="3"/>
      <charset val="128"/>
    </font>
    <font>
      <b/>
      <sz val="10"/>
      <color rgb="FFFFFFFF"/>
      <name val="Yu Gothic"/>
      <family val="3"/>
      <charset val="128"/>
    </font>
    <font>
      <sz val="9"/>
      <color rgb="FF595959"/>
      <name val="Yu Gothic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0"/>
      <name val="Yu Gothic"/>
      <family val="3"/>
      <charset val="128"/>
    </font>
    <font>
      <sz val="12"/>
      <color theme="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1"/>
      <color theme="0"/>
      <name val="ＭＳ Ｐゴシック"/>
      <family val="3"/>
      <charset val="128"/>
      <scheme val="minor"/>
    </font>
    <font>
      <b/>
      <sz val="11"/>
      <color theme="5"/>
      <name val="ＭＳ Ｐ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1F4E78"/>
        <bgColor rgb="FF1F4E78"/>
      </patternFill>
    </fill>
    <fill>
      <patternFill patternType="solid">
        <fgColor rgb="FF2F5597"/>
        <bgColor rgb="FF2F5597"/>
      </patternFill>
    </fill>
    <fill>
      <patternFill patternType="solid">
        <fgColor rgb="FF595959"/>
        <bgColor rgb="FF595959"/>
      </patternFill>
    </fill>
    <fill>
      <patternFill patternType="solid">
        <fgColor rgb="FF8EA9DB"/>
        <bgColor rgb="FF8EA9DB"/>
      </patternFill>
    </fill>
    <fill>
      <patternFill patternType="solid">
        <fgColor rgb="FFF2F4F8"/>
        <bgColor rgb="FFF2F4F8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499984740745262"/>
        <bgColor rgb="FFF2F4F8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medium">
        <color indexed="64"/>
      </left>
      <right style="thin">
        <color rgb="FFD9D9D9"/>
      </right>
      <top style="medium">
        <color indexed="64"/>
      </top>
      <bottom style="thin">
        <color rgb="FFD9D9D9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3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4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 shrinkToFit="1"/>
    </xf>
    <xf numFmtId="0" fontId="11" fillId="0" borderId="0" xfId="0" applyFont="1" applyAlignment="1">
      <alignment horizontal="center" shrinkToFit="1"/>
    </xf>
    <xf numFmtId="0" fontId="5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1" fillId="8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12" fillId="0" borderId="0" xfId="0" applyFont="1" applyAlignment="1">
      <alignment horizontal="center" shrinkToFit="1"/>
    </xf>
  </cellXfs>
  <cellStyles count="1">
    <cellStyle name="標準" xfId="0" builtinId="0"/>
  </cellStyles>
  <dxfs count="8">
    <dxf>
      <font>
        <b/>
        <sz val="10"/>
        <color rgb="FF006100"/>
        <name val="Yu Gothic"/>
      </font>
      <fill>
        <patternFill patternType="solid">
          <fgColor rgb="FFC6EFCE"/>
          <bgColor rgb="FFC6EFCE"/>
        </patternFill>
      </fill>
    </dxf>
    <dxf>
      <font>
        <b/>
        <sz val="10"/>
        <color rgb="FFB25900"/>
        <name val="Yu Gothic"/>
      </font>
      <fill>
        <patternFill patternType="solid">
          <fgColor rgb="FFFFF2CC"/>
          <bgColor rgb="FFFFF2CC"/>
        </patternFill>
      </fill>
    </dxf>
    <dxf>
      <font>
        <b/>
        <sz val="10"/>
        <color rgb="FF9C6500"/>
        <name val="Yu Gothic"/>
      </font>
      <fill>
        <patternFill patternType="solid">
          <fgColor rgb="FFFFEB9C"/>
          <bgColor rgb="FFFFEB9C"/>
        </patternFill>
      </fill>
    </dxf>
    <dxf>
      <font>
        <b/>
        <sz val="10"/>
        <color rgb="FF9C0006"/>
        <name val="Yu Gothic"/>
      </font>
      <fill>
        <patternFill patternType="solid">
          <fgColor rgb="FFFFC7CE"/>
          <bgColor rgb="FFFFC7CE"/>
        </patternFill>
      </fill>
    </dxf>
    <dxf>
      <font>
        <b/>
        <sz val="10"/>
        <color rgb="FF006100"/>
        <name val="Yu Gothic"/>
      </font>
      <fill>
        <patternFill patternType="solid">
          <fgColor rgb="FFC6EFCE"/>
          <bgColor rgb="FFC6EFCE"/>
        </patternFill>
      </fill>
    </dxf>
    <dxf>
      <font>
        <b/>
        <sz val="10"/>
        <color rgb="FFB25900"/>
        <name val="Yu Gothic"/>
      </font>
      <fill>
        <patternFill patternType="solid">
          <fgColor rgb="FFFFF2CC"/>
          <bgColor rgb="FFFFF2CC"/>
        </patternFill>
      </fill>
    </dxf>
    <dxf>
      <font>
        <b/>
        <sz val="10"/>
        <color rgb="FF9C6500"/>
        <name val="Yu Gothic"/>
      </font>
      <fill>
        <patternFill patternType="solid">
          <fgColor rgb="FFFFEB9C"/>
          <bgColor rgb="FFFFEB9C"/>
        </patternFill>
      </fill>
    </dxf>
    <dxf>
      <font>
        <b/>
        <sz val="10"/>
        <color rgb="FF9C0006"/>
        <name val="Yu Gothic"/>
      </font>
      <fill>
        <patternFill patternType="solid">
          <fgColor rgb="FFFFC7CE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Relationship Id="rId3" Target="../media/image3.png" Type="http://schemas.openxmlformats.org/officeDocument/2006/relationships/image"/><Relationship Id="rId4" Target="../media/image4.png" Type="http://schemas.openxmlformats.org/officeDocument/2006/relationships/image"/><Relationship Id="rId5" Target="../media/image5.emf" Type="http://schemas.openxmlformats.org/officeDocument/2006/relationships/image"/><Relationship Id="rId6" Target="../media/image6.png" Type="http://schemas.openxmlformats.org/officeDocument/2006/relationships/image"/><Relationship Id="rId7" Target="../media/image7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4</xdr:row>
      <xdr:rowOff>0</xdr:rowOff>
    </xdr:from>
    <xdr:to>
      <xdr:col>2</xdr:col>
      <xdr:colOff>23027</xdr:colOff>
      <xdr:row>14</xdr:row>
      <xdr:rowOff>66675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BB1E049-E2DB-440F-92A8-DAF169EA3E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3825" y="733425"/>
          <a:ext cx="2032802" cy="187642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43</xdr:row>
      <xdr:rowOff>28575</xdr:rowOff>
    </xdr:from>
    <xdr:to>
      <xdr:col>1</xdr:col>
      <xdr:colOff>1422088</xdr:colOff>
      <xdr:row>53</xdr:row>
      <xdr:rowOff>93685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E58084F8-25EB-4356-B7A8-2CE347A600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0025" y="8058150"/>
          <a:ext cx="1317313" cy="1874860"/>
        </a:xfrm>
        <a:prstGeom prst="rect">
          <a:avLst/>
        </a:prstGeom>
        <a:ln w="28575">
          <a:noFill/>
        </a:ln>
      </xdr:spPr>
    </xdr:pic>
    <xdr:clientData/>
  </xdr:twoCellAnchor>
  <xdr:twoCellAnchor editAs="oneCell">
    <xdr:from>
      <xdr:col>1</xdr:col>
      <xdr:colOff>1704975</xdr:colOff>
      <xdr:row>43</xdr:row>
      <xdr:rowOff>47625</xdr:rowOff>
    </xdr:from>
    <xdr:to>
      <xdr:col>6</xdr:col>
      <xdr:colOff>25237</xdr:colOff>
      <xdr:row>49</xdr:row>
      <xdr:rowOff>161925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7ABA2A7E-FB73-E809-24AF-204FBBB6B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00225" y="8077200"/>
          <a:ext cx="2616037" cy="1200150"/>
        </a:xfrm>
        <a:prstGeom prst="rect">
          <a:avLst/>
        </a:prstGeom>
      </xdr:spPr>
    </xdr:pic>
    <xdr:clientData/>
  </xdr:twoCellAnchor>
  <xdr:twoCellAnchor editAs="oneCell">
    <xdr:from>
      <xdr:col>6</xdr:col>
      <xdr:colOff>45857</xdr:colOff>
      <xdr:row>43</xdr:row>
      <xdr:rowOff>0</xdr:rowOff>
    </xdr:from>
    <xdr:to>
      <xdr:col>9</xdr:col>
      <xdr:colOff>660629</xdr:colOff>
      <xdr:row>51</xdr:row>
      <xdr:rowOff>38100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1D1A561B-883E-420F-B74B-4855308E3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36882" y="8029575"/>
          <a:ext cx="2186397" cy="1485900"/>
        </a:xfrm>
        <a:prstGeom prst="rect">
          <a:avLst/>
        </a:prstGeom>
      </xdr:spPr>
    </xdr:pic>
    <xdr:clientData/>
  </xdr:twoCellAnchor>
  <xdr:twoCellAnchor editAs="oneCell">
    <xdr:from>
      <xdr:col>3</xdr:col>
      <xdr:colOff>6136</xdr:colOff>
      <xdr:row>4</xdr:row>
      <xdr:rowOff>0</xdr:rowOff>
    </xdr:from>
    <xdr:to>
      <xdr:col>6</xdr:col>
      <xdr:colOff>25619</xdr:colOff>
      <xdr:row>13</xdr:row>
      <xdr:rowOff>38100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53FF408-508E-2905-B205-B6B1AB45E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9761" y="733425"/>
          <a:ext cx="2076883" cy="1666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9</xdr:col>
      <xdr:colOff>666750</xdr:colOff>
      <xdr:row>14</xdr:row>
      <xdr:rowOff>49054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547571C-C77D-4A05-BC60-79A927211F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591050" y="733425"/>
          <a:ext cx="2038350" cy="1858804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30</xdr:row>
      <xdr:rowOff>24063</xdr:rowOff>
    </xdr:from>
    <xdr:to>
      <xdr:col>8</xdr:col>
      <xdr:colOff>184565</xdr:colOff>
      <xdr:row>37</xdr:row>
      <xdr:rowOff>142875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217DD70-2FAD-0B54-0FBC-593553A6E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90775" y="5500938"/>
          <a:ext cx="3070640" cy="13856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O23"/>
  <sheetViews>
    <sheetView tabSelected="1" view="pageBreakPreview" zoomScaleNormal="100" zoomScaleSheetLayoutView="100" workbookViewId="0">
      <pane xSplit="3" ySplit="4" topLeftCell="D5" activePane="bottomRight" state="frozen"/>
      <selection pane="topRight"/>
      <selection pane="bottomLeft"/>
      <selection pane="bottomRight" activeCell="B6" sqref="B6"/>
    </sheetView>
  </sheetViews>
  <sheetFormatPr defaultRowHeight="13.5"/>
  <cols>
    <col min="1" max="1" width="7.25" customWidth="1"/>
    <col min="2" max="2" width="18" customWidth="1"/>
    <col min="3" max="3" width="33.5" customWidth="1"/>
    <col min="4" max="5" width="17.5" bestFit="1" customWidth="1"/>
    <col min="6" max="6" width="26" bestFit="1" customWidth="1"/>
    <col min="7" max="8" width="9.625" bestFit="1" customWidth="1"/>
    <col min="9" max="11" width="19" bestFit="1" customWidth="1"/>
    <col min="12" max="13" width="9.625" bestFit="1" customWidth="1"/>
    <col min="14" max="14" width="24" bestFit="1" customWidth="1"/>
  </cols>
  <sheetData>
    <row r="1" spans="1:14" ht="25.5">
      <c r="A1" s="45" t="s">
        <v>81</v>
      </c>
    </row>
    <row r="3" spans="1:14" ht="16.5">
      <c r="A3" s="40" t="s">
        <v>32</v>
      </c>
      <c r="B3" s="40" t="s">
        <v>33</v>
      </c>
      <c r="C3" s="40" t="s">
        <v>34</v>
      </c>
      <c r="D3" s="42" t="s">
        <v>35</v>
      </c>
      <c r="E3" s="42"/>
      <c r="F3" s="42"/>
      <c r="G3" s="42"/>
      <c r="H3" s="42"/>
      <c r="I3" s="41" t="s">
        <v>36</v>
      </c>
      <c r="J3" s="41"/>
      <c r="K3" s="41"/>
      <c r="L3" s="39" t="s">
        <v>37</v>
      </c>
      <c r="M3" s="39"/>
      <c r="N3" s="40" t="s">
        <v>38</v>
      </c>
    </row>
    <row r="4" spans="1:14" ht="16.5">
      <c r="A4" s="40"/>
      <c r="B4" s="40"/>
      <c r="C4" s="40"/>
      <c r="D4" s="11" t="s">
        <v>39</v>
      </c>
      <c r="E4" s="11" t="s">
        <v>40</v>
      </c>
      <c r="F4" s="11" t="s">
        <v>41</v>
      </c>
      <c r="G4" s="11" t="s">
        <v>42</v>
      </c>
      <c r="H4" s="11" t="s">
        <v>43</v>
      </c>
      <c r="I4" s="12" t="s">
        <v>25</v>
      </c>
      <c r="J4" s="12" t="s">
        <v>28</v>
      </c>
      <c r="K4" s="12" t="s">
        <v>29</v>
      </c>
      <c r="L4" s="13" t="s">
        <v>44</v>
      </c>
      <c r="M4" s="13" t="s">
        <v>45</v>
      </c>
      <c r="N4" s="40"/>
    </row>
    <row r="5" spans="1:14" ht="33">
      <c r="A5" s="44" t="s">
        <v>54</v>
      </c>
      <c r="B5" s="23" t="s">
        <v>74</v>
      </c>
      <c r="C5" s="23" t="s">
        <v>75</v>
      </c>
      <c r="D5" s="24" t="s">
        <v>92</v>
      </c>
      <c r="E5" s="24" t="s">
        <v>46</v>
      </c>
      <c r="F5" s="24" t="s">
        <v>57</v>
      </c>
      <c r="G5" s="24">
        <f>IF(OR(D5="",E5="",F5=""),"",VLOOKUP(D5,マスタデータ!$A$3:$B$6,2,FALSE)+VLOOKUP(E5,マスタデータ!$D$3:$E$6,2,FALSE)+VLOOKUP(F5,マスタデータ!$G$3:$H$7,2,FALSE))</f>
        <v>9</v>
      </c>
      <c r="H5" s="24" t="str">
        <f t="shared" ref="H5:H20" si="0">IF(G5="","",IF(G5&lt;=5,"Ⅰ (低)",IF(G5&lt;=8,"Ⅱ (中)",IF(G5&lt;=11,"Ⅲ (高)","Ⅳ (極高)"))))</f>
        <v>Ⅲ (高)</v>
      </c>
      <c r="I5" s="24" t="s">
        <v>47</v>
      </c>
      <c r="J5" s="24" t="s">
        <v>47</v>
      </c>
      <c r="K5" s="24" t="s">
        <v>47</v>
      </c>
      <c r="L5" s="24">
        <f t="shared" ref="L5" si="1">IF(G5="","",MAX(3,G5-IF(I5="あり",1,0)-IF(J5="あり",1,0)-IF(K5="あり",1,0)))</f>
        <v>6</v>
      </c>
      <c r="M5" s="24" t="str">
        <f t="shared" ref="M5:M20" si="2">IF(L5="","",IF(L5&lt;=5,"Ⅰ (低)",IF(L5&lt;=8,"Ⅱ (中)",IF(L5&lt;=11,"Ⅲ (高)","Ⅳ (極高)"))))</f>
        <v>Ⅱ (中)</v>
      </c>
      <c r="N5" s="23" t="s">
        <v>80</v>
      </c>
    </row>
    <row r="6" spans="1:14" ht="16.5">
      <c r="A6" s="14">
        <v>1</v>
      </c>
      <c r="B6" s="15"/>
      <c r="C6" s="15"/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</row>
    <row r="7" spans="1:14" ht="16.5">
      <c r="A7" s="6">
        <v>2</v>
      </c>
      <c r="B7" s="9"/>
      <c r="C7" s="9"/>
      <c r="D7" s="6"/>
      <c r="E7" s="6"/>
      <c r="F7" s="6"/>
      <c r="G7" s="6"/>
      <c r="H7" s="6"/>
      <c r="I7" s="6"/>
      <c r="J7" s="6"/>
      <c r="K7" s="6"/>
      <c r="L7" s="6"/>
      <c r="M7" s="6"/>
      <c r="N7" s="9"/>
    </row>
    <row r="8" spans="1:14" ht="16.5">
      <c r="A8" s="14">
        <v>3</v>
      </c>
      <c r="B8" s="15"/>
      <c r="C8" s="15"/>
      <c r="D8" s="14"/>
      <c r="E8" s="14"/>
      <c r="F8" s="14"/>
      <c r="G8" s="16" t="str">
        <f>IF(OR(D8="",E8="",F8=""),"",VLOOKUP(D8,マスタデータ!$A$3:$B$6,2,FALSE)+VLOOKUP(E8,マスタデータ!$D$3:$E$6,2,FALSE)+VLOOKUP(F8,マスタデータ!$G$3:$H$7,2,FALSE))</f>
        <v/>
      </c>
      <c r="H8" s="16" t="str">
        <f t="shared" si="0"/>
        <v/>
      </c>
      <c r="I8" s="14"/>
      <c r="J8" s="14"/>
      <c r="K8" s="14"/>
      <c r="L8" s="16" t="str">
        <f t="shared" ref="L8:L20" si="3">IF(G8="","",MAX(3,G8-IF(I8="あり",1,0)-IF(J8="あり",1,0)-IF(K8="あり",1,0)))</f>
        <v/>
      </c>
      <c r="M8" s="16" t="str">
        <f t="shared" si="2"/>
        <v/>
      </c>
      <c r="N8" s="15"/>
    </row>
    <row r="9" spans="1:14" ht="16.5">
      <c r="A9" s="6">
        <v>4</v>
      </c>
      <c r="B9" s="9"/>
      <c r="C9" s="9"/>
      <c r="D9" s="6"/>
      <c r="E9" s="6"/>
      <c r="F9" s="6"/>
      <c r="G9" s="17" t="str">
        <f>IF(OR(D9="",E9="",F9=""),"",VLOOKUP(D9,マスタデータ!$A$3:$B$6,2,FALSE)+VLOOKUP(E9,マスタデータ!$D$3:$E$6,2,FALSE)+VLOOKUP(F9,マスタデータ!$G$3:$H$7,2,FALSE))</f>
        <v/>
      </c>
      <c r="H9" s="17" t="str">
        <f t="shared" si="0"/>
        <v/>
      </c>
      <c r="I9" s="6"/>
      <c r="J9" s="6"/>
      <c r="K9" s="6"/>
      <c r="L9" s="17" t="str">
        <f t="shared" si="3"/>
        <v/>
      </c>
      <c r="M9" s="17" t="str">
        <f t="shared" si="2"/>
        <v/>
      </c>
      <c r="N9" s="9"/>
    </row>
    <row r="10" spans="1:14" ht="16.5">
      <c r="A10" s="14">
        <v>5</v>
      </c>
      <c r="B10" s="15"/>
      <c r="C10" s="15"/>
      <c r="D10" s="14"/>
      <c r="E10" s="14"/>
      <c r="F10" s="14"/>
      <c r="G10" s="16" t="str">
        <f>IF(OR(D10="",E10="",F10=""),"",VLOOKUP(D10,マスタデータ!$A$3:$B$6,2,FALSE)+VLOOKUP(E10,マスタデータ!$D$3:$E$6,2,FALSE)+VLOOKUP(F10,マスタデータ!$G$3:$H$7,2,FALSE))</f>
        <v/>
      </c>
      <c r="H10" s="16" t="str">
        <f t="shared" si="0"/>
        <v/>
      </c>
      <c r="I10" s="14"/>
      <c r="J10" s="14"/>
      <c r="K10" s="14"/>
      <c r="L10" s="16" t="str">
        <f t="shared" si="3"/>
        <v/>
      </c>
      <c r="M10" s="16" t="str">
        <f t="shared" si="2"/>
        <v/>
      </c>
      <c r="N10" s="15"/>
    </row>
    <row r="11" spans="1:14" ht="16.5">
      <c r="A11" s="6">
        <v>6</v>
      </c>
      <c r="B11" s="9"/>
      <c r="C11" s="9"/>
      <c r="D11" s="6"/>
      <c r="E11" s="6"/>
      <c r="F11" s="6"/>
      <c r="G11" s="17" t="str">
        <f>IF(OR(D11="",E11="",F11=""),"",VLOOKUP(D11,マスタデータ!$A$3:$B$6,2,FALSE)+VLOOKUP(E11,マスタデータ!$D$3:$E$6,2,FALSE)+VLOOKUP(F11,マスタデータ!$G$3:$H$7,2,FALSE))</f>
        <v/>
      </c>
      <c r="H11" s="17" t="str">
        <f t="shared" si="0"/>
        <v/>
      </c>
      <c r="I11" s="6"/>
      <c r="J11" s="6"/>
      <c r="K11" s="6"/>
      <c r="L11" s="17" t="str">
        <f t="shared" si="3"/>
        <v/>
      </c>
      <c r="M11" s="17" t="str">
        <f t="shared" si="2"/>
        <v/>
      </c>
      <c r="N11" s="9"/>
    </row>
    <row r="12" spans="1:14" ht="16.5">
      <c r="A12" s="14">
        <v>7</v>
      </c>
      <c r="B12" s="15"/>
      <c r="C12" s="15"/>
      <c r="D12" s="14"/>
      <c r="E12" s="14"/>
      <c r="F12" s="14"/>
      <c r="G12" s="16" t="str">
        <f>IF(OR(D12="",E12="",F12=""),"",VLOOKUP(D12,マスタデータ!$A$3:$B$6,2,FALSE)+VLOOKUP(E12,マスタデータ!$D$3:$E$6,2,FALSE)+VLOOKUP(F12,マスタデータ!$G$3:$H$7,2,FALSE))</f>
        <v/>
      </c>
      <c r="H12" s="16" t="str">
        <f t="shared" si="0"/>
        <v/>
      </c>
      <c r="I12" s="14"/>
      <c r="J12" s="14"/>
      <c r="K12" s="14"/>
      <c r="L12" s="16" t="str">
        <f t="shared" si="3"/>
        <v/>
      </c>
      <c r="M12" s="16" t="str">
        <f t="shared" si="2"/>
        <v/>
      </c>
      <c r="N12" s="15"/>
    </row>
    <row r="13" spans="1:14" ht="16.5">
      <c r="A13" s="6">
        <v>8</v>
      </c>
      <c r="B13" s="9"/>
      <c r="C13" s="9"/>
      <c r="D13" s="6"/>
      <c r="E13" s="6"/>
      <c r="F13" s="6"/>
      <c r="G13" s="17" t="str">
        <f>IF(OR(D13="",E13="",F13=""),"",VLOOKUP(D13,マスタデータ!$A$3:$B$6,2,FALSE)+VLOOKUP(E13,マスタデータ!$D$3:$E$6,2,FALSE)+VLOOKUP(F13,マスタデータ!$G$3:$H$7,2,FALSE))</f>
        <v/>
      </c>
      <c r="H13" s="17" t="str">
        <f t="shared" si="0"/>
        <v/>
      </c>
      <c r="I13" s="6"/>
      <c r="J13" s="6"/>
      <c r="K13" s="6"/>
      <c r="L13" s="17" t="str">
        <f t="shared" si="3"/>
        <v/>
      </c>
      <c r="M13" s="17" t="str">
        <f t="shared" si="2"/>
        <v/>
      </c>
      <c r="N13" s="9"/>
    </row>
    <row r="14" spans="1:14" ht="16.5">
      <c r="A14" s="14">
        <v>9</v>
      </c>
      <c r="B14" s="15"/>
      <c r="C14" s="15"/>
      <c r="D14" s="14"/>
      <c r="E14" s="14"/>
      <c r="F14" s="14"/>
      <c r="G14" s="16" t="str">
        <f>IF(OR(D14="",E14="",F14=""),"",VLOOKUP(D14,マスタデータ!$A$3:$B$6,2,FALSE)+VLOOKUP(E14,マスタデータ!$D$3:$E$6,2,FALSE)+VLOOKUP(F14,マスタデータ!$G$3:$H$7,2,FALSE))</f>
        <v/>
      </c>
      <c r="H14" s="16" t="str">
        <f t="shared" si="0"/>
        <v/>
      </c>
      <c r="I14" s="14"/>
      <c r="J14" s="14"/>
      <c r="K14" s="14"/>
      <c r="L14" s="16" t="str">
        <f t="shared" si="3"/>
        <v/>
      </c>
      <c r="M14" s="16" t="str">
        <f t="shared" si="2"/>
        <v/>
      </c>
      <c r="N14" s="15"/>
    </row>
    <row r="15" spans="1:14" ht="16.5">
      <c r="A15" s="6">
        <v>10</v>
      </c>
      <c r="B15" s="9"/>
      <c r="C15" s="9"/>
      <c r="D15" s="6"/>
      <c r="E15" s="6"/>
      <c r="F15" s="6"/>
      <c r="G15" s="17" t="str">
        <f>IF(OR(D15="",E15="",F15=""),"",VLOOKUP(D15,マスタデータ!$A$3:$B$6,2,FALSE)+VLOOKUP(E15,マスタデータ!$D$3:$E$6,2,FALSE)+VLOOKUP(F15,マスタデータ!$G$3:$H$7,2,FALSE))</f>
        <v/>
      </c>
      <c r="H15" s="17" t="str">
        <f t="shared" si="0"/>
        <v/>
      </c>
      <c r="I15" s="6"/>
      <c r="J15" s="6"/>
      <c r="K15" s="6"/>
      <c r="L15" s="17" t="str">
        <f t="shared" si="3"/>
        <v/>
      </c>
      <c r="M15" s="17" t="str">
        <f t="shared" si="2"/>
        <v/>
      </c>
      <c r="N15" s="9"/>
    </row>
    <row r="16" spans="1:14" ht="16.5">
      <c r="A16" s="14">
        <v>11</v>
      </c>
      <c r="B16" s="15"/>
      <c r="C16" s="15"/>
      <c r="D16" s="14"/>
      <c r="E16" s="14"/>
      <c r="F16" s="14"/>
      <c r="G16" s="16" t="str">
        <f>IF(OR(D16="",E16="",F16=""),"",VLOOKUP(D16,マスタデータ!$A$3:$B$6,2,FALSE)+VLOOKUP(E16,マスタデータ!$D$3:$E$6,2,FALSE)+VLOOKUP(F16,マスタデータ!$G$3:$H$7,2,FALSE))</f>
        <v/>
      </c>
      <c r="H16" s="16" t="str">
        <f t="shared" si="0"/>
        <v/>
      </c>
      <c r="I16" s="14"/>
      <c r="J16" s="14"/>
      <c r="K16" s="14"/>
      <c r="L16" s="16" t="str">
        <f t="shared" si="3"/>
        <v/>
      </c>
      <c r="M16" s="16" t="str">
        <f t="shared" si="2"/>
        <v/>
      </c>
      <c r="N16" s="15"/>
    </row>
    <row r="17" spans="1:15" ht="16.5">
      <c r="A17" s="6">
        <v>12</v>
      </c>
      <c r="B17" s="9"/>
      <c r="C17" s="9"/>
      <c r="D17" s="6"/>
      <c r="E17" s="6"/>
      <c r="F17" s="6"/>
      <c r="G17" s="17" t="str">
        <f>IF(OR(D17="",E17="",F17=""),"",VLOOKUP(D17,マスタデータ!$A$3:$B$6,2,FALSE)+VLOOKUP(E17,マスタデータ!$D$3:$E$6,2,FALSE)+VLOOKUP(F17,マスタデータ!$G$3:$H$7,2,FALSE))</f>
        <v/>
      </c>
      <c r="H17" s="17" t="str">
        <f t="shared" si="0"/>
        <v/>
      </c>
      <c r="I17" s="6"/>
      <c r="J17" s="6"/>
      <c r="K17" s="6"/>
      <c r="L17" s="17" t="str">
        <f t="shared" si="3"/>
        <v/>
      </c>
      <c r="M17" s="17" t="str">
        <f t="shared" si="2"/>
        <v/>
      </c>
      <c r="N17" s="9"/>
    </row>
    <row r="18" spans="1:15" ht="16.5">
      <c r="A18" s="14">
        <v>13</v>
      </c>
      <c r="B18" s="15"/>
      <c r="C18" s="15"/>
      <c r="D18" s="14"/>
      <c r="E18" s="14"/>
      <c r="F18" s="14"/>
      <c r="G18" s="16" t="str">
        <f>IF(OR(D18="",E18="",F18=""),"",VLOOKUP(D18,マスタデータ!$A$3:$B$6,2,FALSE)+VLOOKUP(E18,マスタデータ!$D$3:$E$6,2,FALSE)+VLOOKUP(F18,マスタデータ!$G$3:$H$7,2,FALSE))</f>
        <v/>
      </c>
      <c r="H18" s="16" t="str">
        <f t="shared" si="0"/>
        <v/>
      </c>
      <c r="I18" s="14"/>
      <c r="J18" s="14"/>
      <c r="K18" s="14"/>
      <c r="L18" s="16" t="str">
        <f t="shared" si="3"/>
        <v/>
      </c>
      <c r="M18" s="16" t="str">
        <f t="shared" si="2"/>
        <v/>
      </c>
      <c r="N18" s="15"/>
    </row>
    <row r="19" spans="1:15" ht="16.5">
      <c r="A19" s="6">
        <v>14</v>
      </c>
      <c r="B19" s="9"/>
      <c r="C19" s="9"/>
      <c r="D19" s="6"/>
      <c r="E19" s="6"/>
      <c r="F19" s="6"/>
      <c r="G19" s="17" t="str">
        <f>IF(OR(D19="",E19="",F19=""),"",VLOOKUP(D19,マスタデータ!$A$3:$B$6,2,FALSE)+VLOOKUP(E19,マスタデータ!$D$3:$E$6,2,FALSE)+VLOOKUP(F19,マスタデータ!$G$3:$H$7,2,FALSE))</f>
        <v/>
      </c>
      <c r="H19" s="17" t="str">
        <f t="shared" si="0"/>
        <v/>
      </c>
      <c r="I19" s="6"/>
      <c r="J19" s="6"/>
      <c r="K19" s="6"/>
      <c r="L19" s="17" t="str">
        <f t="shared" si="3"/>
        <v/>
      </c>
      <c r="M19" s="17" t="str">
        <f t="shared" si="2"/>
        <v/>
      </c>
      <c r="N19" s="9"/>
    </row>
    <row r="20" spans="1:15" ht="16.5">
      <c r="A20" s="14">
        <v>15</v>
      </c>
      <c r="B20" s="15"/>
      <c r="C20" s="15"/>
      <c r="D20" s="14"/>
      <c r="E20" s="14"/>
      <c r="F20" s="14"/>
      <c r="G20" s="16" t="str">
        <f>IF(OR(D20="",E20="",F20=""),"",VLOOKUP(D20,マスタデータ!$A$3:$B$6,2,FALSE)+VLOOKUP(E20,マスタデータ!$D$3:$E$6,2,FALSE)+VLOOKUP(F20,マスタデータ!$G$3:$H$7,2,FALSE))</f>
        <v/>
      </c>
      <c r="H20" s="16" t="str">
        <f t="shared" si="0"/>
        <v/>
      </c>
      <c r="I20" s="14"/>
      <c r="J20" s="14"/>
      <c r="K20" s="14"/>
      <c r="L20" s="16" t="str">
        <f t="shared" si="3"/>
        <v/>
      </c>
      <c r="M20" s="16" t="str">
        <f t="shared" si="2"/>
        <v/>
      </c>
      <c r="N20" s="15"/>
    </row>
    <row r="22" spans="1:15">
      <c r="B22" s="36" t="s">
        <v>79</v>
      </c>
      <c r="C22" s="36" t="s">
        <v>79</v>
      </c>
      <c r="D22" s="36" t="s">
        <v>79</v>
      </c>
      <c r="E22" s="36" t="s">
        <v>79</v>
      </c>
      <c r="F22" s="36" t="s">
        <v>79</v>
      </c>
      <c r="G22" s="36" t="s">
        <v>79</v>
      </c>
      <c r="H22" s="36" t="s">
        <v>79</v>
      </c>
      <c r="I22" s="36" t="s">
        <v>79</v>
      </c>
      <c r="J22" s="36" t="s">
        <v>79</v>
      </c>
      <c r="K22" s="36" t="s">
        <v>79</v>
      </c>
      <c r="L22" s="36" t="s">
        <v>79</v>
      </c>
      <c r="M22" s="36" t="s">
        <v>79</v>
      </c>
      <c r="N22" s="36" t="s">
        <v>79</v>
      </c>
      <c r="O22" s="35"/>
    </row>
    <row r="23" spans="1:15" s="37" customFormat="1">
      <c r="B23" s="38" t="s">
        <v>76</v>
      </c>
      <c r="C23" s="38" t="s">
        <v>76</v>
      </c>
      <c r="D23" s="38" t="s">
        <v>77</v>
      </c>
      <c r="E23" s="38" t="s">
        <v>77</v>
      </c>
      <c r="F23" s="38" t="s">
        <v>77</v>
      </c>
      <c r="G23" s="46" t="s">
        <v>78</v>
      </c>
      <c r="H23" s="46" t="s">
        <v>78</v>
      </c>
      <c r="I23" s="38" t="s">
        <v>77</v>
      </c>
      <c r="J23" s="38" t="s">
        <v>77</v>
      </c>
      <c r="K23" s="38" t="s">
        <v>77</v>
      </c>
      <c r="L23" s="46" t="s">
        <v>78</v>
      </c>
      <c r="M23" s="46" t="s">
        <v>78</v>
      </c>
      <c r="N23" s="38" t="s">
        <v>76</v>
      </c>
    </row>
  </sheetData>
  <mergeCells count="7">
    <mergeCell ref="L3:M3"/>
    <mergeCell ref="C3:C4"/>
    <mergeCell ref="B3:B4"/>
    <mergeCell ref="A3:A4"/>
    <mergeCell ref="N3:N4"/>
    <mergeCell ref="I3:K3"/>
    <mergeCell ref="D3:H3"/>
  </mergeCells>
  <phoneticPr fontId="7"/>
  <conditionalFormatting sqref="H5:H20">
    <cfRule type="cellIs" dxfId="7" priority="1" stopIfTrue="1" operator="equal">
      <formula>"Ⅳ (極高)"</formula>
    </cfRule>
    <cfRule type="cellIs" dxfId="6" priority="3" stopIfTrue="1" operator="equal">
      <formula>"Ⅲ (高)"</formula>
    </cfRule>
    <cfRule type="cellIs" dxfId="5" priority="5" stopIfTrue="1" operator="equal">
      <formula>"Ⅱ (中)"</formula>
    </cfRule>
    <cfRule type="cellIs" dxfId="4" priority="7" stopIfTrue="1" operator="equal">
      <formula>"Ⅰ (低)"</formula>
    </cfRule>
  </conditionalFormatting>
  <conditionalFormatting sqref="M5:M20">
    <cfRule type="cellIs" dxfId="3" priority="8" stopIfTrue="1" operator="equal">
      <formula>"Ⅳ (極高)"</formula>
    </cfRule>
    <cfRule type="cellIs" dxfId="2" priority="8" stopIfTrue="1" operator="equal">
      <formula>"Ⅲ (高)"</formula>
    </cfRule>
    <cfRule type="cellIs" dxfId="1" priority="8" stopIfTrue="1" operator="equal">
      <formula>"Ⅱ (中)"</formula>
    </cfRule>
    <cfRule type="cellIs" dxfId="0" priority="8" stopIfTrue="1" operator="equal">
      <formula>"Ⅰ (低)"</formula>
    </cfRule>
  </conditionalFormatting>
  <dataValidations count="1">
    <dataValidation type="list" allowBlank="1" sqref="I5:K20" xr:uid="{00000000-0002-0000-0100-000003000000}">
      <formula1>"あり,なし"</formula1>
    </dataValidation>
  </dataValidations>
  <printOptions horizontalCentered="1"/>
  <pageMargins left="0" right="0" top="0.78740157480314965" bottom="0.19685039370078741" header="0.51181102362204722" footer="0.51181102362204722"/>
  <pageSetup paperSize="8" scale="8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xr:uid="{00000000-0002-0000-0100-000000000000}">
          <x14:formula1>
            <xm:f>マスタデータ!$A$3:$A$6</xm:f>
          </x14:formula1>
          <xm:sqref>D5:D20</xm:sqref>
        </x14:dataValidation>
        <x14:dataValidation type="list" allowBlank="1" xr:uid="{00000000-0002-0000-0100-000001000000}">
          <x14:formula1>
            <xm:f>マスタデータ!$D$3:$D$6</xm:f>
          </x14:formula1>
          <xm:sqref>E5:E20</xm:sqref>
        </x14:dataValidation>
        <x14:dataValidation type="list" allowBlank="1" xr:uid="{00000000-0002-0000-0100-000002000000}">
          <x14:formula1>
            <xm:f>マスタデータ!$G$3:$G$7</xm:f>
          </x14:formula1>
          <xm:sqref>F5:F20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3DEDB-CC49-4EC4-8B54-98F78BF5B294}">
  <dimension ref="B1:J54"/>
  <sheetViews>
    <sheetView workbookViewId="0">
      <selection activeCell="L25" sqref="L25"/>
    </sheetView>
  </sheetViews>
  <sheetFormatPr defaultRowHeight="14.25"/>
  <cols>
    <col min="1" max="1" width="1.25" style="25" customWidth="1"/>
    <col min="2" max="2" width="26.75" style="25" bestFit="1" customWidth="1"/>
    <col min="3" max="3" width="2.625" style="25" customWidth="1"/>
    <col min="4" max="5" width="9" style="25"/>
    <col min="6" max="6" width="9" style="25" customWidth="1"/>
    <col min="7" max="7" width="2.625" style="25" customWidth="1"/>
    <col min="8" max="16384" width="9" style="25"/>
  </cols>
  <sheetData>
    <row r="1" spans="2:10" ht="15" thickBot="1"/>
    <row r="2" spans="2:10">
      <c r="B2" s="26" t="s">
        <v>25</v>
      </c>
      <c r="C2" s="27"/>
      <c r="D2" s="27"/>
      <c r="E2" s="27"/>
      <c r="F2" s="27"/>
      <c r="G2" s="27"/>
      <c r="H2" s="27"/>
      <c r="I2" s="27"/>
      <c r="J2" s="28"/>
    </row>
    <row r="3" spans="2:10">
      <c r="B3" s="29" t="s">
        <v>65</v>
      </c>
      <c r="C3" s="30"/>
      <c r="E3" s="30"/>
      <c r="F3" s="30"/>
      <c r="G3" s="30"/>
      <c r="H3" s="30" t="s">
        <v>68</v>
      </c>
      <c r="I3" s="30"/>
      <c r="J3" s="31"/>
    </row>
    <row r="4" spans="2:10">
      <c r="B4" s="29" t="s">
        <v>66</v>
      </c>
      <c r="C4" s="30"/>
      <c r="D4" s="30" t="s">
        <v>82</v>
      </c>
      <c r="E4" s="30"/>
      <c r="F4" s="30"/>
      <c r="G4" s="30"/>
      <c r="H4" s="30" t="s">
        <v>67</v>
      </c>
      <c r="I4" s="30"/>
      <c r="J4" s="31"/>
    </row>
    <row r="5" spans="2:10">
      <c r="B5" s="29"/>
      <c r="C5" s="30"/>
      <c r="D5" s="30"/>
      <c r="E5" s="30"/>
      <c r="F5" s="30"/>
      <c r="G5" s="30"/>
      <c r="H5" s="30"/>
      <c r="I5" s="30"/>
      <c r="J5" s="31"/>
    </row>
    <row r="6" spans="2:10">
      <c r="B6" s="29"/>
      <c r="C6" s="30"/>
      <c r="D6" s="30"/>
      <c r="E6" s="30"/>
      <c r="F6" s="30"/>
      <c r="G6" s="30"/>
      <c r="H6" s="30"/>
      <c r="I6" s="30"/>
      <c r="J6" s="31"/>
    </row>
    <row r="7" spans="2:10">
      <c r="B7" s="29"/>
      <c r="C7" s="30"/>
      <c r="D7" s="30"/>
      <c r="E7" s="30"/>
      <c r="F7" s="30"/>
      <c r="G7" s="30"/>
      <c r="H7" s="30"/>
      <c r="I7" s="30"/>
      <c r="J7" s="31"/>
    </row>
    <row r="8" spans="2:10">
      <c r="B8" s="29"/>
      <c r="C8" s="30"/>
      <c r="D8" s="30"/>
      <c r="E8" s="30"/>
      <c r="F8" s="30"/>
      <c r="G8" s="30"/>
      <c r="H8" s="30"/>
      <c r="I8" s="30"/>
      <c r="J8" s="31"/>
    </row>
    <row r="9" spans="2:10">
      <c r="B9" s="29"/>
      <c r="C9" s="30"/>
      <c r="D9" s="30"/>
      <c r="E9" s="30"/>
      <c r="F9" s="30"/>
      <c r="G9" s="30"/>
      <c r="H9" s="30"/>
      <c r="I9" s="30"/>
      <c r="J9" s="31"/>
    </row>
    <row r="10" spans="2:10">
      <c r="B10" s="29"/>
      <c r="C10" s="30"/>
      <c r="D10" s="30"/>
      <c r="E10" s="30"/>
      <c r="F10" s="30"/>
      <c r="G10" s="30"/>
      <c r="H10" s="30"/>
      <c r="I10" s="30"/>
      <c r="J10" s="31"/>
    </row>
    <row r="11" spans="2:10">
      <c r="B11" s="29"/>
      <c r="C11" s="30"/>
      <c r="D11" s="30"/>
      <c r="E11" s="30"/>
      <c r="F11" s="30"/>
      <c r="G11" s="30"/>
      <c r="H11" s="30"/>
      <c r="I11" s="30"/>
      <c r="J11" s="31"/>
    </row>
    <row r="12" spans="2:10">
      <c r="B12" s="29"/>
      <c r="C12" s="30"/>
      <c r="D12" s="30"/>
      <c r="E12" s="30"/>
      <c r="F12" s="30"/>
      <c r="G12" s="30"/>
      <c r="H12" s="30"/>
      <c r="I12" s="30"/>
      <c r="J12" s="31"/>
    </row>
    <row r="13" spans="2:10">
      <c r="B13" s="29"/>
      <c r="C13" s="30"/>
      <c r="D13" s="30"/>
      <c r="E13" s="30"/>
      <c r="F13" s="30"/>
      <c r="G13" s="30"/>
      <c r="H13" s="30"/>
      <c r="I13" s="30"/>
      <c r="J13" s="31"/>
    </row>
    <row r="14" spans="2:10">
      <c r="B14" s="29"/>
      <c r="C14" s="30"/>
      <c r="D14" s="30"/>
      <c r="E14" s="30"/>
      <c r="F14" s="30"/>
      <c r="G14" s="30"/>
      <c r="H14" s="30"/>
      <c r="I14" s="30"/>
      <c r="J14" s="31"/>
    </row>
    <row r="15" spans="2:10" ht="15" thickBot="1">
      <c r="B15" s="32"/>
      <c r="C15" s="33"/>
      <c r="D15" s="33"/>
      <c r="E15" s="33"/>
      <c r="F15" s="33"/>
      <c r="G15" s="33"/>
      <c r="H15" s="33"/>
      <c r="I15" s="33"/>
      <c r="J15" s="34"/>
    </row>
    <row r="17" spans="2:10" ht="15" thickBot="1"/>
    <row r="18" spans="2:10">
      <c r="B18" s="26" t="s">
        <v>28</v>
      </c>
      <c r="C18" s="27"/>
      <c r="D18" s="27"/>
      <c r="E18" s="27"/>
      <c r="F18" s="27"/>
      <c r="G18" s="27"/>
      <c r="H18" s="27"/>
      <c r="I18" s="27"/>
      <c r="J18" s="28"/>
    </row>
    <row r="19" spans="2:10">
      <c r="B19" s="29"/>
      <c r="C19" s="30"/>
      <c r="D19" s="30"/>
      <c r="E19" s="30"/>
      <c r="F19" s="30"/>
      <c r="G19" s="30"/>
      <c r="H19" s="30"/>
      <c r="I19" s="30"/>
      <c r="J19" s="31"/>
    </row>
    <row r="20" spans="2:10">
      <c r="B20" s="29" t="s">
        <v>87</v>
      </c>
      <c r="C20" s="30"/>
      <c r="E20" s="30"/>
      <c r="F20" s="30"/>
      <c r="G20" s="30"/>
      <c r="H20" s="30"/>
      <c r="I20" s="30"/>
      <c r="J20" s="31"/>
    </row>
    <row r="21" spans="2:10">
      <c r="B21" s="29" t="s">
        <v>83</v>
      </c>
      <c r="C21" s="30"/>
      <c r="D21" s="30"/>
      <c r="E21" s="30"/>
      <c r="F21" s="30"/>
      <c r="G21" s="30"/>
      <c r="H21" s="30"/>
      <c r="I21" s="30"/>
      <c r="J21" s="31"/>
    </row>
    <row r="22" spans="2:10">
      <c r="B22" s="29" t="s">
        <v>84</v>
      </c>
      <c r="C22" s="30"/>
      <c r="D22" s="30"/>
      <c r="E22" s="30"/>
      <c r="F22" s="30"/>
      <c r="G22" s="30"/>
      <c r="I22" s="30"/>
      <c r="J22" s="31"/>
    </row>
    <row r="23" spans="2:10">
      <c r="B23" s="29" t="s">
        <v>85</v>
      </c>
      <c r="C23" s="30"/>
      <c r="D23" s="30"/>
      <c r="E23" s="30"/>
      <c r="F23" s="30"/>
      <c r="G23" s="30"/>
      <c r="H23" s="30"/>
      <c r="I23" s="30"/>
      <c r="J23" s="31"/>
    </row>
    <row r="24" spans="2:10">
      <c r="B24" s="29" t="s">
        <v>86</v>
      </c>
      <c r="C24" s="30"/>
      <c r="D24" s="30"/>
      <c r="E24" s="30"/>
      <c r="F24" s="30"/>
      <c r="G24" s="30"/>
      <c r="H24" s="30"/>
      <c r="I24" s="30"/>
      <c r="J24" s="31"/>
    </row>
    <row r="25" spans="2:10">
      <c r="B25" s="29" t="s">
        <v>88</v>
      </c>
      <c r="C25" s="30"/>
      <c r="D25" s="30"/>
      <c r="E25" s="30"/>
      <c r="F25" s="30"/>
      <c r="G25" s="30"/>
      <c r="H25" s="30"/>
      <c r="I25" s="30"/>
      <c r="J25" s="31"/>
    </row>
    <row r="26" spans="2:10" ht="15" thickBot="1">
      <c r="B26" s="32"/>
      <c r="C26" s="33"/>
      <c r="D26" s="33"/>
      <c r="E26" s="33"/>
      <c r="F26" s="33"/>
      <c r="G26" s="33"/>
      <c r="H26" s="33"/>
      <c r="I26" s="33"/>
      <c r="J26" s="34"/>
    </row>
    <row r="27" spans="2:10">
      <c r="B27" s="30"/>
      <c r="C27" s="30"/>
      <c r="D27" s="30"/>
      <c r="E27" s="30"/>
      <c r="F27" s="30"/>
      <c r="G27" s="30"/>
      <c r="H27" s="30"/>
      <c r="I27" s="30"/>
      <c r="J27" s="30"/>
    </row>
    <row r="28" spans="2:10" ht="15" thickBot="1"/>
    <row r="29" spans="2:10">
      <c r="B29" s="26" t="s">
        <v>29</v>
      </c>
      <c r="C29" s="27"/>
      <c r="D29" s="27"/>
      <c r="E29" s="27"/>
      <c r="F29" s="27"/>
      <c r="G29" s="27"/>
      <c r="H29" s="27"/>
      <c r="I29" s="27"/>
      <c r="J29" s="28"/>
    </row>
    <row r="30" spans="2:10">
      <c r="B30" s="29" t="s">
        <v>91</v>
      </c>
      <c r="C30" s="30"/>
      <c r="D30" s="30"/>
      <c r="E30" s="30"/>
      <c r="F30" s="30"/>
      <c r="G30" s="30"/>
      <c r="H30" s="30"/>
      <c r="I30" s="30"/>
      <c r="J30" s="31"/>
    </row>
    <row r="31" spans="2:10">
      <c r="B31" s="29" t="s">
        <v>89</v>
      </c>
      <c r="C31" s="30"/>
      <c r="D31" s="30"/>
      <c r="E31" s="30"/>
      <c r="F31" s="30"/>
      <c r="G31" s="30"/>
      <c r="H31" s="30"/>
      <c r="I31" s="30"/>
      <c r="J31" s="31"/>
    </row>
    <row r="32" spans="2:10">
      <c r="B32" s="29" t="s">
        <v>90</v>
      </c>
      <c r="C32" s="30"/>
      <c r="D32" s="30"/>
      <c r="E32" s="30"/>
      <c r="F32" s="30"/>
      <c r="G32" s="30"/>
      <c r="H32" s="30"/>
      <c r="I32" s="30"/>
      <c r="J32" s="31"/>
    </row>
    <row r="33" spans="2:10">
      <c r="B33" s="29"/>
      <c r="C33" s="30"/>
      <c r="D33" s="30"/>
      <c r="E33" s="30"/>
      <c r="F33" s="30"/>
      <c r="G33" s="30"/>
      <c r="H33" s="30"/>
      <c r="I33" s="30"/>
      <c r="J33" s="31"/>
    </row>
    <row r="34" spans="2:10">
      <c r="B34" s="29"/>
      <c r="C34" s="30"/>
      <c r="D34" s="30"/>
      <c r="E34" s="30"/>
      <c r="F34" s="30"/>
      <c r="G34" s="30"/>
      <c r="H34" s="30"/>
      <c r="I34" s="30"/>
      <c r="J34" s="31"/>
    </row>
    <row r="35" spans="2:10">
      <c r="B35" s="29"/>
      <c r="J35" s="31"/>
    </row>
    <row r="36" spans="2:10">
      <c r="B36" s="29"/>
      <c r="C36" s="30"/>
      <c r="D36" s="30"/>
      <c r="E36" s="30"/>
      <c r="F36" s="30"/>
      <c r="G36" s="30"/>
      <c r="H36" s="30"/>
      <c r="I36" s="30"/>
      <c r="J36" s="31"/>
    </row>
    <row r="37" spans="2:10">
      <c r="B37" s="29"/>
      <c r="C37" s="30"/>
      <c r="D37" s="30"/>
      <c r="E37" s="30"/>
      <c r="F37" s="30"/>
      <c r="G37" s="30"/>
      <c r="H37" s="30"/>
      <c r="I37" s="30"/>
      <c r="J37" s="31"/>
    </row>
    <row r="38" spans="2:10" ht="15" thickBot="1">
      <c r="B38" s="32"/>
      <c r="C38" s="33"/>
      <c r="D38" s="33"/>
      <c r="E38" s="33"/>
      <c r="F38" s="33"/>
      <c r="G38" s="33"/>
      <c r="H38" s="33"/>
      <c r="I38" s="33"/>
      <c r="J38" s="34"/>
    </row>
    <row r="40" spans="2:10" ht="15" thickBot="1"/>
    <row r="41" spans="2:10">
      <c r="B41" s="26" t="s">
        <v>72</v>
      </c>
      <c r="C41" s="27"/>
      <c r="D41" s="27"/>
      <c r="E41" s="27"/>
      <c r="F41" s="27"/>
      <c r="G41" s="27"/>
      <c r="H41" s="27"/>
      <c r="I41" s="27"/>
      <c r="J41" s="28"/>
    </row>
    <row r="42" spans="2:10">
      <c r="B42" s="29" t="s">
        <v>69</v>
      </c>
      <c r="C42" s="30"/>
      <c r="D42" s="30"/>
      <c r="E42" s="30"/>
      <c r="F42" s="30"/>
      <c r="G42" s="30"/>
      <c r="H42" s="30"/>
      <c r="I42" s="30"/>
      <c r="J42" s="31"/>
    </row>
    <row r="43" spans="2:10">
      <c r="B43" s="29" t="s">
        <v>70</v>
      </c>
      <c r="C43" s="43" t="s">
        <v>73</v>
      </c>
      <c r="D43" s="43"/>
      <c r="E43" s="43"/>
      <c r="F43" s="43"/>
      <c r="G43" s="43"/>
      <c r="H43" s="43"/>
      <c r="I43" s="43"/>
      <c r="J43" s="31"/>
    </row>
    <row r="44" spans="2:10">
      <c r="B44" s="29"/>
      <c r="C44" s="30"/>
      <c r="D44" s="30"/>
      <c r="E44" s="30"/>
      <c r="F44" s="30"/>
      <c r="G44" s="30"/>
      <c r="H44" s="30"/>
      <c r="I44" s="30"/>
      <c r="J44" s="31"/>
    </row>
    <row r="45" spans="2:10">
      <c r="B45" s="29"/>
      <c r="C45" s="30"/>
      <c r="D45" s="30"/>
      <c r="E45" s="30"/>
      <c r="F45" s="30"/>
      <c r="G45" s="30"/>
      <c r="H45" s="30"/>
      <c r="I45" s="30"/>
      <c r="J45" s="31"/>
    </row>
    <row r="46" spans="2:10">
      <c r="B46" s="29"/>
      <c r="C46" s="30"/>
      <c r="D46" s="30"/>
      <c r="E46" s="30"/>
      <c r="F46" s="30"/>
      <c r="G46" s="30"/>
      <c r="H46" s="30"/>
      <c r="I46" s="30"/>
      <c r="J46" s="31"/>
    </row>
    <row r="47" spans="2:10">
      <c r="B47" s="29"/>
      <c r="C47" s="30"/>
      <c r="D47" s="30"/>
      <c r="E47" s="30"/>
      <c r="F47" s="30"/>
      <c r="G47" s="30"/>
      <c r="H47" s="30"/>
      <c r="I47" s="30"/>
      <c r="J47" s="31"/>
    </row>
    <row r="48" spans="2:10">
      <c r="B48" s="29"/>
      <c r="C48" s="30"/>
      <c r="D48" s="30"/>
      <c r="E48" s="30"/>
      <c r="F48" s="30"/>
      <c r="G48" s="30"/>
      <c r="H48" s="30"/>
      <c r="I48" s="30"/>
      <c r="J48" s="31"/>
    </row>
    <row r="49" spans="2:10">
      <c r="B49" s="29"/>
      <c r="C49" s="30"/>
      <c r="D49" s="30"/>
      <c r="E49" s="30"/>
      <c r="F49" s="30"/>
      <c r="G49" s="30"/>
      <c r="H49" s="30"/>
      <c r="I49" s="30"/>
      <c r="J49" s="31"/>
    </row>
    <row r="50" spans="2:10">
      <c r="B50" s="29"/>
      <c r="C50" s="30"/>
      <c r="D50" s="30"/>
      <c r="E50" s="30"/>
      <c r="F50" s="30"/>
      <c r="G50" s="30"/>
      <c r="H50" s="30"/>
      <c r="I50" s="30"/>
      <c r="J50" s="31"/>
    </row>
    <row r="51" spans="2:10">
      <c r="B51" s="29"/>
      <c r="C51" s="30"/>
      <c r="D51" s="30"/>
      <c r="E51" s="30"/>
      <c r="F51" s="30"/>
      <c r="G51" s="30"/>
      <c r="H51" s="30"/>
      <c r="I51" s="30"/>
      <c r="J51" s="31"/>
    </row>
    <row r="52" spans="2:10">
      <c r="B52" s="29"/>
      <c r="C52" s="30"/>
      <c r="D52" s="30"/>
      <c r="E52" s="30"/>
      <c r="F52" s="30"/>
      <c r="G52" s="30"/>
      <c r="H52" s="30"/>
      <c r="I52" s="30"/>
      <c r="J52" s="31"/>
    </row>
    <row r="53" spans="2:10">
      <c r="B53" s="29"/>
      <c r="C53" s="30"/>
      <c r="D53" s="30"/>
      <c r="E53" s="30"/>
      <c r="F53" s="30"/>
      <c r="G53" s="30"/>
      <c r="H53" s="30"/>
      <c r="I53" s="30"/>
      <c r="J53" s="31"/>
    </row>
    <row r="54" spans="2:10" ht="15" thickBot="1">
      <c r="B54" s="32"/>
      <c r="C54" s="33"/>
      <c r="D54" s="33"/>
      <c r="E54" s="33"/>
      <c r="F54" s="33"/>
      <c r="G54" s="33"/>
      <c r="H54" s="33"/>
      <c r="I54" s="33"/>
      <c r="J54" s="34"/>
    </row>
  </sheetData>
  <mergeCells count="1">
    <mergeCell ref="C43:I43"/>
  </mergeCells>
  <phoneticPr fontId="7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workbookViewId="0">
      <selection activeCell="B25" sqref="B25"/>
    </sheetView>
  </sheetViews>
  <sheetFormatPr defaultRowHeight="13.5"/>
  <cols>
    <col min="1" max="1" width="20.625" customWidth="1"/>
    <col min="2" max="2" width="54.25" customWidth="1"/>
    <col min="3" max="3" width="66.25" customWidth="1"/>
  </cols>
  <sheetData>
    <row r="1" spans="1:3" ht="25.5">
      <c r="A1" s="1" t="s">
        <v>0</v>
      </c>
    </row>
    <row r="3" spans="1:3" ht="19.5">
      <c r="A3" s="2" t="s">
        <v>1</v>
      </c>
    </row>
    <row r="4" spans="1:3" ht="16.5">
      <c r="A4" s="3" t="s">
        <v>2</v>
      </c>
    </row>
    <row r="6" spans="1:3" ht="19.5">
      <c r="A6" s="2" t="s">
        <v>3</v>
      </c>
    </row>
    <row r="7" spans="1:3" ht="16.5">
      <c r="A7" s="4" t="s">
        <v>4</v>
      </c>
    </row>
    <row r="8" spans="1:3" ht="16.5">
      <c r="A8" s="3" t="s">
        <v>5</v>
      </c>
    </row>
    <row r="10" spans="1:3" ht="16.5">
      <c r="A10" s="5" t="s">
        <v>6</v>
      </c>
      <c r="B10" s="5" t="s">
        <v>7</v>
      </c>
      <c r="C10" s="5" t="s">
        <v>8</v>
      </c>
    </row>
    <row r="11" spans="1:3" ht="16.5">
      <c r="A11" s="6" t="s">
        <v>9</v>
      </c>
      <c r="B11" s="6" t="s">
        <v>10</v>
      </c>
      <c r="C11" s="7" t="s">
        <v>11</v>
      </c>
    </row>
    <row r="12" spans="1:3" ht="16.5">
      <c r="A12" s="6" t="s">
        <v>12</v>
      </c>
      <c r="B12" s="6" t="s">
        <v>13</v>
      </c>
      <c r="C12" s="7" t="s">
        <v>14</v>
      </c>
    </row>
    <row r="13" spans="1:3" ht="16.5">
      <c r="A13" s="6" t="s">
        <v>15</v>
      </c>
      <c r="B13" s="6" t="s">
        <v>16</v>
      </c>
      <c r="C13" s="7" t="s">
        <v>17</v>
      </c>
    </row>
    <row r="14" spans="1:3" ht="16.5">
      <c r="A14" s="6" t="s">
        <v>18</v>
      </c>
      <c r="B14" s="6" t="s">
        <v>19</v>
      </c>
      <c r="C14" s="7" t="s">
        <v>20</v>
      </c>
    </row>
    <row r="16" spans="1:3" ht="19.5">
      <c r="A16" s="2" t="s">
        <v>21</v>
      </c>
    </row>
    <row r="18" spans="1:3" ht="16.5">
      <c r="A18" s="8" t="s">
        <v>22</v>
      </c>
      <c r="B18" s="8" t="s">
        <v>23</v>
      </c>
      <c r="C18" s="8" t="s">
        <v>24</v>
      </c>
    </row>
    <row r="19" spans="1:3" ht="33">
      <c r="A19" s="22" t="s">
        <v>25</v>
      </c>
      <c r="B19" s="9" t="s">
        <v>26</v>
      </c>
      <c r="C19" s="9" t="s">
        <v>27</v>
      </c>
    </row>
    <row r="20" spans="1:3" ht="33">
      <c r="A20" s="22" t="s">
        <v>28</v>
      </c>
      <c r="B20" s="9" t="s">
        <v>71</v>
      </c>
      <c r="C20" s="9" t="s">
        <v>27</v>
      </c>
    </row>
    <row r="21" spans="1:3" ht="33">
      <c r="A21" s="22" t="s">
        <v>29</v>
      </c>
      <c r="B21" s="9" t="s">
        <v>30</v>
      </c>
      <c r="C21" s="9" t="s">
        <v>27</v>
      </c>
    </row>
    <row r="23" spans="1:3" ht="16.5">
      <c r="A23" s="10" t="s">
        <v>31</v>
      </c>
    </row>
  </sheetData>
  <phoneticPr fontId="7"/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workbookViewId="0">
      <selection activeCell="D22" sqref="D22"/>
    </sheetView>
  </sheetViews>
  <sheetFormatPr defaultRowHeight="13.5"/>
  <cols>
    <col min="1" max="1" width="19.75" style="19" bestFit="1" customWidth="1"/>
    <col min="2" max="2" width="6.375" style="19" bestFit="1" customWidth="1"/>
    <col min="3" max="3" width="12" style="19" customWidth="1"/>
    <col min="4" max="4" width="29.25" style="19" bestFit="1" customWidth="1"/>
    <col min="5" max="5" width="6.375" style="19" bestFit="1" customWidth="1"/>
    <col min="6" max="6" width="12" style="19" customWidth="1"/>
    <col min="7" max="7" width="27" style="19" bestFit="1" customWidth="1"/>
    <col min="8" max="8" width="6.375" style="19" bestFit="1" customWidth="1"/>
    <col min="9" max="16384" width="9" style="19"/>
  </cols>
  <sheetData>
    <row r="1" spans="1:8" ht="16.5">
      <c r="A1" s="18" t="s">
        <v>39</v>
      </c>
      <c r="B1" s="18"/>
      <c r="D1" s="18" t="s">
        <v>40</v>
      </c>
      <c r="E1" s="18"/>
      <c r="G1" s="18" t="s">
        <v>41</v>
      </c>
      <c r="H1" s="18"/>
    </row>
    <row r="2" spans="1:8" ht="16.5">
      <c r="A2" s="20" t="s">
        <v>49</v>
      </c>
      <c r="B2" s="20" t="s">
        <v>50</v>
      </c>
      <c r="D2" s="20" t="s">
        <v>51</v>
      </c>
      <c r="E2" s="20" t="s">
        <v>50</v>
      </c>
      <c r="G2" s="20" t="s">
        <v>52</v>
      </c>
      <c r="H2" s="20" t="s">
        <v>50</v>
      </c>
    </row>
    <row r="3" spans="1:8" ht="27">
      <c r="A3" s="21" t="s">
        <v>61</v>
      </c>
      <c r="B3" s="19">
        <v>1</v>
      </c>
      <c r="D3" s="19" t="s">
        <v>93</v>
      </c>
      <c r="E3" s="19">
        <v>1</v>
      </c>
      <c r="G3" s="21" t="s">
        <v>55</v>
      </c>
      <c r="H3" s="19">
        <v>1</v>
      </c>
    </row>
    <row r="4" spans="1:8" ht="27">
      <c r="A4" s="21" t="s">
        <v>62</v>
      </c>
      <c r="B4" s="19">
        <v>2</v>
      </c>
      <c r="D4" s="19" t="s">
        <v>48</v>
      </c>
      <c r="E4" s="19">
        <v>2</v>
      </c>
      <c r="G4" s="21" t="s">
        <v>56</v>
      </c>
      <c r="H4" s="19">
        <v>2</v>
      </c>
    </row>
    <row r="5" spans="1:8" ht="27">
      <c r="A5" s="21" t="s">
        <v>63</v>
      </c>
      <c r="B5" s="19">
        <v>3</v>
      </c>
      <c r="D5" s="19" t="s">
        <v>46</v>
      </c>
      <c r="E5" s="19">
        <v>3</v>
      </c>
      <c r="G5" s="21" t="s">
        <v>58</v>
      </c>
      <c r="H5" s="19">
        <v>3</v>
      </c>
    </row>
    <row r="6" spans="1:8" ht="27">
      <c r="A6" s="21" t="s">
        <v>64</v>
      </c>
      <c r="B6" s="19">
        <v>4</v>
      </c>
      <c r="D6" s="19" t="s">
        <v>53</v>
      </c>
      <c r="E6" s="19">
        <v>4</v>
      </c>
      <c r="G6" s="21" t="s">
        <v>59</v>
      </c>
      <c r="H6" s="19">
        <v>4</v>
      </c>
    </row>
    <row r="7" spans="1:8" ht="27">
      <c r="G7" s="21" t="s">
        <v>60</v>
      </c>
      <c r="H7" s="19">
        <v>5</v>
      </c>
    </row>
  </sheetData>
  <phoneticPr fontId="7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熱中症リスクアセスメント</vt:lpstr>
      <vt:lpstr>低減対策（例）</vt:lpstr>
      <vt:lpstr>README_マニュアル</vt:lpstr>
      <vt:lpstr>マスタデータ</vt:lpstr>
      <vt:lpstr>熱中症リスクアセスメント!Print_Area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