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codeName="ThisWorkbook" defaultThemeVersion="124226"/>
  <mc:AlternateContent xmlns:mc="http://schemas.openxmlformats.org/markup-compatibility/2006">
    <mc:Choice Requires="x15">
      <x15ac:absPath xmlns:x15ac="http://schemas.microsoft.com/office/spreadsheetml/2010/11/ac" url="\\10.89.44.245\disk2\総務課\4会計1係\雇用勘定\1.契約関係\08年度年契\（入札）理想科学製トナー【予定価格決裁中】\3公告\電子決裁\"/>
    </mc:Choice>
  </mc:AlternateContent>
  <xr:revisionPtr revIDLastSave="0" documentId="13_ncr:1_{136E1015-94B9-404E-8C6D-F742F6B13B06}" xr6:coauthVersionLast="47" xr6:coauthVersionMax="47" xr10:uidLastSave="{00000000-0000-0000-0000-000000000000}"/>
  <bookViews>
    <workbookView xWindow="28680" yWindow="-120" windowWidth="29040" windowHeight="15720" firstSheet="1" activeTab="7" xr2:uid="{00000000-000D-0000-FFFF-FFFF00000000}"/>
  </bookViews>
  <sheets>
    <sheet name="入力フォーム" sheetId="9" state="hidden" r:id="rId1"/>
    <sheet name="公告" sheetId="10" r:id="rId2"/>
    <sheet name="入札説明書 (内訳有)" sheetId="38" r:id="rId3"/>
    <sheet name="受領書" sheetId="59" r:id="rId4"/>
    <sheet name="別紙１" sheetId="26" r:id="rId5"/>
    <sheet name="別紙２" sheetId="3" r:id="rId6"/>
    <sheet name="別紙３－１" sheetId="47" r:id="rId7"/>
    <sheet name="別紙３－２ " sheetId="62" r:id="rId8"/>
    <sheet name="別紙４" sheetId="25" r:id="rId9"/>
    <sheet name="別紙５" sheetId="12" r:id="rId10"/>
    <sheet name="別紙６" sheetId="50" r:id="rId11"/>
    <sheet name="別紙７" sheetId="27" r:id="rId12"/>
  </sheets>
  <definedNames>
    <definedName name="_xlnm._FilterDatabase" localSheetId="2" hidden="1">'入札説明書 (内訳有)'!$A$164:$K$164</definedName>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(内訳有)'!$A$1:$K$207</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 '!$A$1:$G$27</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62" l="1"/>
  <c r="G9" i="62"/>
  <c r="G10" i="62"/>
  <c r="G11" i="62"/>
  <c r="G12" i="62"/>
  <c r="G13" i="62"/>
  <c r="G14" i="62"/>
  <c r="G15" i="62"/>
  <c r="G16" i="62"/>
  <c r="G17" i="62"/>
  <c r="G18" i="62"/>
  <c r="G7" i="62"/>
  <c r="G19" i="62" l="1"/>
  <c r="C23" i="10"/>
  <c r="B9" i="59" l="1"/>
  <c r="C9" i="26" l="1"/>
  <c r="A93" i="25" l="1"/>
  <c r="H10" i="26" l="1"/>
  <c r="A6" i="50"/>
  <c r="D73" i="38"/>
  <c r="A8" i="47"/>
  <c r="D35" i="47"/>
  <c r="T12" i="9"/>
  <c r="S12" i="9"/>
  <c r="D5" i="26"/>
  <c r="R17" i="9"/>
  <c r="R15" i="9"/>
  <c r="R12" i="9"/>
  <c r="R13" i="9"/>
  <c r="R14" i="9"/>
  <c r="T15" i="9"/>
  <c r="T17" i="9"/>
  <c r="T18" i="9"/>
  <c r="T13" i="9"/>
  <c r="S17" i="9"/>
  <c r="S15" i="9"/>
  <c r="P16" i="9"/>
  <c r="N16" i="9"/>
  <c r="T16" i="9" s="1"/>
  <c r="L16" i="9"/>
  <c r="K16" i="9"/>
  <c r="F16" i="9"/>
  <c r="R16" i="9" s="1"/>
  <c r="D71" i="38" s="1"/>
  <c r="D16" i="9"/>
  <c r="T14" i="9"/>
  <c r="S13" i="9"/>
  <c r="S14" i="9"/>
  <c r="D11" i="10"/>
  <c r="E9" i="38"/>
  <c r="D10" i="38"/>
  <c r="E10" i="38"/>
  <c r="D11" i="38"/>
  <c r="E11" i="38"/>
  <c r="D12" i="38"/>
  <c r="E12" i="38"/>
  <c r="D26" i="38"/>
  <c r="D66"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57" i="38" l="1"/>
  <c r="S18" i="9"/>
  <c r="D113" i="38" s="1"/>
  <c r="T19" i="9"/>
  <c r="S19" i="9"/>
  <c r="D116" i="38" s="1"/>
  <c r="C36" i="10"/>
  <c r="D23" i="38"/>
  <c r="D63" i="38"/>
  <c r="C53" i="10"/>
  <c r="R19" i="9"/>
  <c r="D69" i="38"/>
  <c r="S16" i="9"/>
  <c r="C56" i="10" l="1"/>
  <c r="D106"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総務情報システム</author>
  </authors>
  <commentList>
    <comment ref="R28" authorId="0" shapeId="0" xr:uid="{00000000-0006-0000-0000-000001000000}">
      <text>
        <r>
          <rPr>
            <b/>
            <sz val="9"/>
            <color indexed="81"/>
            <rFont val="ＭＳ Ｐゴシック"/>
            <family val="3"/>
            <charset val="128"/>
          </rPr>
          <t>データあり消去不可</t>
        </r>
      </text>
    </comment>
  </commentList>
</comments>
</file>

<file path=xl/sharedStrings.xml><?xml version="1.0" encoding="utf-8"?>
<sst xmlns="http://schemas.openxmlformats.org/spreadsheetml/2006/main" count="804" uniqueCount="606">
  <si>
    <t>受付期間及び場所</t>
    <rPh sb="0" eb="2">
      <t>ウケツケ</t>
    </rPh>
    <rPh sb="2" eb="4">
      <t>キカン</t>
    </rPh>
    <rPh sb="4" eb="5">
      <t>オヨ</t>
    </rPh>
    <rPh sb="6" eb="8">
      <t>バショ</t>
    </rPh>
    <phoneticPr fontId="1"/>
  </si>
  <si>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1"/>
  </si>
  <si>
    <t>　次のとおり一般競争入札を行うので、会計法予算決算及び会計令第７４条に基づき公告する。</t>
    <rPh sb="1" eb="2">
      <t>ツギ</t>
    </rPh>
    <rPh sb="6" eb="8">
      <t>イッパン</t>
    </rPh>
    <rPh sb="8" eb="10">
      <t>キョウソウ</t>
    </rPh>
    <rPh sb="10" eb="12">
      <t>ニュウサツ</t>
    </rPh>
    <phoneticPr fontId="1"/>
  </si>
  <si>
    <t>入札書の受領期限</t>
    <rPh sb="0" eb="2">
      <t>ニュウサツ</t>
    </rPh>
    <rPh sb="2" eb="3">
      <t>ショ</t>
    </rPh>
    <rPh sb="4" eb="6">
      <t>ジュリョウ</t>
    </rPh>
    <rPh sb="6" eb="8">
      <t>キゲン</t>
    </rPh>
    <phoneticPr fontId="1"/>
  </si>
  <si>
    <t>開札の日時及び場所</t>
    <rPh sb="0" eb="2">
      <t>カイサツ</t>
    </rPh>
    <rPh sb="3" eb="5">
      <t>ニチジ</t>
    </rPh>
    <rPh sb="5" eb="6">
      <t>オヨ</t>
    </rPh>
    <rPh sb="7" eb="9">
      <t>バショ</t>
    </rPh>
    <phoneticPr fontId="1"/>
  </si>
  <si>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</si>
  <si>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</si>
  <si>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</si>
  <si>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</si>
  <si>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</si>
  <si>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</si>
  <si>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</si>
  <si>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</si>
  <si>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</si>
  <si>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</si>
  <si>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</si>
  <si>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</si>
  <si>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</si>
  <si>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</si>
  <si>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</si>
  <si>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</si>
  <si>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t>也</t>
  </si>
  <si>
    <t>（税抜き）</t>
  </si>
  <si>
    <t>※ 金額の頭に必ず『金』もしくは『￥』マークを入れること。</t>
  </si>
  <si>
    <t>委　任　状</t>
  </si>
  <si>
    <t>案件名</t>
  </si>
  <si>
    <t>(5)</t>
  </si>
  <si>
    <t>所在地</t>
    <rPh sb="0" eb="1">
      <t>トコロ</t>
    </rPh>
    <rPh sb="1" eb="2">
      <t>ザイ</t>
    </rPh>
    <rPh sb="2" eb="3">
      <t>チ</t>
    </rPh>
    <phoneticPr fontId="1"/>
  </si>
  <si>
    <t>代表者職氏名　　　　　　</t>
    <rPh sb="3" eb="4">
      <t>ショク</t>
    </rPh>
    <phoneticPr fontId="1"/>
  </si>
  <si>
    <t>代表者職氏名</t>
    <rPh sb="3" eb="4">
      <t>ショク</t>
    </rPh>
    <rPh sb="4" eb="5">
      <t>シ</t>
    </rPh>
    <rPh sb="5" eb="6">
      <t>ナ</t>
    </rPh>
    <phoneticPr fontId="1"/>
  </si>
  <si>
    <t>代表者職氏名　　　　　　　　　　　</t>
    <rPh sb="3" eb="4">
      <t>ショク</t>
    </rPh>
    <rPh sb="4" eb="5">
      <t>シ</t>
    </rPh>
    <rPh sb="5" eb="6">
      <t>ナ</t>
    </rPh>
    <phoneticPr fontId="1"/>
  </si>
  <si>
    <t>　　　所在地</t>
    <rPh sb="3" eb="6">
      <t>ショザイチ</t>
    </rPh>
    <phoneticPr fontId="1"/>
  </si>
  <si>
    <t>　　　商号又は名称</t>
    <rPh sb="3" eb="5">
      <t>ショウゴウ</t>
    </rPh>
    <rPh sb="5" eb="6">
      <t>マタ</t>
    </rPh>
    <rPh sb="7" eb="9">
      <t>メイショウ</t>
    </rPh>
    <phoneticPr fontId="1"/>
  </si>
  <si>
    <t>　　　代表者職氏名</t>
    <rPh sb="6" eb="7">
      <t>ショク</t>
    </rPh>
    <rPh sb="7" eb="8">
      <t>シ</t>
    </rPh>
    <rPh sb="8" eb="9">
      <t>ナ</t>
    </rPh>
    <phoneticPr fontId="1"/>
  </si>
  <si>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1"/>
  </si>
  <si>
    <t>２条第６号に規定する暴力団員をいう。以下同じ。）であるとき</t>
    <phoneticPr fontId="1"/>
  </si>
  <si>
    <t>所　在　地</t>
    <phoneticPr fontId="1"/>
  </si>
  <si>
    <t>入札方式</t>
    <phoneticPr fontId="1"/>
  </si>
  <si>
    <t>公告日</t>
    <rPh sb="0" eb="2">
      <t>コウコク</t>
    </rPh>
    <rPh sb="2" eb="3">
      <t>ビ</t>
    </rPh>
    <phoneticPr fontId="1"/>
  </si>
  <si>
    <t>部長名</t>
    <rPh sb="0" eb="3">
      <t>ブチョウメイ</t>
    </rPh>
    <phoneticPr fontId="1"/>
  </si>
  <si>
    <t>入札件名</t>
    <rPh sb="0" eb="2">
      <t>ニュウサツ</t>
    </rPh>
    <rPh sb="2" eb="4">
      <t>ケンメイ</t>
    </rPh>
    <phoneticPr fontId="1"/>
  </si>
  <si>
    <t>入札参加資格（種類）</t>
    <rPh sb="0" eb="2">
      <t>ニュウサツ</t>
    </rPh>
    <rPh sb="2" eb="4">
      <t>サンカ</t>
    </rPh>
    <rPh sb="4" eb="6">
      <t>シカク</t>
    </rPh>
    <rPh sb="7" eb="9">
      <t>シュルイ</t>
    </rPh>
    <phoneticPr fontId="1"/>
  </si>
  <si>
    <t>入札参加資格（ランク）</t>
    <rPh sb="0" eb="2">
      <t>ニュウサツ</t>
    </rPh>
    <rPh sb="2" eb="4">
      <t>サンカ</t>
    </rPh>
    <rPh sb="4" eb="6">
      <t>シカク</t>
    </rPh>
    <phoneticPr fontId="1"/>
  </si>
  <si>
    <t>入札参加資格（年度）</t>
    <rPh sb="0" eb="2">
      <t>ニュウサツ</t>
    </rPh>
    <rPh sb="2" eb="4">
      <t>サンカ</t>
    </rPh>
    <rPh sb="4" eb="6">
      <t>シカク</t>
    </rPh>
    <rPh sb="7" eb="9">
      <t>ネンド</t>
    </rPh>
    <phoneticPr fontId="1"/>
  </si>
  <si>
    <t>開札日時</t>
    <rPh sb="0" eb="2">
      <t>カイサツ</t>
    </rPh>
    <rPh sb="2" eb="4">
      <t>ニチジ</t>
    </rPh>
    <phoneticPr fontId="1"/>
  </si>
  <si>
    <t>担当者名</t>
    <rPh sb="0" eb="2">
      <t>タントウ</t>
    </rPh>
    <rPh sb="2" eb="3">
      <t>シャ</t>
    </rPh>
    <rPh sb="3" eb="4">
      <t>メイ</t>
    </rPh>
    <phoneticPr fontId="1"/>
  </si>
  <si>
    <t>年</t>
    <rPh sb="0" eb="1">
      <t>ネン</t>
    </rPh>
    <phoneticPr fontId="1"/>
  </si>
  <si>
    <t>月</t>
    <rPh sb="0" eb="1">
      <t>ガツ</t>
    </rPh>
    <phoneticPr fontId="1"/>
  </si>
  <si>
    <t>日</t>
  </si>
  <si>
    <t>日</t>
    <rPh sb="0" eb="1">
      <t>ニチ</t>
    </rPh>
    <phoneticPr fontId="1"/>
  </si>
  <si>
    <t>曜日</t>
    <rPh sb="0" eb="2">
      <t>ヨウビ</t>
    </rPh>
    <phoneticPr fontId="1"/>
  </si>
  <si>
    <t>月</t>
    <rPh sb="0" eb="1">
      <t>ゲツ</t>
    </rPh>
    <phoneticPr fontId="1"/>
  </si>
  <si>
    <t>火</t>
  </si>
  <si>
    <t>水</t>
  </si>
  <si>
    <t>木</t>
  </si>
  <si>
    <t>金</t>
  </si>
  <si>
    <t>土</t>
  </si>
  <si>
    <t>Ａ，Ｂ又はＣ</t>
    <rPh sb="3" eb="4">
      <t>マタ</t>
    </rPh>
    <phoneticPr fontId="1"/>
  </si>
  <si>
    <t>Ｂ，Ｃ又はＤ</t>
    <rPh sb="3" eb="4">
      <t>マタ</t>
    </rPh>
    <phoneticPr fontId="1"/>
  </si>
  <si>
    <t>物品の販売</t>
    <rPh sb="0" eb="2">
      <t>ブッピン</t>
    </rPh>
    <rPh sb="3" eb="5">
      <t>ハンバイ</t>
    </rPh>
    <phoneticPr fontId="1"/>
  </si>
  <si>
    <t>役務の提供等</t>
    <rPh sb="0" eb="2">
      <t>エキム</t>
    </rPh>
    <rPh sb="3" eb="5">
      <t>テイキョウ</t>
    </rPh>
    <rPh sb="5" eb="6">
      <t>トウ</t>
    </rPh>
    <phoneticPr fontId="1"/>
  </si>
  <si>
    <t>はい　・　いいえ</t>
    <phoneticPr fontId="1"/>
  </si>
  <si>
    <t>件　　　　名</t>
    <rPh sb="0" eb="1">
      <t>ケン</t>
    </rPh>
    <rPh sb="5" eb="6">
      <t>メイ</t>
    </rPh>
    <phoneticPr fontId="1"/>
  </si>
  <si>
    <t>受付期間（始）</t>
    <rPh sb="0" eb="2">
      <t>ウケツケ</t>
    </rPh>
    <rPh sb="2" eb="4">
      <t>キカン</t>
    </rPh>
    <rPh sb="5" eb="6">
      <t>ハジ</t>
    </rPh>
    <phoneticPr fontId="1"/>
  </si>
  <si>
    <t>受付期間（終）</t>
    <rPh sb="0" eb="2">
      <t>ウケツケ</t>
    </rPh>
    <rPh sb="2" eb="4">
      <t>キカン</t>
    </rPh>
    <rPh sb="5" eb="6">
      <t>オ</t>
    </rPh>
    <phoneticPr fontId="1"/>
  </si>
  <si>
    <t>時</t>
    <rPh sb="0" eb="1">
      <t>ジ</t>
    </rPh>
    <phoneticPr fontId="1"/>
  </si>
  <si>
    <t>分</t>
    <rPh sb="0" eb="1">
      <t>フン</t>
    </rPh>
    <phoneticPr fontId="1"/>
  </si>
  <si>
    <t>(2)</t>
    <phoneticPr fontId="1"/>
  </si>
  <si>
    <t>(3)</t>
    <phoneticPr fontId="1"/>
  </si>
  <si>
    <t>(1)</t>
    <phoneticPr fontId="1"/>
  </si>
  <si>
    <t>件　   　　名</t>
    <phoneticPr fontId="1"/>
  </si>
  <si>
    <t>(1)</t>
    <phoneticPr fontId="1"/>
  </si>
  <si>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1"/>
  </si>
  <si>
    <t>(2)</t>
    <phoneticPr fontId="1"/>
  </si>
  <si>
    <t>予算決算及び会計令第７１条の規定に該当しない者であること。</t>
    <phoneticPr fontId="1"/>
  </si>
  <si>
    <t>(3)</t>
    <phoneticPr fontId="1"/>
  </si>
  <si>
    <t>(4)</t>
    <phoneticPr fontId="1"/>
  </si>
  <si>
    <t>資格審査申請書又は添付書類に虚偽の事実を記載していないと認められる者であること。</t>
    <phoneticPr fontId="1"/>
  </si>
  <si>
    <t>(6)</t>
    <phoneticPr fontId="1"/>
  </si>
  <si>
    <t>経営の状況又は信用度が極度に悪化していないと認められる者であること。</t>
    <phoneticPr fontId="1"/>
  </si>
  <si>
    <t>(1)</t>
    <phoneticPr fontId="1"/>
  </si>
  <si>
    <t>(1)</t>
    <phoneticPr fontId="1"/>
  </si>
  <si>
    <t>提出するもの</t>
    <rPh sb="0" eb="2">
      <t>テイシュツ</t>
    </rPh>
    <phoneticPr fontId="1"/>
  </si>
  <si>
    <t>単価契約</t>
    <rPh sb="0" eb="2">
      <t>タンカ</t>
    </rPh>
    <rPh sb="2" eb="4">
      <t>ケイヤク</t>
    </rPh>
    <phoneticPr fontId="1"/>
  </si>
  <si>
    <t>単価契約の場合は単価契約を選択→</t>
    <rPh sb="0" eb="2">
      <t>タンカ</t>
    </rPh>
    <rPh sb="2" eb="4">
      <t>ケイヤク</t>
    </rPh>
    <rPh sb="5" eb="7">
      <t>バアイ</t>
    </rPh>
    <rPh sb="8" eb="10">
      <t>タンカ</t>
    </rPh>
    <rPh sb="10" eb="12">
      <t>ケイヤク</t>
    </rPh>
    <rPh sb="13" eb="15">
      <t>センタク</t>
    </rPh>
    <phoneticPr fontId="1"/>
  </si>
  <si>
    <t>提出場所</t>
    <rPh sb="0" eb="2">
      <t>テイシュツ</t>
    </rPh>
    <rPh sb="2" eb="4">
      <t>バショ</t>
    </rPh>
    <phoneticPr fontId="1"/>
  </si>
  <si>
    <t>提出書類</t>
    <rPh sb="0" eb="2">
      <t>テイシュツ</t>
    </rPh>
    <rPh sb="2" eb="4">
      <t>ショルイ</t>
    </rPh>
    <phoneticPr fontId="1"/>
  </si>
  <si>
    <t>提出期間</t>
    <rPh sb="0" eb="2">
      <t>テイシュツ</t>
    </rPh>
    <rPh sb="2" eb="4">
      <t>キカン</t>
    </rPh>
    <phoneticPr fontId="1"/>
  </si>
  <si>
    <t>（</t>
    <phoneticPr fontId="1"/>
  </si>
  <si>
    <t>）</t>
    <phoneticPr fontId="1"/>
  </si>
  <si>
    <t>　　「入札説明書」による。</t>
    <rPh sb="3" eb="5">
      <t>ニュウサツ</t>
    </rPh>
    <rPh sb="5" eb="8">
      <t>セツメイショ</t>
    </rPh>
    <phoneticPr fontId="1"/>
  </si>
  <si>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1"/>
  </si>
  <si>
    <t>←納入場所か履行場所を選択</t>
    <rPh sb="1" eb="3">
      <t>ノウニュウ</t>
    </rPh>
    <rPh sb="3" eb="5">
      <t>バショ</t>
    </rPh>
    <rPh sb="6" eb="8">
      <t>リコウ</t>
    </rPh>
    <rPh sb="8" eb="10">
      <t>バショ</t>
    </rPh>
    <rPh sb="11" eb="13">
      <t>センタク</t>
    </rPh>
    <phoneticPr fontId="1"/>
  </si>
  <si>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1"/>
  </si>
  <si>
    <t>委 託 内 容</t>
    <rPh sb="0" eb="1">
      <t>イ</t>
    </rPh>
    <rPh sb="2" eb="3">
      <t>コトヅケ</t>
    </rPh>
    <rPh sb="4" eb="5">
      <t>ナイ</t>
    </rPh>
    <rPh sb="6" eb="7">
      <t>カタチ</t>
    </rPh>
    <phoneticPr fontId="1"/>
  </si>
  <si>
    <t>別紙５</t>
    <phoneticPr fontId="1"/>
  </si>
  <si>
    <t>誓　　　約　　　書</t>
    <rPh sb="0" eb="1">
      <t>チカイ</t>
    </rPh>
    <rPh sb="4" eb="5">
      <t>ヤク</t>
    </rPh>
    <rPh sb="8" eb="9">
      <t>ショ</t>
    </rPh>
    <phoneticPr fontId="1"/>
  </si>
  <si>
    <r>
      <t>　　　　　　　　　</t>
    </r>
    <r>
      <rPr>
        <u/>
        <sz val="12"/>
        <rFont val="ＭＳ 明朝"/>
        <family val="1"/>
        <charset val="128"/>
      </rPr>
      <t>　　　　　　　　　　　　　　　　　　　　　</t>
    </r>
  </si>
  <si>
    <t>　□　私</t>
    <rPh sb="3" eb="4">
      <t>ワタシ</t>
    </rPh>
    <phoneticPr fontId="1"/>
  </si>
  <si>
    <t>　□　当社</t>
    <rPh sb="3" eb="5">
      <t>トウシャ</t>
    </rPh>
    <phoneticPr fontId="1"/>
  </si>
  <si>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1"/>
  </si>
  <si>
    <t>なっても、異議は一切申し立てません。</t>
    <phoneticPr fontId="1"/>
  </si>
  <si>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1"/>
  </si>
  <si>
    <t>記</t>
    <rPh sb="0" eb="1">
      <t>キ</t>
    </rPh>
    <phoneticPr fontId="1"/>
  </si>
  <si>
    <t>１　契約の相手方として不適当な者</t>
    <rPh sb="2" eb="4">
      <t>ケイヤク</t>
    </rPh>
    <rPh sb="5" eb="8">
      <t>アイテガタ</t>
    </rPh>
    <rPh sb="11" eb="14">
      <t>フテキトウ</t>
    </rPh>
    <rPh sb="15" eb="16">
      <t>モノ</t>
    </rPh>
    <phoneticPr fontId="1"/>
  </si>
  <si>
    <t>（1）</t>
    <phoneticPr fontId="1"/>
  </si>
  <si>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1"/>
  </si>
  <si>
    <t>場合は役員又は支店若しくは営業所（常時契約を締結する事務所をいう。）の代</t>
    <phoneticPr fontId="1"/>
  </si>
  <si>
    <t>表者、団体である場合は代表者、理事等、その他経営に実質的に関与している者をい</t>
    <phoneticPr fontId="1"/>
  </si>
  <si>
    <t>う。）が、暴力団（暴力団員による不当な行為の防止等に関する法律（平成３年</t>
    <phoneticPr fontId="1"/>
  </si>
  <si>
    <t>法律第７７号）第２条第２号に規定する暴力団をいう。以下同じ。）又は暴力団員（同法第</t>
    <phoneticPr fontId="1"/>
  </si>
  <si>
    <t>（2）</t>
    <phoneticPr fontId="1"/>
  </si>
  <si>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1"/>
  </si>
  <si>
    <t>える目的をもって、暴力団又は暴力団員を利用するなどしているとき</t>
    <phoneticPr fontId="1"/>
  </si>
  <si>
    <t>（3）</t>
    <phoneticPr fontId="1"/>
  </si>
  <si>
    <t>接的あるいは積極的に暴力団の維持、運営に協力し、若しくは関与しているとき</t>
    <phoneticPr fontId="1"/>
  </si>
  <si>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1"/>
  </si>
  <si>
    <t>（4）</t>
    <phoneticPr fontId="1"/>
  </si>
  <si>
    <t>るとき</t>
    <phoneticPr fontId="1"/>
  </si>
  <si>
    <t>（5）</t>
    <phoneticPr fontId="1"/>
  </si>
  <si>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1"/>
  </si>
  <si>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1"/>
  </si>
  <si>
    <t>(2)</t>
    <phoneticPr fontId="1"/>
  </si>
  <si>
    <t>(3)</t>
    <phoneticPr fontId="1"/>
  </si>
  <si>
    <t>(2)</t>
    <phoneticPr fontId="1"/>
  </si>
  <si>
    <t>①入札書の提出期限</t>
    <phoneticPr fontId="1"/>
  </si>
  <si>
    <t>(3)</t>
    <phoneticPr fontId="1"/>
  </si>
  <si>
    <t>①入札書の受領期限</t>
    <phoneticPr fontId="1"/>
  </si>
  <si>
    <t>②入札書の提出場所、契約条項を示す場所及び問い合わせ先</t>
    <phoneticPr fontId="1"/>
  </si>
  <si>
    <t>③入札書の提出方法</t>
    <phoneticPr fontId="1"/>
  </si>
  <si>
    <t>(4)</t>
    <phoneticPr fontId="1"/>
  </si>
  <si>
    <t>　最初の手続きをする時点までに委任の手続きを完了すること。</t>
    <phoneticPr fontId="1"/>
  </si>
  <si>
    <t xml:space="preserve">　次の各号のいずれかに該当する入札は無効とする。 </t>
    <phoneticPr fontId="1"/>
  </si>
  <si>
    <t>(1)</t>
    <phoneticPr fontId="1"/>
  </si>
  <si>
    <t>(4)</t>
    <phoneticPr fontId="1"/>
  </si>
  <si>
    <t>(5)</t>
    <phoneticPr fontId="1"/>
  </si>
  <si>
    <t>(6)</t>
    <phoneticPr fontId="1"/>
  </si>
  <si>
    <t>(8)</t>
    <phoneticPr fontId="1"/>
  </si>
  <si>
    <t>(9)</t>
    <phoneticPr fontId="1"/>
  </si>
  <si>
    <t>６．開札</t>
    <phoneticPr fontId="1"/>
  </si>
  <si>
    <t>(1)</t>
    <phoneticPr fontId="1"/>
  </si>
  <si>
    <t>(2)</t>
    <phoneticPr fontId="1"/>
  </si>
  <si>
    <t>(3)</t>
    <phoneticPr fontId="1"/>
  </si>
  <si>
    <t>①</t>
    <phoneticPr fontId="1"/>
  </si>
  <si>
    <t>②</t>
    <phoneticPr fontId="1"/>
  </si>
  <si>
    <t>開札結果の通知書により通知するものとする。</t>
    <phoneticPr fontId="1"/>
  </si>
  <si>
    <t>(1)</t>
    <phoneticPr fontId="1"/>
  </si>
  <si>
    <t>(2)</t>
    <phoneticPr fontId="1"/>
  </si>
  <si>
    <t>(1)</t>
    <phoneticPr fontId="1"/>
  </si>
  <si>
    <t>(2)</t>
    <phoneticPr fontId="1"/>
  </si>
  <si>
    <t>　但し、申請書類、応札の締め切り時間が切迫しているなど緊急を要する場合は、３の（３）の入札書の</t>
    <phoneticPr fontId="1"/>
  </si>
  <si>
    <t>提出場所に連絡すること。</t>
    <phoneticPr fontId="1"/>
  </si>
  <si>
    <t>なければならない。</t>
    <phoneticPr fontId="1"/>
  </si>
  <si>
    <t>(1)</t>
    <phoneticPr fontId="1"/>
  </si>
  <si>
    <t>③入札者又はその代理人は、本件調達に係る入札について他の入札者の代理人を兼ねることはできない。</t>
    <phoneticPr fontId="1"/>
  </si>
  <si>
    <t>(2)</t>
    <phoneticPr fontId="1"/>
  </si>
  <si>
    <t>入札を辞退したものは、これを理由として以後の入札等について不利益な取扱いを受けるものではない。</t>
    <phoneticPr fontId="1"/>
  </si>
  <si>
    <t>最低価格落札方式とする。</t>
    <phoneticPr fontId="1"/>
  </si>
  <si>
    <t>②入札書の提出方法</t>
    <rPh sb="1" eb="3">
      <t>ニュウサツ</t>
    </rPh>
    <rPh sb="3" eb="4">
      <t>ショ</t>
    </rPh>
    <rPh sb="5" eb="7">
      <t>テイシュツ</t>
    </rPh>
    <rPh sb="7" eb="9">
      <t>ホウホウ</t>
    </rPh>
    <phoneticPr fontId="1"/>
  </si>
  <si>
    <t>　暴力的な要求行為を行う者</t>
    <rPh sb="1" eb="4">
      <t>ボウリョクテキ</t>
    </rPh>
    <rPh sb="5" eb="7">
      <t>ヨウキュウ</t>
    </rPh>
    <rPh sb="7" eb="9">
      <t>コウイ</t>
    </rPh>
    <rPh sb="10" eb="11">
      <t>オコナ</t>
    </rPh>
    <rPh sb="12" eb="13">
      <t>モノ</t>
    </rPh>
    <phoneticPr fontId="1"/>
  </si>
  <si>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1"/>
  </si>
  <si>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1"/>
  </si>
  <si>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1"/>
  </si>
  <si>
    <t>　その他前各号に準ずる行為を行う者</t>
    <rPh sb="3" eb="4">
      <t>タ</t>
    </rPh>
    <rPh sb="4" eb="5">
      <t>ゼン</t>
    </rPh>
    <rPh sb="5" eb="7">
      <t>カクゴウ</t>
    </rPh>
    <rPh sb="8" eb="9">
      <t>ジュン</t>
    </rPh>
    <rPh sb="11" eb="13">
      <t>コウイ</t>
    </rPh>
    <rPh sb="14" eb="15">
      <t>オコナ</t>
    </rPh>
    <rPh sb="16" eb="17">
      <t>モノ</t>
    </rPh>
    <phoneticPr fontId="1"/>
  </si>
  <si>
    <t>　　　　　年　　　月　　　日</t>
    <rPh sb="5" eb="6">
      <t>ネン</t>
    </rPh>
    <rPh sb="9" eb="10">
      <t>ガツ</t>
    </rPh>
    <rPh sb="13" eb="14">
      <t>ヒ</t>
    </rPh>
    <phoneticPr fontId="1"/>
  </si>
  <si>
    <t>２　契約の相手方として不適当な行為をする者</t>
    <rPh sb="2" eb="4">
      <t>ケイヤク</t>
    </rPh>
    <rPh sb="5" eb="8">
      <t>アイテガタ</t>
    </rPh>
    <rPh sb="11" eb="14">
      <t>フテキトウ</t>
    </rPh>
    <rPh sb="15" eb="17">
      <t>コウイ</t>
    </rPh>
    <rPh sb="20" eb="21">
      <t>モノ</t>
    </rPh>
    <phoneticPr fontId="1"/>
  </si>
  <si>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1"/>
  </si>
  <si>
    <t>ません。</t>
    <phoneticPr fontId="1"/>
  </si>
  <si>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1"/>
  </si>
  <si>
    <t>　　　者を落札者とする。</t>
    <rPh sb="3" eb="4">
      <t>モノ</t>
    </rPh>
    <rPh sb="5" eb="8">
      <t>ラクサツシャ</t>
    </rPh>
    <phoneticPr fontId="1"/>
  </si>
  <si>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1"/>
  </si>
  <si>
    <t>冊子「労働基準法のあらまし」の印刷契約</t>
    <rPh sb="0" eb="2">
      <t>サッシ</t>
    </rPh>
    <rPh sb="3" eb="5">
      <t>ロウドウ</t>
    </rPh>
    <rPh sb="5" eb="7">
      <t>キジュン</t>
    </rPh>
    <rPh sb="7" eb="8">
      <t>ホウ</t>
    </rPh>
    <rPh sb="15" eb="17">
      <t>インサツ</t>
    </rPh>
    <rPh sb="17" eb="19">
      <t>ケイヤク</t>
    </rPh>
    <phoneticPr fontId="1"/>
  </si>
  <si>
    <t>物品の製造</t>
    <rPh sb="0" eb="2">
      <t>ブッピン</t>
    </rPh>
    <rPh sb="3" eb="5">
      <t>セイゾウ</t>
    </rPh>
    <phoneticPr fontId="1"/>
  </si>
  <si>
    <t>別紙「納入先一覧」による。</t>
    <phoneticPr fontId="1"/>
  </si>
  <si>
    <t xml:space="preserve">    (いずれかに○)</t>
    <phoneticPr fontId="1"/>
  </si>
  <si>
    <t>(2)</t>
    <phoneticPr fontId="1"/>
  </si>
  <si>
    <t>(3)</t>
    <phoneticPr fontId="1"/>
  </si>
  <si>
    <t>(1)</t>
    <phoneticPr fontId="1"/>
  </si>
  <si>
    <t>(3)</t>
    <phoneticPr fontId="1"/>
  </si>
  <si>
    <t>(7)</t>
    <phoneticPr fontId="1"/>
  </si>
  <si>
    <t>一般職業紹介関係広報資料等の印刷</t>
    <phoneticPr fontId="1"/>
  </si>
  <si>
    <t>　　　　イ）法人の代表者が同一法人の支店又は営業所の長に対し委任する際の委</t>
    <rPh sb="34" eb="35">
      <t>サイ</t>
    </rPh>
    <rPh sb="36" eb="37">
      <t>クワシ</t>
    </rPh>
    <phoneticPr fontId="1"/>
  </si>
  <si>
    <t>　　　　　任状については、委任状の代表者は、その法人の代表者名とし、代理人</t>
    <phoneticPr fontId="1"/>
  </si>
  <si>
    <t>　　　　　はその支店又は営業所の長とすること。</t>
    <phoneticPr fontId="1"/>
  </si>
  <si>
    <t>　　　　ロ）同一法人の支店又は営業所の長が更に他の者に委任する際の委任状に</t>
    <rPh sb="31" eb="32">
      <t>サイ</t>
    </rPh>
    <phoneticPr fontId="1"/>
  </si>
  <si>
    <t>　　　　　ついては、委任状の代表者は委任を受けた支店又は営業所の長とし、代</t>
    <rPh sb="36" eb="37">
      <t>ダイ</t>
    </rPh>
    <phoneticPr fontId="1"/>
  </si>
  <si>
    <t>別紙２</t>
    <phoneticPr fontId="1"/>
  </si>
  <si>
    <t>別紙４</t>
    <phoneticPr fontId="1"/>
  </si>
  <si>
    <t>・委任状(別紙４)　※該当者のみ</t>
    <rPh sb="1" eb="3">
      <t>イニン</t>
    </rPh>
    <rPh sb="3" eb="4">
      <t>ジョウ</t>
    </rPh>
    <rPh sb="5" eb="7">
      <t>ベッシ</t>
    </rPh>
    <rPh sb="11" eb="14">
      <t>ガイトウシャ</t>
    </rPh>
    <phoneticPr fontId="1"/>
  </si>
  <si>
    <t>(4)</t>
    <phoneticPr fontId="1"/>
  </si>
  <si>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1"/>
  </si>
  <si>
    <t>　　　　　理人は実際に入札を行う者とすること。なお、任意代理人の復任権は、</t>
    <rPh sb="5" eb="6">
      <t>リ</t>
    </rPh>
    <rPh sb="6" eb="7">
      <t>ジン</t>
    </rPh>
    <phoneticPr fontId="1"/>
  </si>
  <si>
    <t>　　　　　制限されており、本人の許諾を得たとき、又はやむを得ない事由がある</t>
    <rPh sb="5" eb="6">
      <t>セイ</t>
    </rPh>
    <rPh sb="6" eb="7">
      <t>キリ</t>
    </rPh>
    <phoneticPr fontId="1"/>
  </si>
  <si>
    <t>　　　　　ときでなければ、復代理人を選任することができない。(民法第104条)</t>
    <rPh sb="37" eb="38">
      <t>ジョウ</t>
    </rPh>
    <phoneticPr fontId="1"/>
  </si>
  <si>
    <t>　　（２）入札書は前記１と同様、入札者を上記代理人（実際に入札を行う者）と</t>
    <phoneticPr fontId="1"/>
  </si>
  <si>
    <t>役　員　一　覧</t>
    <rPh sb="0" eb="1">
      <t>エキ</t>
    </rPh>
    <rPh sb="2" eb="3">
      <t>イン</t>
    </rPh>
    <rPh sb="4" eb="5">
      <t>イチ</t>
    </rPh>
    <rPh sb="6" eb="7">
      <t>ラン</t>
    </rPh>
    <phoneticPr fontId="1"/>
  </si>
  <si>
    <t>氏　　名</t>
    <rPh sb="0" eb="1">
      <t>シ</t>
    </rPh>
    <rPh sb="3" eb="4">
      <t>メイ</t>
    </rPh>
    <phoneticPr fontId="1"/>
  </si>
  <si>
    <t>役　　職</t>
    <rPh sb="0" eb="1">
      <t>エキ</t>
    </rPh>
    <rPh sb="3" eb="4">
      <t>ショク</t>
    </rPh>
    <phoneticPr fontId="1"/>
  </si>
  <si>
    <t>生年月日</t>
    <rPh sb="0" eb="2">
      <t>セイネン</t>
    </rPh>
    <rPh sb="2" eb="4">
      <t>ガッピ</t>
    </rPh>
    <phoneticPr fontId="1"/>
  </si>
  <si>
    <t>※　個人の場合は生年月日を記載すること。</t>
    <rPh sb="2" eb="4">
      <t>コジン</t>
    </rPh>
    <rPh sb="5" eb="7">
      <t>バアイ</t>
    </rPh>
    <rPh sb="8" eb="10">
      <t>セイネン</t>
    </rPh>
    <rPh sb="10" eb="12">
      <t>ガッピ</t>
    </rPh>
    <rPh sb="13" eb="15">
      <t>キサイ</t>
    </rPh>
    <phoneticPr fontId="1"/>
  </si>
  <si>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1"/>
  </si>
  <si>
    <t>00</t>
    <phoneticPr fontId="1"/>
  </si>
  <si>
    <t>再度入札の開札日時</t>
    <rPh sb="0" eb="2">
      <t>サイド</t>
    </rPh>
    <rPh sb="2" eb="4">
      <t>ニュウサツ</t>
    </rPh>
    <rPh sb="5" eb="7">
      <t>カイサツ</t>
    </rPh>
    <rPh sb="7" eb="9">
      <t>ニチジ</t>
    </rPh>
    <phoneticPr fontId="1"/>
  </si>
  <si>
    <t>入札書の受領期限（紙・電子入札）</t>
    <rPh sb="0" eb="2">
      <t>ニュウサツ</t>
    </rPh>
    <rPh sb="2" eb="3">
      <t>ショ</t>
    </rPh>
    <rPh sb="4" eb="6">
      <t>ジュリョウ</t>
    </rPh>
    <rPh sb="6" eb="8">
      <t>キゲン</t>
    </rPh>
    <rPh sb="9" eb="10">
      <t>カミ</t>
    </rPh>
    <phoneticPr fontId="1"/>
  </si>
  <si>
    <t>(1)</t>
    <phoneticPr fontId="1"/>
  </si>
  <si>
    <t>再度入札の提出日時（始）（紙・電子入札）</t>
    <rPh sb="0" eb="2">
      <t>サイド</t>
    </rPh>
    <rPh sb="2" eb="4">
      <t>ニュウサツ</t>
    </rPh>
    <rPh sb="5" eb="7">
      <t>テイシュツ</t>
    </rPh>
    <rPh sb="7" eb="9">
      <t>ニチジ</t>
    </rPh>
    <rPh sb="13" eb="14">
      <t>カミ</t>
    </rPh>
    <phoneticPr fontId="1"/>
  </si>
  <si>
    <t>再度入札の提出日時（終）（紙・電子入札）</t>
    <rPh sb="0" eb="2">
      <t>サイド</t>
    </rPh>
    <rPh sb="2" eb="4">
      <t>ニュウサツ</t>
    </rPh>
    <rPh sb="5" eb="7">
      <t>テイシュツ</t>
    </rPh>
    <rPh sb="7" eb="9">
      <t>ニチジ</t>
    </rPh>
    <rPh sb="10" eb="11">
      <t>シュウ</t>
    </rPh>
    <rPh sb="13" eb="14">
      <t>カミ</t>
    </rPh>
    <phoneticPr fontId="1"/>
  </si>
  <si>
    <t>①代理人が入札する場合は、委任の手続きを行うこと。各種証明の提出等をシステム上において行う場合は、</t>
    <rPh sb="43" eb="44">
      <t>オコナ</t>
    </rPh>
    <rPh sb="45" eb="47">
      <t>バアイ</t>
    </rPh>
    <phoneticPr fontId="1"/>
  </si>
  <si>
    <t>②代理人が紙により入札する場合は、入札書に競争参加者の氏名、名称又は、商号、代理人であることの表</t>
    <rPh sb="47" eb="48">
      <t>オモテ</t>
    </rPh>
    <phoneticPr fontId="1"/>
  </si>
  <si>
    <t>　又、開札日の前日までに支出負担行為担当官から当該書類に関し説明を求められた場合には、これに応じ</t>
    <rPh sb="46" eb="47">
      <t>オウ</t>
    </rPh>
    <phoneticPr fontId="1"/>
  </si>
  <si>
    <t>入札説明書３に従い書類・資料を添付して入札書を提出した入札者であって、公告で示す競争参加資格及</t>
    <rPh sb="44" eb="46">
      <t>シカク</t>
    </rPh>
    <rPh sb="46" eb="47">
      <t>オヨ</t>
    </rPh>
    <phoneticPr fontId="1"/>
  </si>
  <si>
    <t>び仕様書の要件をすべて満たし、当該入札者の入札価格が予算決算及び会計令第７９条の規定に基づいて</t>
    <rPh sb="43" eb="44">
      <t>モト</t>
    </rPh>
    <phoneticPr fontId="1"/>
  </si>
  <si>
    <t>作成された予定価格の範囲内であり、かつ、最低価格をもって有効な入札を行なった者を落札者とする。</t>
    <rPh sb="40" eb="43">
      <t>ラクサツシャ</t>
    </rPh>
    <phoneticPr fontId="1"/>
  </si>
  <si>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1"/>
  </si>
  <si>
    <t>がこれに代わってくじを引き、落札者を決定する。</t>
    <rPh sb="4" eb="5">
      <t>カ</t>
    </rPh>
    <rPh sb="11" eb="12">
      <t>ヒ</t>
    </rPh>
    <rPh sb="14" eb="16">
      <t>ラクサツ</t>
    </rPh>
    <rPh sb="16" eb="17">
      <t>モノ</t>
    </rPh>
    <rPh sb="18" eb="20">
      <t>ケッテイ</t>
    </rPh>
    <phoneticPr fontId="1"/>
  </si>
  <si>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1"/>
  </si>
  <si>
    <t>きは、落札決定を取り消すことがある。</t>
    <rPh sb="3" eb="5">
      <t>ラクサツ</t>
    </rPh>
    <rPh sb="5" eb="7">
      <t>ケッテイ</t>
    </rPh>
    <rPh sb="8" eb="9">
      <t>ト</t>
    </rPh>
    <rPh sb="10" eb="11">
      <t>ケ</t>
    </rPh>
    <phoneticPr fontId="1"/>
  </si>
  <si>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1"/>
  </si>
  <si>
    <t>表する。</t>
    <rPh sb="0" eb="1">
      <t>ヒョウ</t>
    </rPh>
    <phoneticPr fontId="1"/>
  </si>
  <si>
    <t>１　案件名</t>
    <rPh sb="2" eb="3">
      <t>アン</t>
    </rPh>
    <rPh sb="3" eb="5">
      <t>ケンメイ</t>
    </rPh>
    <phoneticPr fontId="1"/>
  </si>
  <si>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1"/>
  </si>
  <si>
    <t>（　　）</t>
    <phoneticPr fontId="1"/>
  </si>
  <si>
    <t>等級</t>
    <rPh sb="0" eb="2">
      <t>トウキュウ</t>
    </rPh>
    <phoneticPr fontId="1"/>
  </si>
  <si>
    <t>経営状態が著しく不健全であると認められるものではない。</t>
    <rPh sb="0" eb="2">
      <t>ケイエイ</t>
    </rPh>
    <rPh sb="2" eb="4">
      <t>ジョウタイ</t>
    </rPh>
    <rPh sb="5" eb="6">
      <t>イチジル</t>
    </rPh>
    <rPh sb="8" eb="11">
      <t>フケンゼン</t>
    </rPh>
    <rPh sb="15" eb="16">
      <t>ミト</t>
    </rPh>
    <phoneticPr fontId="1"/>
  </si>
  <si>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1"/>
  </si>
  <si>
    <t>２　担当者所属名称</t>
    <rPh sb="2" eb="5">
      <t>タントウシャ</t>
    </rPh>
    <rPh sb="5" eb="7">
      <t>ショゾク</t>
    </rPh>
    <rPh sb="7" eb="9">
      <t>メイショウ</t>
    </rPh>
    <phoneticPr fontId="1"/>
  </si>
  <si>
    <t>１　事業所名</t>
    <rPh sb="2" eb="5">
      <t>ジギョウショ</t>
    </rPh>
    <rPh sb="5" eb="6">
      <t>メイ</t>
    </rPh>
    <phoneticPr fontId="1"/>
  </si>
  <si>
    <t>３　担当者名</t>
    <rPh sb="2" eb="4">
      <t>タントウ</t>
    </rPh>
    <rPh sb="4" eb="5">
      <t>シャ</t>
    </rPh>
    <rPh sb="5" eb="6">
      <t>メイ</t>
    </rPh>
    <phoneticPr fontId="1"/>
  </si>
  <si>
    <t>４　担当者所属住所等</t>
    <rPh sb="2" eb="5">
      <t>タントウシャ</t>
    </rPh>
    <rPh sb="5" eb="7">
      <t>ショゾク</t>
    </rPh>
    <rPh sb="7" eb="9">
      <t>ジュウショ</t>
    </rPh>
    <rPh sb="9" eb="10">
      <t>トウ</t>
    </rPh>
    <phoneticPr fontId="1"/>
  </si>
  <si>
    <t>５　担当者電話番号</t>
    <rPh sb="2" eb="5">
      <t>タントウシャ</t>
    </rPh>
    <rPh sb="5" eb="7">
      <t>デンワ</t>
    </rPh>
    <rPh sb="7" eb="9">
      <t>バンゴウ</t>
    </rPh>
    <phoneticPr fontId="1"/>
  </si>
  <si>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1"/>
  </si>
  <si>
    <t>入札参加申込書</t>
    <rPh sb="0" eb="2">
      <t>ニュウサツ</t>
    </rPh>
    <rPh sb="2" eb="4">
      <t>サンカ</t>
    </rPh>
    <rPh sb="4" eb="7">
      <t>モウシコミショ</t>
    </rPh>
    <phoneticPr fontId="1"/>
  </si>
  <si>
    <t>所在地</t>
    <rPh sb="0" eb="3">
      <t>ショザイチ</t>
    </rPh>
    <phoneticPr fontId="1"/>
  </si>
  <si>
    <t>商号又は名称</t>
    <rPh sb="0" eb="2">
      <t>ショウゴウ</t>
    </rPh>
    <rPh sb="2" eb="3">
      <t>マタ</t>
    </rPh>
    <rPh sb="4" eb="6">
      <t>メイショウ</t>
    </rPh>
    <phoneticPr fontId="1"/>
  </si>
  <si>
    <t>代表者職氏名</t>
    <rPh sb="0" eb="2">
      <t>ダイヒョウ</t>
    </rPh>
    <rPh sb="2" eb="3">
      <t>シャ</t>
    </rPh>
    <rPh sb="3" eb="4">
      <t>ショク</t>
    </rPh>
    <rPh sb="4" eb="6">
      <t>シメイ</t>
    </rPh>
    <phoneticPr fontId="1"/>
  </si>
  <si>
    <t>入　札　辞　退　届</t>
    <rPh sb="4" eb="5">
      <t>ジ</t>
    </rPh>
    <rPh sb="6" eb="7">
      <t>タイ</t>
    </rPh>
    <rPh sb="8" eb="9">
      <t>トド</t>
    </rPh>
    <phoneticPr fontId="1"/>
  </si>
  <si>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1"/>
  </si>
  <si>
    <t>代表者職氏名</t>
    <rPh sb="0" eb="3">
      <t>ダイヒョウシャ</t>
    </rPh>
    <rPh sb="3" eb="4">
      <t>ショク</t>
    </rPh>
    <rPh sb="4" eb="6">
      <t>シメイ</t>
    </rPh>
    <phoneticPr fontId="1"/>
  </si>
  <si>
    <t>別紙７</t>
    <phoneticPr fontId="1"/>
  </si>
  <si>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1"/>
  </si>
  <si>
    <t>入札説明会</t>
    <rPh sb="0" eb="2">
      <t>ニュウサツ</t>
    </rPh>
    <rPh sb="2" eb="5">
      <t>セツメイカイ</t>
    </rPh>
    <phoneticPr fontId="1"/>
  </si>
  <si>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1"/>
  </si>
  <si>
    <t>・競争参加資格審査結果通知書（写）</t>
    <rPh sb="1" eb="3">
      <t>キョウソウ</t>
    </rPh>
    <rPh sb="3" eb="5">
      <t>サンカ</t>
    </rPh>
    <rPh sb="9" eb="11">
      <t>ケッカ</t>
    </rPh>
    <rPh sb="15" eb="16">
      <t>ウツ</t>
    </rPh>
    <phoneticPr fontId="1"/>
  </si>
  <si>
    <t>４．入札の無効</t>
    <rPh sb="2" eb="4">
      <t>ニュウサツ</t>
    </rPh>
    <rPh sb="5" eb="7">
      <t>ムコウ</t>
    </rPh>
    <phoneticPr fontId="1"/>
  </si>
  <si>
    <t>５．入札の延期等</t>
    <rPh sb="2" eb="4">
      <t>ニュウサツ</t>
    </rPh>
    <rPh sb="5" eb="7">
      <t>エンキ</t>
    </rPh>
    <rPh sb="7" eb="8">
      <t>トウ</t>
    </rPh>
    <phoneticPr fontId="1"/>
  </si>
  <si>
    <t>紙入札立会者</t>
    <rPh sb="0" eb="1">
      <t>カミ</t>
    </rPh>
    <rPh sb="1" eb="3">
      <t>ニュウサツ</t>
    </rPh>
    <rPh sb="3" eb="5">
      <t>タチアイ</t>
    </rPh>
    <rPh sb="5" eb="6">
      <t>シャ</t>
    </rPh>
    <phoneticPr fontId="1"/>
  </si>
  <si>
    <t>再度入札の取扱い</t>
    <rPh sb="0" eb="2">
      <t>サイド</t>
    </rPh>
    <rPh sb="2" eb="4">
      <t>ニュウサツ</t>
    </rPh>
    <rPh sb="5" eb="7">
      <t>トリアツカ</t>
    </rPh>
    <phoneticPr fontId="1"/>
  </si>
  <si>
    <t>(2)</t>
    <phoneticPr fontId="1"/>
  </si>
  <si>
    <t>(3)</t>
    <phoneticPr fontId="1"/>
  </si>
  <si>
    <t>電力（年間使用予定電力量）</t>
    <rPh sb="0" eb="2">
      <t>デンリョク</t>
    </rPh>
    <phoneticPr fontId="1"/>
  </si>
  <si>
    <t>委　任　事　項</t>
    <rPh sb="0" eb="1">
      <t>イ</t>
    </rPh>
    <rPh sb="2" eb="3">
      <t>ニン</t>
    </rPh>
    <rPh sb="4" eb="5">
      <t>コト</t>
    </rPh>
    <rPh sb="6" eb="7">
      <t>コウ</t>
    </rPh>
    <phoneticPr fontId="1"/>
  </si>
  <si>
    <t>所　在　地</t>
    <phoneticPr fontId="1"/>
  </si>
  <si>
    <t>所　在　地</t>
    <phoneticPr fontId="1"/>
  </si>
  <si>
    <t>（注）</t>
    <phoneticPr fontId="1"/>
  </si>
  <si>
    <t>委 任 者</t>
    <phoneticPr fontId="1"/>
  </si>
  <si>
    <t>受 任 者</t>
    <rPh sb="0" eb="1">
      <t>ウケ</t>
    </rPh>
    <rPh sb="2" eb="3">
      <t>ニン</t>
    </rPh>
    <rPh sb="4" eb="5">
      <t>シャ</t>
    </rPh>
    <phoneticPr fontId="1"/>
  </si>
  <si>
    <t>　　　 　すること。</t>
    <phoneticPr fontId="1"/>
  </si>
  <si>
    <t>入札書について</t>
    <rPh sb="0" eb="2">
      <t>ニュウサツ</t>
    </rPh>
    <rPh sb="2" eb="3">
      <t>ショ</t>
    </rPh>
    <phoneticPr fontId="1"/>
  </si>
  <si>
    <t>□</t>
    <phoneticPr fontId="1"/>
  </si>
  <si>
    <t>入札に係る諸願届出について</t>
    <rPh sb="0" eb="2">
      <t>ニュウサツ</t>
    </rPh>
    <rPh sb="3" eb="4">
      <t>カカ</t>
    </rPh>
    <rPh sb="5" eb="6">
      <t>ショ</t>
    </rPh>
    <rPh sb="6" eb="7">
      <t>ネガイ</t>
    </rPh>
    <rPh sb="7" eb="9">
      <t>トドケデ</t>
    </rPh>
    <phoneticPr fontId="1"/>
  </si>
  <si>
    <t>□</t>
    <phoneticPr fontId="1"/>
  </si>
  <si>
    <t>契約締結について</t>
    <rPh sb="0" eb="2">
      <t>ケイヤク</t>
    </rPh>
    <rPh sb="2" eb="4">
      <t>テイケツ</t>
    </rPh>
    <phoneticPr fontId="1"/>
  </si>
  <si>
    <t>□</t>
    <phoneticPr fontId="1"/>
  </si>
  <si>
    <t>代金の請求及び受領について</t>
    <rPh sb="0" eb="2">
      <t>ダイキン</t>
    </rPh>
    <rPh sb="3" eb="5">
      <t>セイキュウ</t>
    </rPh>
    <rPh sb="5" eb="6">
      <t>オヨ</t>
    </rPh>
    <rPh sb="7" eb="9">
      <t>ジュリョウ</t>
    </rPh>
    <phoneticPr fontId="1"/>
  </si>
  <si>
    <t>代理人入札に係る留意事項</t>
    <phoneticPr fontId="1"/>
  </si>
  <si>
    <t>　　 代理人をもって入札に参加する場合には、下記により委任状を作成の上、入札書提出</t>
    <phoneticPr fontId="1"/>
  </si>
  <si>
    <t>　の際に提出してください。</t>
    <phoneticPr fontId="1"/>
  </si>
  <si>
    <t>　　（１）委任状の委任者名は、その法人の代表者名とし、代理人は入札を行うも</t>
    <phoneticPr fontId="1"/>
  </si>
  <si>
    <t>　　　　　　のとすること。</t>
    <phoneticPr fontId="1"/>
  </si>
  <si>
    <t>　　（２）入札書の入札者は上記代理人とすること。</t>
    <phoneticPr fontId="1"/>
  </si>
  <si>
    <t>※該当項目の□にチェック（✓）を入れること。</t>
    <rPh sb="1" eb="3">
      <t>ガイトウ</t>
    </rPh>
    <rPh sb="3" eb="5">
      <t>コウモク</t>
    </rPh>
    <rPh sb="16" eb="17">
      <t>イ</t>
    </rPh>
    <phoneticPr fontId="1"/>
  </si>
  <si>
    <t>入 札 方 法</t>
    <rPh sb="0" eb="1">
      <t>イリ</t>
    </rPh>
    <rPh sb="2" eb="3">
      <t>サツ</t>
    </rPh>
    <rPh sb="4" eb="5">
      <t>カタ</t>
    </rPh>
    <rPh sb="6" eb="7">
      <t>ホウ</t>
    </rPh>
    <phoneticPr fontId="1"/>
  </si>
  <si>
    <t>最低価格落札方式による。</t>
    <rPh sb="0" eb="2">
      <t>サイテイ</t>
    </rPh>
    <rPh sb="2" eb="4">
      <t>カカク</t>
    </rPh>
    <rPh sb="4" eb="6">
      <t>ラクサツ</t>
    </rPh>
    <rPh sb="6" eb="8">
      <t>ホウシキ</t>
    </rPh>
    <phoneticPr fontId="1"/>
  </si>
  <si>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1"/>
  </si>
  <si>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1"/>
  </si>
  <si>
    <t>な入札を行った者を落札者とする。</t>
    <rPh sb="1" eb="3">
      <t>ニュウサツ</t>
    </rPh>
    <rPh sb="4" eb="5">
      <t>オコナ</t>
    </rPh>
    <rPh sb="7" eb="8">
      <t>モノ</t>
    </rPh>
    <rPh sb="9" eb="12">
      <t>ラクサツシャ</t>
    </rPh>
    <phoneticPr fontId="1"/>
  </si>
  <si>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1"/>
  </si>
  <si>
    <t>入　　札　　公　　告</t>
    <rPh sb="0" eb="1">
      <t>イリ</t>
    </rPh>
    <rPh sb="3" eb="4">
      <t>サツ</t>
    </rPh>
    <rPh sb="6" eb="7">
      <t>コウ</t>
    </rPh>
    <rPh sb="9" eb="10">
      <t>コク</t>
    </rPh>
    <phoneticPr fontId="1"/>
  </si>
  <si>
    <t>１．競争入札に付する事項</t>
    <rPh sb="2" eb="4">
      <t>キョウソウ</t>
    </rPh>
    <rPh sb="4" eb="6">
      <t>ニュウサツ</t>
    </rPh>
    <rPh sb="7" eb="8">
      <t>フ</t>
    </rPh>
    <rPh sb="10" eb="12">
      <t>ジコウ</t>
    </rPh>
    <phoneticPr fontId="1"/>
  </si>
  <si>
    <t>その他の事項</t>
    <rPh sb="2" eb="3">
      <t>タ</t>
    </rPh>
    <rPh sb="4" eb="6">
      <t>ジコウ</t>
    </rPh>
    <phoneticPr fontId="1"/>
  </si>
  <si>
    <t>２．参加申込書等の提出について</t>
    <rPh sb="2" eb="4">
      <t>サンカ</t>
    </rPh>
    <rPh sb="4" eb="8">
      <t>モウシコミショトウ</t>
    </rPh>
    <rPh sb="9" eb="11">
      <t>テイシュツ</t>
    </rPh>
    <phoneticPr fontId="1"/>
  </si>
  <si>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1"/>
  </si>
  <si>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1"/>
  </si>
  <si>
    <t>入札参加資格のない者</t>
    <rPh sb="0" eb="2">
      <t>ニュウサツ</t>
    </rPh>
    <rPh sb="2" eb="4">
      <t>サンカ</t>
    </rPh>
    <rPh sb="4" eb="6">
      <t>シカク</t>
    </rPh>
    <phoneticPr fontId="1"/>
  </si>
  <si>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1"/>
  </si>
  <si>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1"/>
  </si>
  <si>
    <t>今般下記の者を代理人として定め、下記事項の権限を委任いたします。</t>
    <rPh sb="16" eb="18">
      <t>カキ</t>
    </rPh>
    <rPh sb="18" eb="20">
      <t>ジコウ</t>
    </rPh>
    <phoneticPr fontId="1"/>
  </si>
  <si>
    <t>　　（件名）</t>
    <rPh sb="3" eb="5">
      <t>ケンメイ</t>
    </rPh>
    <phoneticPr fontId="1"/>
  </si>
  <si>
    <t>氏名　　　　　　　　　　　</t>
    <rPh sb="0" eb="1">
      <t>シ</t>
    </rPh>
    <rPh sb="1" eb="2">
      <t>メイ</t>
    </rPh>
    <phoneticPr fontId="1"/>
  </si>
  <si>
    <t>□</t>
    <phoneticPr fontId="1"/>
  </si>
  <si>
    <t>提出方法</t>
    <rPh sb="0" eb="2">
      <t>テイシュツ</t>
    </rPh>
    <rPh sb="2" eb="4">
      <t>ホウホウ</t>
    </rPh>
    <phoneticPr fontId="1"/>
  </si>
  <si>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1"/>
  </si>
  <si>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</si>
  <si>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</si>
  <si>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</si>
  <si>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</si>
  <si>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</si>
  <si>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</si>
  <si>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</si>
  <si>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</si>
  <si>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</si>
  <si>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1"/>
  </si>
  <si>
    <t>電力（力率、燃料費調整額）</t>
    <rPh sb="0" eb="2">
      <t>デンリョク</t>
    </rPh>
    <rPh sb="3" eb="4">
      <t>リキ</t>
    </rPh>
    <rPh sb="4" eb="5">
      <t>リツ</t>
    </rPh>
    <rPh sb="11" eb="12">
      <t>ガク</t>
    </rPh>
    <phoneticPr fontId="1"/>
  </si>
  <si>
    <t>支出負担行為担当官</t>
    <rPh sb="0" eb="2">
      <t>シシュツ</t>
    </rPh>
    <rPh sb="2" eb="4">
      <t>フタン</t>
    </rPh>
    <rPh sb="4" eb="6">
      <t>コウイ</t>
    </rPh>
    <rPh sb="6" eb="9">
      <t>タントウカン</t>
    </rPh>
    <phoneticPr fontId="1"/>
  </si>
  <si>
    <t>１．競争入札に付する事項</t>
    <rPh sb="2" eb="4">
      <t>キョウソウ</t>
    </rPh>
    <rPh sb="4" eb="6">
      <t>ニュウサツ</t>
    </rPh>
    <rPh sb="7" eb="8">
      <t>ツ</t>
    </rPh>
    <rPh sb="10" eb="12">
      <t>ジコウ</t>
    </rPh>
    <phoneticPr fontId="1"/>
  </si>
  <si>
    <t>２．競争入札参加資格</t>
    <rPh sb="2" eb="4">
      <t>キョウソウ</t>
    </rPh>
    <rPh sb="4" eb="6">
      <t>ニュウサツ</t>
    </rPh>
    <rPh sb="6" eb="8">
      <t>サンカ</t>
    </rPh>
    <rPh sb="8" eb="10">
      <t>シカク</t>
    </rPh>
    <phoneticPr fontId="1"/>
  </si>
  <si>
    <t>３．入札参加の受付</t>
    <rPh sb="2" eb="4">
      <t>ニュウサツ</t>
    </rPh>
    <rPh sb="4" eb="6">
      <t>サンカ</t>
    </rPh>
    <rPh sb="7" eb="9">
      <t>ウケツケ</t>
    </rPh>
    <phoneticPr fontId="1"/>
  </si>
  <si>
    <t>４．電子入札システムの利用</t>
    <rPh sb="2" eb="4">
      <t>デンシ</t>
    </rPh>
    <rPh sb="4" eb="6">
      <t>ニュウサツ</t>
    </rPh>
    <rPh sb="11" eb="13">
      <t>リヨウ</t>
    </rPh>
    <phoneticPr fontId="1"/>
  </si>
  <si>
    <t>５．入札書の提出場所等</t>
    <rPh sb="2" eb="4">
      <t>ニュウサツ</t>
    </rPh>
    <rPh sb="4" eb="5">
      <t>ショ</t>
    </rPh>
    <rPh sb="6" eb="8">
      <t>テイシュツ</t>
    </rPh>
    <rPh sb="8" eb="10">
      <t>バショ</t>
    </rPh>
    <rPh sb="10" eb="11">
      <t>ナド</t>
    </rPh>
    <phoneticPr fontId="1"/>
  </si>
  <si>
    <t>６．落札者の決定方法</t>
    <rPh sb="2" eb="5">
      <t>ラクサツシャ</t>
    </rPh>
    <rPh sb="6" eb="8">
      <t>ケッテイ</t>
    </rPh>
    <rPh sb="8" eb="10">
      <t>ホウホウ</t>
    </rPh>
    <phoneticPr fontId="1"/>
  </si>
  <si>
    <t>７．入札の無効　　　</t>
    <rPh sb="2" eb="4">
      <t>ニュウサツ</t>
    </rPh>
    <rPh sb="5" eb="7">
      <t>ムコウ</t>
    </rPh>
    <phoneticPr fontId="1"/>
  </si>
  <si>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1"/>
  </si>
  <si>
    <t>(1)</t>
    <phoneticPr fontId="1"/>
  </si>
  <si>
    <t>(2)</t>
  </si>
  <si>
    <t>(3)</t>
  </si>
  <si>
    <t>(4)</t>
  </si>
  <si>
    <t>その他</t>
    <rPh sb="2" eb="3">
      <t>タ</t>
    </rPh>
    <phoneticPr fontId="1"/>
  </si>
  <si>
    <t>７．入札辞退</t>
    <phoneticPr fontId="1"/>
  </si>
  <si>
    <t>８．落札者の決定方法</t>
    <phoneticPr fontId="1"/>
  </si>
  <si>
    <t>９．落札決定の取消し</t>
    <rPh sb="7" eb="9">
      <t>トリケ</t>
    </rPh>
    <phoneticPr fontId="1"/>
  </si>
  <si>
    <t>又は、郵送にて行う。</t>
    <rPh sb="0" eb="1">
      <t>マタ</t>
    </rPh>
    <phoneticPr fontId="1"/>
  </si>
  <si>
    <t>落札者が決定したときは、入札者にその氏名（法人の場合にはその名称）及び金額を口頭又はシステムの</t>
    <rPh sb="40" eb="41">
      <t>マタ</t>
    </rPh>
    <phoneticPr fontId="1"/>
  </si>
  <si>
    <t>落札者となるべき者が、二者以上あるときは、直ちに当該入札者にくじを引かせ、落札者を決定するもの</t>
    <rPh sb="12" eb="13">
      <t>モノ</t>
    </rPh>
    <rPh sb="33" eb="34">
      <t>ヒ</t>
    </rPh>
    <phoneticPr fontId="1"/>
  </si>
  <si>
    <t>納 入 場 所</t>
  </si>
  <si>
    <t>(5)</t>
    <phoneticPr fontId="1"/>
  </si>
  <si>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1"/>
  </si>
  <si>
    <t>　　　本公告に示した一般競争入札参加資格のない者の提出した入札書、入札者に求められる義務を履行しなかった</t>
    <rPh sb="45" eb="47">
      <t>リコウ</t>
    </rPh>
    <phoneticPr fontId="1"/>
  </si>
  <si>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1"/>
  </si>
  <si>
    <t>仕　　　　様</t>
    <rPh sb="0" eb="1">
      <t>ツコウ</t>
    </rPh>
    <rPh sb="5" eb="6">
      <t>サマ</t>
    </rPh>
    <phoneticPr fontId="1"/>
  </si>
  <si>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1"/>
  </si>
  <si>
    <t>入札書の受領開始（紙・電子入札）</t>
    <rPh sb="0" eb="2">
      <t>ニュウサツ</t>
    </rPh>
    <rPh sb="2" eb="3">
      <t>ショ</t>
    </rPh>
    <rPh sb="4" eb="6">
      <t>ジュリョウ</t>
    </rPh>
    <rPh sb="6" eb="8">
      <t>カイシ</t>
    </rPh>
    <rPh sb="9" eb="10">
      <t>カミ</t>
    </rPh>
    <phoneticPr fontId="1"/>
  </si>
  <si>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1"/>
  </si>
  <si>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1"/>
  </si>
  <si>
    <t>提出（以下「紙入札」という。）を行うことができる。</t>
    <rPh sb="16" eb="17">
      <t>オコナ</t>
    </rPh>
    <phoneticPr fontId="1"/>
  </si>
  <si>
    <t>　２　政府電子調達(GEPS)システムでの参加ができない理由</t>
    <phoneticPr fontId="1"/>
  </si>
  <si>
    <t>できないので、紙入札方式での参加をいたします。</t>
    <phoneticPr fontId="1"/>
  </si>
  <si>
    <t xml:space="preserve"> 貴部局発注の下記の入札案件について、政府電子調達(GEPS)システムを利用して入札に参加</t>
    <phoneticPr fontId="1"/>
  </si>
  <si>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1"/>
  </si>
  <si>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1"/>
  </si>
  <si>
    <t>書が到着しない場合があるので、時間の余裕を持って行うこと。</t>
    <rPh sb="15" eb="17">
      <t>ジカン</t>
    </rPh>
    <rPh sb="18" eb="20">
      <t>ヨユウ</t>
    </rPh>
    <rPh sb="21" eb="22">
      <t>モ</t>
    </rPh>
    <rPh sb="24" eb="25">
      <t>オコナ</t>
    </rPh>
    <phoneticPr fontId="1"/>
  </si>
  <si>
    <t>政府電子調達(GEPS)システムにより入札を行う場合</t>
    <phoneticPr fontId="1"/>
  </si>
  <si>
    <t>　なお、政府電子調達システムにおいては、複数の代理人による応札は認めない。</t>
    <phoneticPr fontId="1"/>
  </si>
  <si>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1"/>
  </si>
  <si>
    <t>価格等を同システムに定める手続きに従い公表することとする。</t>
    <rPh sb="10" eb="11">
      <t>サダ</t>
    </rPh>
    <rPh sb="13" eb="15">
      <t>テツヅ</t>
    </rPh>
    <rPh sb="17" eb="18">
      <t>シタガ</t>
    </rPh>
    <rPh sb="19" eb="21">
      <t>コウヒョウ</t>
    </rPh>
    <phoneticPr fontId="1"/>
  </si>
  <si>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1"/>
  </si>
  <si>
    <t>復代理人の選任について</t>
    <rPh sb="0" eb="4">
      <t>フクダイリニン</t>
    </rPh>
    <rPh sb="5" eb="7">
      <t>センニン</t>
    </rPh>
    <phoneticPr fontId="1"/>
  </si>
  <si>
    <t>　　復 代 理 人 へ の 委 任 事 項</t>
    <rPh sb="2" eb="3">
      <t>フク</t>
    </rPh>
    <rPh sb="4" eb="5">
      <t>ダイ</t>
    </rPh>
    <rPh sb="6" eb="7">
      <t>リ</t>
    </rPh>
    <rPh sb="8" eb="9">
      <t>ジン</t>
    </rPh>
    <rPh sb="14" eb="15">
      <t>イ</t>
    </rPh>
    <rPh sb="16" eb="17">
      <t>ニン</t>
    </rPh>
    <rPh sb="18" eb="19">
      <t>コト</t>
    </rPh>
    <rPh sb="20" eb="21">
      <t>コウ</t>
    </rPh>
    <phoneticPr fontId="1"/>
  </si>
  <si>
    <t>□　入札書について</t>
    <rPh sb="2" eb="4">
      <t>ニュウサツ</t>
    </rPh>
    <rPh sb="4" eb="5">
      <t>ショ</t>
    </rPh>
    <phoneticPr fontId="1"/>
  </si>
  <si>
    <t>□　入札に係る諸願届出について</t>
    <rPh sb="2" eb="4">
      <t>ニュウサツ</t>
    </rPh>
    <rPh sb="5" eb="6">
      <t>カカ</t>
    </rPh>
    <rPh sb="7" eb="8">
      <t>ショ</t>
    </rPh>
    <rPh sb="8" eb="9">
      <t>ネガイ</t>
    </rPh>
    <rPh sb="9" eb="11">
      <t>トドケデ</t>
    </rPh>
    <phoneticPr fontId="1"/>
  </si>
  <si>
    <t>　１．入札事務を行う者がその法人の本店又は本社に所属する場合</t>
    <rPh sb="5" eb="7">
      <t>ジム</t>
    </rPh>
    <phoneticPr fontId="1"/>
  </si>
  <si>
    <t>　２．入札事務を行う者がその法人の支店又は営業所等に所属する場合</t>
    <rPh sb="5" eb="7">
      <t>ジム</t>
    </rPh>
    <phoneticPr fontId="1"/>
  </si>
  <si>
    <t>　　（１）委任状は、「法人の代表者　→　支店又は営業所等の長　→　入札を</t>
    <phoneticPr fontId="1"/>
  </si>
  <si>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1"/>
  </si>
  <si>
    <t>　　　　４を使用し、復代理人の選任の欄にチェックを入れること。「支店又は営</t>
    <rPh sb="6" eb="8">
      <t>シヨウ</t>
    </rPh>
    <rPh sb="10" eb="14">
      <t>フクダイリニン</t>
    </rPh>
    <rPh sb="15" eb="17">
      <t>センニン</t>
    </rPh>
    <rPh sb="18" eb="19">
      <t>ラン</t>
    </rPh>
    <rPh sb="25" eb="26">
      <t>イ</t>
    </rPh>
    <phoneticPr fontId="1"/>
  </si>
  <si>
    <t>　　　　行う者」の形で委任状を二通作成すること。</t>
    <phoneticPr fontId="1"/>
  </si>
  <si>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1"/>
  </si>
  <si>
    <t>　　　　すること。</t>
    <phoneticPr fontId="1"/>
  </si>
  <si>
    <t>別紙４(復代理人用)</t>
    <rPh sb="4" eb="8">
      <t>フクダイリニン</t>
    </rPh>
    <rPh sb="8" eb="9">
      <t>ヨウ</t>
    </rPh>
    <phoneticPr fontId="1"/>
  </si>
  <si>
    <t>委 任 状 （ 復 代 理 人 用 ）</t>
    <rPh sb="8" eb="9">
      <t>フク</t>
    </rPh>
    <rPh sb="10" eb="11">
      <t>ダイ</t>
    </rPh>
    <rPh sb="12" eb="13">
      <t>リ</t>
    </rPh>
    <rPh sb="14" eb="15">
      <t>ジン</t>
    </rPh>
    <rPh sb="16" eb="17">
      <t>ヨウ</t>
    </rPh>
    <phoneticPr fontId="1"/>
  </si>
  <si>
    <t>無効とする。</t>
    <phoneticPr fontId="1"/>
  </si>
  <si>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1"/>
  </si>
  <si>
    <t>紙入札 　・　 政府電子調達(GEPS)システム</t>
    <phoneticPr fontId="1"/>
  </si>
  <si>
    <t>政府電子調達(GEPS)システム案件の紙入札方式での参加について</t>
    <phoneticPr fontId="1"/>
  </si>
  <si>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1"/>
  </si>
  <si>
    <t>・入札参加申込書（別紙１）</t>
    <phoneticPr fontId="1"/>
  </si>
  <si>
    <t>別紙１</t>
    <phoneticPr fontId="1"/>
  </si>
  <si>
    <t xml:space="preserve"> なお、当該再委託に係る契約金額が５０万円未満の場合は、承認を得る必要はない。</t>
    <rPh sb="28" eb="30">
      <t>ショウニン</t>
    </rPh>
    <rPh sb="31" eb="32">
      <t>エ</t>
    </rPh>
    <rPh sb="33" eb="35">
      <t>ヒツヨウ</t>
    </rPh>
    <phoneticPr fontId="1"/>
  </si>
  <si>
    <t>(2)</t>
    <phoneticPr fontId="1"/>
  </si>
  <si>
    <t>(3)</t>
    <phoneticPr fontId="1"/>
  </si>
  <si>
    <t xml:space="preserve"> 本契約を遵守するために必要な事項について、契約書を準用して再委託者と約定しなければならない。</t>
    <phoneticPr fontId="1"/>
  </si>
  <si>
    <t>(5)</t>
    <phoneticPr fontId="1"/>
  </si>
  <si>
    <t>らかにした上で、承認を得なければならない。</t>
    <rPh sb="5" eb="6">
      <t>ウエ</t>
    </rPh>
    <rPh sb="8" eb="10">
      <t>ショウニン</t>
    </rPh>
    <rPh sb="11" eb="12">
      <t>エ</t>
    </rPh>
    <phoneticPr fontId="1"/>
  </si>
  <si>
    <t>１１．再委託について</t>
    <rPh sb="3" eb="6">
      <t>サイイタク</t>
    </rPh>
    <phoneticPr fontId="1"/>
  </si>
  <si>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1"/>
  </si>
  <si>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1"/>
  </si>
  <si>
    <t xml:space="preserve"> 再委託した業務に伴う当該第三者（以下「再委託者」という。）の行為について、長崎労働局に対し全て</t>
    <phoneticPr fontId="1"/>
  </si>
  <si>
    <t>の責任を負うものとする。</t>
    <phoneticPr fontId="1"/>
  </si>
  <si>
    <t xml:space="preserve"> 再委託者の相手方からさらに第三者に委託が行われる場合には、当該第三者の商号又は名称及び住所並び</t>
    <phoneticPr fontId="1"/>
  </si>
  <si>
    <t>に委託を行う業務の範囲等を記載した「履行体制図」を長崎労働局に対して提出し、履行体制について明</t>
    <phoneticPr fontId="1"/>
  </si>
  <si>
    <t>１２．代金の支払い</t>
    <rPh sb="3" eb="5">
      <t>ダイキン</t>
    </rPh>
    <rPh sb="6" eb="8">
      <t>シハラ</t>
    </rPh>
    <phoneticPr fontId="1"/>
  </si>
  <si>
    <t>１３．入札結果（契約情報）の公表</t>
    <rPh sb="3" eb="5">
      <t>ニュウサツ</t>
    </rPh>
    <rPh sb="5" eb="7">
      <t>ケッカ</t>
    </rPh>
    <rPh sb="8" eb="10">
      <t>ケイヤク</t>
    </rPh>
    <rPh sb="10" eb="12">
      <t>ジョウホウ</t>
    </rPh>
    <rPh sb="14" eb="16">
      <t>コウヒョウ</t>
    </rPh>
    <phoneticPr fontId="1"/>
  </si>
  <si>
    <t>(4)</t>
    <phoneticPr fontId="1"/>
  </si>
  <si>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1"/>
  </si>
  <si>
    <t>(5)</t>
    <phoneticPr fontId="1"/>
  </si>
  <si>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1"/>
  </si>
  <si>
    <t>はい　・　いいえ</t>
    <phoneticPr fontId="1"/>
  </si>
  <si>
    <t>※自社に該当する保険制度の□にチェック（✓）を入れること。</t>
    <rPh sb="1" eb="3">
      <t>ジシャ</t>
    </rPh>
    <rPh sb="4" eb="6">
      <t>ガイトウ</t>
    </rPh>
    <rPh sb="8" eb="10">
      <t>ホケン</t>
    </rPh>
    <rPh sb="10" eb="12">
      <t>セイド</t>
    </rPh>
    <phoneticPr fontId="1"/>
  </si>
  <si>
    <t>(6)</t>
    <phoneticPr fontId="1"/>
  </si>
  <si>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1"/>
  </si>
  <si>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1"/>
  </si>
  <si>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1"/>
  </si>
  <si>
    <t>・入札参加申込書（別紙１）</t>
    <phoneticPr fontId="1"/>
  </si>
  <si>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1"/>
  </si>
  <si>
    <t>・誓約書(別紙５)</t>
    <phoneticPr fontId="1"/>
  </si>
  <si>
    <t>別紙「仕様書」による。</t>
  </si>
  <si>
    <t>別紙「仕様書」による。</t>
    <rPh sb="0" eb="2">
      <t>ベッシ</t>
    </rPh>
    <rPh sb="3" eb="6">
      <t>シヨウショ</t>
    </rPh>
    <phoneticPr fontId="1"/>
  </si>
  <si>
    <t>別紙「仕様書」による。</t>
    <phoneticPr fontId="1"/>
  </si>
  <si>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1"/>
  </si>
  <si>
    <t>平成29年3月30日(木）</t>
    <rPh sb="11" eb="12">
      <t>モク</t>
    </rPh>
    <phoneticPr fontId="1"/>
  </si>
  <si>
    <t>別紙３－１</t>
    <phoneticPr fontId="1"/>
  </si>
  <si>
    <t>入札者</t>
    <phoneticPr fontId="1"/>
  </si>
  <si>
    <t>所　在　地</t>
    <phoneticPr fontId="1"/>
  </si>
  <si>
    <t>（代理人による入札の場合は）代理人</t>
    <phoneticPr fontId="1"/>
  </si>
  <si>
    <t>電子くじ番号</t>
    <rPh sb="0" eb="2">
      <t>デンシ</t>
    </rPh>
    <rPh sb="4" eb="6">
      <t>バンゴウ</t>
    </rPh>
    <phoneticPr fontId="1"/>
  </si>
  <si>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1"/>
  </si>
  <si>
    <t>１．件　　名　　　</t>
    <phoneticPr fontId="1"/>
  </si>
  <si>
    <t>２．入札条件　　　</t>
    <phoneticPr fontId="1"/>
  </si>
  <si>
    <t>予算決算及び会計令第７６条の定めるところによる。</t>
    <phoneticPr fontId="1"/>
  </si>
  <si>
    <t>　　備考　１　入札者は、消費税に係る課税事業者であるか免税事業者であるか</t>
    <phoneticPr fontId="1"/>
  </si>
  <si>
    <t>　　　　　２　金額は、アラビア数字を用い、訂正又は抹消することはできない。</t>
    <phoneticPr fontId="1"/>
  </si>
  <si>
    <t>(5)</t>
    <phoneticPr fontId="1"/>
  </si>
  <si>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1"/>
  </si>
  <si>
    <t>自　己　申　告　書</t>
    <rPh sb="0" eb="1">
      <t>ジ</t>
    </rPh>
    <rPh sb="2" eb="3">
      <t>オノレ</t>
    </rPh>
    <rPh sb="4" eb="5">
      <t>サル</t>
    </rPh>
    <rPh sb="6" eb="7">
      <t>コク</t>
    </rPh>
    <rPh sb="8" eb="9">
      <t>ショ</t>
    </rPh>
    <phoneticPr fontId="1"/>
  </si>
  <si>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1"/>
  </si>
  <si>
    <t>１　厚生労働省から指名停止の措置を受けている期間中でないこと。</t>
    <phoneticPr fontId="1"/>
  </si>
  <si>
    <t>　 ついても同様であること。</t>
    <phoneticPr fontId="1"/>
  </si>
  <si>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1"/>
  </si>
  <si>
    <t>(10)</t>
  </si>
  <si>
    <t>(11)</t>
  </si>
  <si>
    <t>過去１年以内に、厚生労働省所管法令違反により行政処分等を受けた者</t>
    <rPh sb="30" eb="31">
      <t>モノ</t>
    </rPh>
    <phoneticPr fontId="1"/>
  </si>
  <si>
    <t>２　過去１年以内に、当社又はその役員若しくは使用人が、厚生労働省所管法令違反</t>
    <rPh sb="36" eb="38">
      <t>イハン</t>
    </rPh>
    <phoneticPr fontId="1"/>
  </si>
  <si>
    <t xml:space="preserve"> 　により行政処分を受け又は送検されていないこと。</t>
    <phoneticPr fontId="1"/>
  </si>
  <si>
    <t xml:space="preserve"> 　り行政処分を受け又は送検された場合には、速やかに報告すること。</t>
    <phoneticPr fontId="1"/>
  </si>
  <si>
    <t>(8)</t>
    <phoneticPr fontId="1"/>
  </si>
  <si>
    <t>労働関係法令を遵守していること。</t>
    <rPh sb="0" eb="2">
      <t>ロウドウ</t>
    </rPh>
    <rPh sb="2" eb="4">
      <t>カンケイ</t>
    </rPh>
    <rPh sb="4" eb="6">
      <t>ホウレイ</t>
    </rPh>
    <rPh sb="7" eb="9">
      <t>ジュンシュ</t>
    </rPh>
    <phoneticPr fontId="1"/>
  </si>
  <si>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1"/>
  </si>
  <si>
    <t>(10)</t>
    <phoneticPr fontId="1"/>
  </si>
  <si>
    <t>※これに該当すると思われる事実がある者は、あらかじめ５（１）に照会すること。</t>
    <rPh sb="4" eb="6">
      <t>ガイトウ</t>
    </rPh>
    <rPh sb="9" eb="10">
      <t>オモ</t>
    </rPh>
    <rPh sb="13" eb="15">
      <t>ジジツ</t>
    </rPh>
    <rPh sb="18" eb="19">
      <t>モノ</t>
    </rPh>
    <rPh sb="31" eb="33">
      <t>ショウカイ</t>
    </rPh>
    <phoneticPr fontId="1"/>
  </si>
  <si>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1"/>
  </si>
  <si>
    <t>　　</t>
    <phoneticPr fontId="1"/>
  </si>
  <si>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1"/>
  </si>
  <si>
    <t>(7)</t>
    <phoneticPr fontId="1"/>
  </si>
  <si>
    <t>平成30年4月2日～平成31年3月29日</t>
    <rPh sb="0" eb="2">
      <t>ヘイセイ</t>
    </rPh>
    <rPh sb="4" eb="5">
      <t>ネン</t>
    </rPh>
    <rPh sb="6" eb="7">
      <t>ガツ</t>
    </rPh>
    <rPh sb="8" eb="9">
      <t>カ</t>
    </rPh>
    <phoneticPr fontId="1"/>
  </si>
  <si>
    <r>
      <t>　　　　 　　</t>
    </r>
    <r>
      <rPr>
        <u/>
        <sz val="12"/>
        <color indexed="8"/>
        <rFont val="ＭＳ 明朝"/>
        <family val="1"/>
        <charset val="128"/>
      </rPr>
      <t>の訂正は入札無効となるので注意すること。</t>
    </r>
    <rPh sb="20" eb="22">
      <t>チュウイ</t>
    </rPh>
    <phoneticPr fontId="1"/>
  </si>
  <si>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1"/>
  </si>
  <si>
    <t>単価、数量及び総価を記載することを求めた場合に入札書または入札金額内訳書に計算誤りがある者</t>
    <phoneticPr fontId="1"/>
  </si>
  <si>
    <t>令和</t>
    <rPh sb="0" eb="2">
      <t>レイワ</t>
    </rPh>
    <phoneticPr fontId="1"/>
  </si>
  <si>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1"/>
  </si>
  <si>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1"/>
  </si>
  <si>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1"/>
  </si>
  <si>
    <t>　　〒850-0033　長崎市万才町７－１　TBM長崎ビル３階</t>
    <rPh sb="12" eb="15">
      <t>ナガサキシ</t>
    </rPh>
    <rPh sb="15" eb="18">
      <t>マンザイマチ</t>
    </rPh>
    <rPh sb="25" eb="27">
      <t>ナガサキ</t>
    </rPh>
    <rPh sb="30" eb="31">
      <t>カイ</t>
    </rPh>
    <phoneticPr fontId="1"/>
  </si>
  <si>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1"/>
  </si>
  <si>
    <t>長崎市万才町7-1　TBM長崎ビル３階　長崎労働局総務部総務課</t>
    <rPh sb="13" eb="15">
      <t>ナガサキ</t>
    </rPh>
    <phoneticPr fontId="1"/>
  </si>
  <si>
    <t>令和　　年　　月　　日</t>
    <rPh sb="0" eb="2">
      <t>レイワ</t>
    </rPh>
    <rPh sb="4" eb="5">
      <t>ネン</t>
    </rPh>
    <rPh sb="7" eb="8">
      <t>ツキ</t>
    </rPh>
    <rPh sb="10" eb="11">
      <t>ニチ</t>
    </rPh>
    <phoneticPr fontId="1"/>
  </si>
  <si>
    <t>令和　　年　　月　　日</t>
    <rPh sb="0" eb="2">
      <t>レイワ</t>
    </rPh>
    <phoneticPr fontId="1"/>
  </si>
  <si>
    <t>令和　　年　　月　　日　</t>
    <rPh sb="0" eb="2">
      <t>レイワ</t>
    </rPh>
    <phoneticPr fontId="1"/>
  </si>
  <si>
    <t>令和　　　　年　　　　月　　　日現在</t>
    <rPh sb="0" eb="2">
      <t>レイワ</t>
    </rPh>
    <rPh sb="6" eb="7">
      <t>ネン</t>
    </rPh>
    <rPh sb="11" eb="12">
      <t>ガツ</t>
    </rPh>
    <rPh sb="15" eb="16">
      <t>ニチ</t>
    </rPh>
    <rPh sb="16" eb="18">
      <t>ゲンザイ</t>
    </rPh>
    <phoneticPr fontId="1"/>
  </si>
  <si>
    <t>詳細は入札説明書による。入札参加者は、入札説明書を熟読し、内容承認のうえ参加すること。</t>
    <phoneticPr fontId="1"/>
  </si>
  <si>
    <t>１１．その他</t>
    <rPh sb="5" eb="6">
      <t>タ</t>
    </rPh>
    <phoneticPr fontId="1"/>
  </si>
  <si>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1"/>
  </si>
  <si>
    <t>　状を提出すること。</t>
    <rPh sb="1" eb="2">
      <t>ジョウ</t>
    </rPh>
    <phoneticPr fontId="1"/>
  </si>
  <si>
    <t>書面による入札において記名がない者</t>
    <rPh sb="0" eb="2">
      <t>ショメン</t>
    </rPh>
    <rPh sb="5" eb="7">
      <t>ニュウサツ</t>
    </rPh>
    <rPh sb="11" eb="13">
      <t>キメイ</t>
    </rPh>
    <rPh sb="16" eb="17">
      <t>モノ</t>
    </rPh>
    <phoneticPr fontId="1"/>
  </si>
  <si>
    <t>担当者から提出される契約関係書類については、事業者としての決定であること。</t>
    <phoneticPr fontId="1"/>
  </si>
  <si>
    <t>あり得る。</t>
    <phoneticPr fontId="1"/>
  </si>
  <si>
    <t>１４．契約関係書類について</t>
    <rPh sb="3" eb="5">
      <t>ケイヤク</t>
    </rPh>
    <rPh sb="5" eb="7">
      <t>カンケイ</t>
    </rPh>
    <rPh sb="7" eb="9">
      <t>ショルイ</t>
    </rPh>
    <phoneticPr fontId="1"/>
  </si>
  <si>
    <t>（注）代理人の印鑑を押印する場合は、必ず入札書に使用する印鑑と同一のものとする。</t>
    <rPh sb="10" eb="12">
      <t>オウイン</t>
    </rPh>
    <rPh sb="14" eb="16">
      <t>バアイ</t>
    </rPh>
    <phoneticPr fontId="1"/>
  </si>
  <si>
    <t>令和　　年　　月　　日　</t>
    <rPh sb="0" eb="2">
      <t>レイワ</t>
    </rPh>
    <phoneticPr fontId="1"/>
  </si>
  <si>
    <t>・自己申告書（別紙６）</t>
    <rPh sb="1" eb="3">
      <t>ジコ</t>
    </rPh>
    <rPh sb="3" eb="5">
      <t>シンコク</t>
    </rPh>
    <rPh sb="5" eb="6">
      <t>ショ</t>
    </rPh>
    <rPh sb="7" eb="9">
      <t>ベッシ</t>
    </rPh>
    <phoneticPr fontId="1"/>
  </si>
  <si>
    <t>・誓約書(別紙５)　</t>
    <rPh sb="1" eb="4">
      <t>セイヤクショ</t>
    </rPh>
    <rPh sb="5" eb="7">
      <t>ベッシ</t>
    </rPh>
    <phoneticPr fontId="1"/>
  </si>
  <si>
    <t>別紙６</t>
    <phoneticPr fontId="1"/>
  </si>
  <si>
    <t>大村公共職業安定所自動窓口受付機の購入契約</t>
    <rPh sb="9" eb="11">
      <t>ジドウ</t>
    </rPh>
    <rPh sb="11" eb="13">
      <t>マドグチ</t>
    </rPh>
    <rPh sb="13" eb="15">
      <t>ウケツケ</t>
    </rPh>
    <rPh sb="15" eb="16">
      <t>キ</t>
    </rPh>
    <rPh sb="17" eb="19">
      <t>コウニュウ</t>
    </rPh>
    <rPh sb="19" eb="21">
      <t>ケイヤク</t>
    </rPh>
    <phoneticPr fontId="1"/>
  </si>
  <si>
    <t>所在地</t>
    <phoneticPr fontId="1"/>
  </si>
  <si>
    <t>代表者名</t>
    <phoneticPr fontId="1"/>
  </si>
  <si>
    <t>入札書の金額、氏名について誤脱及び判読不可能なものがある者</t>
    <phoneticPr fontId="1"/>
  </si>
  <si>
    <t>押印が省略された契約関係書類に虚偽記載等の不正が発覚した場合は、契約解除や違約金を徴取する場合が</t>
    <rPh sb="41" eb="43">
      <t>チョウシュ</t>
    </rPh>
    <phoneticPr fontId="1"/>
  </si>
  <si>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1"/>
  </si>
  <si>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</si>
  <si>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1"/>
  </si>
  <si>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</si>
  <si>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1"/>
  </si>
  <si>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1"/>
  </si>
  <si>
    <t>途定められた様式により、再委託にかかる承認申請を行い、承認を受けた場合はこの限りではない。（その</t>
    <phoneticPr fontId="1"/>
  </si>
  <si>
    <t>業務の全部を委託することは認めない。）</t>
    <phoneticPr fontId="1"/>
  </si>
  <si>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1"/>
  </si>
  <si>
    <t>４　契約締結後、当社又はその役員若しくは使用人が、厚生労働省所管法令違反によ</t>
    <phoneticPr fontId="1"/>
  </si>
  <si>
    <t>５　前記１から４について、本契約について当社が再委託を行った場合の再委託先に</t>
    <phoneticPr fontId="1"/>
  </si>
  <si>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1"/>
  </si>
  <si>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1"/>
  </si>
  <si>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</si>
  <si>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1"/>
  </si>
  <si>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1"/>
  </si>
  <si>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1"/>
  </si>
  <si>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1"/>
  </si>
  <si>
    <t>案　件　名</t>
    <phoneticPr fontId="1"/>
  </si>
  <si>
    <t>受　領　日
（ダウンロード日）</t>
    <rPh sb="0" eb="1">
      <t>ウケ</t>
    </rPh>
    <rPh sb="2" eb="3">
      <t>リョウ</t>
    </rPh>
    <rPh sb="4" eb="5">
      <t>ビ</t>
    </rPh>
    <rPh sb="13" eb="14">
      <t>ヒ</t>
    </rPh>
    <phoneticPr fontId="1"/>
  </si>
  <si>
    <t>会　社　名</t>
    <rPh sb="0" eb="1">
      <t>カイ</t>
    </rPh>
    <rPh sb="2" eb="3">
      <t>シャ</t>
    </rPh>
    <rPh sb="4" eb="5">
      <t>メイ</t>
    </rPh>
    <phoneticPr fontId="1"/>
  </si>
  <si>
    <t>担当者電話番号</t>
    <rPh sb="0" eb="2">
      <t>タントウ</t>
    </rPh>
    <rPh sb="2" eb="3">
      <t>シャ</t>
    </rPh>
    <rPh sb="3" eb="5">
      <t>デンワ</t>
    </rPh>
    <rPh sb="5" eb="7">
      <t>バンゴウ</t>
    </rPh>
    <phoneticPr fontId="1"/>
  </si>
  <si>
    <t>備　　　考</t>
    <rPh sb="0" eb="1">
      <t>ソナエ</t>
    </rPh>
    <rPh sb="4" eb="5">
      <t>コウ</t>
    </rPh>
    <phoneticPr fontId="1"/>
  </si>
  <si>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1"/>
  </si>
  <si>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1"/>
  </si>
  <si>
    <t>①共通事項</t>
    <rPh sb="1" eb="3">
      <t>キョウツウ</t>
    </rPh>
    <rPh sb="3" eb="5">
      <t>ジコウ</t>
    </rPh>
    <phoneticPr fontId="1"/>
  </si>
  <si>
    <t>②政府電子調達(GEPS)システムにより入札を行う場合</t>
    <rPh sb="1" eb="3">
      <t>セイフ</t>
    </rPh>
    <rPh sb="25" eb="27">
      <t>バアイ</t>
    </rPh>
    <phoneticPr fontId="1"/>
  </si>
  <si>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1"/>
  </si>
  <si>
    <t>【　連　絡　票　】</t>
    <rPh sb="2" eb="3">
      <t>レン</t>
    </rPh>
    <rPh sb="4" eb="5">
      <t>ラク</t>
    </rPh>
    <rPh sb="6" eb="7">
      <t>ヒョウ</t>
    </rPh>
    <phoneticPr fontId="1"/>
  </si>
  <si>
    <t>６　担当者メールアドレス</t>
    <rPh sb="2" eb="5">
      <t>タントウシャ</t>
    </rPh>
    <phoneticPr fontId="1"/>
  </si>
  <si>
    <t>履 行 期 間</t>
  </si>
  <si>
    <t>入　札　金　額　内　訳　書</t>
    <rPh sb="0" eb="1">
      <t>ニュウ</t>
    </rPh>
    <rPh sb="2" eb="3">
      <t>サツ</t>
    </rPh>
    <rPh sb="4" eb="5">
      <t>キン</t>
    </rPh>
    <rPh sb="6" eb="7">
      <t>ガク</t>
    </rPh>
    <rPh sb="8" eb="9">
      <t>ウチ</t>
    </rPh>
    <rPh sb="10" eb="11">
      <t>ヤク</t>
    </rPh>
    <rPh sb="12" eb="13">
      <t>ショ</t>
    </rPh>
    <phoneticPr fontId="1"/>
  </si>
  <si>
    <t>品目番号</t>
    <rPh sb="0" eb="2">
      <t>ヒンモク</t>
    </rPh>
    <rPh sb="2" eb="4">
      <t>バンゴウ</t>
    </rPh>
    <phoneticPr fontId="1"/>
  </si>
  <si>
    <t>消耗品種別</t>
    <rPh sb="0" eb="2">
      <t>ショウモウ</t>
    </rPh>
    <rPh sb="2" eb="3">
      <t>ヒン</t>
    </rPh>
    <rPh sb="3" eb="5">
      <t>シュベツ</t>
    </rPh>
    <phoneticPr fontId="1"/>
  </si>
  <si>
    <t>消耗品名</t>
    <rPh sb="0" eb="2">
      <t>ショウモウ</t>
    </rPh>
    <rPh sb="2" eb="4">
      <t>ヒンメイ</t>
    </rPh>
    <phoneticPr fontId="1"/>
  </si>
  <si>
    <t>機種分類</t>
    <rPh sb="0" eb="2">
      <t>キシュ</t>
    </rPh>
    <rPh sb="2" eb="4">
      <t>ブンルイ</t>
    </rPh>
    <phoneticPr fontId="1"/>
  </si>
  <si>
    <t>トナー</t>
  </si>
  <si>
    <t>総合計（消費税及び地方消費税除く）【入札書記載金額】</t>
    <phoneticPr fontId="1"/>
  </si>
  <si>
    <r>
      <t>※</t>
    </r>
    <r>
      <rPr>
        <u/>
        <sz val="10"/>
        <rFont val="ＭＳ Ｐ明朝"/>
        <family val="1"/>
        <charset val="128"/>
      </rPr>
      <t>「別紙３－１入札書」の金額と一致</t>
    </r>
    <r>
      <rPr>
        <sz val="10"/>
        <rFont val="ＭＳ Ｐ明朝"/>
        <family val="1"/>
        <charset val="128"/>
      </rPr>
      <t>すること。</t>
    </r>
    <r>
      <rPr>
        <u/>
        <sz val="10"/>
        <rFont val="ＭＳ Ｐ明朝"/>
        <family val="1"/>
        <charset val="128"/>
      </rPr>
      <t>必ず入札書とあわせて提出</t>
    </r>
    <r>
      <rPr>
        <sz val="10"/>
        <rFont val="ＭＳ Ｐ明朝"/>
        <family val="1"/>
        <charset val="128"/>
      </rPr>
      <t>すること。
　　政府電子調達（ＧＥＰＳ）システムで応札する場合も添付が必要。</t>
    </r>
    <rPh sb="2" eb="4">
      <t>ベッシ</t>
    </rPh>
    <rPh sb="7" eb="9">
      <t>ニュウサツ</t>
    </rPh>
    <rPh sb="9" eb="10">
      <t>ショ</t>
    </rPh>
    <rPh sb="12" eb="14">
      <t>キンガク</t>
    </rPh>
    <rPh sb="15" eb="17">
      <t>イッチ</t>
    </rPh>
    <rPh sb="22" eb="23">
      <t>カナラ</t>
    </rPh>
    <rPh sb="24" eb="26">
      <t>ニュウサツ</t>
    </rPh>
    <rPh sb="26" eb="27">
      <t>ショ</t>
    </rPh>
    <rPh sb="32" eb="34">
      <t>テイシュツ</t>
    </rPh>
    <rPh sb="42" eb="44">
      <t>セイフ</t>
    </rPh>
    <rPh sb="44" eb="46">
      <t>デンシ</t>
    </rPh>
    <rPh sb="46" eb="48">
      <t>チョウタツ</t>
    </rPh>
    <rPh sb="59" eb="61">
      <t>オウサツ</t>
    </rPh>
    <rPh sb="63" eb="65">
      <t>バアイ</t>
    </rPh>
    <rPh sb="66" eb="68">
      <t>テンプ</t>
    </rPh>
    <rPh sb="69" eb="71">
      <t>ヒツヨウ</t>
    </rPh>
    <phoneticPr fontId="1"/>
  </si>
  <si>
    <t>※入札金額は、消費税及び地方消費税を含めないこと。</t>
    <rPh sb="1" eb="3">
      <t>ニュウサツ</t>
    </rPh>
    <rPh sb="3" eb="5">
      <t>キンガク</t>
    </rPh>
    <rPh sb="7" eb="10">
      <t>ショウヒゼイ</t>
    </rPh>
    <rPh sb="10" eb="11">
      <t>オヨ</t>
    </rPh>
    <rPh sb="12" eb="14">
      <t>チホウ</t>
    </rPh>
    <rPh sb="14" eb="17">
      <t>ショウヒゼイ</t>
    </rPh>
    <rPh sb="18" eb="19">
      <t>フク</t>
    </rPh>
    <phoneticPr fontId="1"/>
  </si>
  <si>
    <t>※別添「仕様書」を参照のうえ記入すること。</t>
    <rPh sb="1" eb="3">
      <t>ベッテン</t>
    </rPh>
    <rPh sb="4" eb="7">
      <t>シヨウショ</t>
    </rPh>
    <rPh sb="9" eb="11">
      <t>サンショウ</t>
    </rPh>
    <rPh sb="14" eb="16">
      <t>キニュウ</t>
    </rPh>
    <phoneticPr fontId="1"/>
  </si>
  <si>
    <t>購入予定数</t>
    <rPh sb="0" eb="2">
      <t>コウニュウ</t>
    </rPh>
    <rPh sb="2" eb="4">
      <t>ヨテイ</t>
    </rPh>
    <rPh sb="4" eb="5">
      <t>スウ</t>
    </rPh>
    <phoneticPr fontId="1"/>
  </si>
  <si>
    <t>単　価</t>
    <rPh sb="0" eb="1">
      <t>タン</t>
    </rPh>
    <rPh sb="2" eb="3">
      <t>アタイ</t>
    </rPh>
    <phoneticPr fontId="1"/>
  </si>
  <si>
    <t>マスター</t>
  </si>
  <si>
    <t>Ａ，Ｂ，Ｃ又はＤ</t>
  </si>
  <si>
    <t>Ａ，Ｂ，Ｃ又はＤ</t>
    <phoneticPr fontId="1"/>
  </si>
  <si>
    <t>別紙３－２</t>
    <rPh sb="0" eb="2">
      <t>ベッシ</t>
    </rPh>
    <phoneticPr fontId="1"/>
  </si>
  <si>
    <t>1-C</t>
  </si>
  <si>
    <t>印刷機</t>
    <rPh sb="0" eb="3">
      <t>インサツキ</t>
    </rPh>
    <phoneticPr fontId="63"/>
  </si>
  <si>
    <t>2-C</t>
  </si>
  <si>
    <t>3-C</t>
  </si>
  <si>
    <t>4-C</t>
  </si>
  <si>
    <t>5-C</t>
  </si>
  <si>
    <t>6-C</t>
  </si>
  <si>
    <t>インク</t>
  </si>
  <si>
    <t>インクＦⅡタイプ　クロ</t>
  </si>
  <si>
    <t>7-C</t>
  </si>
  <si>
    <t>インクＦⅡタイプ　レッド</t>
  </si>
  <si>
    <t>8-C</t>
  </si>
  <si>
    <t>マスターＦⅡタイプＡＳ</t>
  </si>
  <si>
    <t>9-C</t>
  </si>
  <si>
    <t>ＲＩＳＯ　ＦＴインクＦ　ブラック</t>
  </si>
  <si>
    <t>10-C</t>
  </si>
  <si>
    <t>ＲＩＳＯ　ＦＴインクＦ　レッド</t>
  </si>
  <si>
    <t>11-C</t>
  </si>
  <si>
    <t>ステープラー</t>
  </si>
  <si>
    <t>12-C</t>
  </si>
  <si>
    <t>RISO GLインク F ブラック</t>
  </si>
  <si>
    <t>RISO GLインク F シアン</t>
  </si>
  <si>
    <t>RISO GLインク F マゼンタ</t>
  </si>
  <si>
    <t>RISO GLインク F イエロー</t>
  </si>
  <si>
    <t>RISO GLインク F グレイ</t>
  </si>
  <si>
    <t>ＯＲマルチステープル　１００枚用</t>
    <rPh sb="14" eb="15">
      <t>マイ</t>
    </rPh>
    <rPh sb="15" eb="16">
      <t>ヨウ</t>
    </rPh>
    <phoneticPr fontId="26"/>
  </si>
  <si>
    <t>ＯＲマルチステープル　中とじ用</t>
    <rPh sb="11" eb="12">
      <t>ナカ</t>
    </rPh>
    <rPh sb="14" eb="15">
      <t>ヨウ</t>
    </rPh>
    <phoneticPr fontId="26"/>
  </si>
  <si>
    <t>※契約締結後に契約単価の変更はできないため留意すること。</t>
    <rPh sb="1" eb="3">
      <t>ケイヤク</t>
    </rPh>
    <rPh sb="3" eb="5">
      <t>テイケツ</t>
    </rPh>
    <rPh sb="5" eb="6">
      <t>ゴ</t>
    </rPh>
    <rPh sb="7" eb="9">
      <t>ケイヤク</t>
    </rPh>
    <rPh sb="9" eb="11">
      <t>タンカ</t>
    </rPh>
    <rPh sb="12" eb="14">
      <t>ヘンコウ</t>
    </rPh>
    <rPh sb="21" eb="23">
      <t>リュウイ</t>
    </rPh>
    <phoneticPr fontId="1"/>
  </si>
  <si>
    <t>１５．人権尊重への取り組みについて</t>
    <rPh sb="3" eb="5">
      <t>ジンケン</t>
    </rPh>
    <rPh sb="5" eb="7">
      <t>ソンチョウ</t>
    </rPh>
    <rPh sb="9" eb="10">
      <t>ト</t>
    </rPh>
    <rPh sb="11" eb="12">
      <t>ク</t>
    </rPh>
    <phoneticPr fontId="1"/>
  </si>
  <si>
    <t>をもって「責任あるサプライチェーン等における人権尊重のためのガイドライン」（令和４年９月１３日</t>
    <rPh sb="17" eb="18">
      <t>トウ</t>
    </rPh>
    <rPh sb="22" eb="24">
      <t>ジンケン</t>
    </rPh>
    <rPh sb="24" eb="26">
      <t>ソンチョウ</t>
    </rPh>
    <rPh sb="38" eb="40">
      <t>レイワ</t>
    </rPh>
    <rPh sb="41" eb="42">
      <t>ネン</t>
    </rPh>
    <rPh sb="43" eb="44">
      <t>ツキ</t>
    </rPh>
    <rPh sb="46" eb="47">
      <t>ニチ</t>
    </rPh>
    <phoneticPr fontId="1"/>
  </si>
  <si>
    <t>ビジネスと人権に関する行動計画の「実施に係る関係府省庁施策推進・連絡会議決定）を踏まえて人権尊重</t>
    <rPh sb="5" eb="7">
      <t>ジンケン</t>
    </rPh>
    <rPh sb="8" eb="9">
      <t>カン</t>
    </rPh>
    <rPh sb="11" eb="13">
      <t>コウドウ</t>
    </rPh>
    <rPh sb="13" eb="15">
      <t>ケイカク</t>
    </rPh>
    <rPh sb="17" eb="19">
      <t>ジッシ</t>
    </rPh>
    <rPh sb="20" eb="21">
      <t>カカワ</t>
    </rPh>
    <rPh sb="22" eb="24">
      <t>カンケイ</t>
    </rPh>
    <rPh sb="24" eb="27">
      <t>フショウチョウ</t>
    </rPh>
    <rPh sb="27" eb="29">
      <t>シサク</t>
    </rPh>
    <rPh sb="29" eb="31">
      <t>スイシン</t>
    </rPh>
    <rPh sb="32" eb="34">
      <t>レンラク</t>
    </rPh>
    <rPh sb="34" eb="36">
      <t>カイギ</t>
    </rPh>
    <rPh sb="36" eb="38">
      <t>ケッテイ</t>
    </rPh>
    <rPh sb="40" eb="41">
      <t>フ</t>
    </rPh>
    <rPh sb="44" eb="46">
      <t>ジンケン</t>
    </rPh>
    <rPh sb="46" eb="48">
      <t>ソンチョウ</t>
    </rPh>
    <phoneticPr fontId="1"/>
  </si>
  <si>
    <t>に取り組むよう努めることに誓約したものとする。</t>
    <rPh sb="1" eb="2">
      <t>ト</t>
    </rPh>
    <rPh sb="3" eb="4">
      <t>ク</t>
    </rPh>
    <rPh sb="7" eb="8">
      <t>ツト</t>
    </rPh>
    <rPh sb="13" eb="15">
      <t>セイヤク</t>
    </rPh>
    <phoneticPr fontId="1"/>
  </si>
  <si>
    <t>１６．障害発生時及び政府電子調達(GEPS)システム操作等の問い合わせ先</t>
    <phoneticPr fontId="1"/>
  </si>
  <si>
    <t xml:space="preserve">　入札参加者は、入札書の提出（GEPSの電子入札機能により入札した場合を含む）
</t>
    <rPh sb="1" eb="3">
      <t>ニュウサツ</t>
    </rPh>
    <rPh sb="3" eb="6">
      <t>サンカシャ</t>
    </rPh>
    <rPh sb="8" eb="10">
      <t>ニュウサツ</t>
    </rPh>
    <rPh sb="10" eb="11">
      <t>ショ</t>
    </rPh>
    <rPh sb="12" eb="14">
      <t>テイシュツ</t>
    </rPh>
    <rPh sb="20" eb="22">
      <t>デンシ</t>
    </rPh>
    <rPh sb="22" eb="24">
      <t>ニュウサツ</t>
    </rPh>
    <rPh sb="24" eb="26">
      <t>キノウ</t>
    </rPh>
    <rPh sb="29" eb="31">
      <t>ニュウサツ</t>
    </rPh>
    <rPh sb="33" eb="35">
      <t>バアイ</t>
    </rPh>
    <rPh sb="36" eb="37">
      <t>フク</t>
    </rPh>
    <phoneticPr fontId="1"/>
  </si>
  <si>
    <t>１０．契約書の作成</t>
  </si>
  <si>
    <t>行為担当官等に提出すること。</t>
  </si>
  <si>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1"/>
  </si>
  <si>
    <t>◎ホームページ　https://www.p-portal.go.jp/</t>
  </si>
  <si>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1"/>
  </si>
  <si>
    <t>山下　拓志</t>
    <rPh sb="0" eb="5">
      <t>ヤマシタ</t>
    </rPh>
    <phoneticPr fontId="1"/>
  </si>
  <si>
    <t>令和８年度　長崎労働局印刷機関連消耗品（理想科学製）購入に係る単価契約</t>
    <phoneticPr fontId="1"/>
  </si>
  <si>
    <t>令和８年４月１日～令和９年３月３１日</t>
    <phoneticPr fontId="1"/>
  </si>
  <si>
    <t>令和７・８・９</t>
    <rPh sb="0" eb="2">
      <t>レイワ</t>
    </rPh>
    <phoneticPr fontId="1"/>
  </si>
  <si>
    <t>末吉</t>
    <rPh sb="0" eb="2">
      <t>スエヨシ</t>
    </rPh>
    <phoneticPr fontId="1"/>
  </si>
  <si>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1"/>
  </si>
  <si>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1"/>
  </si>
  <si>
    <t>　　変えることができる。</t>
    <phoneticPr fontId="1"/>
  </si>
  <si>
    <t>１０．契約書作成の要否　　　</t>
    <rPh sb="3" eb="5">
      <t>ケイヤク</t>
    </rPh>
    <rPh sb="5" eb="6">
      <t>ショ</t>
    </rPh>
    <rPh sb="6" eb="8">
      <t>サクセイ</t>
    </rPh>
    <rPh sb="9" eb="11">
      <t>ヨウヒ</t>
    </rPh>
    <phoneticPr fontId="1"/>
  </si>
  <si>
    <t>　会計法第２９条の８及び予算決算及び会計令第１００条により行う。</t>
    <phoneticPr fontId="1"/>
  </si>
  <si>
    <t>（※原則、契約書の締結は政府電子調達（GEPS）システムを使用した電子契約によること。）</t>
    <phoneticPr fontId="1"/>
  </si>
  <si>
    <t>③紙入札により入札を行う場合</t>
    <rPh sb="12" eb="14">
      <t>バアイ</t>
    </rPh>
    <phoneticPr fontId="1"/>
  </si>
  <si>
    <t>落札者となるべき者が次に該当する場合は、予定価格の制限の範囲内の価格をもって申し込みをした他の</t>
    <phoneticPr fontId="1"/>
  </si>
  <si>
    <t>者のうち、最低の価格をもって申し込みをした者を落札者とすることがある。また、次の場合は、入札者</t>
    <phoneticPr fontId="1"/>
  </si>
  <si>
    <t>は事後の事情聴取及び関係資料等の提示について協力しなければならない。なお、事情聴取及び関係資料</t>
    <phoneticPr fontId="1"/>
  </si>
  <si>
    <t>等の提示に応じない場合又は不十分な場合は、「契約の内容に適合した履行がされないおそれがある」も</t>
    <phoneticPr fontId="1"/>
  </si>
  <si>
    <t>のとして落札者としない場合があるため留意すること。</t>
    <phoneticPr fontId="1"/>
  </si>
  <si>
    <t>落札者となるべき者の入札価格によっては、その者により契約の内容に適合した履行がされないおそれが</t>
    <phoneticPr fontId="1"/>
  </si>
  <si>
    <t>あると認められる場合（低入札価格調査基準額を下回った入札があった場合に開札執行者は、入札者に対</t>
    <phoneticPr fontId="1"/>
  </si>
  <si>
    <t>して「保留」を宣言し、予決令第８６条に規定する調査（契約の内容に適合した履行がなされないおそれ</t>
    <phoneticPr fontId="1"/>
  </si>
  <si>
    <t>があるか否かについて）を実施した上で落札者を決定し、後日入札者に通知する。調査に当たって求める</t>
    <phoneticPr fontId="1"/>
  </si>
  <si>
    <t>資料は以下のとおり。）</t>
  </si>
  <si>
    <t>・当該価格により入札した理由及び積算の妥当性が分かるもの（価格内訳書、工程表を含む）</t>
    <phoneticPr fontId="1"/>
  </si>
  <si>
    <t>・契約の履行体制</t>
    <phoneticPr fontId="1"/>
  </si>
  <si>
    <t>・契約期間中における他の契約請負状況</t>
    <phoneticPr fontId="1"/>
  </si>
  <si>
    <t>・手持機械その他固定資産の状況</t>
    <phoneticPr fontId="1"/>
  </si>
  <si>
    <t>・国及び地方公共団体等に対する契約の履行状況（※契約実績）</t>
    <phoneticPr fontId="1"/>
  </si>
  <si>
    <t>・経営状況（設立・営業品目・資本金等（直近の財務諸表、全部事項証明））</t>
    <phoneticPr fontId="1"/>
  </si>
  <si>
    <t>・信用状況（※賃金不払い及び下請代金支払い遅延状況等）</t>
    <phoneticPr fontId="1"/>
  </si>
  <si>
    <t>・個人情報の取扱いに関する事項（セキュリティ体制）</t>
    <phoneticPr fontId="1"/>
  </si>
  <si>
    <t>その者と契約を締結することが公正な取引の秩序を乱すこととなるおそれがあって、著しく不適当である</t>
    <phoneticPr fontId="1"/>
  </si>
  <si>
    <t>と認められる場合</t>
    <phoneticPr fontId="1"/>
  </si>
  <si>
    <t>　原則、契約書の締結は政府電子調達（GEPS）システムを使用した電子契約によること。なお、格別の事情</t>
    <rPh sb="48" eb="50">
      <t>ジジョウ</t>
    </rPh>
    <phoneticPr fontId="1"/>
  </si>
  <si>
    <t>により政府電子調達（GEPS）システムによる電子契約が困難な場合に限り紙媒体での取り交わしを可とする。</t>
    <rPh sb="5" eb="7">
      <t>デンシ</t>
    </rPh>
    <phoneticPr fontId="1"/>
  </si>
  <si>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1"/>
  </si>
  <si>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1"/>
  </si>
  <si>
    <t>（件名）令和８年度　長崎労働局印刷機関連消耗品（理想科学製）購入に係る単価契約</t>
    <rPh sb="1" eb="3">
      <t>ケンメイ</t>
    </rPh>
    <rPh sb="4" eb="6">
      <t>レイワ</t>
    </rPh>
    <rPh sb="10" eb="12">
      <t>ナガサキ</t>
    </rPh>
    <rPh sb="12" eb="14">
      <t>ロウドウ</t>
    </rPh>
    <rPh sb="14" eb="15">
      <t>キョク</t>
    </rPh>
    <rPh sb="15" eb="18">
      <t>インサツキ</t>
    </rPh>
    <rPh sb="18" eb="20">
      <t>カンレン</t>
    </rPh>
    <rPh sb="20" eb="22">
      <t>ショウモウ</t>
    </rPh>
    <rPh sb="22" eb="23">
      <t>ヒン</t>
    </rPh>
    <rPh sb="24" eb="26">
      <t>リソウ</t>
    </rPh>
    <rPh sb="26" eb="28">
      <t>カガク</t>
    </rPh>
    <rPh sb="28" eb="29">
      <t>セイ</t>
    </rPh>
    <rPh sb="30" eb="32">
      <t>コウニュウ</t>
    </rPh>
    <rPh sb="33" eb="34">
      <t>カカ</t>
    </rPh>
    <rPh sb="35" eb="37">
      <t>タンカ</t>
    </rPh>
    <rPh sb="37" eb="39">
      <t>ケイヤク</t>
    </rPh>
    <phoneticPr fontId="1"/>
  </si>
  <si>
    <t>金　額　（税抜）</t>
    <rPh sb="0" eb="1">
      <t>キン</t>
    </rPh>
    <rPh sb="2" eb="3">
      <t>ガク</t>
    </rPh>
    <rPh sb="5" eb="7">
      <t>ゼイヌキ</t>
    </rPh>
    <phoneticPr fontId="1"/>
  </si>
  <si>
    <r>
      <t>　長崎市万才町</t>
    </r>
    <r>
      <rPr>
        <sz val="10"/>
        <rFont val="Century"/>
        <family val="1"/>
      </rPr>
      <t>7-1</t>
    </r>
    <r>
      <rPr>
        <sz val="10"/>
        <rFont val="ＭＳ 明朝"/>
        <family val="1"/>
        <charset val="128"/>
      </rPr>
      <t>　</t>
    </r>
    <r>
      <rPr>
        <sz val="10"/>
        <rFont val="Century"/>
        <family val="1"/>
      </rPr>
      <t>TBM</t>
    </r>
    <r>
      <rPr>
        <sz val="10"/>
        <rFont val="ＭＳ 明朝"/>
        <family val="1"/>
        <charset val="128"/>
      </rPr>
      <t>長崎ビル</t>
    </r>
    <r>
      <rPr>
        <sz val="10"/>
        <rFont val="Century"/>
        <family val="1"/>
      </rPr>
      <t>3</t>
    </r>
    <r>
      <rPr>
        <sz val="10"/>
        <rFont val="ＭＳ 明朝"/>
        <family val="1"/>
        <charset val="128"/>
      </rPr>
      <t>階</t>
    </r>
    <rPh sb="14" eb="16">
      <t>ナガサキ</t>
    </rPh>
    <phoneticPr fontId="1"/>
  </si>
  <si>
    <r>
      <t>長崎労働局ホームページから当該「入札説明書」等をダウンロードした場合は、事前に必ず『</t>
    </r>
    <r>
      <rPr>
        <b/>
        <sz val="10"/>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1"/>
  </si>
  <si>
    <r>
      <t>受領書</t>
    </r>
    <r>
      <rPr>
        <sz val="10"/>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1"/>
  </si>
  <si>
    <r>
      <t>　入札にあたっては、入札書の書面による提出は不要であるが、スキャナ等により電子データ化した</t>
    </r>
    <r>
      <rPr>
        <b/>
        <sz val="10"/>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1"/>
  </si>
  <si>
    <r>
      <rPr>
        <b/>
        <sz val="10"/>
        <rFont val="ＭＳ 明朝"/>
        <family val="1"/>
        <charset val="128"/>
      </rPr>
      <t>金額内訳書」(別紙３－２)</t>
    </r>
    <r>
      <rPr>
        <sz val="10"/>
        <rFont val="ＭＳ 明朝"/>
        <family val="1"/>
        <charset val="128"/>
      </rPr>
      <t>を添付して政府電子調達(GEPS)システムにより入札金額を送信すること。</t>
    </r>
    <rPh sb="0" eb="2">
      <t>キンガク</t>
    </rPh>
    <rPh sb="2" eb="5">
      <t>ウチワケショ</t>
    </rPh>
    <rPh sb="7" eb="9">
      <t>ベッシ</t>
    </rPh>
    <rPh sb="14" eb="16">
      <t>テンプ</t>
    </rPh>
    <rPh sb="37" eb="39">
      <t>ニュウサツ</t>
    </rPh>
    <rPh sb="39" eb="41">
      <t>キンガク</t>
    </rPh>
    <rPh sb="42" eb="44">
      <t>ソウシン</t>
    </rPh>
    <phoneticPr fontId="1"/>
  </si>
  <si>
    <r>
      <t>長崎市万才町</t>
    </r>
    <r>
      <rPr>
        <sz val="10"/>
        <rFont val="Century"/>
        <family val="1"/>
      </rPr>
      <t>7-1</t>
    </r>
    <r>
      <rPr>
        <sz val="10"/>
        <rFont val="ＭＳ 明朝"/>
        <family val="1"/>
        <charset val="128"/>
      </rPr>
      <t>　ＴＢＭ長崎ビル</t>
    </r>
    <r>
      <rPr>
        <sz val="10"/>
        <rFont val="Century"/>
        <family val="1"/>
      </rPr>
      <t>3</t>
    </r>
    <r>
      <rPr>
        <sz val="10"/>
        <rFont val="ＭＳ 明朝"/>
        <family val="1"/>
        <charset val="128"/>
      </rPr>
      <t>階</t>
    </r>
    <rPh sb="13" eb="15">
      <t>ナガサキ</t>
    </rPh>
    <phoneticPr fontId="1"/>
  </si>
  <si>
    <r>
      <t>入札を辞退するときは、入札執行前までに、入札辞退届（</t>
    </r>
    <r>
      <rPr>
        <b/>
        <sz val="10"/>
        <rFont val="ＭＳ 明朝"/>
        <family val="1"/>
        <charset val="128"/>
      </rPr>
      <t>別紙７</t>
    </r>
    <r>
      <rPr>
        <sz val="10"/>
        <rFont val="ＭＳ 明朝"/>
        <family val="1"/>
        <charset val="128"/>
      </rPr>
      <t>）を支出負担行為担当官等に直接持参し、</t>
    </r>
    <rPh sb="26" eb="28">
      <t>ベッシ</t>
    </rPh>
    <phoneticPr fontId="1"/>
  </si>
  <si>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1"/>
  </si>
  <si>
    <t>◎ヘルプデスク　０５７０‐０００‐６８３　　０３‐４３３２‐７８０３（IP電話等をご利用の場合）</t>
    <phoneticPr fontId="1"/>
  </si>
  <si>
    <t>　　　　　　 を問わず、見積もった契約金額の１１０分の１００に相当する金額</t>
    <phoneticPr fontId="1"/>
  </si>
  <si>
    <t>　　　　　　 を記入すること。</t>
    <phoneticPr fontId="1"/>
  </si>
  <si>
    <r>
      <t>　　　　　３　</t>
    </r>
    <r>
      <rPr>
        <u/>
        <sz val="12"/>
        <rFont val="ＭＳ 明朝"/>
        <family val="1"/>
        <charset val="128"/>
      </rPr>
      <t>「入札金額内訳書」(別紙３－２)を添付すること。</t>
    </r>
    <rPh sb="8" eb="10">
      <t>ニュウサツ</t>
    </rPh>
    <rPh sb="10" eb="12">
      <t>キンガク</t>
    </rPh>
    <rPh sb="12" eb="15">
      <t>ウチワケショ</t>
    </rPh>
    <rPh sb="17" eb="19">
      <t>ベッシ</t>
    </rPh>
    <phoneticPr fontId="1"/>
  </si>
  <si>
    <r>
      <t>　　　　　４　</t>
    </r>
    <r>
      <rPr>
        <u/>
        <sz val="12"/>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1"/>
  </si>
  <si>
    <t>　  競争に参加し又はこれに関連する者が共謀結託その他不正行為を行い、又は行おうとしていると認められるとき、</t>
    <rPh sb="9" eb="10">
      <t>マタ</t>
    </rPh>
    <phoneticPr fontId="1"/>
  </si>
  <si>
    <t xml:space="preserve">  又、入札条件の変更その他必要と認めるときは入札を延期し、若しくは取り止めることがある。</t>
    <rPh sb="2" eb="3">
      <t>マタ</t>
    </rPh>
    <rPh sb="26" eb="28">
      <t>エンキ</t>
    </rPh>
    <rPh sb="30" eb="31">
      <t>モ</t>
    </rPh>
    <rPh sb="34" eb="35">
      <t>ト</t>
    </rPh>
    <rPh sb="36" eb="37">
      <t>ヤ</t>
    </rPh>
    <phoneticPr fontId="1"/>
  </si>
  <si>
    <t>　　※開札の立ち合いは原則不要</t>
    <rPh sb="3" eb="5">
      <t>カイサツ</t>
    </rPh>
    <rPh sb="6" eb="7">
      <t>タ</t>
    </rPh>
    <rPh sb="8" eb="9">
      <t>ア</t>
    </rPh>
    <rPh sb="11" eb="13">
      <t>ゲンソク</t>
    </rPh>
    <rPh sb="13" eb="15">
      <t>フヨウ</t>
    </rPh>
    <phoneticPr fontId="1"/>
  </si>
  <si>
    <r>
      <t>　</t>
    </r>
    <r>
      <rPr>
        <sz val="8"/>
        <rFont val="ＭＳ 明朝"/>
        <family val="1"/>
        <charset val="128"/>
      </rPr>
      <t>円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</si>
</sst>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
  </numFmts>
  <fonts count="73" x14ac:knownFonts="1">
    <font>
      <sz val="11"/>
      <name val="ＭＳ Ｐゴシック"/>
      <family val="3"/>
      <charset val="128"/>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b/>
      <sz val="9"/>
      <color indexed="81"/>
      <name val="ＭＳ Ｐゴシック"/>
      <family val="3"/>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u/>
      <sz val="10"/>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sz val="12"/>
      <color indexed="8"/>
      <name val="ＭＳ Ｐ明朝"/>
      <family val="1"/>
      <charset val="128"/>
    </font>
    <font>
      <sz val="8"/>
      <color theme="1" tint="0.499984740745262"/>
      <name val="ＭＳ Ｐ明朝"/>
      <family val="1"/>
      <charset val="128"/>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u/>
      <sz val="9"/>
      <name val="ＭＳ Ｐ明朝"/>
      <family val="1"/>
      <charset val="128"/>
    </font>
    <font>
      <sz val="11"/>
      <name val="ＭＳ Ｐゴシック"/>
      <family val="3"/>
      <charset val="128"/>
      <scheme val="minor"/>
    </font>
    <font>
      <b/>
      <sz val="12"/>
      <name val="ＭＳ Ｐ明朝"/>
      <family val="1"/>
      <charset val="128"/>
    </font>
    <font>
      <sz val="12"/>
      <color theme="1"/>
      <name val="ＭＳ Ｐゴシック"/>
      <family val="3"/>
      <charset val="128"/>
      <scheme val="minor"/>
    </font>
    <font>
      <sz val="9"/>
      <color theme="1"/>
      <name val="ＭＳ Ｐ明朝"/>
      <family val="1"/>
      <charset val="128"/>
    </font>
    <font>
      <sz val="11"/>
      <color indexed="10"/>
      <name val="ＭＳ Ｐゴシック"/>
      <family val="3"/>
      <charset val="128"/>
    </font>
    <font>
      <sz val="12"/>
      <color rgb="FFFF0000"/>
      <name val="ＭＳ ゴシック"/>
      <family val="3"/>
      <charset val="128"/>
    </font>
    <font>
      <sz val="11"/>
      <color rgb="FFFF0000"/>
      <name val="ＭＳ Ｐゴシック"/>
      <family val="3"/>
      <charset val="128"/>
    </font>
    <font>
      <sz val="14"/>
      <color theme="1"/>
      <name val="ＭＳ Ｐ明朝"/>
      <family val="1"/>
      <charset val="128"/>
    </font>
    <font>
      <b/>
      <sz val="14"/>
      <name val="ＭＳ 明朝"/>
      <family val="1"/>
      <charset val="128"/>
    </font>
    <font>
      <sz val="10"/>
      <name val="ＭＳ 明朝"/>
      <family val="1"/>
      <charset val="128"/>
    </font>
    <font>
      <b/>
      <sz val="10"/>
      <name val="ＭＳ 明朝"/>
      <family val="1"/>
      <charset val="128"/>
    </font>
    <font>
      <sz val="10"/>
      <name val="Century"/>
      <family val="1"/>
    </font>
    <font>
      <b/>
      <sz val="11"/>
      <name val="ＭＳ Ｐゴシック"/>
      <family val="3"/>
      <charset val="128"/>
    </font>
    <font>
      <b/>
      <u/>
      <sz val="10"/>
      <name val="ＭＳ 明朝"/>
      <family val="1"/>
      <charset val="128"/>
    </font>
  </fonts>
  <fills count="3">
    <fill>
      <patternFill patternType="none"/>
    </fill>
    <fill>
      <patternFill patternType="gray125"/>
    </fill>
    <fill>
      <patternFill patternType="solid">
        <fgColor indexed="13"/>
        <bgColor indexed="64"/>
      </patternFill>
    </fill>
  </fills>
  <borders count="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22">
    <xf numFmtId="0" fontId="0" fillId="0" borderId="0"/>
    <xf numFmtId="176" fontId="28" fillId="0" borderId="0" applyFill="0" applyBorder="0" applyAlignment="0"/>
    <xf numFmtId="0" fontId="29" fillId="0" borderId="0">
      <alignment horizontal="left"/>
    </xf>
    <xf numFmtId="0" fontId="30" fillId="0" borderId="1" applyNumberFormat="0" applyAlignment="0" applyProtection="0">
      <alignment horizontal="left" vertical="center"/>
    </xf>
    <xf numFmtId="0" fontId="30" fillId="0" borderId="2">
      <alignment horizontal="left" vertical="center"/>
    </xf>
    <xf numFmtId="0" fontId="31" fillId="0" borderId="0"/>
    <xf numFmtId="4" fontId="29" fillId="0" borderId="0">
      <alignment horizontal="right"/>
    </xf>
    <xf numFmtId="4" fontId="32" fillId="0" borderId="0">
      <alignment horizontal="right"/>
    </xf>
    <xf numFmtId="0" fontId="33" fillId="0" borderId="0">
      <alignment horizontal="left"/>
    </xf>
    <xf numFmtId="0" fontId="34"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0" fillId="0" borderId="0" applyFont="0" applyFill="0" applyBorder="0" applyAlignment="0" applyProtection="0">
      <alignment vertical="center"/>
    </xf>
    <xf numFmtId="0" fontId="50" fillId="0" borderId="0">
      <alignment vertical="center"/>
    </xf>
    <xf numFmtId="0" fontId="26" fillId="0" borderId="0"/>
    <xf numFmtId="38" fontId="21" fillId="0" borderId="0" applyFont="0" applyFill="0" applyBorder="0" applyAlignment="0" applyProtection="0">
      <alignment vertical="center"/>
    </xf>
  </cellStyleXfs>
  <cellXfs count="370">
    <xf numFmtId="0" fontId="0" fillId="0" borderId="0" xfId="0"/>
    <xf numFmtId="0" fontId="3" fillId="0" borderId="0" xfId="0" applyFont="1"/>
    <xf numFmtId="49" fontId="3" fillId="0" borderId="0" xfId="0" applyNumberFormat="1" applyFont="1"/>
    <xf numFmtId="0" fontId="5" fillId="0" borderId="0" xfId="0" applyFont="1" applyAlignment="1">
      <alignment horizontal="right"/>
    </xf>
    <xf numFmtId="0" fontId="5" fillId="0" borderId="0" xfId="0" applyFont="1" applyAlignment="1">
      <alignment horizontal="justify"/>
    </xf>
    <xf numFmtId="0" fontId="6" fillId="0" borderId="0" xfId="0" applyFont="1" applyAlignment="1">
      <alignment horizontal="justify"/>
    </xf>
    <xf numFmtId="0" fontId="9" fillId="0" borderId="0" xfId="0" applyFont="1" applyAlignment="1">
      <alignment horizontal="justify"/>
    </xf>
    <xf numFmtId="0" fontId="0" fillId="0" borderId="0" xfId="0" applyAlignment="1">
      <alignment horizontal="right"/>
    </xf>
    <xf numFmtId="0" fontId="5" fillId="0" borderId="0" xfId="0" applyFont="1" applyAlignment="1">
      <alignment horizontal="distributed"/>
    </xf>
    <xf numFmtId="0" fontId="12"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2" fillId="0" borderId="0" xfId="0" applyFont="1"/>
    <xf numFmtId="0" fontId="0" fillId="0" borderId="0" xfId="0" applyAlignment="1">
      <alignment vertical="top"/>
    </xf>
    <xf numFmtId="0" fontId="5" fillId="0" borderId="0" xfId="0" applyFont="1" applyAlignment="1">
      <alignment horizontal="right" vertical="center"/>
    </xf>
    <xf numFmtId="0" fontId="17" fillId="0" borderId="0" xfId="0" applyFont="1" applyAlignment="1">
      <alignment vertical="center"/>
    </xf>
    <xf numFmtId="0" fontId="14" fillId="0" borderId="0" xfId="0" applyFont="1" applyAlignment="1">
      <alignment horizontal="left" vertical="center"/>
    </xf>
    <xf numFmtId="0" fontId="19" fillId="0" borderId="0" xfId="0" applyFont="1" applyAlignment="1">
      <alignment horizontal="left" vertical="center"/>
    </xf>
    <xf numFmtId="0" fontId="13" fillId="0" borderId="0" xfId="0" applyFont="1" applyAlignment="1">
      <alignment horizontal="left" vertical="center"/>
    </xf>
    <xf numFmtId="0" fontId="19" fillId="0" borderId="0" xfId="0" applyFont="1" applyAlignment="1">
      <alignment horizontal="center" vertical="center"/>
    </xf>
    <xf numFmtId="0" fontId="14" fillId="0" borderId="0" xfId="0" applyFont="1" applyAlignment="1">
      <alignment horizontal="center" vertical="center"/>
    </xf>
    <xf numFmtId="49" fontId="19" fillId="0" borderId="0" xfId="0" applyNumberFormat="1" applyFont="1" applyAlignment="1">
      <alignment horizontal="left" vertical="center"/>
    </xf>
    <xf numFmtId="0" fontId="7" fillId="0" borderId="0" xfId="0" applyFont="1" applyAlignment="1">
      <alignment vertical="center"/>
    </xf>
    <xf numFmtId="0" fontId="0" fillId="2" borderId="0" xfId="0" applyFill="1"/>
    <xf numFmtId="0" fontId="3"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3" fillId="0" borderId="9" xfId="0" applyFont="1" applyBorder="1" applyAlignment="1">
      <alignment vertical="center"/>
    </xf>
    <xf numFmtId="0" fontId="0" fillId="0" borderId="9" xfId="0" applyBorder="1"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23" fillId="0" borderId="0" xfId="0" applyFont="1" applyAlignment="1">
      <alignment vertical="center"/>
    </xf>
    <xf numFmtId="0" fontId="3" fillId="0" borderId="0" xfId="0" applyFont="1" applyFill="1"/>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justify"/>
    </xf>
    <xf numFmtId="0" fontId="13" fillId="0" borderId="0" xfId="0" applyFont="1" applyAlignment="1">
      <alignment horizontal="distributed" vertical="center"/>
    </xf>
    <xf numFmtId="0" fontId="13" fillId="0" borderId="0" xfId="0" applyFont="1" applyAlignment="1">
      <alignment horizontal="distributed"/>
    </xf>
    <xf numFmtId="0" fontId="7" fillId="0" borderId="0" xfId="0" applyFont="1"/>
    <xf numFmtId="0" fontId="7" fillId="0" borderId="0" xfId="0" applyFont="1" applyAlignment="1">
      <alignment horizontal="distributed"/>
    </xf>
    <xf numFmtId="0" fontId="5"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49" fontId="4" fillId="0" borderId="0" xfId="0" quotePrefix="1" applyNumberFormat="1" applyFont="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vertical="center"/>
    </xf>
    <xf numFmtId="0" fontId="0" fillId="0" borderId="0" xfId="0"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distributed" vertical="center"/>
    </xf>
    <xf numFmtId="49" fontId="4" fillId="0" borderId="0" xfId="0" quotePrefix="1" applyNumberFormat="1" applyFont="1" applyAlignment="1">
      <alignment horizontal="right" vertical="center"/>
    </xf>
    <xf numFmtId="0" fontId="35" fillId="0" borderId="0" xfId="0" applyFont="1" applyBorder="1" applyAlignment="1">
      <alignment horizontal="right" vertical="center"/>
    </xf>
    <xf numFmtId="0" fontId="36" fillId="0" borderId="0" xfId="0" applyFont="1" applyAlignment="1">
      <alignment horizontal="left" vertical="center"/>
    </xf>
    <xf numFmtId="0" fontId="35" fillId="0" borderId="0" xfId="0" applyFont="1" applyAlignment="1">
      <alignment horizontal="right"/>
    </xf>
    <xf numFmtId="0" fontId="37" fillId="0" borderId="0" xfId="0" applyFont="1" applyAlignment="1">
      <alignment horizontal="right"/>
    </xf>
    <xf numFmtId="0" fontId="38" fillId="0" borderId="0" xfId="0" applyFont="1" applyAlignment="1">
      <alignment horizontal="center" vertical="center"/>
    </xf>
    <xf numFmtId="0" fontId="0" fillId="0" borderId="0" xfId="0" applyAlignment="1"/>
    <xf numFmtId="0" fontId="7" fillId="0" borderId="0" xfId="0" applyFont="1" applyAlignment="1">
      <alignment horizontal="center" vertical="center"/>
    </xf>
    <xf numFmtId="49" fontId="4" fillId="0" borderId="0" xfId="0" quotePrefix="1" applyNumberFormat="1" applyFont="1" applyAlignment="1">
      <alignment horizontal="right" vertical="top"/>
    </xf>
    <xf numFmtId="0" fontId="7" fillId="0" borderId="0" xfId="0" applyFont="1" applyAlignment="1">
      <alignment horizontal="left" vertical="center" wrapText="1"/>
    </xf>
    <xf numFmtId="0" fontId="5" fillId="0" borderId="0" xfId="0" applyFont="1" applyAlignment="1"/>
    <xf numFmtId="0" fontId="5" fillId="0" borderId="14" xfId="0" applyFont="1" applyBorder="1" applyAlignment="1">
      <alignment horizontal="justify"/>
    </xf>
    <xf numFmtId="0" fontId="5" fillId="0" borderId="15" xfId="0" applyFont="1" applyBorder="1" applyAlignment="1">
      <alignment horizontal="justify"/>
    </xf>
    <xf numFmtId="0" fontId="5" fillId="0" borderId="16" xfId="0" applyFont="1" applyBorder="1" applyAlignment="1">
      <alignment horizontal="justify"/>
    </xf>
    <xf numFmtId="49" fontId="16" fillId="0" borderId="0" xfId="0" applyNumberFormat="1" applyFont="1" applyFill="1" applyAlignment="1">
      <alignment vertical="top" wrapText="1"/>
    </xf>
    <xf numFmtId="0" fontId="16" fillId="0" borderId="0" xfId="0" applyFont="1"/>
    <xf numFmtId="0" fontId="16" fillId="0" borderId="0" xfId="0" applyNumberFormat="1" applyFont="1"/>
    <xf numFmtId="49" fontId="16" fillId="0" borderId="0" xfId="0" applyNumberFormat="1" applyFont="1"/>
    <xf numFmtId="0" fontId="16" fillId="0" borderId="0" xfId="0" applyFont="1" applyAlignment="1"/>
    <xf numFmtId="49" fontId="16" fillId="0" borderId="0" xfId="0" applyNumberFormat="1" applyFont="1" applyAlignment="1">
      <alignment vertical="center"/>
    </xf>
    <xf numFmtId="0" fontId="16" fillId="0" borderId="0" xfId="0" applyFont="1" applyFill="1"/>
    <xf numFmtId="0" fontId="16" fillId="0" borderId="0" xfId="0" applyFont="1" applyFill="1" applyAlignment="1"/>
    <xf numFmtId="0" fontId="16" fillId="0" borderId="0" xfId="0" applyNumberFormat="1" applyFont="1" applyFill="1"/>
    <xf numFmtId="0" fontId="16" fillId="0" borderId="0" xfId="0" applyFont="1" applyFill="1" applyAlignment="1">
      <alignment horizontal="left" vertical="top"/>
    </xf>
    <xf numFmtId="49" fontId="16" fillId="0" borderId="0" xfId="0" applyNumberFormat="1" applyFont="1" applyFill="1"/>
    <xf numFmtId="49" fontId="16" fillId="0" borderId="0" xfId="0" applyNumberFormat="1" applyFont="1" applyFill="1" applyAlignment="1"/>
    <xf numFmtId="0" fontId="13" fillId="0" borderId="0" xfId="0" applyFont="1" applyAlignment="1">
      <alignment horizontal="justify" vertical="center"/>
    </xf>
    <xf numFmtId="0" fontId="13" fillId="0" borderId="0" xfId="0" applyFont="1"/>
    <xf numFmtId="0" fontId="0" fillId="2" borderId="2" xfId="0" applyFill="1" applyBorder="1"/>
    <xf numFmtId="0" fontId="16" fillId="0" borderId="0" xfId="0" applyFont="1" applyAlignment="1">
      <alignment vertical="center"/>
    </xf>
    <xf numFmtId="0" fontId="39"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39" fillId="0" borderId="0" xfId="0" applyFont="1" applyFill="1" applyAlignment="1">
      <alignment vertical="center"/>
    </xf>
    <xf numFmtId="0" fontId="39" fillId="0" borderId="0" xfId="0" applyFont="1" applyAlignment="1">
      <alignment vertical="distributed"/>
    </xf>
    <xf numFmtId="0" fontId="42" fillId="0" borderId="0" xfId="0" applyFont="1" applyAlignment="1">
      <alignment vertical="center"/>
    </xf>
    <xf numFmtId="0" fontId="43" fillId="0" borderId="0" xfId="0" applyFont="1" applyAlignment="1">
      <alignment vertical="center"/>
    </xf>
    <xf numFmtId="0" fontId="39"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9" fillId="0" borderId="4" xfId="0" applyFont="1" applyBorder="1"/>
    <xf numFmtId="0" fontId="39"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9" fillId="0" borderId="0" xfId="0" applyFont="1" applyBorder="1"/>
    <xf numFmtId="0" fontId="39" fillId="0" borderId="6" xfId="0" applyFont="1" applyBorder="1"/>
    <xf numFmtId="0" fontId="45" fillId="0" borderId="7" xfId="0" applyFont="1" applyBorder="1" applyAlignment="1">
      <alignment horizontal="justify" vertical="top" wrapText="1"/>
    </xf>
    <xf numFmtId="0" fontId="45" fillId="0" borderId="0" xfId="0" applyFont="1" applyBorder="1" applyAlignment="1">
      <alignment horizontal="justify" vertical="top" wrapText="1"/>
    </xf>
    <xf numFmtId="0" fontId="45" fillId="0" borderId="0" xfId="0" applyFont="1" applyBorder="1" applyAlignment="1">
      <alignment horizontal="justify" vertical="center" wrapText="1"/>
    </xf>
    <xf numFmtId="0" fontId="46" fillId="0" borderId="0" xfId="0" applyFont="1" applyBorder="1"/>
    <xf numFmtId="0" fontId="46" fillId="0" borderId="6" xfId="0" applyFont="1" applyBorder="1"/>
    <xf numFmtId="0" fontId="46" fillId="0" borderId="0" xfId="0" applyFont="1"/>
    <xf numFmtId="0" fontId="46" fillId="0" borderId="7" xfId="0" applyFont="1" applyBorder="1"/>
    <xf numFmtId="0" fontId="45" fillId="0" borderId="0" xfId="0" applyFont="1" applyBorder="1" applyAlignment="1">
      <alignment horizontal="distributed" vertical="top"/>
    </xf>
    <xf numFmtId="0" fontId="45" fillId="0" borderId="0" xfId="0" applyFont="1" applyBorder="1" applyAlignment="1">
      <alignment horizontal="distributed" vertical="top" wrapText="1"/>
    </xf>
    <xf numFmtId="0" fontId="46" fillId="0" borderId="6" xfId="0" applyFont="1" applyBorder="1" applyAlignment="1">
      <alignment horizontal="right" vertical="top"/>
    </xf>
    <xf numFmtId="0" fontId="45" fillId="0" borderId="0" xfId="0" applyFont="1" applyBorder="1" applyAlignment="1">
      <alignment vertical="center" wrapText="1"/>
    </xf>
    <xf numFmtId="0" fontId="45" fillId="0" borderId="0" xfId="0" applyFont="1" applyBorder="1" applyAlignment="1">
      <alignment horizontal="right" vertical="top" wrapText="1"/>
    </xf>
    <xf numFmtId="0" fontId="45" fillId="0" borderId="0" xfId="0" applyFont="1" applyBorder="1" applyAlignment="1">
      <alignment horizontal="left" vertical="top" wrapText="1"/>
    </xf>
    <xf numFmtId="0" fontId="45" fillId="0" borderId="6" xfId="0" applyFont="1" applyBorder="1" applyAlignment="1">
      <alignment horizontal="right" vertical="top" wrapText="1"/>
    </xf>
    <xf numFmtId="0" fontId="39" fillId="0" borderId="7" xfId="0" applyFont="1" applyBorder="1"/>
    <xf numFmtId="0" fontId="45" fillId="0" borderId="0" xfId="0" applyFont="1" applyBorder="1" applyAlignment="1">
      <alignment horizontal="justify" wrapText="1"/>
    </xf>
    <xf numFmtId="0" fontId="45" fillId="0" borderId="6" xfId="0" applyFont="1" applyBorder="1" applyAlignment="1">
      <alignment horizontal="justify" vertical="top" wrapText="1"/>
    </xf>
    <xf numFmtId="0" fontId="45" fillId="0" borderId="0" xfId="0" applyFont="1" applyBorder="1" applyAlignment="1">
      <alignment horizontal="right" vertical="top" wrapText="1" indent="1"/>
    </xf>
    <xf numFmtId="0" fontId="45" fillId="0" borderId="0" xfId="0" applyFont="1" applyBorder="1" applyAlignment="1">
      <alignment horizontal="left" vertical="top"/>
    </xf>
    <xf numFmtId="0" fontId="45" fillId="0" borderId="0" xfId="0" applyFont="1" applyBorder="1" applyAlignment="1"/>
    <xf numFmtId="0" fontId="45" fillId="0" borderId="0" xfId="0" applyFont="1" applyBorder="1" applyAlignment="1">
      <alignment wrapText="1"/>
    </xf>
    <xf numFmtId="0" fontId="45" fillId="0" borderId="0" xfId="0" applyFont="1" applyBorder="1"/>
    <xf numFmtId="0" fontId="46" fillId="0" borderId="0" xfId="0" applyFont="1" applyAlignment="1">
      <alignment vertical="center"/>
    </xf>
    <xf numFmtId="0" fontId="39" fillId="0" borderId="8" xfId="0" applyFont="1" applyBorder="1"/>
    <xf numFmtId="0" fontId="39" fillId="0" borderId="12" xfId="0" applyFont="1" applyBorder="1"/>
    <xf numFmtId="0" fontId="39" fillId="0" borderId="13" xfId="0" applyFont="1" applyBorder="1"/>
    <xf numFmtId="0" fontId="45" fillId="0" borderId="0" xfId="0" applyFont="1" applyBorder="1" applyAlignment="1">
      <alignment horizontal="justify"/>
    </xf>
    <xf numFmtId="0" fontId="45" fillId="0" borderId="0" xfId="0" applyFont="1" applyAlignment="1">
      <alignment horizontal="justify"/>
    </xf>
    <xf numFmtId="0" fontId="49" fillId="0" borderId="0" xfId="0" applyFont="1" applyAlignment="1">
      <alignment vertical="center"/>
    </xf>
    <xf numFmtId="0" fontId="48" fillId="0" borderId="0" xfId="0" applyFont="1" applyAlignment="1">
      <alignment vertical="center"/>
    </xf>
    <xf numFmtId="0" fontId="45" fillId="0" borderId="0" xfId="0" applyFont="1" applyAlignment="1">
      <alignment vertical="center"/>
    </xf>
    <xf numFmtId="38" fontId="23" fillId="0" borderId="0" xfId="18" applyFont="1" applyFill="1" applyBorder="1" applyAlignment="1">
      <alignment horizontal="center" vertical="center" shrinkToFit="1"/>
    </xf>
    <xf numFmtId="0" fontId="19" fillId="0" borderId="0" xfId="0" applyFont="1"/>
    <xf numFmtId="0" fontId="51" fillId="0" borderId="0" xfId="0" applyFont="1" applyAlignment="1">
      <alignment horizontal="right" vertical="center"/>
    </xf>
    <xf numFmtId="0" fontId="4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justify"/>
    </xf>
    <xf numFmtId="0" fontId="7" fillId="0" borderId="0" xfId="0" applyFont="1" applyAlignment="1">
      <alignment horizontal="left" vertical="center"/>
    </xf>
    <xf numFmtId="0" fontId="5" fillId="0" borderId="0" xfId="0" applyFont="1" applyAlignment="1">
      <alignment horizontal="right"/>
    </xf>
    <xf numFmtId="0" fontId="7" fillId="0" borderId="0" xfId="0" applyFont="1"/>
    <xf numFmtId="0" fontId="55" fillId="0" borderId="0" xfId="0" applyFont="1" applyAlignment="1">
      <alignment horizontal="center" vertical="center"/>
    </xf>
    <xf numFmtId="0" fontId="12" fillId="0" borderId="9" xfId="0" applyFont="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0" xfId="0" applyFont="1" applyBorder="1" applyAlignment="1">
      <alignment horizontal="right" vertical="center"/>
    </xf>
    <xf numFmtId="0" fontId="55" fillId="0" borderId="0" xfId="0" applyFont="1" applyAlignment="1">
      <alignment vertical="center"/>
    </xf>
    <xf numFmtId="0" fontId="23" fillId="0" borderId="0" xfId="19" applyFont="1" applyAlignment="1">
      <alignment horizontal="center" vertical="center" shrinkToFit="1"/>
    </xf>
    <xf numFmtId="0" fontId="50" fillId="0" borderId="0" xfId="19">
      <alignment vertical="center"/>
    </xf>
    <xf numFmtId="0" fontId="23" fillId="0" borderId="0" xfId="19" applyFont="1" applyAlignment="1">
      <alignment horizontal="left" vertical="center"/>
    </xf>
    <xf numFmtId="38" fontId="23" fillId="0" borderId="0" xfId="18" applyFont="1" applyFill="1" applyBorder="1" applyAlignment="1">
      <alignment horizontal="left" vertical="center"/>
    </xf>
    <xf numFmtId="0" fontId="58" fillId="0" borderId="0" xfId="19" applyFont="1" applyAlignment="1">
      <alignment horizontal="center" vertical="center" shrinkToFit="1"/>
    </xf>
    <xf numFmtId="0" fontId="23" fillId="0" borderId="9" xfId="0" applyFont="1" applyBorder="1" applyAlignment="1">
      <alignment horizontal="center" vertical="center" shrinkToFit="1"/>
    </xf>
    <xf numFmtId="0" fontId="59" fillId="0" borderId="0" xfId="19" applyFont="1">
      <alignment vertical="center"/>
    </xf>
    <xf numFmtId="0" fontId="60" fillId="0" borderId="0" xfId="13" applyFont="1" applyAlignment="1">
      <alignment vertical="center" wrapText="1"/>
    </xf>
    <xf numFmtId="0" fontId="16" fillId="0" borderId="0" xfId="0" applyFont="1" applyAlignment="1">
      <alignment vertical="center" shrinkToFit="1"/>
    </xf>
    <xf numFmtId="0" fontId="60" fillId="0" borderId="0" xfId="0" applyFont="1" applyAlignment="1">
      <alignment vertical="center" shrinkToFit="1"/>
    </xf>
    <xf numFmtId="0" fontId="19" fillId="0" borderId="0" xfId="0" applyFont="1" applyAlignment="1">
      <alignment horizontal="center"/>
    </xf>
    <xf numFmtId="0" fontId="23" fillId="0" borderId="20" xfId="19" applyFont="1" applyBorder="1" applyAlignment="1">
      <alignment horizontal="center" vertical="center" shrinkToFit="1"/>
    </xf>
    <xf numFmtId="38" fontId="23" fillId="0" borderId="20" xfId="18" applyFont="1" applyFill="1" applyBorder="1" applyAlignment="1">
      <alignment horizontal="center" vertical="center" shrinkToFit="1"/>
    </xf>
    <xf numFmtId="0" fontId="23" fillId="0" borderId="20" xfId="20" applyFont="1" applyBorder="1" applyAlignment="1">
      <alignment horizontal="center" vertical="center" shrinkToFit="1"/>
    </xf>
    <xf numFmtId="0" fontId="16" fillId="0" borderId="0" xfId="0" applyFont="1" applyAlignment="1">
      <alignment horizontal="left" vertical="center" shrinkToFit="1"/>
    </xf>
    <xf numFmtId="0" fontId="57" fillId="0" borderId="0" xfId="19" applyFont="1" applyAlignment="1">
      <alignment horizontal="center" vertical="center" shrinkToFit="1"/>
    </xf>
    <xf numFmtId="0" fontId="7" fillId="0" borderId="0" xfId="19" applyFont="1" applyAlignment="1">
      <alignment horizontal="center" vertical="center" shrinkToFit="1"/>
    </xf>
    <xf numFmtId="0" fontId="19" fillId="0" borderId="0" xfId="19" applyFont="1" applyAlignment="1">
      <alignment horizontal="left" vertical="center"/>
    </xf>
    <xf numFmtId="0" fontId="19" fillId="0" borderId="0" xfId="19" applyFont="1" applyAlignment="1">
      <alignment vertical="center" shrinkToFit="1"/>
    </xf>
    <xf numFmtId="0" fontId="61" fillId="0" borderId="0" xfId="19" applyFont="1">
      <alignment vertical="center"/>
    </xf>
    <xf numFmtId="178" fontId="23" fillId="0" borderId="20" xfId="19" applyNumberFormat="1" applyFont="1" applyBorder="1" applyAlignment="1">
      <alignment horizontal="center" vertical="center" shrinkToFit="1"/>
    </xf>
    <xf numFmtId="0" fontId="62" fillId="0" borderId="9" xfId="0" applyFont="1" applyBorder="1" applyAlignment="1">
      <alignment horizontal="center" vertical="center" shrinkToFit="1"/>
    </xf>
    <xf numFmtId="0" fontId="23" fillId="0" borderId="18" xfId="0" applyFont="1" applyBorder="1" applyAlignment="1">
      <alignment horizontal="center" vertical="center" shrinkToFit="1"/>
    </xf>
    <xf numFmtId="0" fontId="51" fillId="0" borderId="0" xfId="0" applyFont="1" applyAlignment="1">
      <alignment horizontal="right" vertical="center" shrinkToFit="1"/>
    </xf>
    <xf numFmtId="0" fontId="51" fillId="0" borderId="0" xfId="0" applyFont="1"/>
    <xf numFmtId="0" fontId="52" fillId="0" borderId="0" xfId="0" applyFont="1" applyAlignment="1">
      <alignment horizontal="left"/>
    </xf>
    <xf numFmtId="0" fontId="40" fillId="0" borderId="0" xfId="0" applyFont="1" applyAlignment="1">
      <alignment horizontal="justify" vertical="center"/>
    </xf>
    <xf numFmtId="0" fontId="16" fillId="0" borderId="0" xfId="0" applyFont="1" applyFill="1" applyAlignment="1">
      <alignment horizontal="left" vertical="top" wrapText="1"/>
    </xf>
    <xf numFmtId="49" fontId="16" fillId="0" borderId="0" xfId="0" applyNumberFormat="1" applyFont="1" applyAlignment="1">
      <alignment vertical="top" wrapText="1"/>
    </xf>
    <xf numFmtId="0" fontId="3" fillId="0" borderId="9" xfId="0" applyFont="1" applyBorder="1" applyAlignment="1">
      <alignment horizontal="center" vertical="center" shrinkToFit="1"/>
    </xf>
    <xf numFmtId="0" fontId="3" fillId="0" borderId="18" xfId="0" applyFont="1" applyBorder="1" applyAlignment="1">
      <alignment horizontal="center" vertical="center" shrinkToFit="1"/>
    </xf>
    <xf numFmtId="0" fontId="43" fillId="0" borderId="9" xfId="0" applyFont="1" applyBorder="1" applyAlignment="1">
      <alignment horizontal="center" vertical="center" shrinkToFit="1"/>
    </xf>
    <xf numFmtId="0" fontId="66" fillId="0" borderId="9" xfId="0" applyFont="1" applyBorder="1" applyAlignment="1">
      <alignment horizontal="center" vertical="center" shrinkToFit="1"/>
    </xf>
    <xf numFmtId="0" fontId="57" fillId="0" borderId="9" xfId="0" applyFont="1" applyBorder="1" applyAlignment="1">
      <alignment horizontal="center" vertical="center" shrinkToFit="1"/>
    </xf>
    <xf numFmtId="0" fontId="57" fillId="0" borderId="18" xfId="0" applyFont="1" applyBorder="1" applyAlignment="1">
      <alignment horizontal="center" vertical="center" shrinkToFit="1"/>
    </xf>
    <xf numFmtId="38" fontId="57" fillId="0" borderId="17" xfId="21" applyFont="1" applyBorder="1" applyAlignment="1">
      <alignment horizontal="right" vertical="center" shrinkToFit="1"/>
    </xf>
    <xf numFmtId="38" fontId="57" fillId="0" borderId="9" xfId="21" applyFont="1" applyBorder="1" applyAlignment="1">
      <alignment horizontal="right" vertical="center" shrinkToFit="1"/>
    </xf>
    <xf numFmtId="38" fontId="57" fillId="0" borderId="18" xfId="21" applyFont="1" applyBorder="1" applyAlignment="1">
      <alignment horizontal="right" vertical="center" shrinkToFit="1"/>
    </xf>
    <xf numFmtId="0" fontId="0" fillId="0" borderId="0" xfId="0" applyFont="1" applyAlignment="1">
      <alignment vertical="center"/>
    </xf>
    <xf numFmtId="0" fontId="67" fillId="0" borderId="0" xfId="0" applyFont="1" applyAlignment="1">
      <alignment horizontal="center" vertical="center"/>
    </xf>
    <xf numFmtId="0" fontId="68" fillId="0" borderId="0" xfId="0" applyFont="1" applyAlignment="1">
      <alignment horizontal="right" vertical="center"/>
    </xf>
    <xf numFmtId="0" fontId="68" fillId="0" borderId="0" xfId="0" applyFont="1" applyAlignment="1">
      <alignment horizontal="justify" vertical="center"/>
    </xf>
    <xf numFmtId="0" fontId="0" fillId="0" borderId="0" xfId="0" applyFont="1" applyFill="1" applyAlignment="1">
      <alignment vertical="center"/>
    </xf>
    <xf numFmtId="0" fontId="68" fillId="0" borderId="0" xfId="0" applyFont="1" applyFill="1" applyAlignment="1">
      <alignment vertical="center"/>
    </xf>
    <xf numFmtId="49" fontId="68" fillId="0" borderId="0" xfId="0" quotePrefix="1" applyNumberFormat="1" applyFont="1" applyFill="1" applyAlignment="1">
      <alignment vertical="center"/>
    </xf>
    <xf numFmtId="49" fontId="68" fillId="0" borderId="0" xfId="0" applyNumberFormat="1" applyFont="1" applyFill="1" applyAlignment="1">
      <alignment vertical="center"/>
    </xf>
    <xf numFmtId="0" fontId="68" fillId="0" borderId="0" xfId="0" applyNumberFormat="1" applyFont="1" applyFill="1" applyAlignment="1">
      <alignment vertical="center"/>
    </xf>
    <xf numFmtId="0" fontId="68" fillId="0" borderId="0" xfId="0" applyFont="1" applyAlignment="1">
      <alignment vertical="center"/>
    </xf>
    <xf numFmtId="49" fontId="68" fillId="0" borderId="0" xfId="0" quotePrefix="1" applyNumberFormat="1" applyFont="1" applyAlignment="1">
      <alignment vertical="center"/>
    </xf>
    <xf numFmtId="0" fontId="69" fillId="0" borderId="0" xfId="0" applyFont="1" applyAlignment="1">
      <alignment vertical="center"/>
    </xf>
    <xf numFmtId="49" fontId="68" fillId="0" borderId="0" xfId="0" quotePrefix="1" applyNumberFormat="1"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49" fontId="68" fillId="0" borderId="0" xfId="0" quotePrefix="1" applyNumberFormat="1" applyFont="1" applyAlignment="1">
      <alignment horizontal="justify" vertical="center"/>
    </xf>
    <xf numFmtId="0" fontId="69" fillId="0" borderId="7" xfId="0" applyFont="1" applyBorder="1" applyAlignment="1">
      <alignment horizontal="left" vertical="center"/>
    </xf>
    <xf numFmtId="0" fontId="69" fillId="0" borderId="0" xfId="0" applyFont="1" applyBorder="1" applyAlignment="1">
      <alignment horizontal="left" vertical="center"/>
    </xf>
    <xf numFmtId="0" fontId="69" fillId="0" borderId="6" xfId="0" applyFont="1" applyBorder="1" applyAlignment="1">
      <alignment horizontal="left" vertical="center"/>
    </xf>
    <xf numFmtId="0" fontId="69" fillId="0" borderId="8" xfId="0" applyFont="1" applyFill="1" applyBorder="1" applyAlignment="1">
      <alignment horizontal="left" vertical="center"/>
    </xf>
    <xf numFmtId="0" fontId="69" fillId="0" borderId="12" xfId="0" applyFont="1" applyFill="1" applyBorder="1" applyAlignment="1">
      <alignment horizontal="left" vertical="center"/>
    </xf>
    <xf numFmtId="0" fontId="69" fillId="0" borderId="13" xfId="0" applyFont="1" applyFill="1" applyBorder="1" applyAlignment="1">
      <alignment horizontal="left" vertical="center"/>
    </xf>
    <xf numFmtId="0" fontId="68" fillId="0" borderId="8" xfId="0" applyFont="1" applyBorder="1" applyAlignment="1">
      <alignment horizontal="left" vertical="top" wrapText="1"/>
    </xf>
    <xf numFmtId="0" fontId="68" fillId="0" borderId="12" xfId="0" applyFont="1" applyBorder="1" applyAlignment="1">
      <alignment horizontal="left" vertical="top" wrapText="1"/>
    </xf>
    <xf numFmtId="0" fontId="68" fillId="0" borderId="13" xfId="0" applyFont="1" applyBorder="1" applyAlignment="1">
      <alignment horizontal="left" vertical="top" wrapText="1"/>
    </xf>
    <xf numFmtId="49" fontId="68" fillId="0" borderId="0" xfId="0" applyNumberFormat="1" applyFont="1" applyAlignment="1">
      <alignment vertical="center"/>
    </xf>
    <xf numFmtId="0" fontId="68" fillId="0" borderId="0" xfId="0" applyFont="1" applyAlignment="1">
      <alignment horizontal="justify" vertical="center" wrapText="1"/>
    </xf>
    <xf numFmtId="0" fontId="71" fillId="0" borderId="0" xfId="0" applyFont="1" applyAlignment="1">
      <alignment vertical="center"/>
    </xf>
    <xf numFmtId="0" fontId="72" fillId="0" borderId="0" xfId="0" applyFont="1" applyAlignment="1">
      <alignment horizontal="justify" vertical="center"/>
    </xf>
    <xf numFmtId="0" fontId="0" fillId="0" borderId="0" xfId="0" applyFont="1" applyAlignment="1">
      <alignment vertical="distributed"/>
    </xf>
    <xf numFmtId="0" fontId="68" fillId="0" borderId="0" xfId="0" quotePrefix="1" applyFont="1" applyAlignment="1">
      <alignment horizontal="justify" vertical="center"/>
    </xf>
    <xf numFmtId="0" fontId="68" fillId="0" borderId="0" xfId="0" applyFont="1" applyFill="1" applyAlignment="1">
      <alignment horizontal="justify" vertical="center"/>
    </xf>
    <xf numFmtId="0" fontId="72" fillId="0" borderId="0" xfId="0" applyFont="1" applyAlignment="1">
      <alignment vertical="center"/>
    </xf>
    <xf numFmtId="49" fontId="68" fillId="0" borderId="0" xfId="0" applyNumberFormat="1" applyFont="1" applyAlignment="1">
      <alignment horizontal="right" vertical="center"/>
    </xf>
    <xf numFmtId="49" fontId="16" fillId="0" borderId="0" xfId="0" quotePrefix="1" applyNumberFormat="1" applyFont="1" applyAlignment="1">
      <alignment vertical="center"/>
    </xf>
    <xf numFmtId="0" fontId="16" fillId="0" borderId="0" xfId="0" applyFont="1" applyAlignment="1">
      <alignment horizontal="left" vertical="center"/>
    </xf>
    <xf numFmtId="49" fontId="16" fillId="0" borderId="0" xfId="0" quotePrefix="1" applyNumberFormat="1" applyFont="1" applyAlignment="1">
      <alignment horizontal="justify" vertical="center"/>
    </xf>
    <xf numFmtId="0" fontId="16" fillId="0" borderId="0" xfId="0" applyFont="1" applyAlignment="1">
      <alignment horizontal="justify" vertical="center"/>
    </xf>
    <xf numFmtId="49" fontId="68" fillId="0" borderId="0" xfId="0" quotePrefix="1" applyNumberFormat="1" applyFont="1" applyAlignment="1">
      <alignment vertical="top"/>
    </xf>
    <xf numFmtId="0" fontId="0" fillId="0" borderId="0" xfId="0" applyFont="1"/>
    <xf numFmtId="0" fontId="0" fillId="2" borderId="10" xfId="0" applyFill="1" applyBorder="1"/>
    <xf numFmtId="0" fontId="0" fillId="2" borderId="2" xfId="0" applyFill="1" applyBorder="1"/>
    <xf numFmtId="0" fontId="0" fillId="2" borderId="11" xfId="0" applyFill="1" applyBorder="1"/>
    <xf numFmtId="177" fontId="0" fillId="2" borderId="9" xfId="0" applyNumberFormat="1" applyFill="1" applyBorder="1"/>
    <xf numFmtId="0" fontId="0" fillId="2" borderId="9" xfId="0" applyFill="1" applyBorder="1"/>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49" fontId="16" fillId="0" borderId="0" xfId="0" applyNumberFormat="1" applyFont="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center" wrapText="1"/>
    </xf>
    <xf numFmtId="0" fontId="2" fillId="0" borderId="0" xfId="0" applyFont="1" applyFill="1" applyAlignment="1">
      <alignment horizontal="center"/>
    </xf>
    <xf numFmtId="0" fontId="16" fillId="0" borderId="0" xfId="0" applyFont="1" applyAlignment="1">
      <alignment horizontal="left" vertical="center" wrapText="1"/>
    </xf>
    <xf numFmtId="177" fontId="16" fillId="0" borderId="0" xfId="0" applyNumberFormat="1" applyFont="1" applyAlignment="1">
      <alignment horizontal="left" wrapText="1"/>
    </xf>
    <xf numFmtId="0" fontId="26" fillId="0" borderId="0" xfId="0" applyFont="1" applyFill="1" applyAlignment="1">
      <alignment horizontal="left" vertical="top" wrapText="1"/>
    </xf>
    <xf numFmtId="0" fontId="68" fillId="0" borderId="0" xfId="0" applyFont="1" applyAlignment="1">
      <alignment horizontal="left" vertical="center"/>
    </xf>
    <xf numFmtId="0" fontId="69" fillId="0" borderId="19" xfId="0" applyFont="1" applyBorder="1" applyAlignment="1">
      <alignment horizontal="left" vertical="center"/>
    </xf>
    <xf numFmtId="0" fontId="68" fillId="0" borderId="0" xfId="0" applyFont="1" applyAlignment="1">
      <alignment horizontal="left" vertical="center" wrapText="1"/>
    </xf>
    <xf numFmtId="0" fontId="68" fillId="0" borderId="0" xfId="0" applyFont="1" applyAlignment="1">
      <alignment horizontal="justify" vertical="center"/>
    </xf>
    <xf numFmtId="0" fontId="69" fillId="0" borderId="0" xfId="0" applyFont="1" applyAlignment="1">
      <alignment horizontal="left" vertical="distributed"/>
    </xf>
    <xf numFmtId="0" fontId="72" fillId="0" borderId="0" xfId="0" applyFont="1" applyAlignment="1">
      <alignment horizontal="left" vertical="center"/>
    </xf>
    <xf numFmtId="0" fontId="7" fillId="0" borderId="9" xfId="0" applyFont="1" applyBorder="1" applyAlignment="1">
      <alignment horizontal="center" vertical="center"/>
    </xf>
    <xf numFmtId="0" fontId="68" fillId="0" borderId="3" xfId="0" applyFont="1" applyBorder="1" applyAlignment="1">
      <alignment horizontal="left" vertical="top" wrapText="1"/>
    </xf>
    <xf numFmtId="0" fontId="68" fillId="0" borderId="4" xfId="0" applyFont="1" applyBorder="1" applyAlignment="1">
      <alignment horizontal="left" vertical="top" wrapText="1"/>
    </xf>
    <xf numFmtId="0" fontId="68" fillId="0" borderId="5" xfId="0" applyFont="1" applyBorder="1" applyAlignment="1">
      <alignment horizontal="left" vertical="top" wrapText="1"/>
    </xf>
    <xf numFmtId="0" fontId="68" fillId="0" borderId="7" xfId="0" applyFont="1" applyBorder="1" applyAlignment="1">
      <alignment horizontal="left" vertical="top" wrapText="1"/>
    </xf>
    <xf numFmtId="0" fontId="68" fillId="0" borderId="0" xfId="0" applyFont="1" applyBorder="1" applyAlignment="1">
      <alignment horizontal="left" vertical="top" wrapText="1"/>
    </xf>
    <xf numFmtId="0" fontId="68" fillId="0" borderId="6" xfId="0" applyFont="1" applyBorder="1" applyAlignment="1">
      <alignment horizontal="left" vertical="top" wrapText="1"/>
    </xf>
    <xf numFmtId="0" fontId="68" fillId="0" borderId="9" xfId="0" applyFont="1" applyBorder="1" applyAlignment="1">
      <alignment horizontal="center" vertical="center"/>
    </xf>
    <xf numFmtId="0" fontId="69" fillId="0" borderId="7" xfId="0" applyFont="1" applyBorder="1" applyAlignment="1">
      <alignment horizontal="left" vertical="center"/>
    </xf>
    <xf numFmtId="0" fontId="69" fillId="0" borderId="0" xfId="0" applyFont="1" applyBorder="1" applyAlignment="1">
      <alignment horizontal="left" vertical="center"/>
    </xf>
    <xf numFmtId="0" fontId="69" fillId="0" borderId="6" xfId="0" applyFont="1" applyBorder="1" applyAlignment="1">
      <alignment horizontal="left" vertical="center"/>
    </xf>
    <xf numFmtId="0" fontId="69" fillId="0" borderId="7" xfId="0" applyFont="1" applyBorder="1" applyAlignment="1">
      <alignment horizontal="left" vertical="center" shrinkToFit="1"/>
    </xf>
    <xf numFmtId="0" fontId="69" fillId="0" borderId="0" xfId="0" applyFont="1" applyBorder="1" applyAlignment="1">
      <alignment horizontal="left" vertical="center" shrinkToFit="1"/>
    </xf>
    <xf numFmtId="0" fontId="69" fillId="0" borderId="6" xfId="0" applyFont="1" applyBorder="1" applyAlignment="1">
      <alignment horizontal="left" vertical="center" shrinkToFit="1"/>
    </xf>
    <xf numFmtId="0" fontId="40" fillId="0" borderId="0" xfId="0" applyFont="1" applyAlignment="1">
      <alignment horizontal="justify" vertical="center"/>
    </xf>
    <xf numFmtId="0" fontId="16" fillId="0" borderId="0" xfId="0" applyFont="1" applyAlignment="1">
      <alignment vertical="center"/>
    </xf>
    <xf numFmtId="49" fontId="68" fillId="0" borderId="0" xfId="0" quotePrefix="1" applyNumberFormat="1" applyFont="1" applyAlignment="1">
      <alignment horizontal="left" vertical="center"/>
    </xf>
    <xf numFmtId="0" fontId="68" fillId="0" borderId="0" xfId="0" applyFont="1" applyAlignment="1">
      <alignment vertical="center"/>
    </xf>
    <xf numFmtId="0" fontId="68" fillId="0" borderId="0" xfId="0" applyFont="1" applyAlignment="1">
      <alignment vertical="top" wrapText="1"/>
    </xf>
    <xf numFmtId="0" fontId="67" fillId="0" borderId="0" xfId="0" applyFont="1" applyAlignment="1">
      <alignment horizontal="center" vertical="center"/>
    </xf>
    <xf numFmtId="0" fontId="69" fillId="0" borderId="18" xfId="0" applyFont="1" applyBorder="1" applyAlignment="1">
      <alignment horizontal="left" vertical="center"/>
    </xf>
    <xf numFmtId="0" fontId="68" fillId="0" borderId="0" xfId="0" applyFont="1" applyFill="1" applyAlignment="1">
      <alignment horizontal="left" vertical="center"/>
    </xf>
    <xf numFmtId="0" fontId="7" fillId="0" borderId="0" xfId="0" applyFont="1" applyAlignment="1">
      <alignment horizontal="left" vertical="center" wrapText="1"/>
    </xf>
    <xf numFmtId="177" fontId="68" fillId="0" borderId="0" xfId="0" applyNumberFormat="1" applyFont="1" applyFill="1" applyAlignment="1">
      <alignment horizontal="left" vertical="center" wrapText="1"/>
    </xf>
    <xf numFmtId="0" fontId="68" fillId="0" borderId="0" xfId="0" applyFont="1" applyFill="1" applyAlignment="1">
      <alignment horizontal="left" vertical="center" wrapText="1"/>
    </xf>
    <xf numFmtId="0" fontId="40" fillId="0" borderId="0" xfId="0" applyFont="1" applyAlignment="1">
      <alignment horizontal="left" vertical="center"/>
    </xf>
    <xf numFmtId="0" fontId="13" fillId="0" borderId="0" xfId="0" applyFont="1" applyAlignment="1">
      <alignment horizontal="left" vertical="center" wrapText="1"/>
    </xf>
    <xf numFmtId="0" fontId="24" fillId="0" borderId="0" xfId="0" applyFont="1" applyAlignment="1">
      <alignment horizontal="center" vertical="center"/>
    </xf>
    <xf numFmtId="0" fontId="13" fillId="0" borderId="0" xfId="0" applyFont="1" applyAlignment="1">
      <alignment horizontal="left" vertical="center"/>
    </xf>
    <xf numFmtId="0" fontId="13" fillId="0" borderId="10"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9" xfId="0" applyFont="1" applyBorder="1" applyAlignment="1">
      <alignment horizontal="center" vertical="center"/>
    </xf>
    <xf numFmtId="0" fontId="55" fillId="0" borderId="0" xfId="0" applyFont="1" applyAlignment="1">
      <alignment horizontal="center" vertical="center"/>
    </xf>
    <xf numFmtId="0" fontId="65" fillId="0" borderId="12" xfId="0" applyFont="1" applyBorder="1" applyAlignment="1">
      <alignment horizontal="left" vertical="top" wrapText="1"/>
    </xf>
    <xf numFmtId="0" fontId="0" fillId="0" borderId="12" xfId="0" applyBorder="1" applyAlignment="1">
      <alignment horizontal="left" vertical="top"/>
    </xf>
    <xf numFmtId="0" fontId="12" fillId="0" borderId="0" xfId="0" applyFont="1" applyAlignment="1">
      <alignment horizontal="distributed" indent="1"/>
    </xf>
    <xf numFmtId="0" fontId="13" fillId="0" borderId="0" xfId="0" applyFont="1" applyAlignment="1">
      <alignment horizontal="justify"/>
    </xf>
    <xf numFmtId="0" fontId="13" fillId="0" borderId="0" xfId="0" applyFont="1" applyAlignment="1">
      <alignment horizontal="center" vertical="center" wrapText="1"/>
    </xf>
    <xf numFmtId="0" fontId="13" fillId="0" borderId="0"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vertical="center"/>
    </xf>
    <xf numFmtId="0" fontId="7" fillId="0" borderId="9" xfId="0" applyFont="1" applyBorder="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center"/>
    </xf>
    <xf numFmtId="0" fontId="7"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distributed" vertical="center"/>
    </xf>
    <xf numFmtId="0" fontId="15" fillId="0" borderId="0" xfId="0" applyFont="1" applyAlignment="1">
      <alignment horizontal="center"/>
    </xf>
    <xf numFmtId="0" fontId="7" fillId="0" borderId="0" xfId="0" applyFont="1" applyAlignment="1">
      <alignment horizontal="center" vertical="center" wrapText="1"/>
    </xf>
    <xf numFmtId="0" fontId="5" fillId="0" borderId="0" xfId="0" applyFont="1" applyAlignment="1">
      <alignment horizontal="right"/>
    </xf>
    <xf numFmtId="0" fontId="5" fillId="0" borderId="0" xfId="0" applyFont="1" applyAlignment="1">
      <alignment horizontal="justify"/>
    </xf>
    <xf numFmtId="0" fontId="5" fillId="0" borderId="0" xfId="0" applyFont="1" applyAlignment="1">
      <alignment horizontal="center"/>
    </xf>
    <xf numFmtId="0" fontId="6" fillId="0" borderId="0" xfId="0" applyFont="1" applyAlignment="1">
      <alignment horizontal="justify"/>
    </xf>
    <xf numFmtId="0" fontId="7" fillId="0" borderId="0" xfId="0" applyFont="1" applyAlignment="1">
      <alignment horizontal="justify"/>
    </xf>
    <xf numFmtId="0" fontId="8" fillId="0" borderId="0" xfId="0" applyFont="1" applyAlignment="1">
      <alignment horizontal="center"/>
    </xf>
    <xf numFmtId="0" fontId="9" fillId="0" borderId="0" xfId="0" applyFont="1" applyAlignment="1">
      <alignment horizontal="right"/>
    </xf>
    <xf numFmtId="0" fontId="9" fillId="0" borderId="0" xfId="0" applyFont="1" applyAlignment="1">
      <alignment horizontal="justify"/>
    </xf>
    <xf numFmtId="0" fontId="10" fillId="0" borderId="0" xfId="0" applyFont="1" applyAlignment="1">
      <alignment horizontal="right"/>
    </xf>
    <xf numFmtId="0" fontId="9" fillId="0" borderId="0" xfId="0" applyFont="1" applyAlignment="1">
      <alignment horizontal="center"/>
    </xf>
    <xf numFmtId="0" fontId="6" fillId="0" borderId="18" xfId="0" applyFont="1" applyBorder="1" applyAlignment="1">
      <alignment horizontal="justify" vertical="top" wrapText="1"/>
    </xf>
    <xf numFmtId="0" fontId="6" fillId="0" borderId="19" xfId="0" applyFont="1" applyBorder="1" applyAlignment="1">
      <alignment horizontal="justify" vertical="top" wrapText="1"/>
    </xf>
    <xf numFmtId="0" fontId="6" fillId="0" borderId="17" xfId="0" applyFont="1" applyBorder="1" applyAlignment="1">
      <alignment horizontal="justify" vertical="top" wrapText="1"/>
    </xf>
    <xf numFmtId="0" fontId="7" fillId="0" borderId="18" xfId="0" applyFont="1" applyBorder="1" applyAlignment="1">
      <alignment horizontal="right" vertical="top" wrapText="1"/>
    </xf>
    <xf numFmtId="0" fontId="7" fillId="0" borderId="19" xfId="0" applyFont="1" applyBorder="1" applyAlignment="1">
      <alignment horizontal="right" vertical="top" wrapText="1"/>
    </xf>
    <xf numFmtId="0" fontId="7" fillId="0" borderId="17" xfId="0" applyFont="1" applyBorder="1" applyAlignment="1">
      <alignment horizontal="right" vertical="top"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7" xfId="0" applyFont="1" applyBorder="1" applyAlignment="1">
      <alignment horizontal="center" vertical="center" wrapText="1"/>
    </xf>
    <xf numFmtId="0" fontId="7" fillId="0" borderId="0" xfId="0" applyFont="1" applyBorder="1" applyAlignment="1">
      <alignment horizontal="right"/>
    </xf>
    <xf numFmtId="0" fontId="53" fillId="0" borderId="0" xfId="0" applyFont="1" applyAlignment="1">
      <alignment horizontal="right"/>
    </xf>
    <xf numFmtId="0" fontId="9" fillId="0" borderId="0" xfId="0" applyFont="1" applyAlignment="1">
      <alignment horizontal="right" vertical="center"/>
    </xf>
    <xf numFmtId="0" fontId="9" fillId="0" borderId="0" xfId="0" applyFont="1" applyBorder="1" applyAlignment="1">
      <alignment horizontal="right" vertical="center"/>
    </xf>
    <xf numFmtId="0" fontId="4" fillId="0" borderId="0" xfId="0" applyFont="1" applyAlignment="1">
      <alignment horizontal="right"/>
    </xf>
    <xf numFmtId="0" fontId="9" fillId="0" borderId="0" xfId="0" applyFont="1" applyAlignment="1">
      <alignment horizontal="justify" vertical="top"/>
    </xf>
    <xf numFmtId="0" fontId="13" fillId="0" borderId="0" xfId="0" applyFont="1" applyAlignment="1">
      <alignment horizontal="left"/>
    </xf>
    <xf numFmtId="0" fontId="18" fillId="0" borderId="0" xfId="0" applyFont="1" applyAlignment="1">
      <alignment horizontal="left" vertical="center"/>
    </xf>
    <xf numFmtId="0" fontId="19" fillId="0" borderId="0" xfId="0" applyFont="1" applyAlignment="1">
      <alignment horizontal="left" vertical="center"/>
    </xf>
    <xf numFmtId="0" fontId="57" fillId="0" borderId="0" xfId="19" applyFont="1" applyAlignment="1">
      <alignment horizontal="center" vertical="center" shrinkToFit="1"/>
    </xf>
    <xf numFmtId="0" fontId="23" fillId="0" borderId="10" xfId="19" applyFont="1" applyBorder="1" applyAlignment="1">
      <alignment horizontal="center" vertical="center" shrinkToFit="1"/>
    </xf>
    <xf numFmtId="0" fontId="23" fillId="0" borderId="2" xfId="19" applyFont="1" applyBorder="1" applyAlignment="1">
      <alignment horizontal="center" vertical="center" shrinkToFit="1"/>
    </xf>
    <xf numFmtId="0" fontId="23" fillId="0" borderId="11" xfId="19" applyFont="1" applyBorder="1" applyAlignment="1">
      <alignment horizontal="center" vertical="center" shrinkToFit="1"/>
    </xf>
    <xf numFmtId="0" fontId="16" fillId="0" borderId="4" xfId="13" applyFont="1" applyBorder="1" applyAlignment="1">
      <alignment horizontal="left" vertical="center" wrapText="1"/>
    </xf>
    <xf numFmtId="0" fontId="16" fillId="0" borderId="0" xfId="0" applyFont="1" applyAlignment="1">
      <alignment horizontal="left" vertical="center" wrapText="1" shrinkToFit="1"/>
    </xf>
    <xf numFmtId="0" fontId="16" fillId="0" borderId="0" xfId="0" applyFont="1" applyAlignment="1">
      <alignment horizontal="left" vertical="center" shrinkToFit="1"/>
    </xf>
    <xf numFmtId="0" fontId="3" fillId="0" borderId="0" xfId="0" applyFont="1" applyAlignment="1">
      <alignment horizontal="left"/>
    </xf>
    <xf numFmtId="0" fontId="45"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45" fillId="0" borderId="0" xfId="0" applyFont="1" applyAlignment="1">
      <alignment horizontal="left" vertical="center" wrapText="1"/>
    </xf>
    <xf numFmtId="0" fontId="44" fillId="0" borderId="7" xfId="0" applyFont="1" applyBorder="1" applyAlignment="1">
      <alignment horizontal="center" vertical="top" wrapText="1"/>
    </xf>
    <xf numFmtId="0" fontId="44" fillId="0" borderId="0" xfId="0" applyFont="1" applyBorder="1" applyAlignment="1">
      <alignment horizontal="center" vertical="top" wrapText="1"/>
    </xf>
    <xf numFmtId="0" fontId="44" fillId="0" borderId="6" xfId="0" applyFont="1" applyBorder="1" applyAlignment="1">
      <alignment horizontal="center" vertical="top" wrapText="1"/>
    </xf>
    <xf numFmtId="0" fontId="45" fillId="0" borderId="7" xfId="0" applyFont="1" applyBorder="1" applyAlignment="1">
      <alignment horizontal="right" vertical="top" wrapText="1"/>
    </xf>
    <xf numFmtId="0" fontId="45" fillId="0" borderId="0" xfId="0" applyFont="1" applyBorder="1" applyAlignment="1">
      <alignment horizontal="right" vertical="top" wrapText="1"/>
    </xf>
    <xf numFmtId="0" fontId="45" fillId="0" borderId="6" xfId="0" applyFont="1" applyBorder="1" applyAlignment="1">
      <alignment horizontal="right" vertical="top" wrapText="1"/>
    </xf>
    <xf numFmtId="0" fontId="45" fillId="0" borderId="7" xfId="0" applyFont="1" applyBorder="1" applyAlignment="1">
      <alignment horizontal="left" vertical="top" wrapText="1" indent="1"/>
    </xf>
    <xf numFmtId="0" fontId="45" fillId="0" borderId="0" xfId="0" applyFont="1" applyBorder="1" applyAlignment="1">
      <alignment horizontal="left" vertical="top" wrapText="1" indent="1"/>
    </xf>
    <xf numFmtId="0" fontId="45" fillId="0" borderId="6" xfId="0" applyFont="1" applyBorder="1" applyAlignment="1">
      <alignment horizontal="left" vertical="top" wrapText="1" indent="1"/>
    </xf>
    <xf numFmtId="0" fontId="45" fillId="0" borderId="7" xfId="0" applyFont="1" applyBorder="1" applyAlignment="1">
      <alignment horizontal="justify" vertical="top" wrapText="1"/>
    </xf>
    <xf numFmtId="0" fontId="45" fillId="0" borderId="0" xfId="0" applyFont="1" applyBorder="1" applyAlignment="1">
      <alignment horizontal="justify" vertical="top" wrapText="1"/>
    </xf>
    <xf numFmtId="0" fontId="45" fillId="0" borderId="6" xfId="0" applyFont="1" applyBorder="1" applyAlignment="1">
      <alignment horizontal="justify" vertical="top" wrapText="1"/>
    </xf>
    <xf numFmtId="0" fontId="45" fillId="0" borderId="0" xfId="0" applyFont="1" applyBorder="1" applyAlignment="1">
      <alignment horizontal="left" vertical="top" wrapText="1" indent="2"/>
    </xf>
    <xf numFmtId="0" fontId="45" fillId="0" borderId="6" xfId="0" applyFont="1" applyBorder="1" applyAlignment="1">
      <alignment horizontal="left" vertical="top" wrapText="1" indent="2"/>
    </xf>
    <xf numFmtId="0" fontId="45" fillId="0" borderId="0" xfId="0" applyFont="1" applyBorder="1" applyAlignment="1">
      <alignment horizontal="left" wrapText="1"/>
    </xf>
    <xf numFmtId="0" fontId="40" fillId="0" borderId="0" xfId="0" applyFont="1" applyAlignment="1">
      <alignment horizontal="justify"/>
    </xf>
    <xf numFmtId="0" fontId="47" fillId="0" borderId="0" xfId="0" applyFont="1" applyAlignment="1">
      <alignment horizontal="center" vertical="center"/>
    </xf>
    <xf numFmtId="0" fontId="41" fillId="0" borderId="0" xfId="0" applyFont="1" applyAlignment="1">
      <alignment horizontal="right"/>
    </xf>
    <xf numFmtId="0" fontId="19" fillId="0" borderId="0" xfId="0" applyFont="1" applyAlignment="1">
      <alignment horizontal="distributed"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xf>
    <xf numFmtId="0" fontId="19" fillId="0" borderId="0" xfId="0" applyFont="1" applyAlignment="1">
      <alignment horizontal="center" vertical="center"/>
    </xf>
    <xf numFmtId="0" fontId="14" fillId="0" borderId="0" xfId="0" applyFont="1" applyAlignment="1">
      <alignment horizontal="center" vertical="center"/>
    </xf>
    <xf numFmtId="0" fontId="7" fillId="0" borderId="0" xfId="0" applyFont="1"/>
    <xf numFmtId="0" fontId="13" fillId="0" borderId="0" xfId="0" applyFont="1" applyAlignment="1">
      <alignment horizontal="left" vertical="center" wrapText="1" indent="2"/>
    </xf>
  </cellXfs>
  <cellStyles count="2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4 2" xfId="20" xr:uid="{069714B9-1DA3-4C04-99A8-8AD2D5B9B62A}"/>
    <cellStyle name="標準 5" xfId="15" xr:uid="{00000000-0005-0000-0000-000011000000}"/>
    <cellStyle name="標準 6" xfId="16" xr:uid="{00000000-0005-0000-0000-000012000000}"/>
    <cellStyle name="標準 7" xfId="17"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9" sqref="B9:P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39</v>
      </c>
      <c r="B2" s="230" t="s">
        <v>551</v>
      </c>
      <c r="C2" s="231"/>
      <c r="D2" s="231"/>
      <c r="E2" s="231"/>
      <c r="F2" s="231"/>
      <c r="G2" s="231"/>
      <c r="H2" s="231"/>
      <c r="I2" s="231"/>
      <c r="J2" s="231"/>
      <c r="K2" s="231"/>
      <c r="L2" s="231"/>
      <c r="M2" s="231"/>
      <c r="N2" s="231"/>
      <c r="O2" s="231"/>
      <c r="P2" s="232"/>
    </row>
    <row r="3" spans="1:26" ht="19.5" customHeight="1" x14ac:dyDescent="0.15">
      <c r="A3" s="11" t="s">
        <v>38</v>
      </c>
      <c r="B3" s="13" t="s">
        <v>436</v>
      </c>
      <c r="C3" s="12">
        <v>8</v>
      </c>
      <c r="D3" s="14" t="s">
        <v>46</v>
      </c>
      <c r="E3" s="12">
        <v>3</v>
      </c>
      <c r="F3" s="14" t="s">
        <v>47</v>
      </c>
      <c r="G3" s="12">
        <v>3</v>
      </c>
      <c r="H3" s="14" t="s">
        <v>49</v>
      </c>
      <c r="I3" s="14"/>
      <c r="J3" s="14"/>
      <c r="K3" s="14"/>
      <c r="L3" s="14"/>
      <c r="M3" s="14"/>
      <c r="N3" s="14"/>
      <c r="O3" s="14"/>
      <c r="P3" s="15"/>
      <c r="R3" t="str">
        <f>B3&amp;C3&amp;D3&amp;E3&amp;F3&amp;G3&amp;H3</f>
        <v>令和8年3月3日</v>
      </c>
      <c r="U3">
        <v>1</v>
      </c>
      <c r="V3" t="s">
        <v>51</v>
      </c>
      <c r="W3" t="s">
        <v>57</v>
      </c>
      <c r="X3" t="s">
        <v>59</v>
      </c>
      <c r="Z3" t="s">
        <v>460</v>
      </c>
    </row>
    <row r="4" spans="1:26" ht="19.5" customHeight="1" x14ac:dyDescent="0.15">
      <c r="A4" s="11" t="s">
        <v>40</v>
      </c>
      <c r="B4" s="234" t="s">
        <v>552</v>
      </c>
      <c r="C4" s="234"/>
      <c r="D4" s="234"/>
      <c r="E4" s="234"/>
      <c r="F4" s="234"/>
      <c r="G4" s="234"/>
      <c r="H4" s="234"/>
      <c r="I4" s="234"/>
      <c r="J4" s="234"/>
      <c r="K4" s="234"/>
      <c r="L4" s="234"/>
      <c r="M4" s="234"/>
      <c r="N4" s="234"/>
      <c r="O4" s="234"/>
      <c r="P4" s="234"/>
      <c r="U4">
        <v>2</v>
      </c>
      <c r="V4" t="s">
        <v>52</v>
      </c>
      <c r="W4" t="s">
        <v>58</v>
      </c>
      <c r="X4" t="s">
        <v>60</v>
      </c>
      <c r="Z4" t="s">
        <v>170</v>
      </c>
    </row>
    <row r="5" spans="1:26" ht="19.5" customHeight="1" x14ac:dyDescent="0.15">
      <c r="A5" s="17" t="s">
        <v>328</v>
      </c>
      <c r="B5" s="234" t="s">
        <v>395</v>
      </c>
      <c r="C5" s="234"/>
      <c r="D5" s="234"/>
      <c r="E5" s="234"/>
      <c r="F5" s="234"/>
      <c r="G5" s="234"/>
      <c r="H5" s="234"/>
      <c r="I5" s="234"/>
      <c r="J5" s="234"/>
      <c r="K5" s="234"/>
      <c r="L5" s="234"/>
      <c r="M5" s="234"/>
      <c r="N5" s="234"/>
      <c r="O5" s="234"/>
      <c r="P5" s="234"/>
      <c r="R5" t="s">
        <v>328</v>
      </c>
      <c r="S5" t="s">
        <v>94</v>
      </c>
      <c r="U5">
        <v>3</v>
      </c>
      <c r="V5" t="s">
        <v>53</v>
      </c>
      <c r="W5" t="s">
        <v>510</v>
      </c>
      <c r="X5" t="s">
        <v>172</v>
      </c>
      <c r="Z5" t="s">
        <v>171</v>
      </c>
    </row>
    <row r="6" spans="1:26" ht="19.5" customHeight="1" x14ac:dyDescent="0.15">
      <c r="A6" s="17" t="s">
        <v>323</v>
      </c>
      <c r="B6" s="234" t="s">
        <v>394</v>
      </c>
      <c r="C6" s="234"/>
      <c r="D6" s="234"/>
      <c r="E6" s="234"/>
      <c r="F6" s="234"/>
      <c r="G6" s="234"/>
      <c r="H6" s="234"/>
      <c r="I6" s="234"/>
      <c r="J6" s="234"/>
      <c r="K6" s="234"/>
      <c r="L6" s="234"/>
      <c r="M6" s="234"/>
      <c r="N6" s="234"/>
      <c r="O6" s="234"/>
      <c r="P6" s="234"/>
      <c r="Q6" t="s">
        <v>92</v>
      </c>
      <c r="R6" t="s">
        <v>396</v>
      </c>
      <c r="S6" t="s">
        <v>173</v>
      </c>
      <c r="U6">
        <v>4</v>
      </c>
      <c r="V6" t="s">
        <v>54</v>
      </c>
      <c r="Z6" t="s">
        <v>180</v>
      </c>
    </row>
    <row r="7" spans="1:26" ht="19.5" customHeight="1" x14ac:dyDescent="0.15">
      <c r="A7" s="17" t="s">
        <v>495</v>
      </c>
      <c r="B7" s="233" t="s">
        <v>553</v>
      </c>
      <c r="C7" s="233"/>
      <c r="D7" s="233"/>
      <c r="E7" s="233"/>
      <c r="F7" s="233"/>
      <c r="G7" s="233"/>
      <c r="H7" s="233"/>
      <c r="I7" s="233"/>
      <c r="J7" s="233"/>
      <c r="K7" s="233"/>
      <c r="L7" s="233"/>
      <c r="M7" s="233"/>
      <c r="N7" s="233"/>
      <c r="O7" s="233"/>
      <c r="P7" s="233"/>
      <c r="Q7" t="s">
        <v>93</v>
      </c>
      <c r="R7" s="30" t="s">
        <v>398</v>
      </c>
      <c r="S7" s="30" t="s">
        <v>432</v>
      </c>
      <c r="U7">
        <v>5</v>
      </c>
      <c r="V7" t="s">
        <v>55</v>
      </c>
      <c r="Z7" t="s">
        <v>397</v>
      </c>
    </row>
    <row r="8" spans="1:26" ht="19.5" customHeight="1" x14ac:dyDescent="0.15">
      <c r="A8" s="18" t="s">
        <v>84</v>
      </c>
      <c r="B8" s="230" t="s">
        <v>83</v>
      </c>
      <c r="C8" s="231"/>
      <c r="D8" s="231"/>
      <c r="E8" s="231"/>
      <c r="F8" s="231"/>
      <c r="G8" s="231"/>
      <c r="H8" s="231"/>
      <c r="I8" s="231"/>
      <c r="J8" s="231"/>
      <c r="K8" s="231"/>
      <c r="L8" s="231"/>
      <c r="M8" s="231"/>
      <c r="N8" s="231"/>
      <c r="O8" s="231"/>
      <c r="P8" s="232"/>
      <c r="U8">
        <v>6</v>
      </c>
      <c r="V8" t="s">
        <v>56</v>
      </c>
      <c r="Z8" s="64" t="s">
        <v>390</v>
      </c>
    </row>
    <row r="9" spans="1:26" ht="19.5" customHeight="1" x14ac:dyDescent="0.15">
      <c r="A9" s="11" t="s">
        <v>43</v>
      </c>
      <c r="B9" s="234" t="s">
        <v>554</v>
      </c>
      <c r="C9" s="234"/>
      <c r="D9" s="234"/>
      <c r="E9" s="234"/>
      <c r="F9" s="234"/>
      <c r="G9" s="234"/>
      <c r="H9" s="234"/>
      <c r="I9" s="234"/>
      <c r="J9" s="234"/>
      <c r="K9" s="234"/>
      <c r="L9" s="234"/>
      <c r="M9" s="234"/>
      <c r="N9" s="234"/>
      <c r="O9" s="234"/>
      <c r="P9" s="234"/>
      <c r="U9">
        <v>7</v>
      </c>
      <c r="V9" t="s">
        <v>48</v>
      </c>
      <c r="Z9" t="s">
        <v>389</v>
      </c>
    </row>
    <row r="10" spans="1:26" ht="19.5" customHeight="1" x14ac:dyDescent="0.15">
      <c r="A10" s="11" t="s">
        <v>41</v>
      </c>
      <c r="B10" s="234" t="s">
        <v>59</v>
      </c>
      <c r="C10" s="234"/>
      <c r="D10" s="234"/>
      <c r="E10" s="234"/>
      <c r="F10" s="234"/>
      <c r="G10" s="234"/>
      <c r="H10" s="234"/>
      <c r="I10" s="234"/>
      <c r="J10" s="234"/>
      <c r="K10" s="234"/>
      <c r="L10" s="234"/>
      <c r="M10" s="234"/>
      <c r="N10" s="234"/>
      <c r="O10" s="234"/>
      <c r="P10" s="234"/>
      <c r="R10" t="s">
        <v>83</v>
      </c>
      <c r="U10">
        <v>8</v>
      </c>
      <c r="Z10" s="84"/>
    </row>
    <row r="11" spans="1:26" ht="19.5" customHeight="1" x14ac:dyDescent="0.15">
      <c r="A11" s="11" t="s">
        <v>42</v>
      </c>
      <c r="B11" s="234" t="s">
        <v>509</v>
      </c>
      <c r="C11" s="234"/>
      <c r="D11" s="234"/>
      <c r="E11" s="234"/>
      <c r="F11" s="234"/>
      <c r="G11" s="234"/>
      <c r="H11" s="234"/>
      <c r="I11" s="234"/>
      <c r="J11" s="234"/>
      <c r="K11" s="234"/>
      <c r="L11" s="234"/>
      <c r="M11" s="234"/>
      <c r="N11" s="234"/>
      <c r="O11" s="234"/>
      <c r="P11" s="234"/>
      <c r="U11">
        <v>9</v>
      </c>
      <c r="Z11" s="85"/>
    </row>
    <row r="12" spans="1:26" ht="19.5" customHeight="1" x14ac:dyDescent="0.15">
      <c r="A12" s="11" t="s">
        <v>63</v>
      </c>
      <c r="B12" s="13" t="s">
        <v>436</v>
      </c>
      <c r="C12" s="12">
        <v>8</v>
      </c>
      <c r="D12" s="14" t="s">
        <v>46</v>
      </c>
      <c r="E12" s="12">
        <v>3</v>
      </c>
      <c r="F12" s="14" t="s">
        <v>47</v>
      </c>
      <c r="G12" s="12">
        <v>3</v>
      </c>
      <c r="H12" s="14" t="s">
        <v>49</v>
      </c>
      <c r="I12" s="14" t="s">
        <v>88</v>
      </c>
      <c r="J12" s="12" t="s">
        <v>52</v>
      </c>
      <c r="K12" s="14" t="s">
        <v>50</v>
      </c>
      <c r="L12" s="14" t="s">
        <v>89</v>
      </c>
      <c r="M12" s="12">
        <v>10</v>
      </c>
      <c r="N12" s="14" t="s">
        <v>65</v>
      </c>
      <c r="O12" s="16" t="s">
        <v>201</v>
      </c>
      <c r="P12" s="15" t="s">
        <v>66</v>
      </c>
      <c r="R12" t="str">
        <f t="shared" ref="R12:R19" si="0">B12&amp;C12&amp;D12&amp;E12&amp;F12&amp;G12&amp;H12&amp;I12&amp;J12&amp;L12</f>
        <v>令和8年3月3日（火）</v>
      </c>
      <c r="S12" t="str">
        <f t="shared" ref="S12:S19" si="1">B12&amp;C12&amp;D12&amp;E12&amp;F12&amp;G12&amp;H12&amp;I12&amp;J12&amp;L12&amp;M12&amp;N12&amp;O12&amp;P12</f>
        <v>令和8年3月3日（火）10時00分</v>
      </c>
      <c r="T12" t="str">
        <f t="shared" ref="T12:T19" si="2">M12&amp;N12&amp;O12&amp;P12</f>
        <v>10時00分</v>
      </c>
      <c r="U12">
        <v>10</v>
      </c>
    </row>
    <row r="13" spans="1:26" ht="19.5" customHeight="1" x14ac:dyDescent="0.15">
      <c r="A13" s="11" t="s">
        <v>64</v>
      </c>
      <c r="B13" s="13" t="s">
        <v>436</v>
      </c>
      <c r="C13" s="12">
        <v>8</v>
      </c>
      <c r="D13" s="14" t="s">
        <v>46</v>
      </c>
      <c r="E13" s="12">
        <v>3</v>
      </c>
      <c r="F13" s="14" t="s">
        <v>47</v>
      </c>
      <c r="G13" s="12">
        <v>17</v>
      </c>
      <c r="H13" s="14" t="s">
        <v>49</v>
      </c>
      <c r="I13" s="14" t="s">
        <v>88</v>
      </c>
      <c r="J13" s="12" t="s">
        <v>52</v>
      </c>
      <c r="K13" s="14" t="s">
        <v>50</v>
      </c>
      <c r="L13" s="14" t="s">
        <v>89</v>
      </c>
      <c r="M13" s="12">
        <v>16</v>
      </c>
      <c r="N13" s="14" t="s">
        <v>65</v>
      </c>
      <c r="O13" s="16" t="s">
        <v>201</v>
      </c>
      <c r="P13" s="15" t="s">
        <v>66</v>
      </c>
      <c r="R13" t="str">
        <f t="shared" si="0"/>
        <v>令和8年3月17日（火）</v>
      </c>
      <c r="S13" t="str">
        <f t="shared" si="1"/>
        <v>令和8年3月17日（火）16時00分</v>
      </c>
      <c r="T13" t="str">
        <f t="shared" si="2"/>
        <v>16時00分</v>
      </c>
      <c r="U13">
        <v>11</v>
      </c>
    </row>
    <row r="14" spans="1:26" ht="19.5" customHeight="1" x14ac:dyDescent="0.15">
      <c r="A14" s="11" t="s">
        <v>330</v>
      </c>
      <c r="B14" s="13" t="s">
        <v>436</v>
      </c>
      <c r="C14" s="12">
        <v>8</v>
      </c>
      <c r="D14" s="14" t="s">
        <v>46</v>
      </c>
      <c r="E14" s="12">
        <v>3</v>
      </c>
      <c r="F14" s="14" t="s">
        <v>47</v>
      </c>
      <c r="G14" s="12">
        <v>3</v>
      </c>
      <c r="H14" s="14" t="s">
        <v>49</v>
      </c>
      <c r="I14" s="14" t="s">
        <v>88</v>
      </c>
      <c r="J14" s="12" t="s">
        <v>52</v>
      </c>
      <c r="K14" s="14" t="s">
        <v>50</v>
      </c>
      <c r="L14" s="14" t="s">
        <v>89</v>
      </c>
      <c r="M14" s="12">
        <v>10</v>
      </c>
      <c r="N14" s="14" t="s">
        <v>65</v>
      </c>
      <c r="O14" s="16" t="s">
        <v>201</v>
      </c>
      <c r="P14" s="15" t="s">
        <v>66</v>
      </c>
      <c r="R14" t="str">
        <f t="shared" si="0"/>
        <v>令和8年3月3日（火）</v>
      </c>
      <c r="S14" t="str">
        <f t="shared" si="1"/>
        <v>令和8年3月3日（火）10時00分</v>
      </c>
      <c r="T14" t="str">
        <f t="shared" si="2"/>
        <v>10時00分</v>
      </c>
      <c r="U14">
        <v>12</v>
      </c>
    </row>
    <row r="15" spans="1:26" ht="19.5" customHeight="1" x14ac:dyDescent="0.15">
      <c r="A15" s="11" t="s">
        <v>203</v>
      </c>
      <c r="B15" s="13" t="s">
        <v>436</v>
      </c>
      <c r="C15" s="12">
        <v>8</v>
      </c>
      <c r="D15" s="14" t="s">
        <v>46</v>
      </c>
      <c r="E15" s="12">
        <v>3</v>
      </c>
      <c r="F15" s="14" t="s">
        <v>47</v>
      </c>
      <c r="G15" s="12">
        <v>18</v>
      </c>
      <c r="H15" s="14" t="s">
        <v>49</v>
      </c>
      <c r="I15" s="14" t="s">
        <v>88</v>
      </c>
      <c r="J15" s="12" t="s">
        <v>53</v>
      </c>
      <c r="K15" s="14" t="s">
        <v>50</v>
      </c>
      <c r="L15" s="14" t="s">
        <v>89</v>
      </c>
      <c r="M15" s="12">
        <v>12</v>
      </c>
      <c r="N15" s="14" t="s">
        <v>65</v>
      </c>
      <c r="O15" s="16" t="s">
        <v>201</v>
      </c>
      <c r="P15" s="15" t="s">
        <v>66</v>
      </c>
      <c r="R15" t="str">
        <f t="shared" si="0"/>
        <v>令和8年3月18日（水）</v>
      </c>
      <c r="S15" t="str">
        <f t="shared" si="1"/>
        <v>令和8年3月18日（水）12時00分</v>
      </c>
      <c r="T15" t="str">
        <f t="shared" si="2"/>
        <v>12時00分</v>
      </c>
      <c r="U15">
        <v>12</v>
      </c>
    </row>
    <row r="16" spans="1:26" ht="19.5" customHeight="1" x14ac:dyDescent="0.15">
      <c r="A16" s="11" t="s">
        <v>44</v>
      </c>
      <c r="B16" s="13" t="s">
        <v>436</v>
      </c>
      <c r="C16" s="86">
        <v>8</v>
      </c>
      <c r="D16" s="14" t="str">
        <f>D14</f>
        <v>年</v>
      </c>
      <c r="E16" s="12">
        <v>3</v>
      </c>
      <c r="F16" s="14" t="str">
        <f>F14</f>
        <v>月</v>
      </c>
      <c r="G16" s="12">
        <v>18</v>
      </c>
      <c r="H16" s="14" t="s">
        <v>49</v>
      </c>
      <c r="I16" s="14" t="s">
        <v>88</v>
      </c>
      <c r="J16" s="12" t="s">
        <v>53</v>
      </c>
      <c r="K16" s="14" t="str">
        <f>K14</f>
        <v>曜日</v>
      </c>
      <c r="L16" s="14" t="str">
        <f>L14</f>
        <v>）</v>
      </c>
      <c r="M16" s="12">
        <v>14</v>
      </c>
      <c r="N16" s="14" t="str">
        <f>N14</f>
        <v>時</v>
      </c>
      <c r="O16" s="16" t="s">
        <v>201</v>
      </c>
      <c r="P16" s="15" t="str">
        <f>P14</f>
        <v>分</v>
      </c>
      <c r="R16" t="str">
        <f t="shared" si="0"/>
        <v>令和8年3月18日（水）</v>
      </c>
      <c r="S16" t="str">
        <f t="shared" si="1"/>
        <v>令和8年3月18日（水）14時00分</v>
      </c>
      <c r="T16" t="str">
        <f t="shared" si="2"/>
        <v>14時00分</v>
      </c>
      <c r="U16">
        <v>13</v>
      </c>
    </row>
    <row r="17" spans="1:21" ht="19.5" customHeight="1" x14ac:dyDescent="0.15">
      <c r="A17" s="35" t="s">
        <v>205</v>
      </c>
      <c r="B17" s="13" t="s">
        <v>436</v>
      </c>
      <c r="C17" s="86">
        <v>8</v>
      </c>
      <c r="D17" s="14" t="s">
        <v>46</v>
      </c>
      <c r="E17" s="12">
        <v>3</v>
      </c>
      <c r="F17" s="14" t="s">
        <v>47</v>
      </c>
      <c r="G17" s="12">
        <v>19</v>
      </c>
      <c r="H17" s="14" t="s">
        <v>49</v>
      </c>
      <c r="I17" s="14" t="s">
        <v>88</v>
      </c>
      <c r="J17" s="12" t="s">
        <v>54</v>
      </c>
      <c r="K17" s="14" t="s">
        <v>50</v>
      </c>
      <c r="L17" s="14" t="s">
        <v>89</v>
      </c>
      <c r="M17" s="12">
        <v>10</v>
      </c>
      <c r="N17" s="14" t="s">
        <v>65</v>
      </c>
      <c r="O17" s="16" t="s">
        <v>201</v>
      </c>
      <c r="P17" s="15" t="s">
        <v>66</v>
      </c>
      <c r="R17" t="str">
        <f t="shared" si="0"/>
        <v>令和8年3月19日（木）</v>
      </c>
      <c r="S17" t="str">
        <f t="shared" si="1"/>
        <v>令和8年3月19日（木）10時00分</v>
      </c>
      <c r="T17" t="str">
        <f t="shared" si="2"/>
        <v>10時00分</v>
      </c>
      <c r="U17">
        <v>14</v>
      </c>
    </row>
    <row r="18" spans="1:21" ht="19.5" customHeight="1" x14ac:dyDescent="0.15">
      <c r="A18" s="35" t="s">
        <v>206</v>
      </c>
      <c r="B18" s="13" t="s">
        <v>436</v>
      </c>
      <c r="C18" s="86">
        <v>8</v>
      </c>
      <c r="D18" s="14" t="str">
        <f>D17</f>
        <v>年</v>
      </c>
      <c r="E18" s="12">
        <v>3</v>
      </c>
      <c r="F18" s="14" t="str">
        <f>F17</f>
        <v>月</v>
      </c>
      <c r="G18" s="12">
        <v>23</v>
      </c>
      <c r="H18" s="14" t="str">
        <f>H17</f>
        <v>日</v>
      </c>
      <c r="I18" s="14" t="str">
        <f>I17</f>
        <v>（</v>
      </c>
      <c r="J18" s="12" t="s">
        <v>51</v>
      </c>
      <c r="K18" s="14" t="str">
        <f>K17</f>
        <v>曜日</v>
      </c>
      <c r="L18" s="14" t="str">
        <f>L17</f>
        <v>）</v>
      </c>
      <c r="M18" s="12">
        <v>12</v>
      </c>
      <c r="N18" s="14" t="s">
        <v>65</v>
      </c>
      <c r="O18" s="16" t="s">
        <v>201</v>
      </c>
      <c r="P18" s="15" t="s">
        <v>66</v>
      </c>
      <c r="R18" t="str">
        <f t="shared" si="0"/>
        <v>令和8年3月23日（月）</v>
      </c>
      <c r="S18" t="str">
        <f t="shared" si="1"/>
        <v>令和8年3月23日（月）12時00分</v>
      </c>
      <c r="T18" t="str">
        <f t="shared" si="2"/>
        <v>12時00分</v>
      </c>
      <c r="U18">
        <v>15</v>
      </c>
    </row>
    <row r="19" spans="1:21" ht="19.5" customHeight="1" x14ac:dyDescent="0.15">
      <c r="A19" s="11" t="s">
        <v>202</v>
      </c>
      <c r="B19" s="13" t="s">
        <v>436</v>
      </c>
      <c r="C19" s="86">
        <v>8</v>
      </c>
      <c r="D19" s="14" t="str">
        <f t="shared" ref="D19:P19" si="3">D17</f>
        <v>年</v>
      </c>
      <c r="E19" s="12">
        <v>3</v>
      </c>
      <c r="F19" s="14" t="str">
        <f t="shared" si="3"/>
        <v>月</v>
      </c>
      <c r="G19" s="12">
        <v>23</v>
      </c>
      <c r="H19" s="14" t="str">
        <f>H18</f>
        <v>日</v>
      </c>
      <c r="I19" s="14" t="str">
        <f>I18</f>
        <v>（</v>
      </c>
      <c r="J19" s="12" t="s">
        <v>51</v>
      </c>
      <c r="K19" s="14" t="str">
        <f t="shared" si="3"/>
        <v>曜日</v>
      </c>
      <c r="L19" s="14" t="str">
        <f t="shared" si="3"/>
        <v>）</v>
      </c>
      <c r="M19" s="12">
        <v>14</v>
      </c>
      <c r="N19" s="14" t="str">
        <f t="shared" si="3"/>
        <v>時</v>
      </c>
      <c r="O19" s="16" t="s">
        <v>201</v>
      </c>
      <c r="P19" s="14" t="str">
        <f t="shared" si="3"/>
        <v>分</v>
      </c>
      <c r="R19" t="str">
        <f t="shared" si="0"/>
        <v>令和8年3月23日（月）</v>
      </c>
      <c r="S19" t="str">
        <f t="shared" si="1"/>
        <v>令和8年3月23日（月）14時00分</v>
      </c>
      <c r="T19" t="str">
        <f t="shared" si="2"/>
        <v>14時00分</v>
      </c>
      <c r="U19">
        <v>16</v>
      </c>
    </row>
    <row r="20" spans="1:21" x14ac:dyDescent="0.15">
      <c r="A20" s="11" t="s">
        <v>45</v>
      </c>
      <c r="B20" s="230" t="s">
        <v>555</v>
      </c>
      <c r="C20" s="231"/>
      <c r="D20" s="231"/>
      <c r="E20" s="231"/>
      <c r="F20" s="231"/>
      <c r="G20" s="231"/>
      <c r="H20" s="231"/>
      <c r="I20" s="231"/>
      <c r="J20" s="231"/>
      <c r="K20" s="231"/>
      <c r="L20" s="231"/>
      <c r="M20" s="231"/>
      <c r="N20" s="231"/>
      <c r="O20" s="231"/>
      <c r="P20" s="232"/>
      <c r="U20">
        <v>17</v>
      </c>
    </row>
    <row r="21" spans="1:21" x14ac:dyDescent="0.15">
      <c r="U21">
        <v>18</v>
      </c>
    </row>
    <row r="22" spans="1:21" ht="19.5" customHeight="1" x14ac:dyDescent="0.15">
      <c r="A22" s="11" t="s">
        <v>240</v>
      </c>
      <c r="B22" s="13" t="s">
        <v>436</v>
      </c>
      <c r="C22" s="12"/>
      <c r="D22" s="14" t="s">
        <v>46</v>
      </c>
      <c r="E22" s="12"/>
      <c r="F22" s="14" t="s">
        <v>47</v>
      </c>
      <c r="G22" s="12"/>
      <c r="H22" s="14" t="s">
        <v>49</v>
      </c>
      <c r="I22" s="14" t="s">
        <v>88</v>
      </c>
      <c r="J22" s="12"/>
      <c r="K22" s="14" t="s">
        <v>50</v>
      </c>
      <c r="L22" s="14" t="s">
        <v>89</v>
      </c>
      <c r="M22" s="12"/>
      <c r="N22" s="14" t="s">
        <v>65</v>
      </c>
      <c r="O22" s="16"/>
      <c r="P22" s="15" t="s">
        <v>66</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41</v>
      </c>
      <c r="B24" s="234" t="s">
        <v>59</v>
      </c>
      <c r="C24" s="234"/>
      <c r="D24" s="234"/>
      <c r="E24" s="234"/>
      <c r="F24" s="234"/>
      <c r="G24" s="234"/>
      <c r="H24" s="234"/>
      <c r="I24" s="234"/>
      <c r="J24" s="234"/>
      <c r="K24" s="234"/>
      <c r="L24" s="234"/>
      <c r="M24" s="234"/>
      <c r="N24" s="234"/>
      <c r="O24" s="234"/>
      <c r="P24" s="234"/>
      <c r="U24">
        <v>21</v>
      </c>
    </row>
    <row r="25" spans="1:21" x14ac:dyDescent="0.15">
      <c r="U25">
        <v>22</v>
      </c>
    </row>
    <row r="26" spans="1:21" ht="19.5" customHeight="1" x14ac:dyDescent="0.15">
      <c r="U26">
        <v>23</v>
      </c>
    </row>
    <row r="27" spans="1:21" ht="19.5" customHeight="1" x14ac:dyDescent="0.15">
      <c r="A27" s="11" t="s">
        <v>249</v>
      </c>
      <c r="B27" s="235"/>
      <c r="C27" s="235"/>
      <c r="D27" s="235"/>
      <c r="E27" s="235"/>
      <c r="F27" s="235"/>
      <c r="G27" s="235"/>
      <c r="H27" s="235"/>
      <c r="I27" s="235"/>
      <c r="J27" s="235"/>
      <c r="K27" s="235"/>
      <c r="L27" s="235"/>
      <c r="M27" s="235"/>
      <c r="N27" s="235"/>
      <c r="O27" s="235"/>
      <c r="P27" s="235"/>
      <c r="U27">
        <v>24</v>
      </c>
    </row>
    <row r="28" spans="1:21" ht="19.5" customHeight="1" x14ac:dyDescent="0.15">
      <c r="A28" s="11" t="s">
        <v>302</v>
      </c>
      <c r="B28" s="236"/>
      <c r="C28" s="237"/>
      <c r="E28" s="236"/>
      <c r="F28" s="238"/>
      <c r="G28" s="237"/>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M8GOnRhVU6NHVJEPuDYP2W/HeJ2dj+SaS4QopGULqoe4XIicy0gI6720lM689nyXvGqaIcU90GOcXM9KFEKBUw==" saltValue="h1KHcKAWMiQk/+WI2kgglg==" spinCount="100000" sheet="1" objects="1" scenarios="1"/>
  <mergeCells count="14">
    <mergeCell ref="B27:P27"/>
    <mergeCell ref="B28:C28"/>
    <mergeCell ref="E28:G28"/>
    <mergeCell ref="B8:P8"/>
    <mergeCell ref="B20:P20"/>
    <mergeCell ref="B11:P11"/>
    <mergeCell ref="B24:P24"/>
    <mergeCell ref="B2:P2"/>
    <mergeCell ref="B7:P7"/>
    <mergeCell ref="B9:P9"/>
    <mergeCell ref="B10:P10"/>
    <mergeCell ref="B4:P4"/>
    <mergeCell ref="B5:P5"/>
    <mergeCell ref="B6:P6"/>
  </mergeCells>
  <phoneticPr fontId="1"/>
  <dataValidations count="12">
    <dataValidation type="list" allowBlank="1" showInputMessage="1" showErrorMessage="1" sqref="C12:C19 C22 C3"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 type="list" allowBlank="1" showInputMessage="1" showErrorMessage="1" sqref="B11:P11" xr:uid="{E03A3B87-D724-4792-9E11-8E03D86F6826}">
      <formula1>$W$3:$W$5</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95</v>
      </c>
    </row>
    <row r="2" spans="1:5" s="22" customFormat="1" ht="21" customHeight="1" x14ac:dyDescent="0.15">
      <c r="A2" s="364" t="s">
        <v>96</v>
      </c>
      <c r="B2" s="364"/>
      <c r="C2" s="364"/>
      <c r="D2" s="364"/>
      <c r="E2" s="364"/>
    </row>
    <row r="3" spans="1:5" s="22" customFormat="1" ht="17.25" customHeight="1" x14ac:dyDescent="0.15">
      <c r="A3" s="365"/>
      <c r="B3" s="365"/>
      <c r="C3" s="365"/>
      <c r="D3" s="365"/>
      <c r="E3" s="365"/>
    </row>
    <row r="4" spans="1:5" s="22" customFormat="1" ht="21" customHeight="1" x14ac:dyDescent="0.15">
      <c r="A4" s="329" t="s">
        <v>98</v>
      </c>
      <c r="B4" s="365"/>
      <c r="C4" s="365"/>
      <c r="D4" s="365"/>
      <c r="E4" s="365"/>
    </row>
    <row r="5" spans="1:5" s="22" customFormat="1" ht="21" customHeight="1" x14ac:dyDescent="0.15">
      <c r="A5" s="329" t="s">
        <v>99</v>
      </c>
      <c r="B5" s="365"/>
      <c r="C5" s="365"/>
      <c r="D5" s="365"/>
      <c r="E5" s="365"/>
    </row>
    <row r="6" spans="1:5" s="22" customFormat="1" ht="21" customHeight="1" x14ac:dyDescent="0.15">
      <c r="A6" s="280" t="s">
        <v>166</v>
      </c>
      <c r="B6" s="280"/>
      <c r="C6" s="280"/>
      <c r="D6" s="280"/>
      <c r="E6" s="280"/>
    </row>
    <row r="7" spans="1:5" s="22" customFormat="1" ht="21" customHeight="1" x14ac:dyDescent="0.15">
      <c r="A7" s="25" t="s">
        <v>167</v>
      </c>
      <c r="B7" s="25"/>
      <c r="C7" s="25"/>
      <c r="D7" s="25"/>
      <c r="E7" s="25"/>
    </row>
    <row r="8" spans="1:5" s="22" customFormat="1" ht="21" customHeight="1" x14ac:dyDescent="0.15">
      <c r="A8" s="280" t="s">
        <v>100</v>
      </c>
      <c r="B8" s="280"/>
      <c r="C8" s="280"/>
      <c r="D8" s="280"/>
      <c r="E8" s="280"/>
    </row>
    <row r="9" spans="1:5" s="22" customFormat="1" ht="21" customHeight="1" x14ac:dyDescent="0.15">
      <c r="A9" s="329" t="s">
        <v>101</v>
      </c>
      <c r="B9" s="365"/>
      <c r="C9" s="365"/>
      <c r="D9" s="365"/>
      <c r="E9" s="365"/>
    </row>
    <row r="10" spans="1:5" s="22" customFormat="1" ht="21" customHeight="1" x14ac:dyDescent="0.15">
      <c r="A10" s="280" t="s">
        <v>102</v>
      </c>
      <c r="B10" s="280"/>
      <c r="C10" s="280"/>
      <c r="D10" s="280"/>
      <c r="E10" s="280"/>
    </row>
    <row r="11" spans="1:5" s="22" customFormat="1" ht="15" customHeight="1" x14ac:dyDescent="0.15">
      <c r="A11" s="25"/>
      <c r="B11" s="25"/>
      <c r="C11" s="25"/>
      <c r="D11" s="25"/>
      <c r="E11" s="25"/>
    </row>
    <row r="12" spans="1:5" s="22" customFormat="1" ht="21" customHeight="1" x14ac:dyDescent="0.15">
      <c r="A12" s="366" t="s">
        <v>103</v>
      </c>
      <c r="B12" s="367"/>
      <c r="C12" s="367"/>
      <c r="D12" s="367"/>
      <c r="E12" s="367"/>
    </row>
    <row r="13" spans="1:5" s="22" customFormat="1" ht="15" customHeight="1" x14ac:dyDescent="0.15">
      <c r="A13" s="26"/>
      <c r="B13" s="27"/>
      <c r="C13" s="27"/>
      <c r="D13" s="27"/>
      <c r="E13" s="27"/>
    </row>
    <row r="14" spans="1:5" s="22" customFormat="1" ht="21" customHeight="1" x14ac:dyDescent="0.15">
      <c r="A14" s="280" t="s">
        <v>104</v>
      </c>
      <c r="B14" s="280"/>
      <c r="C14" s="280"/>
      <c r="D14" s="280"/>
      <c r="E14" s="280"/>
    </row>
    <row r="15" spans="1:5" s="22" customFormat="1" ht="21" customHeight="1" x14ac:dyDescent="0.15">
      <c r="A15" s="24"/>
      <c r="B15" s="28" t="s">
        <v>105</v>
      </c>
      <c r="C15" s="360" t="s">
        <v>106</v>
      </c>
      <c r="D15" s="360"/>
      <c r="E15" s="360"/>
    </row>
    <row r="16" spans="1:5" s="22" customFormat="1" ht="21" customHeight="1" x14ac:dyDescent="0.15">
      <c r="A16" s="25"/>
      <c r="B16" s="25"/>
      <c r="C16" s="299" t="s">
        <v>107</v>
      </c>
      <c r="D16" s="299"/>
      <c r="E16" s="299"/>
    </row>
    <row r="17" spans="1:5" s="22" customFormat="1" ht="21" customHeight="1" x14ac:dyDescent="0.15">
      <c r="A17" s="23"/>
      <c r="B17" s="23"/>
      <c r="C17" s="360" t="s">
        <v>108</v>
      </c>
      <c r="D17" s="360"/>
      <c r="E17" s="360"/>
    </row>
    <row r="18" spans="1:5" s="22" customFormat="1" ht="21" customHeight="1" x14ac:dyDescent="0.15">
      <c r="A18" s="25"/>
      <c r="B18" s="25"/>
      <c r="C18" s="299" t="s">
        <v>109</v>
      </c>
      <c r="D18" s="299"/>
      <c r="E18" s="299"/>
    </row>
    <row r="19" spans="1:5" s="22" customFormat="1" ht="21" customHeight="1" x14ac:dyDescent="0.15">
      <c r="A19" s="23"/>
      <c r="B19" s="23"/>
      <c r="C19" s="360" t="s">
        <v>110</v>
      </c>
      <c r="D19" s="360"/>
      <c r="E19" s="360"/>
    </row>
    <row r="20" spans="1:5" s="22" customFormat="1" ht="21" customHeight="1" x14ac:dyDescent="0.15">
      <c r="A20" s="25"/>
      <c r="B20" s="25"/>
      <c r="C20" s="25" t="s">
        <v>35</v>
      </c>
      <c r="D20" s="25"/>
      <c r="E20" s="25"/>
    </row>
    <row r="21" spans="1:5" s="22" customFormat="1" ht="21" customHeight="1" x14ac:dyDescent="0.15">
      <c r="A21" s="23"/>
      <c r="B21" s="28" t="s">
        <v>111</v>
      </c>
      <c r="C21" s="24" t="s">
        <v>112</v>
      </c>
      <c r="D21" s="24"/>
      <c r="E21" s="24"/>
    </row>
    <row r="22" spans="1:5" s="22" customFormat="1" ht="21" customHeight="1" x14ac:dyDescent="0.15">
      <c r="A22" s="25" t="s">
        <v>97</v>
      </c>
      <c r="B22" s="25"/>
      <c r="C22" s="25" t="s">
        <v>113</v>
      </c>
      <c r="D22" s="25"/>
      <c r="E22" s="25"/>
    </row>
    <row r="23" spans="1:5" s="22" customFormat="1" ht="21" customHeight="1" x14ac:dyDescent="0.15">
      <c r="A23" s="23"/>
      <c r="B23" s="28" t="s">
        <v>114</v>
      </c>
      <c r="C23" s="24" t="s">
        <v>116</v>
      </c>
      <c r="D23" s="24"/>
      <c r="E23" s="24"/>
    </row>
    <row r="24" spans="1:5" s="22" customFormat="1" ht="21" customHeight="1" x14ac:dyDescent="0.15">
      <c r="A24" s="25" t="s">
        <v>97</v>
      </c>
      <c r="B24" s="25"/>
      <c r="C24" s="25" t="s">
        <v>115</v>
      </c>
      <c r="D24" s="25"/>
      <c r="E24" s="25"/>
    </row>
    <row r="25" spans="1:5" s="22" customFormat="1" ht="21" customHeight="1" x14ac:dyDescent="0.15">
      <c r="A25" s="23"/>
      <c r="B25" s="28" t="s">
        <v>117</v>
      </c>
      <c r="C25" s="24" t="s">
        <v>168</v>
      </c>
      <c r="D25" s="24"/>
      <c r="E25" s="24"/>
    </row>
    <row r="26" spans="1:5" s="22" customFormat="1" ht="21" customHeight="1" x14ac:dyDescent="0.15">
      <c r="A26" s="25" t="s">
        <v>97</v>
      </c>
      <c r="B26" s="25"/>
      <c r="C26" s="25" t="s">
        <v>118</v>
      </c>
      <c r="D26" s="25"/>
      <c r="E26" s="25"/>
    </row>
    <row r="27" spans="1:5" s="22" customFormat="1" ht="21" customHeight="1" x14ac:dyDescent="0.15">
      <c r="A27" s="23"/>
      <c r="B27" s="28" t="s">
        <v>119</v>
      </c>
      <c r="C27" s="24" t="s">
        <v>120</v>
      </c>
      <c r="D27" s="24"/>
      <c r="E27" s="24"/>
    </row>
    <row r="28" spans="1:5" s="22" customFormat="1" ht="21" customHeight="1" x14ac:dyDescent="0.15">
      <c r="A28" s="23"/>
      <c r="B28" s="23"/>
      <c r="C28" s="23"/>
      <c r="D28" s="23"/>
      <c r="E28" s="23"/>
    </row>
    <row r="29" spans="1:5" s="22" customFormat="1" ht="21" customHeight="1" x14ac:dyDescent="0.15">
      <c r="A29" s="280" t="s">
        <v>165</v>
      </c>
      <c r="B29" s="280"/>
      <c r="C29" s="280"/>
      <c r="D29" s="280"/>
      <c r="E29" s="280"/>
    </row>
    <row r="30" spans="1:5" s="22" customFormat="1" ht="21" customHeight="1" x14ac:dyDescent="0.15">
      <c r="A30" s="24"/>
      <c r="B30" s="28" t="s">
        <v>105</v>
      </c>
      <c r="C30" s="329" t="s">
        <v>159</v>
      </c>
      <c r="D30" s="329"/>
      <c r="E30" s="329"/>
    </row>
    <row r="31" spans="1:5" s="22" customFormat="1" ht="21" customHeight="1" x14ac:dyDescent="0.15">
      <c r="A31" s="23"/>
      <c r="B31" s="28" t="s">
        <v>111</v>
      </c>
      <c r="C31" s="24" t="s">
        <v>160</v>
      </c>
      <c r="D31" s="24"/>
      <c r="E31" s="24"/>
    </row>
    <row r="32" spans="1:5" s="22" customFormat="1" ht="21" customHeight="1" x14ac:dyDescent="0.15">
      <c r="A32" s="23"/>
      <c r="B32" s="28" t="s">
        <v>114</v>
      </c>
      <c r="C32" s="24" t="s">
        <v>161</v>
      </c>
      <c r="D32" s="24"/>
      <c r="E32" s="24"/>
    </row>
    <row r="33" spans="1:5" s="22" customFormat="1" ht="21" customHeight="1" x14ac:dyDescent="0.15">
      <c r="A33" s="23"/>
      <c r="B33" s="28" t="s">
        <v>117</v>
      </c>
      <c r="C33" s="24" t="s">
        <v>162</v>
      </c>
      <c r="D33" s="24"/>
      <c r="E33" s="24"/>
    </row>
    <row r="34" spans="1:5" s="22" customFormat="1" ht="21" customHeight="1" x14ac:dyDescent="0.15">
      <c r="A34" s="23"/>
      <c r="B34" s="28" t="s">
        <v>119</v>
      </c>
      <c r="C34" s="24" t="s">
        <v>163</v>
      </c>
      <c r="D34" s="24"/>
      <c r="E34" s="24"/>
    </row>
    <row r="35" spans="1:5" ht="9" customHeight="1" x14ac:dyDescent="0.15"/>
    <row r="36" spans="1:5" ht="21" customHeight="1" x14ac:dyDescent="0.15">
      <c r="C36" s="24" t="s">
        <v>164</v>
      </c>
    </row>
    <row r="37" spans="1:5" ht="21" customHeight="1" x14ac:dyDescent="0.15">
      <c r="C37" s="31" t="s">
        <v>31</v>
      </c>
      <c r="D37" s="29"/>
    </row>
    <row r="38" spans="1:5" s="38" customFormat="1" ht="21" customHeight="1" x14ac:dyDescent="0.15">
      <c r="C38" s="38" t="s">
        <v>32</v>
      </c>
      <c r="E38" s="39"/>
    </row>
    <row r="39" spans="1:5" s="38" customFormat="1" ht="21" customHeight="1" x14ac:dyDescent="0.15">
      <c r="C39" s="38" t="s">
        <v>33</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446</v>
      </c>
    </row>
    <row r="47" spans="1:5" ht="37.5" customHeight="1" x14ac:dyDescent="0.15">
      <c r="A47" s="361" t="s">
        <v>197</v>
      </c>
      <c r="B47" s="362"/>
      <c r="C47" s="363"/>
      <c r="D47" s="33" t="s">
        <v>196</v>
      </c>
      <c r="E47" s="33" t="s">
        <v>198</v>
      </c>
    </row>
    <row r="48" spans="1:5" ht="37.5" customHeight="1" x14ac:dyDescent="0.15">
      <c r="A48" s="361"/>
      <c r="B48" s="362"/>
      <c r="C48" s="363"/>
      <c r="D48" s="32"/>
      <c r="E48" s="32"/>
    </row>
    <row r="49" spans="1:5" ht="37.5" customHeight="1" x14ac:dyDescent="0.15">
      <c r="A49" s="361"/>
      <c r="B49" s="362"/>
      <c r="C49" s="363"/>
      <c r="D49" s="32"/>
      <c r="E49" s="32"/>
    </row>
    <row r="50" spans="1:5" ht="37.5" customHeight="1" x14ac:dyDescent="0.15">
      <c r="A50" s="361"/>
      <c r="B50" s="362"/>
      <c r="C50" s="363"/>
      <c r="D50" s="32"/>
      <c r="E50" s="32"/>
    </row>
    <row r="51" spans="1:5" ht="37.5" customHeight="1" x14ac:dyDescent="0.15">
      <c r="A51" s="361"/>
      <c r="B51" s="362"/>
      <c r="C51" s="363"/>
      <c r="D51" s="32"/>
      <c r="E51" s="32"/>
    </row>
    <row r="52" spans="1:5" ht="37.5" customHeight="1" x14ac:dyDescent="0.15">
      <c r="A52" s="361"/>
      <c r="B52" s="362"/>
      <c r="C52" s="363"/>
      <c r="D52" s="32"/>
      <c r="E52" s="32"/>
    </row>
    <row r="53" spans="1:5" ht="37.5" customHeight="1" x14ac:dyDescent="0.15">
      <c r="A53" s="361"/>
      <c r="B53" s="362"/>
      <c r="C53" s="363"/>
      <c r="D53" s="32"/>
      <c r="E53" s="32"/>
    </row>
    <row r="54" spans="1:5" ht="37.5" customHeight="1" x14ac:dyDescent="0.15">
      <c r="A54" s="361"/>
      <c r="B54" s="362"/>
      <c r="C54" s="363"/>
      <c r="D54" s="32"/>
      <c r="E54" s="32"/>
    </row>
    <row r="55" spans="1:5" ht="37.5" customHeight="1" x14ac:dyDescent="0.15">
      <c r="A55" s="361"/>
      <c r="B55" s="362"/>
      <c r="C55" s="363"/>
      <c r="D55" s="32"/>
      <c r="E55" s="32"/>
    </row>
    <row r="56" spans="1:5" ht="37.5" customHeight="1" x14ac:dyDescent="0.15">
      <c r="A56" s="361"/>
      <c r="B56" s="362"/>
      <c r="C56" s="363"/>
      <c r="D56" s="32"/>
      <c r="E56" s="32"/>
    </row>
    <row r="57" spans="1:5" ht="37.5" customHeight="1" x14ac:dyDescent="0.15">
      <c r="A57" s="361"/>
      <c r="B57" s="362"/>
      <c r="C57" s="363"/>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A56:C56"/>
    <mergeCell ref="A57:C57"/>
    <mergeCell ref="A50:C50"/>
    <mergeCell ref="A51:C51"/>
    <mergeCell ref="A52:C52"/>
    <mergeCell ref="A53:C53"/>
    <mergeCell ref="A54:C54"/>
    <mergeCell ref="A55:C55"/>
    <mergeCell ref="A2:E2"/>
    <mergeCell ref="A3:E3"/>
    <mergeCell ref="A4:E4"/>
    <mergeCell ref="A5:E5"/>
    <mergeCell ref="A14:E14"/>
    <mergeCell ref="A6:E6"/>
    <mergeCell ref="A8:E8"/>
    <mergeCell ref="A9:E9"/>
    <mergeCell ref="A10:E10"/>
    <mergeCell ref="A12:E12"/>
    <mergeCell ref="C15:E15"/>
    <mergeCell ref="C17:E17"/>
    <mergeCell ref="C18:E18"/>
    <mergeCell ref="C19:E19"/>
    <mergeCell ref="A49:C49"/>
    <mergeCell ref="A47:C47"/>
    <mergeCell ref="A48:C48"/>
    <mergeCell ref="C16:E16"/>
    <mergeCell ref="C30:E30"/>
    <mergeCell ref="A29:E29"/>
  </mergeCells>
  <phoneticPr fontId="1"/>
  <pageMargins left="0.75" right="0.66" top="0.6" bottom="0.3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topLeftCell="A14"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459</v>
      </c>
    </row>
    <row r="2" spans="1:5" ht="39.75" customHeight="1" x14ac:dyDescent="0.15">
      <c r="A2" s="279" t="s">
        <v>412</v>
      </c>
      <c r="B2" s="279"/>
      <c r="C2" s="279"/>
      <c r="D2" s="279"/>
      <c r="E2" s="279"/>
    </row>
    <row r="3" spans="1:5" ht="26.25" customHeight="1" x14ac:dyDescent="0.15">
      <c r="A3" s="44"/>
      <c r="B3" s="47"/>
      <c r="C3" s="47"/>
      <c r="D3" s="47"/>
      <c r="E3" s="47"/>
    </row>
    <row r="4" spans="1:5" ht="26.25" customHeight="1" x14ac:dyDescent="0.2">
      <c r="A4" s="9" t="s">
        <v>25</v>
      </c>
      <c r="B4" s="47"/>
      <c r="C4" s="47"/>
      <c r="D4" s="47"/>
      <c r="E4" s="47"/>
    </row>
    <row r="5" spans="1:5" ht="10.5" customHeight="1" x14ac:dyDescent="0.15">
      <c r="A5" s="48"/>
      <c r="B5" s="47"/>
      <c r="C5" s="47"/>
      <c r="D5" s="47"/>
      <c r="E5" s="47"/>
    </row>
    <row r="6" spans="1:5" ht="54.75" customHeight="1" x14ac:dyDescent="0.15">
      <c r="A6" s="278" t="str">
        <f>入力フォーム!B4</f>
        <v>令和８年度　長崎労働局印刷機関連消耗品（理想科学製）購入に係る単価契約</v>
      </c>
      <c r="B6" s="278"/>
      <c r="C6" s="278"/>
      <c r="D6" s="278"/>
      <c r="E6" s="278"/>
    </row>
    <row r="7" spans="1:5" ht="26.25" customHeight="1" x14ac:dyDescent="0.15">
      <c r="A7" s="46"/>
      <c r="B7" s="47"/>
      <c r="C7" s="368"/>
      <c r="D7" s="368"/>
      <c r="E7" s="47"/>
    </row>
    <row r="8" spans="1:5" s="55" customFormat="1" ht="66" customHeight="1" x14ac:dyDescent="0.15">
      <c r="A8" s="278" t="s">
        <v>413</v>
      </c>
      <c r="B8" s="278"/>
      <c r="C8" s="278"/>
      <c r="D8" s="278"/>
      <c r="E8" s="278"/>
    </row>
    <row r="9" spans="1:5" s="55" customFormat="1" ht="15" customHeight="1" x14ac:dyDescent="0.15">
      <c r="A9" s="25"/>
      <c r="B9" s="25"/>
      <c r="C9" s="25"/>
      <c r="D9" s="25"/>
      <c r="E9" s="51"/>
    </row>
    <row r="10" spans="1:5" s="55" customFormat="1" ht="26.25" customHeight="1" x14ac:dyDescent="0.15">
      <c r="A10" s="364" t="s">
        <v>103</v>
      </c>
      <c r="B10" s="364"/>
      <c r="C10" s="364"/>
      <c r="D10" s="364"/>
      <c r="E10" s="364"/>
    </row>
    <row r="11" spans="1:5" s="55" customFormat="1" ht="15" customHeight="1" x14ac:dyDescent="0.15">
      <c r="C11" s="56"/>
      <c r="D11" s="56"/>
      <c r="E11" s="51"/>
    </row>
    <row r="12" spans="1:5" s="55" customFormat="1" ht="26.25" customHeight="1" x14ac:dyDescent="0.15">
      <c r="A12" s="278" t="s">
        <v>414</v>
      </c>
      <c r="B12" s="278"/>
      <c r="C12" s="278"/>
      <c r="D12" s="278"/>
      <c r="E12" s="278"/>
    </row>
    <row r="13" spans="1:5" s="55" customFormat="1" ht="26.25" customHeight="1" x14ac:dyDescent="0.15">
      <c r="A13" s="278" t="s">
        <v>420</v>
      </c>
      <c r="B13" s="278"/>
      <c r="C13" s="278"/>
      <c r="D13" s="278"/>
      <c r="E13" s="278"/>
    </row>
    <row r="14" spans="1:5" s="55" customFormat="1" ht="26.25" customHeight="1" x14ac:dyDescent="0.15">
      <c r="A14" s="278" t="s">
        <v>421</v>
      </c>
      <c r="B14" s="278"/>
      <c r="C14" s="278"/>
      <c r="D14" s="278"/>
      <c r="E14" s="278"/>
    </row>
    <row r="15" spans="1:5" s="55" customFormat="1" ht="26.25" customHeight="1" x14ac:dyDescent="0.15">
      <c r="A15" s="278" t="s">
        <v>473</v>
      </c>
      <c r="B15" s="278"/>
      <c r="C15" s="278"/>
      <c r="D15" s="278"/>
      <c r="E15" s="278"/>
    </row>
    <row r="16" spans="1:5" s="55" customFormat="1" ht="26.25" customHeight="1" x14ac:dyDescent="0.15">
      <c r="A16" s="278" t="s">
        <v>474</v>
      </c>
      <c r="B16" s="278"/>
      <c r="C16" s="278"/>
      <c r="D16" s="278"/>
      <c r="E16" s="278"/>
    </row>
    <row r="17" spans="1:5" s="55" customFormat="1" ht="26.25" customHeight="1" x14ac:dyDescent="0.15">
      <c r="A17" s="280" t="s">
        <v>422</v>
      </c>
      <c r="B17" s="280"/>
      <c r="C17" s="280"/>
      <c r="D17" s="280"/>
      <c r="E17" s="280"/>
    </row>
    <row r="18" spans="1:5" s="55" customFormat="1" ht="26.25" customHeight="1" x14ac:dyDescent="0.15">
      <c r="A18" s="278" t="s">
        <v>475</v>
      </c>
      <c r="B18" s="278"/>
      <c r="C18" s="278"/>
      <c r="D18" s="278"/>
      <c r="E18" s="278"/>
    </row>
    <row r="19" spans="1:5" s="55" customFormat="1" ht="26.25" customHeight="1" x14ac:dyDescent="0.15">
      <c r="A19" s="278" t="s">
        <v>415</v>
      </c>
      <c r="B19" s="278"/>
      <c r="C19" s="278"/>
      <c r="D19" s="278"/>
      <c r="E19" s="278"/>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364" t="s">
        <v>443</v>
      </c>
      <c r="B22" s="364"/>
      <c r="D22" s="42"/>
      <c r="E22" s="51"/>
    </row>
    <row r="23" spans="1:5" s="55" customFormat="1" ht="26.25" customHeight="1" x14ac:dyDescent="0.15">
      <c r="A23" s="25"/>
      <c r="B23" s="25"/>
      <c r="C23" s="45" t="s">
        <v>232</v>
      </c>
      <c r="D23" s="42"/>
      <c r="E23" s="51"/>
    </row>
    <row r="24" spans="1:5" s="55" customFormat="1" ht="26.25" customHeight="1" x14ac:dyDescent="0.15">
      <c r="A24" s="25"/>
      <c r="B24" s="25"/>
      <c r="C24" s="45" t="s">
        <v>233</v>
      </c>
      <c r="D24" s="42"/>
      <c r="E24" s="51"/>
    </row>
    <row r="25" spans="1:5" s="55" customFormat="1" ht="26.25" customHeight="1" x14ac:dyDescent="0.15">
      <c r="A25" s="25"/>
      <c r="B25" s="25"/>
      <c r="C25" s="57" t="s">
        <v>237</v>
      </c>
      <c r="D25" s="59"/>
      <c r="E25" s="51"/>
    </row>
    <row r="26" spans="1:5" s="55" customFormat="1" ht="26.25" customHeight="1" x14ac:dyDescent="0.15">
      <c r="A26" s="25"/>
      <c r="B26" s="25"/>
      <c r="C26" s="291"/>
      <c r="D26" s="291"/>
      <c r="E26" s="51"/>
    </row>
    <row r="27" spans="1:5" s="55" customFormat="1" ht="26.25" customHeight="1" x14ac:dyDescent="0.15">
      <c r="A27" s="278" t="s">
        <v>416</v>
      </c>
      <c r="B27" s="278"/>
      <c r="C27" s="278"/>
      <c r="D27" s="51"/>
      <c r="E27" s="51"/>
    </row>
    <row r="28" spans="1:5" ht="26.25" customHeight="1" x14ac:dyDescent="0.15">
      <c r="A28" s="278"/>
      <c r="B28" s="278"/>
      <c r="C28" s="278"/>
      <c r="D28" s="51"/>
      <c r="E28" s="51"/>
    </row>
    <row r="29" spans="1:5" ht="26.25" customHeight="1" x14ac:dyDescent="0.2">
      <c r="A29" s="288"/>
      <c r="B29" s="288"/>
      <c r="C29" s="47"/>
      <c r="D29" s="19"/>
      <c r="E29" s="47"/>
    </row>
    <row r="30" spans="1:5" ht="26.25" customHeight="1" x14ac:dyDescent="0.15">
      <c r="A30" s="289"/>
      <c r="B30" s="289"/>
      <c r="C30" s="289"/>
      <c r="D30" s="289"/>
      <c r="E30" s="289"/>
    </row>
    <row r="31" spans="1:5" ht="17.25" x14ac:dyDescent="0.2">
      <c r="D31" s="19"/>
    </row>
  </sheetData>
  <mergeCells count="18">
    <mergeCell ref="A2:E2"/>
    <mergeCell ref="C7:D7"/>
    <mergeCell ref="A22:B22"/>
    <mergeCell ref="A6:E6"/>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s>
  <phoneticPr fontId="1"/>
  <pageMargins left="0.78740157480314965" right="0.78740157480314965" top="0.98425196850393704" bottom="0.5118110236220472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G16" sqref="G16"/>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238</v>
      </c>
    </row>
    <row r="2" spans="1:5" ht="39.75" customHeight="1" x14ac:dyDescent="0.15">
      <c r="A2" s="279" t="s">
        <v>235</v>
      </c>
      <c r="B2" s="279"/>
      <c r="C2" s="279"/>
      <c r="D2" s="279"/>
      <c r="E2" s="279"/>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25</v>
      </c>
      <c r="B5" s="47"/>
      <c r="C5" s="47"/>
      <c r="D5" s="47"/>
      <c r="E5" s="47"/>
    </row>
    <row r="6" spans="1:5" ht="26.25" customHeight="1" x14ac:dyDescent="0.15">
      <c r="A6" s="48"/>
      <c r="B6" s="47"/>
      <c r="C6" s="47"/>
      <c r="D6" s="47"/>
      <c r="E6" s="47"/>
    </row>
    <row r="7" spans="1:5" ht="54.75" customHeight="1" x14ac:dyDescent="0.15">
      <c r="A7" s="369" t="str">
        <f>入力フォーム!B4</f>
        <v>令和８年度　長崎労働局印刷機関連消耗品（理想科学製）購入に係る単価契約</v>
      </c>
      <c r="B7" s="369"/>
      <c r="C7" s="369"/>
      <c r="D7" s="369"/>
      <c r="E7" s="47"/>
    </row>
    <row r="8" spans="1:5" ht="26.25" customHeight="1" x14ac:dyDescent="0.15">
      <c r="A8" s="46"/>
      <c r="B8" s="47"/>
      <c r="C8" s="368"/>
      <c r="D8" s="368"/>
      <c r="E8" s="47"/>
    </row>
    <row r="9" spans="1:5" s="55" customFormat="1" ht="26.25" customHeight="1" x14ac:dyDescent="0.15">
      <c r="A9" s="280" t="s">
        <v>236</v>
      </c>
      <c r="B9" s="280"/>
      <c r="C9" s="280"/>
      <c r="D9" s="280"/>
      <c r="E9" s="51"/>
    </row>
    <row r="10" spans="1:5" s="55" customFormat="1" ht="26.25" customHeight="1" x14ac:dyDescent="0.15">
      <c r="A10" s="25"/>
      <c r="B10" s="25"/>
      <c r="C10" s="25"/>
      <c r="D10" s="25"/>
      <c r="E10" s="51"/>
    </row>
    <row r="11" spans="1:5" s="55" customFormat="1" ht="26.25" customHeight="1" x14ac:dyDescent="0.15">
      <c r="A11" s="25"/>
      <c r="B11" s="25"/>
      <c r="C11" s="280"/>
      <c r="D11" s="280"/>
      <c r="E11" s="51"/>
    </row>
    <row r="12" spans="1:5" s="55" customFormat="1" ht="26.25" customHeight="1" x14ac:dyDescent="0.15">
      <c r="A12" s="364" t="s">
        <v>443</v>
      </c>
      <c r="B12" s="364"/>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232</v>
      </c>
      <c r="D14" s="42"/>
      <c r="E14" s="51"/>
    </row>
    <row r="15" spans="1:5" s="55" customFormat="1" ht="26.25" customHeight="1" x14ac:dyDescent="0.15">
      <c r="A15" s="25"/>
      <c r="B15" s="25"/>
      <c r="C15" s="45" t="s">
        <v>233</v>
      </c>
      <c r="D15" s="42"/>
      <c r="E15" s="51"/>
    </row>
    <row r="16" spans="1:5" s="55" customFormat="1" ht="26.25" customHeight="1" x14ac:dyDescent="0.15">
      <c r="A16" s="25"/>
      <c r="B16" s="25"/>
      <c r="C16" s="57" t="s">
        <v>237</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290" t="s">
        <v>239</v>
      </c>
      <c r="B20" s="290"/>
      <c r="C20" s="290"/>
      <c r="D20" s="56"/>
      <c r="E20" s="51"/>
    </row>
    <row r="21" spans="1:5" s="55" customFormat="1" ht="26.25" customHeight="1" x14ac:dyDescent="0.15">
      <c r="A21" s="290"/>
      <c r="B21" s="290"/>
      <c r="C21" s="290"/>
      <c r="D21" s="42"/>
      <c r="E21" s="51"/>
    </row>
    <row r="22" spans="1:5" s="55" customFormat="1" ht="26.25" customHeight="1" x14ac:dyDescent="0.15">
      <c r="A22" s="25"/>
      <c r="B22" s="25"/>
      <c r="C22" s="56"/>
      <c r="D22" s="56"/>
      <c r="E22" s="51"/>
    </row>
    <row r="23" spans="1:5" s="55" customFormat="1" ht="26.25" customHeight="1" x14ac:dyDescent="0.15">
      <c r="A23" s="25"/>
      <c r="B23" s="25"/>
      <c r="C23" s="291"/>
      <c r="D23" s="291"/>
      <c r="E23" s="51"/>
    </row>
    <row r="24" spans="1:5" s="55" customFormat="1" ht="26.25" customHeight="1" x14ac:dyDescent="0.15">
      <c r="A24" s="25"/>
      <c r="B24" s="25"/>
      <c r="C24" s="280"/>
      <c r="D24" s="280"/>
      <c r="E24" s="51"/>
    </row>
    <row r="25" spans="1:5" s="55" customFormat="1" ht="26.25" customHeight="1" x14ac:dyDescent="0.15">
      <c r="A25" s="25"/>
      <c r="B25" s="25"/>
      <c r="C25" s="291"/>
      <c r="D25" s="291"/>
      <c r="E25" s="51"/>
    </row>
    <row r="26" spans="1:5" s="55" customFormat="1" ht="26.25" customHeight="1" x14ac:dyDescent="0.15">
      <c r="A26" s="25"/>
      <c r="B26" s="51"/>
      <c r="C26" s="292"/>
      <c r="D26" s="292"/>
      <c r="E26" s="51"/>
    </row>
    <row r="27" spans="1:5" s="55" customFormat="1" ht="26.25" customHeight="1" x14ac:dyDescent="0.15">
      <c r="A27" s="25"/>
      <c r="B27" s="51"/>
      <c r="C27" s="51"/>
      <c r="D27" s="51"/>
      <c r="E27" s="51"/>
    </row>
    <row r="28" spans="1:5" ht="26.25" customHeight="1" x14ac:dyDescent="0.2">
      <c r="A28" s="288"/>
      <c r="B28" s="288"/>
      <c r="C28" s="47"/>
      <c r="D28" s="19"/>
      <c r="E28" s="47"/>
    </row>
    <row r="29" spans="1:5" ht="26.25" customHeight="1" x14ac:dyDescent="0.15">
      <c r="A29" s="289"/>
      <c r="B29" s="289"/>
      <c r="C29" s="289"/>
      <c r="D29" s="289"/>
      <c r="E29" s="289"/>
    </row>
    <row r="30" spans="1:5" ht="26.25" customHeight="1" x14ac:dyDescent="0.2">
      <c r="D30" s="19"/>
    </row>
  </sheetData>
  <mergeCells count="13">
    <mergeCell ref="A20:C21"/>
    <mergeCell ref="A28:B28"/>
    <mergeCell ref="A29:E29"/>
    <mergeCell ref="C23:D23"/>
    <mergeCell ref="C24:D24"/>
    <mergeCell ref="C25:D25"/>
    <mergeCell ref="C26:D26"/>
    <mergeCell ref="C11:D11"/>
    <mergeCell ref="A2:E2"/>
    <mergeCell ref="C8:D8"/>
    <mergeCell ref="A9:D9"/>
    <mergeCell ref="A12:B12"/>
    <mergeCell ref="A7:D7"/>
  </mergeCells>
  <phoneticPr fontId="1"/>
  <pageMargins left="0.78740157480314965" right="0.78740157480314965" top="0.98425196850393704"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view="pageBreakPreview" topLeftCell="A22" zoomScale="130" zoomScaleNormal="100" zoomScaleSheetLayoutView="130" workbookViewId="0">
      <selection activeCell="D62" sqref="D62"/>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42" t="s">
        <v>277</v>
      </c>
      <c r="B1" s="242"/>
      <c r="C1" s="242"/>
      <c r="D1" s="242"/>
      <c r="E1" s="242"/>
      <c r="F1" s="242"/>
      <c r="G1" s="242"/>
      <c r="H1" s="242"/>
      <c r="I1" s="242"/>
      <c r="J1" s="242"/>
      <c r="K1" s="242"/>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令和8年3月3日</v>
      </c>
      <c r="B5" s="75"/>
      <c r="C5" s="75"/>
      <c r="D5" s="75"/>
    </row>
    <row r="6" spans="1:11" s="73" customFormat="1" ht="0.75" customHeight="1" x14ac:dyDescent="0.15"/>
    <row r="7" spans="1:11" s="73" customFormat="1" ht="12" x14ac:dyDescent="0.15">
      <c r="H7" s="73" t="s">
        <v>303</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304</v>
      </c>
    </row>
    <row r="11" spans="1:11" s="73" customFormat="1" ht="28.5" customHeight="1" x14ac:dyDescent="0.15">
      <c r="B11" s="77" t="s">
        <v>69</v>
      </c>
      <c r="C11" s="87" t="s">
        <v>70</v>
      </c>
      <c r="D11" s="243" t="str">
        <f>入力フォーム!B4</f>
        <v>令和８年度　長崎労働局印刷機関連消耗品（理想科学製）購入に係る単価契約</v>
      </c>
      <c r="E11" s="243"/>
      <c r="F11" s="243"/>
      <c r="G11" s="243"/>
      <c r="H11" s="243"/>
      <c r="I11" s="243"/>
      <c r="J11" s="243"/>
      <c r="K11" s="243"/>
    </row>
    <row r="12" spans="1:11" s="73" customFormat="1" ht="14.25" customHeight="1" x14ac:dyDescent="0.15">
      <c r="B12" s="75" t="s">
        <v>313</v>
      </c>
      <c r="C12" s="76" t="str">
        <f>入力フォーム!A5</f>
        <v>仕　　　　様</v>
      </c>
      <c r="D12" s="73" t="str">
        <f>入力フォーム!B5</f>
        <v>別紙「仕様書」による。</v>
      </c>
    </row>
    <row r="13" spans="1:11" s="73" customFormat="1" ht="14.25" customHeight="1" x14ac:dyDescent="0.15">
      <c r="B13" s="75" t="s">
        <v>314</v>
      </c>
      <c r="C13" s="76" t="str">
        <f>入力フォーム!A6</f>
        <v>納 入 場 所</v>
      </c>
      <c r="D13" s="73" t="str">
        <f>入力フォーム!B6</f>
        <v>別紙「仕様書」による。</v>
      </c>
    </row>
    <row r="14" spans="1:11" s="73" customFormat="1" ht="14.25" customHeight="1" x14ac:dyDescent="0.15">
      <c r="B14" s="77" t="s">
        <v>315</v>
      </c>
      <c r="C14" s="87" t="str">
        <f>入力フォーム!A7</f>
        <v>履 行 期 間</v>
      </c>
      <c r="D14" s="244" t="str">
        <f>入力フォーム!B7</f>
        <v>令和８年４月１日～令和９年３月３１日</v>
      </c>
      <c r="E14" s="244"/>
      <c r="F14" s="244"/>
      <c r="G14" s="244"/>
      <c r="H14" s="244"/>
      <c r="I14" s="244"/>
      <c r="J14" s="244"/>
      <c r="K14" s="244"/>
    </row>
    <row r="15" spans="1:11" s="78" customFormat="1" ht="12" x14ac:dyDescent="0.15">
      <c r="B15" s="75" t="s">
        <v>324</v>
      </c>
      <c r="C15" s="79" t="s">
        <v>271</v>
      </c>
      <c r="D15" s="78" t="s">
        <v>272</v>
      </c>
    </row>
    <row r="16" spans="1:11" s="78" customFormat="1" ht="12" x14ac:dyDescent="0.15">
      <c r="B16" s="80"/>
      <c r="C16" s="79"/>
      <c r="D16" s="78" t="s">
        <v>437</v>
      </c>
    </row>
    <row r="17" spans="1:12" s="78" customFormat="1" ht="12" x14ac:dyDescent="0.15">
      <c r="B17" s="80"/>
      <c r="C17" s="79"/>
      <c r="D17" s="78" t="s">
        <v>273</v>
      </c>
    </row>
    <row r="18" spans="1:12" s="78" customFormat="1" ht="12" x14ac:dyDescent="0.15">
      <c r="B18" s="80"/>
      <c r="C18" s="79"/>
      <c r="D18" s="78" t="s">
        <v>274</v>
      </c>
    </row>
    <row r="19" spans="1:12" s="78" customFormat="1" ht="12" x14ac:dyDescent="0.15">
      <c r="B19" s="80"/>
      <c r="C19" s="79"/>
      <c r="D19" s="78" t="s">
        <v>438</v>
      </c>
    </row>
    <row r="20" spans="1:12" s="78" customFormat="1" ht="12" x14ac:dyDescent="0.15">
      <c r="A20" s="78" t="s">
        <v>305</v>
      </c>
    </row>
    <row r="21" spans="1:12" s="78" customFormat="1" ht="27" customHeight="1" x14ac:dyDescent="0.15">
      <c r="B21" s="72" t="s">
        <v>71</v>
      </c>
      <c r="C21" s="240" t="s">
        <v>72</v>
      </c>
      <c r="D21" s="240"/>
      <c r="E21" s="240"/>
      <c r="F21" s="240"/>
      <c r="G21" s="240"/>
      <c r="H21" s="240"/>
      <c r="I21" s="240"/>
      <c r="J21" s="240"/>
      <c r="K21" s="240"/>
    </row>
    <row r="22" spans="1:12" s="78" customFormat="1" ht="13.5" customHeight="1" x14ac:dyDescent="0.15">
      <c r="B22" s="72" t="s">
        <v>73</v>
      </c>
      <c r="C22" s="240" t="s">
        <v>74</v>
      </c>
      <c r="D22" s="240"/>
      <c r="E22" s="240"/>
      <c r="F22" s="240"/>
      <c r="G22" s="240"/>
      <c r="H22" s="240"/>
      <c r="I22" s="240"/>
      <c r="J22" s="240"/>
      <c r="K22" s="240"/>
    </row>
    <row r="23" spans="1:12" s="78" customFormat="1" ht="27" customHeight="1" x14ac:dyDescent="0.15">
      <c r="B23" s="72" t="s">
        <v>75</v>
      </c>
      <c r="C23" s="240"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令和７・８・９年度の厚生労働省競争参加資格（全省庁統一資格）において、「物品の販売」でＡ，Ｂ，Ｃ又はＤ等級に格付けされ、九州・沖縄地域の競争参加資格を有する者であること。</v>
      </c>
      <c r="D23" s="240"/>
      <c r="E23" s="240"/>
      <c r="F23" s="240"/>
      <c r="G23" s="240"/>
      <c r="H23" s="240"/>
      <c r="I23" s="240"/>
      <c r="J23" s="240"/>
      <c r="K23" s="240"/>
    </row>
    <row r="24" spans="1:12" s="78" customFormat="1" ht="27" customHeight="1" x14ac:dyDescent="0.15">
      <c r="B24" s="72" t="s">
        <v>381</v>
      </c>
      <c r="C24" s="240" t="s">
        <v>382</v>
      </c>
      <c r="D24" s="240"/>
      <c r="E24" s="240"/>
      <c r="F24" s="240"/>
      <c r="G24" s="240"/>
      <c r="H24" s="240"/>
      <c r="I24" s="240"/>
      <c r="J24" s="240"/>
      <c r="K24" s="240"/>
    </row>
    <row r="25" spans="1:12" s="78" customFormat="1" ht="15" customHeight="1" x14ac:dyDescent="0.15">
      <c r="B25" s="72" t="s">
        <v>410</v>
      </c>
      <c r="C25" s="240" t="s">
        <v>411</v>
      </c>
      <c r="D25" s="245"/>
      <c r="E25" s="245"/>
      <c r="F25" s="245"/>
      <c r="G25" s="245"/>
      <c r="H25" s="245"/>
      <c r="I25" s="245"/>
      <c r="J25" s="245"/>
      <c r="K25" s="245"/>
    </row>
    <row r="26" spans="1:12" s="78" customFormat="1" ht="13.5" customHeight="1" x14ac:dyDescent="0.15">
      <c r="B26" s="72" t="s">
        <v>78</v>
      </c>
      <c r="C26" s="240" t="s">
        <v>77</v>
      </c>
      <c r="D26" s="240"/>
      <c r="E26" s="240"/>
      <c r="F26" s="240"/>
      <c r="G26" s="240"/>
      <c r="H26" s="240"/>
      <c r="I26" s="240"/>
      <c r="J26" s="240"/>
      <c r="K26" s="240"/>
    </row>
    <row r="27" spans="1:12" s="78" customFormat="1" ht="13.5" customHeight="1" x14ac:dyDescent="0.15">
      <c r="B27" s="72" t="s">
        <v>179</v>
      </c>
      <c r="C27" s="240" t="s">
        <v>79</v>
      </c>
      <c r="D27" s="240"/>
      <c r="E27" s="240"/>
      <c r="F27" s="240"/>
      <c r="G27" s="240"/>
      <c r="H27" s="240"/>
      <c r="I27" s="240"/>
      <c r="J27" s="240"/>
      <c r="K27" s="240"/>
    </row>
    <row r="28" spans="1:12" s="78" customFormat="1" ht="13.5" customHeight="1" x14ac:dyDescent="0.15">
      <c r="B28" s="72" t="s">
        <v>423</v>
      </c>
      <c r="C28" s="81" t="s">
        <v>424</v>
      </c>
      <c r="D28" s="179"/>
      <c r="E28" s="179"/>
      <c r="F28" s="179"/>
      <c r="G28" s="179"/>
      <c r="H28" s="179"/>
      <c r="I28" s="179"/>
      <c r="J28" s="179"/>
      <c r="K28" s="179"/>
    </row>
    <row r="29" spans="1:12" s="78" customFormat="1" ht="13.5" customHeight="1" x14ac:dyDescent="0.15">
      <c r="B29" s="72" t="s">
        <v>138</v>
      </c>
      <c r="C29" s="241" t="s">
        <v>428</v>
      </c>
      <c r="D29" s="241"/>
      <c r="E29" s="241"/>
      <c r="F29" s="241"/>
      <c r="G29" s="241"/>
      <c r="H29" s="241"/>
      <c r="I29" s="241"/>
      <c r="J29" s="241"/>
      <c r="K29" s="241"/>
      <c r="L29" s="81"/>
    </row>
    <row r="30" spans="1:12" s="78" customFormat="1" ht="13.5" customHeight="1" x14ac:dyDescent="0.15">
      <c r="B30" s="72"/>
      <c r="C30" s="241"/>
      <c r="D30" s="241"/>
      <c r="E30" s="241"/>
      <c r="F30" s="241"/>
      <c r="G30" s="241"/>
      <c r="H30" s="241"/>
      <c r="I30" s="241"/>
      <c r="J30" s="241"/>
      <c r="K30" s="241"/>
      <c r="L30" s="81"/>
    </row>
    <row r="31" spans="1:12" s="78" customFormat="1" ht="13.5" customHeight="1" x14ac:dyDescent="0.15">
      <c r="B31" s="72"/>
      <c r="C31" s="241"/>
      <c r="D31" s="241"/>
      <c r="E31" s="241"/>
      <c r="F31" s="241"/>
      <c r="G31" s="241"/>
      <c r="H31" s="241"/>
      <c r="I31" s="241"/>
      <c r="J31" s="241"/>
      <c r="K31" s="241"/>
      <c r="L31" s="81"/>
    </row>
    <row r="32" spans="1:12" s="78" customFormat="1" ht="13.5" customHeight="1" x14ac:dyDescent="0.15">
      <c r="B32" s="72"/>
      <c r="C32" s="81" t="s">
        <v>427</v>
      </c>
      <c r="D32" s="179"/>
      <c r="E32" s="179"/>
      <c r="F32" s="179"/>
      <c r="G32" s="179"/>
      <c r="H32" s="179"/>
      <c r="I32" s="179"/>
      <c r="J32" s="179"/>
      <c r="K32" s="179"/>
    </row>
    <row r="33" spans="1:12" s="78" customFormat="1" ht="13.5" customHeight="1" x14ac:dyDescent="0.15">
      <c r="B33" s="72" t="s">
        <v>426</v>
      </c>
      <c r="C33" s="81" t="s">
        <v>425</v>
      </c>
      <c r="D33" s="179"/>
      <c r="E33" s="179"/>
      <c r="F33" s="179"/>
      <c r="G33" s="179"/>
      <c r="H33" s="179"/>
      <c r="I33" s="179"/>
      <c r="J33" s="179"/>
      <c r="K33" s="179"/>
    </row>
    <row r="34" spans="1:12" s="78" customFormat="1" ht="12" x14ac:dyDescent="0.15">
      <c r="A34" s="78" t="s">
        <v>306</v>
      </c>
    </row>
    <row r="35" spans="1:12" s="78" customFormat="1" ht="12" x14ac:dyDescent="0.15">
      <c r="B35" s="82" t="s">
        <v>80</v>
      </c>
      <c r="C35" s="78" t="s">
        <v>0</v>
      </c>
    </row>
    <row r="36" spans="1:12" s="78" customFormat="1" ht="12" x14ac:dyDescent="0.15">
      <c r="B36" s="82"/>
      <c r="C36" s="80" t="str">
        <f>"　　"&amp;入力フォーム!S12&amp;"～"&amp;入力フォーム!S13&amp;"まで"</f>
        <v>　　令和8年3月3日（火）10時00分～令和8年3月17日（火）16時00分まで</v>
      </c>
      <c r="D36" s="82"/>
    </row>
    <row r="37" spans="1:12" s="78" customFormat="1" ht="12" x14ac:dyDescent="0.15">
      <c r="C37" s="78" t="s">
        <v>439</v>
      </c>
    </row>
    <row r="38" spans="1:12" s="78" customFormat="1" ht="13.5" customHeight="1" x14ac:dyDescent="0.15">
      <c r="B38" s="82" t="s">
        <v>313</v>
      </c>
      <c r="C38" s="78" t="s">
        <v>82</v>
      </c>
    </row>
    <row r="39" spans="1:12" s="78" customFormat="1" ht="13.5" customHeight="1" x14ac:dyDescent="0.15">
      <c r="B39" s="82"/>
      <c r="C39" s="78" t="s">
        <v>90</v>
      </c>
    </row>
    <row r="40" spans="1:12" s="78" customFormat="1" ht="12" x14ac:dyDescent="0.15">
      <c r="B40" s="82" t="s">
        <v>314</v>
      </c>
      <c r="C40" s="78" t="s">
        <v>316</v>
      </c>
    </row>
    <row r="41" spans="1:12" s="78" customFormat="1" ht="12" x14ac:dyDescent="0.15">
      <c r="B41" s="82"/>
      <c r="C41" s="78" t="s">
        <v>91</v>
      </c>
    </row>
    <row r="42" spans="1:12" s="78" customFormat="1" ht="12" x14ac:dyDescent="0.15">
      <c r="B42" s="82"/>
      <c r="C42" s="241" t="s">
        <v>430</v>
      </c>
      <c r="D42" s="241"/>
      <c r="E42" s="241"/>
      <c r="F42" s="241"/>
      <c r="G42" s="241"/>
      <c r="H42" s="241"/>
      <c r="I42" s="241"/>
      <c r="J42" s="241"/>
      <c r="K42" s="241"/>
    </row>
    <row r="43" spans="1:12" s="78" customFormat="1" ht="12" x14ac:dyDescent="0.15">
      <c r="B43" s="82"/>
      <c r="C43" s="241"/>
      <c r="D43" s="241"/>
      <c r="E43" s="241"/>
      <c r="F43" s="241"/>
      <c r="G43" s="241"/>
      <c r="H43" s="241"/>
      <c r="I43" s="241"/>
      <c r="J43" s="241"/>
      <c r="K43" s="241"/>
      <c r="L43" s="78" t="s">
        <v>429</v>
      </c>
    </row>
    <row r="44" spans="1:12" s="78" customFormat="1" ht="12" x14ac:dyDescent="0.15">
      <c r="A44" s="78" t="s">
        <v>307</v>
      </c>
    </row>
    <row r="45" spans="1:12" s="73" customFormat="1" ht="12" x14ac:dyDescent="0.15">
      <c r="A45" s="73" t="s">
        <v>556</v>
      </c>
    </row>
    <row r="46" spans="1:12" s="73" customFormat="1" ht="12" x14ac:dyDescent="0.15">
      <c r="A46" s="73" t="s">
        <v>557</v>
      </c>
    </row>
    <row r="47" spans="1:12" s="73" customFormat="1" ht="12" x14ac:dyDescent="0.15">
      <c r="A47" s="73" t="s">
        <v>558</v>
      </c>
    </row>
    <row r="48" spans="1:12" s="78" customFormat="1" ht="12" x14ac:dyDescent="0.15">
      <c r="A48" s="78" t="s">
        <v>308</v>
      </c>
    </row>
    <row r="49" spans="1:11" s="78" customFormat="1" ht="12" x14ac:dyDescent="0.15">
      <c r="B49" s="82" t="s">
        <v>81</v>
      </c>
      <c r="C49" s="78" t="s">
        <v>1</v>
      </c>
    </row>
    <row r="50" spans="1:11" s="82" customFormat="1" ht="12" x14ac:dyDescent="0.15">
      <c r="C50" s="82" t="s">
        <v>440</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313</v>
      </c>
      <c r="C52" s="78" t="s">
        <v>3</v>
      </c>
      <c r="D52" s="78"/>
    </row>
    <row r="53" spans="1:11" s="82" customFormat="1" ht="15.75" customHeight="1" x14ac:dyDescent="0.15">
      <c r="C53" s="80" t="str">
        <f>"　　"&amp;入力フォーム!S14&amp;"～"&amp;入力フォーム!S15&amp;"まで"</f>
        <v>　　令和8年3月3日（火）10時00分～令和8年3月18日（水）12時00分まで</v>
      </c>
      <c r="D53" s="78"/>
      <c r="E53" s="80"/>
    </row>
    <row r="54" spans="1:11" s="82" customFormat="1" ht="15.75" customHeight="1" x14ac:dyDescent="0.15">
      <c r="C54" s="80" t="s">
        <v>604</v>
      </c>
      <c r="D54" s="78"/>
      <c r="E54" s="80"/>
    </row>
    <row r="55" spans="1:11" s="82" customFormat="1" ht="15.75" customHeight="1" x14ac:dyDescent="0.15">
      <c r="B55" s="82" t="s">
        <v>314</v>
      </c>
      <c r="C55" s="78" t="s">
        <v>4</v>
      </c>
      <c r="D55" s="78"/>
    </row>
    <row r="56" spans="1:11" s="82" customFormat="1" ht="15.75" customHeight="1" x14ac:dyDescent="0.15">
      <c r="C56" s="80" t="str">
        <f>"　　"&amp;入力フォーム!S16</f>
        <v>　　令和8年3月18日（水）14時00分</v>
      </c>
      <c r="D56" s="78"/>
      <c r="E56" s="80"/>
    </row>
    <row r="57" spans="1:11" s="82" customFormat="1" ht="14.25" customHeight="1" x14ac:dyDescent="0.15">
      <c r="A57" s="78"/>
      <c r="B57" s="78"/>
      <c r="C57" s="82" t="s">
        <v>441</v>
      </c>
      <c r="D57" s="78"/>
    </row>
    <row r="58" spans="1:11" s="82" customFormat="1" ht="12" x14ac:dyDescent="0.15">
      <c r="A58" s="82" t="s">
        <v>309</v>
      </c>
    </row>
    <row r="59" spans="1:11" s="82" customFormat="1" ht="12" x14ac:dyDescent="0.15">
      <c r="A59" s="82" t="s">
        <v>325</v>
      </c>
    </row>
    <row r="60" spans="1:11" s="82" customFormat="1" ht="12" x14ac:dyDescent="0.15">
      <c r="A60" s="82" t="s">
        <v>169</v>
      </c>
      <c r="B60" s="82" t="s">
        <v>275</v>
      </c>
    </row>
    <row r="61" spans="1:11" s="82" customFormat="1" ht="12" x14ac:dyDescent="0.15">
      <c r="A61" s="82" t="s">
        <v>310</v>
      </c>
    </row>
    <row r="62" spans="1:11" s="82" customFormat="1" ht="12" x14ac:dyDescent="0.15">
      <c r="A62" s="83" t="s">
        <v>326</v>
      </c>
      <c r="B62" s="83"/>
      <c r="C62" s="83"/>
      <c r="D62" s="83"/>
      <c r="E62" s="83"/>
      <c r="F62" s="83"/>
      <c r="G62" s="83"/>
      <c r="H62" s="83"/>
      <c r="I62" s="83"/>
      <c r="J62" s="83"/>
      <c r="K62" s="83"/>
    </row>
    <row r="63" spans="1:11" s="82" customFormat="1" ht="12" x14ac:dyDescent="0.15">
      <c r="A63" s="83" t="s">
        <v>327</v>
      </c>
      <c r="B63" s="83"/>
      <c r="C63" s="83"/>
      <c r="D63" s="83"/>
    </row>
    <row r="64" spans="1:11" s="82" customFormat="1" ht="12" x14ac:dyDescent="0.15">
      <c r="A64" s="82" t="s">
        <v>311</v>
      </c>
    </row>
    <row r="65" spans="1:11" s="82" customFormat="1" ht="12" x14ac:dyDescent="0.15">
      <c r="A65" s="82" t="s">
        <v>276</v>
      </c>
    </row>
    <row r="66" spans="1:11" s="75" customFormat="1" ht="12" x14ac:dyDescent="0.15">
      <c r="A66" s="75" t="s">
        <v>559</v>
      </c>
    </row>
    <row r="67" spans="1:11" s="75" customFormat="1" ht="12" x14ac:dyDescent="0.15">
      <c r="B67" s="75" t="s">
        <v>560</v>
      </c>
    </row>
    <row r="68" spans="1:11" s="75" customFormat="1" ht="12" x14ac:dyDescent="0.15">
      <c r="B68" s="75" t="s">
        <v>561</v>
      </c>
    </row>
    <row r="69" spans="1:11" s="180" customFormat="1" ht="13.5" customHeight="1" x14ac:dyDescent="0.15">
      <c r="A69" s="239" t="s">
        <v>448</v>
      </c>
      <c r="B69" s="239"/>
      <c r="C69" s="239"/>
      <c r="D69" s="239"/>
      <c r="E69" s="239"/>
      <c r="F69" s="239"/>
      <c r="G69" s="239"/>
      <c r="H69" s="239"/>
      <c r="I69" s="239"/>
      <c r="J69" s="239"/>
      <c r="K69" s="239"/>
    </row>
    <row r="70" spans="1:11" s="2" customFormat="1" x14ac:dyDescent="0.15">
      <c r="B70" s="75" t="s">
        <v>69</v>
      </c>
      <c r="C70" s="75" t="s">
        <v>447</v>
      </c>
    </row>
    <row r="71" spans="1:11" s="2" customFormat="1" x14ac:dyDescent="0.15">
      <c r="B71" s="75" t="s">
        <v>313</v>
      </c>
      <c r="C71" s="75" t="s">
        <v>465</v>
      </c>
    </row>
    <row r="72" spans="1:11" s="2" customFormat="1" x14ac:dyDescent="0.15">
      <c r="B72" s="75"/>
      <c r="C72" s="75" t="s">
        <v>466</v>
      </c>
    </row>
    <row r="73" spans="1:11" x14ac:dyDescent="0.15">
      <c r="B73" s="75" t="s">
        <v>314</v>
      </c>
      <c r="C73" s="73" t="s">
        <v>467</v>
      </c>
    </row>
    <row r="74" spans="1:11" x14ac:dyDescent="0.15">
      <c r="C74" s="73" t="s">
        <v>468</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1"/>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pageSetUpPr fitToPage="1"/>
  </sheetPr>
  <dimension ref="A1:S207"/>
  <sheetViews>
    <sheetView view="pageBreakPreview" zoomScaleNormal="100" zoomScaleSheetLayoutView="100" workbookViewId="0">
      <selection activeCell="O11" sqref="O11"/>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B1" s="190"/>
      <c r="C1" s="190"/>
      <c r="D1" s="271" t="s">
        <v>5</v>
      </c>
      <c r="E1" s="271"/>
      <c r="F1" s="271"/>
      <c r="G1" s="271"/>
      <c r="H1" s="271"/>
      <c r="I1" s="271"/>
      <c r="J1" s="271"/>
    </row>
    <row r="2" spans="1:11" ht="17.25" x14ac:dyDescent="0.15">
      <c r="B2" s="190"/>
      <c r="C2" s="190"/>
      <c r="D2" s="190"/>
      <c r="E2" s="191"/>
      <c r="F2" s="190"/>
      <c r="G2" s="190"/>
      <c r="H2" s="190"/>
      <c r="I2" s="190"/>
      <c r="J2" s="190"/>
    </row>
    <row r="3" spans="1:11" ht="18" customHeight="1" x14ac:dyDescent="0.15">
      <c r="B3" s="190"/>
      <c r="C3" s="190"/>
      <c r="D3" s="190"/>
      <c r="E3" s="190"/>
      <c r="F3" s="190"/>
      <c r="G3" s="190"/>
      <c r="H3" s="190"/>
      <c r="I3" s="190"/>
      <c r="J3" s="192" t="s">
        <v>6</v>
      </c>
    </row>
    <row r="4" spans="1:11" ht="13.5" customHeight="1" x14ac:dyDescent="0.15">
      <c r="B4" s="190"/>
      <c r="C4" s="190"/>
      <c r="D4" s="190"/>
      <c r="E4" s="193"/>
      <c r="F4" s="190"/>
      <c r="G4" s="190"/>
      <c r="H4" s="190"/>
      <c r="I4" s="190"/>
      <c r="J4" s="190"/>
    </row>
    <row r="5" spans="1:11" ht="18" customHeight="1" x14ac:dyDescent="0.15">
      <c r="B5" s="274" t="s">
        <v>121</v>
      </c>
      <c r="C5" s="274"/>
      <c r="D5" s="274"/>
      <c r="E5" s="274"/>
      <c r="F5" s="274"/>
      <c r="G5" s="274"/>
      <c r="H5" s="274"/>
      <c r="I5" s="274"/>
      <c r="J5" s="274"/>
    </row>
    <row r="6" spans="1:11" ht="18" customHeight="1" x14ac:dyDescent="0.15">
      <c r="B6" s="274"/>
      <c r="C6" s="274"/>
      <c r="D6" s="274"/>
      <c r="E6" s="274"/>
      <c r="F6" s="274"/>
      <c r="G6" s="274"/>
      <c r="H6" s="274"/>
      <c r="I6" s="274"/>
      <c r="J6" s="274"/>
    </row>
    <row r="7" spans="1:11" ht="6.75" customHeight="1" x14ac:dyDescent="0.15">
      <c r="B7" s="190"/>
      <c r="C7" s="190"/>
      <c r="D7" s="190"/>
      <c r="E7" s="193"/>
      <c r="F7" s="190"/>
      <c r="G7" s="190"/>
      <c r="H7" s="190"/>
      <c r="I7" s="190"/>
      <c r="J7" s="190"/>
    </row>
    <row r="8" spans="1:11" ht="18" customHeight="1" x14ac:dyDescent="0.15">
      <c r="A8" s="90"/>
      <c r="B8" s="273" t="s">
        <v>278</v>
      </c>
      <c r="C8" s="273"/>
      <c r="D8" s="273"/>
      <c r="E8" s="273"/>
      <c r="F8" s="194"/>
      <c r="G8" s="194"/>
      <c r="H8" s="194"/>
      <c r="I8" s="194"/>
      <c r="J8" s="194"/>
      <c r="K8" s="91"/>
    </row>
    <row r="9" spans="1:11" ht="25.5" customHeight="1" x14ac:dyDescent="0.15">
      <c r="B9" s="195"/>
      <c r="C9" s="196" t="s">
        <v>204</v>
      </c>
      <c r="D9" s="197" t="s">
        <v>62</v>
      </c>
      <c r="E9" s="276" t="str">
        <f>入力フォーム!B4</f>
        <v>令和８年度　長崎労働局印刷機関連消耗品（理想科学製）購入に係る単価契約</v>
      </c>
      <c r="F9" s="276"/>
      <c r="G9" s="276"/>
      <c r="H9" s="276"/>
      <c r="I9" s="276"/>
      <c r="J9" s="276"/>
      <c r="K9" s="91"/>
    </row>
    <row r="10" spans="1:11" ht="18" customHeight="1" x14ac:dyDescent="0.15">
      <c r="B10" s="195"/>
      <c r="C10" s="196" t="s">
        <v>122</v>
      </c>
      <c r="D10" s="198" t="str">
        <f>入力フォーム!A5</f>
        <v>仕　　　　様</v>
      </c>
      <c r="E10" s="195" t="str">
        <f>入力フォーム!B5</f>
        <v>別紙「仕様書」による。</v>
      </c>
      <c r="F10" s="194"/>
      <c r="G10" s="194"/>
      <c r="H10" s="194"/>
      <c r="I10" s="194"/>
      <c r="J10" s="194"/>
      <c r="K10" s="91"/>
    </row>
    <row r="11" spans="1:11" ht="18" customHeight="1" x14ac:dyDescent="0.15">
      <c r="B11" s="195"/>
      <c r="C11" s="196" t="s">
        <v>123</v>
      </c>
      <c r="D11" s="198" t="str">
        <f>入力フォーム!A6</f>
        <v>納 入 場 所</v>
      </c>
      <c r="E11" s="195" t="str">
        <f>入力フォーム!B6</f>
        <v>別紙「仕様書」による。</v>
      </c>
      <c r="F11" s="194"/>
      <c r="G11" s="194"/>
      <c r="H11" s="194"/>
      <c r="I11" s="194"/>
      <c r="J11" s="194"/>
      <c r="K11" s="91"/>
    </row>
    <row r="12" spans="1:11" ht="18" customHeight="1" x14ac:dyDescent="0.15">
      <c r="B12" s="195"/>
      <c r="C12" s="196" t="s">
        <v>315</v>
      </c>
      <c r="D12" s="198" t="str">
        <f>入力フォーム!A7</f>
        <v>履 行 期 間</v>
      </c>
      <c r="E12" s="275" t="str">
        <f>入力フォーム!B7</f>
        <v>令和８年４月１日～令和９年３月３１日</v>
      </c>
      <c r="F12" s="275"/>
      <c r="G12" s="275"/>
      <c r="H12" s="275"/>
      <c r="I12" s="275"/>
      <c r="J12" s="275"/>
      <c r="K12" s="91"/>
    </row>
    <row r="13" spans="1:11" ht="18" customHeight="1" x14ac:dyDescent="0.15">
      <c r="B13" s="195"/>
      <c r="C13" s="196" t="s">
        <v>26</v>
      </c>
      <c r="D13" s="198" t="s">
        <v>279</v>
      </c>
      <c r="E13" s="195" t="s">
        <v>548</v>
      </c>
      <c r="F13" s="194"/>
      <c r="G13" s="194"/>
      <c r="H13" s="194"/>
      <c r="I13" s="194"/>
      <c r="J13" s="194"/>
      <c r="K13" s="91"/>
    </row>
    <row r="14" spans="1:11" ht="18" customHeight="1" x14ac:dyDescent="0.15">
      <c r="B14" s="195"/>
      <c r="C14" s="196"/>
      <c r="D14" s="196"/>
      <c r="E14" s="195" t="s">
        <v>331</v>
      </c>
      <c r="F14" s="194"/>
      <c r="G14" s="194"/>
      <c r="H14" s="194"/>
      <c r="I14" s="194"/>
      <c r="J14" s="194"/>
      <c r="K14" s="91"/>
    </row>
    <row r="15" spans="1:11" ht="18" customHeight="1" x14ac:dyDescent="0.15">
      <c r="B15" s="195"/>
      <c r="C15" s="196"/>
      <c r="D15" s="196"/>
      <c r="E15" s="195" t="s">
        <v>332</v>
      </c>
      <c r="F15" s="194"/>
      <c r="G15" s="194"/>
      <c r="H15" s="194"/>
      <c r="I15" s="194"/>
      <c r="J15" s="194"/>
      <c r="K15" s="91"/>
    </row>
    <row r="16" spans="1:11" ht="18" customHeight="1" x14ac:dyDescent="0.15">
      <c r="B16" s="195"/>
      <c r="C16" s="196"/>
      <c r="D16" s="196"/>
      <c r="E16" s="195" t="s">
        <v>333</v>
      </c>
      <c r="F16" s="194"/>
      <c r="G16" s="194"/>
      <c r="H16" s="194"/>
      <c r="I16" s="194"/>
      <c r="J16" s="194"/>
      <c r="K16" s="91"/>
    </row>
    <row r="17" spans="2:10" ht="13.5" customHeight="1" x14ac:dyDescent="0.15">
      <c r="B17" s="193"/>
      <c r="C17" s="193"/>
      <c r="D17" s="193"/>
      <c r="E17" s="193"/>
      <c r="F17" s="190"/>
      <c r="G17" s="190"/>
      <c r="H17" s="190"/>
      <c r="I17" s="190"/>
      <c r="J17" s="190"/>
    </row>
    <row r="18" spans="2:10" ht="18" customHeight="1" x14ac:dyDescent="0.15">
      <c r="B18" s="249" t="s">
        <v>280</v>
      </c>
      <c r="C18" s="249"/>
      <c r="D18" s="249"/>
      <c r="E18" s="249"/>
      <c r="F18" s="190"/>
      <c r="G18" s="190"/>
      <c r="H18" s="190"/>
      <c r="I18" s="190"/>
      <c r="J18" s="190"/>
    </row>
    <row r="19" spans="2:10" ht="18" customHeight="1" x14ac:dyDescent="0.15">
      <c r="B19" s="193"/>
      <c r="C19" s="199" t="s">
        <v>241</v>
      </c>
      <c r="D19" s="199"/>
      <c r="E19" s="199"/>
      <c r="F19" s="190"/>
      <c r="G19" s="190"/>
      <c r="H19" s="190"/>
      <c r="I19" s="190"/>
      <c r="J19" s="190"/>
    </row>
    <row r="20" spans="2:10" ht="18" customHeight="1" x14ac:dyDescent="0.15">
      <c r="B20" s="190"/>
      <c r="C20" s="199" t="s">
        <v>209</v>
      </c>
      <c r="D20" s="199"/>
      <c r="E20" s="199"/>
      <c r="F20" s="190"/>
      <c r="G20" s="190"/>
      <c r="H20" s="190"/>
      <c r="I20" s="190"/>
      <c r="J20" s="190"/>
    </row>
    <row r="21" spans="2:10" ht="18" customHeight="1" x14ac:dyDescent="0.15">
      <c r="B21" s="190"/>
      <c r="C21" s="249" t="s">
        <v>152</v>
      </c>
      <c r="D21" s="249"/>
      <c r="E21" s="249"/>
      <c r="F21" s="190"/>
      <c r="G21" s="190"/>
      <c r="H21" s="190"/>
      <c r="I21" s="190"/>
      <c r="J21" s="190"/>
    </row>
    <row r="22" spans="2:10" ht="18" customHeight="1" x14ac:dyDescent="0.15">
      <c r="B22" s="190"/>
      <c r="C22" s="200" t="s">
        <v>153</v>
      </c>
      <c r="D22" s="246" t="s">
        <v>87</v>
      </c>
      <c r="E22" s="246"/>
      <c r="F22" s="190"/>
      <c r="G22" s="190"/>
      <c r="H22" s="190"/>
      <c r="I22" s="190"/>
      <c r="J22" s="190"/>
    </row>
    <row r="23" spans="2:10" ht="18" customHeight="1" x14ac:dyDescent="0.15">
      <c r="B23" s="190"/>
      <c r="C23" s="193"/>
      <c r="D23" s="201" t="str">
        <f>"　"&amp;入力フォーム!S12&amp;"～"&amp;入力フォーム!S13&amp;"まで"</f>
        <v>　令和8年3月3日（火）10時00分～令和8年3月17日（火）16時00分まで</v>
      </c>
      <c r="E23" s="201"/>
      <c r="F23" s="190"/>
      <c r="G23" s="190"/>
      <c r="H23" s="190"/>
      <c r="I23" s="190"/>
      <c r="J23" s="190"/>
    </row>
    <row r="24" spans="2:10" ht="18" customHeight="1" x14ac:dyDescent="0.15">
      <c r="B24" s="190"/>
      <c r="C24" s="200" t="s">
        <v>175</v>
      </c>
      <c r="D24" s="246" t="s">
        <v>85</v>
      </c>
      <c r="E24" s="246"/>
      <c r="F24" s="190"/>
      <c r="G24" s="190"/>
      <c r="H24" s="190"/>
      <c r="I24" s="190"/>
      <c r="J24" s="190"/>
    </row>
    <row r="25" spans="2:10" ht="18" customHeight="1" x14ac:dyDescent="0.15">
      <c r="B25" s="190"/>
      <c r="C25" s="193"/>
      <c r="D25" s="246" t="s">
        <v>589</v>
      </c>
      <c r="E25" s="246"/>
      <c r="F25" s="246"/>
      <c r="G25" s="246"/>
      <c r="H25" s="246"/>
      <c r="I25" s="246"/>
      <c r="J25" s="246"/>
    </row>
    <row r="26" spans="2:10" ht="18" customHeight="1" x14ac:dyDescent="0.15">
      <c r="B26" s="190"/>
      <c r="C26" s="193"/>
      <c r="D26" s="199" t="str">
        <f>"  長崎労働局総務部総務課　会計第一係　"&amp;入力フォーム!B20&amp;"　TEL095-801-0020"</f>
        <v xml:space="preserve">  長崎労働局総務部総務課　会計第一係　末吉　TEL095-801-0020</v>
      </c>
      <c r="E26" s="199"/>
      <c r="F26" s="190"/>
      <c r="G26" s="190"/>
      <c r="H26" s="190"/>
      <c r="I26" s="190"/>
      <c r="J26" s="190"/>
    </row>
    <row r="27" spans="2:10" ht="18" customHeight="1" x14ac:dyDescent="0.15">
      <c r="B27" s="190"/>
      <c r="C27" s="202" t="s">
        <v>176</v>
      </c>
      <c r="D27" s="246" t="s">
        <v>86</v>
      </c>
      <c r="E27" s="246"/>
      <c r="F27" s="190"/>
      <c r="G27" s="190"/>
      <c r="H27" s="190"/>
      <c r="I27" s="190"/>
      <c r="J27" s="190"/>
    </row>
    <row r="28" spans="2:10" ht="18" customHeight="1" x14ac:dyDescent="0.15">
      <c r="B28" s="190"/>
      <c r="C28" s="202"/>
      <c r="D28" s="203" t="s">
        <v>490</v>
      </c>
      <c r="E28" s="203"/>
      <c r="F28" s="190"/>
      <c r="G28" s="190"/>
      <c r="H28" s="190"/>
      <c r="I28" s="190"/>
      <c r="J28" s="190"/>
    </row>
    <row r="29" spans="2:10" ht="18" customHeight="1" x14ac:dyDescent="0.15">
      <c r="B29" s="190"/>
      <c r="C29" s="202"/>
      <c r="D29" s="203" t="s">
        <v>590</v>
      </c>
      <c r="E29" s="203"/>
      <c r="F29" s="190"/>
      <c r="G29" s="190"/>
      <c r="H29" s="190"/>
      <c r="I29" s="190"/>
      <c r="J29" s="190"/>
    </row>
    <row r="30" spans="2:10" ht="18" customHeight="1" x14ac:dyDescent="0.15">
      <c r="B30" s="190"/>
      <c r="C30" s="202"/>
      <c r="D30" s="204" t="s">
        <v>591</v>
      </c>
      <c r="E30" s="203"/>
      <c r="F30" s="190"/>
      <c r="G30" s="190"/>
      <c r="H30" s="190"/>
      <c r="I30" s="190"/>
      <c r="J30" s="190"/>
    </row>
    <row r="31" spans="2:10" ht="18" customHeight="1" x14ac:dyDescent="0.15">
      <c r="B31" s="193"/>
      <c r="C31" s="205"/>
      <c r="D31" s="199" t="s">
        <v>491</v>
      </c>
      <c r="E31" s="199"/>
      <c r="F31" s="190"/>
      <c r="G31" s="190"/>
      <c r="H31" s="190"/>
      <c r="I31" s="190"/>
      <c r="J31" s="190"/>
    </row>
    <row r="32" spans="2:10" ht="18" customHeight="1" x14ac:dyDescent="0.15">
      <c r="B32" s="193"/>
      <c r="C32" s="205"/>
      <c r="D32" s="259" t="s">
        <v>86</v>
      </c>
      <c r="E32" s="259"/>
      <c r="F32" s="259"/>
      <c r="G32" s="252" t="s">
        <v>290</v>
      </c>
      <c r="H32" s="252"/>
      <c r="I32" s="252"/>
      <c r="J32" s="252"/>
    </row>
    <row r="33" spans="2:10" ht="18" customHeight="1" x14ac:dyDescent="0.15">
      <c r="B33" s="193"/>
      <c r="C33" s="205"/>
      <c r="D33" s="272" t="s">
        <v>391</v>
      </c>
      <c r="E33" s="272"/>
      <c r="F33" s="272"/>
      <c r="G33" s="253" t="s">
        <v>392</v>
      </c>
      <c r="H33" s="254"/>
      <c r="I33" s="254"/>
      <c r="J33" s="255"/>
    </row>
    <row r="34" spans="2:10" ht="18" customHeight="1" x14ac:dyDescent="0.15">
      <c r="B34" s="193"/>
      <c r="C34" s="205"/>
      <c r="D34" s="260" t="s">
        <v>242</v>
      </c>
      <c r="E34" s="261"/>
      <c r="F34" s="262"/>
      <c r="G34" s="256"/>
      <c r="H34" s="257"/>
      <c r="I34" s="257"/>
      <c r="J34" s="258"/>
    </row>
    <row r="35" spans="2:10" ht="18" customHeight="1" x14ac:dyDescent="0.15">
      <c r="B35" s="193"/>
      <c r="C35" s="205"/>
      <c r="D35" s="206" t="s">
        <v>393</v>
      </c>
      <c r="E35" s="207"/>
      <c r="F35" s="208"/>
      <c r="G35" s="256"/>
      <c r="H35" s="257"/>
      <c r="I35" s="257"/>
      <c r="J35" s="258"/>
    </row>
    <row r="36" spans="2:10" ht="18" customHeight="1" x14ac:dyDescent="0.15">
      <c r="B36" s="193"/>
      <c r="C36" s="205"/>
      <c r="D36" s="209" t="s">
        <v>457</v>
      </c>
      <c r="E36" s="210"/>
      <c r="F36" s="211"/>
      <c r="G36" s="212"/>
      <c r="H36" s="213"/>
      <c r="I36" s="213"/>
      <c r="J36" s="214"/>
    </row>
    <row r="37" spans="2:10" ht="18" customHeight="1" x14ac:dyDescent="0.15">
      <c r="B37" s="193"/>
      <c r="C37" s="205"/>
      <c r="D37" s="249" t="s">
        <v>562</v>
      </c>
      <c r="E37" s="249"/>
      <c r="F37" s="190"/>
      <c r="G37" s="190"/>
      <c r="H37" s="190"/>
      <c r="I37" s="190"/>
      <c r="J37" s="190"/>
    </row>
    <row r="38" spans="2:10" ht="18" customHeight="1" x14ac:dyDescent="0.15">
      <c r="B38" s="193"/>
      <c r="C38" s="205"/>
      <c r="D38" s="259" t="s">
        <v>86</v>
      </c>
      <c r="E38" s="259"/>
      <c r="F38" s="259"/>
      <c r="G38" s="252" t="s">
        <v>290</v>
      </c>
      <c r="H38" s="252"/>
      <c r="I38" s="252"/>
      <c r="J38" s="252"/>
    </row>
    <row r="39" spans="2:10" ht="18" customHeight="1" x14ac:dyDescent="0.15">
      <c r="B39" s="193"/>
      <c r="C39" s="205"/>
      <c r="D39" s="272" t="s">
        <v>364</v>
      </c>
      <c r="E39" s="272"/>
      <c r="F39" s="272"/>
      <c r="G39" s="253" t="s">
        <v>291</v>
      </c>
      <c r="H39" s="254"/>
      <c r="I39" s="254"/>
      <c r="J39" s="255"/>
    </row>
    <row r="40" spans="2:10" ht="18" customHeight="1" x14ac:dyDescent="0.15">
      <c r="B40" s="193"/>
      <c r="C40" s="205"/>
      <c r="D40" s="260" t="s">
        <v>242</v>
      </c>
      <c r="E40" s="261"/>
      <c r="F40" s="262"/>
      <c r="G40" s="256"/>
      <c r="H40" s="257"/>
      <c r="I40" s="257"/>
      <c r="J40" s="258"/>
    </row>
    <row r="41" spans="2:10" ht="18" customHeight="1" x14ac:dyDescent="0.15">
      <c r="B41" s="193"/>
      <c r="C41" s="205"/>
      <c r="D41" s="263" t="s">
        <v>363</v>
      </c>
      <c r="E41" s="264"/>
      <c r="F41" s="265"/>
      <c r="G41" s="256"/>
      <c r="H41" s="257"/>
      <c r="I41" s="257"/>
      <c r="J41" s="258"/>
    </row>
    <row r="42" spans="2:10" ht="18" customHeight="1" x14ac:dyDescent="0.15">
      <c r="B42" s="193"/>
      <c r="C42" s="205"/>
      <c r="D42" s="247" t="s">
        <v>188</v>
      </c>
      <c r="E42" s="247"/>
      <c r="F42" s="247"/>
      <c r="G42" s="256"/>
      <c r="H42" s="257"/>
      <c r="I42" s="257"/>
      <c r="J42" s="258"/>
    </row>
    <row r="43" spans="2:10" ht="18" customHeight="1" x14ac:dyDescent="0.15">
      <c r="B43" s="193"/>
      <c r="C43" s="205"/>
      <c r="D43" s="247" t="s">
        <v>458</v>
      </c>
      <c r="E43" s="247"/>
      <c r="F43" s="247"/>
      <c r="G43" s="256"/>
      <c r="H43" s="257"/>
      <c r="I43" s="257"/>
      <c r="J43" s="258"/>
    </row>
    <row r="44" spans="2:10" ht="18" customHeight="1" x14ac:dyDescent="0.15">
      <c r="B44" s="193"/>
      <c r="C44" s="205"/>
      <c r="D44" s="209" t="s">
        <v>457</v>
      </c>
      <c r="E44" s="210"/>
      <c r="F44" s="211"/>
      <c r="G44" s="212"/>
      <c r="H44" s="213"/>
      <c r="I44" s="213"/>
      <c r="J44" s="214"/>
    </row>
    <row r="45" spans="2:10" ht="18" customHeight="1" x14ac:dyDescent="0.15">
      <c r="B45" s="193"/>
      <c r="C45" s="200" t="s">
        <v>76</v>
      </c>
      <c r="D45" s="215" t="s">
        <v>316</v>
      </c>
      <c r="E45" s="193"/>
      <c r="F45" s="190"/>
      <c r="G45" s="190"/>
      <c r="H45" s="190"/>
      <c r="I45" s="190"/>
      <c r="J45" s="190"/>
    </row>
    <row r="46" spans="2:10" ht="18" customHeight="1" x14ac:dyDescent="0.15">
      <c r="B46" s="193"/>
      <c r="C46" s="193"/>
      <c r="D46" s="246" t="s">
        <v>492</v>
      </c>
      <c r="E46" s="246"/>
      <c r="F46" s="246"/>
      <c r="G46" s="246"/>
      <c r="H46" s="246"/>
      <c r="I46" s="246"/>
      <c r="J46" s="246"/>
    </row>
    <row r="47" spans="2:10" ht="18" customHeight="1" x14ac:dyDescent="0.15">
      <c r="B47" s="193"/>
      <c r="C47" s="193"/>
      <c r="D47" s="199" t="s">
        <v>359</v>
      </c>
      <c r="E47" s="216"/>
      <c r="F47" s="190"/>
      <c r="G47" s="190"/>
      <c r="H47" s="190"/>
      <c r="I47" s="190"/>
      <c r="J47" s="190"/>
    </row>
    <row r="48" spans="2:10" ht="13.5" customHeight="1" x14ac:dyDescent="0.15">
      <c r="B48" s="193"/>
      <c r="C48" s="193"/>
      <c r="D48" s="190"/>
      <c r="E48" s="216"/>
      <c r="F48" s="190"/>
      <c r="G48" s="190"/>
      <c r="H48" s="190"/>
      <c r="I48" s="190"/>
      <c r="J48" s="190"/>
    </row>
    <row r="49" spans="2:10" ht="18" customHeight="1" x14ac:dyDescent="0.15">
      <c r="B49" s="249" t="s">
        <v>301</v>
      </c>
      <c r="C49" s="249"/>
      <c r="D49" s="249"/>
      <c r="E49" s="249"/>
      <c r="F49" s="190"/>
      <c r="G49" s="190"/>
      <c r="H49" s="190"/>
      <c r="I49" s="190"/>
      <c r="J49" s="190"/>
    </row>
    <row r="50" spans="2:10" ht="18" customHeight="1" x14ac:dyDescent="0.15">
      <c r="B50" s="193"/>
      <c r="C50" s="200" t="s">
        <v>177</v>
      </c>
      <c r="D50" s="246" t="s">
        <v>337</v>
      </c>
      <c r="E50" s="246"/>
      <c r="F50" s="246"/>
      <c r="G50" s="246"/>
      <c r="H50" s="246"/>
      <c r="I50" s="246"/>
      <c r="J50" s="246"/>
    </row>
    <row r="51" spans="2:10" ht="18" customHeight="1" x14ac:dyDescent="0.15">
      <c r="B51" s="193"/>
      <c r="C51" s="193"/>
      <c r="D51" s="246" t="s">
        <v>338</v>
      </c>
      <c r="E51" s="246"/>
      <c r="F51" s="246"/>
      <c r="G51" s="246"/>
      <c r="H51" s="246"/>
      <c r="I51" s="246"/>
      <c r="J51" s="246"/>
    </row>
    <row r="52" spans="2:10" ht="18" customHeight="1" x14ac:dyDescent="0.15">
      <c r="B52" s="193"/>
      <c r="C52" s="193"/>
      <c r="D52" s="203" t="s">
        <v>339</v>
      </c>
      <c r="E52" s="203"/>
      <c r="F52" s="203"/>
      <c r="G52" s="203"/>
      <c r="H52" s="203"/>
      <c r="I52" s="203"/>
      <c r="J52" s="203"/>
    </row>
    <row r="53" spans="2:10" ht="18" customHeight="1" x14ac:dyDescent="0.15">
      <c r="B53" s="193"/>
      <c r="C53" s="193"/>
      <c r="D53" s="246" t="s">
        <v>281</v>
      </c>
      <c r="E53" s="246"/>
      <c r="F53" s="246"/>
      <c r="G53" s="246"/>
      <c r="H53" s="246"/>
      <c r="I53" s="246"/>
      <c r="J53" s="246"/>
    </row>
    <row r="54" spans="2:10" ht="18" customHeight="1" x14ac:dyDescent="0.15">
      <c r="B54" s="193"/>
      <c r="C54" s="193"/>
      <c r="D54" s="246" t="s">
        <v>282</v>
      </c>
      <c r="E54" s="246"/>
      <c r="F54" s="246"/>
      <c r="G54" s="246"/>
      <c r="H54" s="246"/>
      <c r="I54" s="246"/>
      <c r="J54" s="246"/>
    </row>
    <row r="55" spans="2:10" ht="18" customHeight="1" x14ac:dyDescent="0.15">
      <c r="B55" s="193"/>
      <c r="C55" s="200" t="s">
        <v>124</v>
      </c>
      <c r="D55" s="200" t="s">
        <v>340</v>
      </c>
      <c r="E55" s="193"/>
      <c r="F55" s="190"/>
      <c r="G55" s="190"/>
      <c r="H55" s="190"/>
      <c r="I55" s="190"/>
      <c r="J55" s="190"/>
    </row>
    <row r="56" spans="2:10" ht="18" customHeight="1" x14ac:dyDescent="0.15">
      <c r="B56" s="190"/>
      <c r="C56" s="205"/>
      <c r="D56" s="249" t="s">
        <v>125</v>
      </c>
      <c r="E56" s="249"/>
      <c r="F56" s="190"/>
      <c r="G56" s="190"/>
      <c r="H56" s="190"/>
      <c r="I56" s="190"/>
      <c r="J56" s="190"/>
    </row>
    <row r="57" spans="2:10" ht="18" customHeight="1" x14ac:dyDescent="0.15">
      <c r="B57" s="190"/>
      <c r="C57" s="190"/>
      <c r="D57" s="217" t="str">
        <f>入力フォーム!S14&amp;"～"&amp;入力フォーム!S15&amp;"まで"</f>
        <v>令和8年3月3日（火）10時00分～令和8年3月18日（水）12時00分まで</v>
      </c>
      <c r="E57" s="218"/>
      <c r="F57" s="190"/>
      <c r="G57" s="190"/>
      <c r="H57" s="190"/>
      <c r="I57" s="190"/>
      <c r="J57" s="190"/>
    </row>
    <row r="58" spans="2:10" s="90" customFormat="1" ht="18" customHeight="1" x14ac:dyDescent="0.15">
      <c r="B58" s="199"/>
      <c r="C58" s="199"/>
      <c r="D58" s="246" t="s">
        <v>158</v>
      </c>
      <c r="E58" s="246"/>
      <c r="F58" s="246"/>
      <c r="G58" s="246"/>
      <c r="H58" s="246"/>
      <c r="I58" s="246"/>
      <c r="J58" s="246"/>
    </row>
    <row r="59" spans="2:10" s="90" customFormat="1" ht="18" customHeight="1" x14ac:dyDescent="0.15">
      <c r="B59" s="199"/>
      <c r="C59" s="199"/>
      <c r="D59" s="246" t="s">
        <v>592</v>
      </c>
      <c r="E59" s="246"/>
      <c r="F59" s="246"/>
      <c r="G59" s="246"/>
      <c r="H59" s="246"/>
      <c r="I59" s="246"/>
      <c r="J59" s="246"/>
    </row>
    <row r="60" spans="2:10" s="90" customFormat="1" ht="18" customHeight="1" x14ac:dyDescent="0.15">
      <c r="B60" s="199"/>
      <c r="C60" s="199"/>
      <c r="D60" s="246" t="s">
        <v>593</v>
      </c>
      <c r="E60" s="246"/>
      <c r="F60" s="246"/>
      <c r="G60" s="246"/>
      <c r="H60" s="246"/>
      <c r="I60" s="246"/>
      <c r="J60" s="246"/>
    </row>
    <row r="61" spans="2:10" ht="18" customHeight="1" x14ac:dyDescent="0.15">
      <c r="B61" s="193"/>
      <c r="C61" s="200" t="s">
        <v>126</v>
      </c>
      <c r="D61" s="200" t="s">
        <v>292</v>
      </c>
      <c r="E61" s="193"/>
      <c r="F61" s="190"/>
      <c r="G61" s="190"/>
      <c r="H61" s="190"/>
      <c r="I61" s="190"/>
      <c r="J61" s="190"/>
    </row>
    <row r="62" spans="2:10" ht="18" customHeight="1" x14ac:dyDescent="0.15">
      <c r="B62" s="190"/>
      <c r="C62" s="205"/>
      <c r="D62" s="249" t="s">
        <v>127</v>
      </c>
      <c r="E62" s="249"/>
      <c r="F62" s="190"/>
      <c r="G62" s="190"/>
      <c r="H62" s="190"/>
      <c r="I62" s="190"/>
      <c r="J62" s="190"/>
    </row>
    <row r="63" spans="2:10" ht="18" customHeight="1" x14ac:dyDescent="0.15">
      <c r="B63" s="190"/>
      <c r="C63" s="190"/>
      <c r="D63" s="217" t="str">
        <f>入力フォーム!S14&amp;"～"&amp;入力フォーム!S15&amp;"まで"</f>
        <v>令和8年3月3日（火）10時00分～令和8年3月18日（水）12時00分まで</v>
      </c>
      <c r="E63" s="218"/>
      <c r="F63" s="190"/>
      <c r="G63" s="190"/>
      <c r="H63" s="190"/>
      <c r="I63" s="190"/>
      <c r="J63" s="190"/>
    </row>
    <row r="64" spans="2:10" ht="18" customHeight="1" x14ac:dyDescent="0.15">
      <c r="B64" s="190"/>
      <c r="C64" s="205"/>
      <c r="D64" s="199" t="s">
        <v>128</v>
      </c>
      <c r="E64" s="199"/>
      <c r="F64" s="190"/>
      <c r="G64" s="190"/>
      <c r="H64" s="190"/>
      <c r="I64" s="190"/>
      <c r="J64" s="190"/>
    </row>
    <row r="65" spans="1:10" ht="18" customHeight="1" x14ac:dyDescent="0.15">
      <c r="B65" s="190"/>
      <c r="C65" s="190"/>
      <c r="D65" s="246" t="s">
        <v>594</v>
      </c>
      <c r="E65" s="246"/>
      <c r="F65" s="246"/>
      <c r="G65" s="246"/>
      <c r="H65" s="246"/>
      <c r="I65" s="246"/>
      <c r="J65" s="246"/>
    </row>
    <row r="66" spans="1:10" ht="18" customHeight="1" x14ac:dyDescent="0.15">
      <c r="B66" s="190"/>
      <c r="C66" s="190"/>
      <c r="D66" s="246" t="str">
        <f>"長崎労働局総務部総務課　会計第一係　"&amp;入力フォーム!B20&amp;"　TEL095-801-0020"</f>
        <v>長崎労働局総務部総務課　会計第一係　末吉　TEL095-801-0020</v>
      </c>
      <c r="E66" s="246"/>
      <c r="F66" s="246"/>
      <c r="G66" s="246"/>
      <c r="H66" s="246"/>
      <c r="I66" s="246"/>
      <c r="J66" s="246"/>
    </row>
    <row r="67" spans="1:10" ht="18" customHeight="1" x14ac:dyDescent="0.15">
      <c r="B67" s="190"/>
      <c r="C67" s="205"/>
      <c r="D67" s="249" t="s">
        <v>129</v>
      </c>
      <c r="E67" s="249"/>
      <c r="F67" s="190"/>
      <c r="G67" s="190"/>
      <c r="H67" s="190"/>
      <c r="I67" s="190"/>
      <c r="J67" s="190"/>
    </row>
    <row r="68" spans="1:10" ht="2.25" customHeight="1" x14ac:dyDescent="0.15">
      <c r="B68" s="190"/>
      <c r="C68" s="205"/>
      <c r="D68" s="193"/>
      <c r="E68" s="193"/>
      <c r="F68" s="190"/>
      <c r="G68" s="190"/>
      <c r="H68" s="190"/>
      <c r="I68" s="190"/>
      <c r="J68" s="190"/>
    </row>
    <row r="69" spans="1:10" ht="74.25" customHeight="1" x14ac:dyDescent="0.15">
      <c r="A69" s="92"/>
      <c r="B69" s="219"/>
      <c r="C69" s="219"/>
      <c r="D69" s="250"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長崎労働局総務部長あて）及び「令和8年3月18日（水）開札「令和８年度　長崎労働局印刷機関連消耗品（理想科学製）購入に係る単価契約」の入札書在中」と朱書し、上記３の(３)②へ入札書の受領期限までに提出すること。</v>
      </c>
      <c r="E69" s="250"/>
      <c r="F69" s="250"/>
      <c r="G69" s="250"/>
      <c r="H69" s="250"/>
      <c r="I69" s="250"/>
      <c r="J69" s="250"/>
    </row>
    <row r="70" spans="1:10" ht="2.25" customHeight="1" x14ac:dyDescent="0.15">
      <c r="B70" s="190"/>
      <c r="C70" s="205"/>
      <c r="D70" s="193"/>
      <c r="E70" s="193"/>
      <c r="F70" s="190"/>
      <c r="G70" s="190"/>
      <c r="H70" s="190"/>
      <c r="I70" s="190"/>
      <c r="J70" s="190"/>
    </row>
    <row r="71" spans="1:10" ht="53.25" customHeight="1" x14ac:dyDescent="0.15">
      <c r="A71" s="92"/>
      <c r="B71" s="219"/>
      <c r="C71" s="219"/>
      <c r="D71" s="250"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郵便（書留郵便に限る）により提出する場合は、二重封筒とし、表封筒に「令和8年3月18日（水）開札「令和８年度　長崎労働局印刷機関連消耗品（理想科学製）購入に係る単価契約」の入札書在中」の旨朱書し、中封筒の封皮には直接に提出する場合と同様に氏名等を記し、上記３の(３)②あてに入札書の受領期限までの必着で送付すること。</v>
      </c>
      <c r="E71" s="250"/>
      <c r="F71" s="250"/>
      <c r="G71" s="250"/>
      <c r="H71" s="250"/>
      <c r="I71" s="250"/>
      <c r="J71" s="250"/>
    </row>
    <row r="72" spans="1:10" ht="2.25" customHeight="1" x14ac:dyDescent="0.15">
      <c r="B72" s="190"/>
      <c r="C72" s="205"/>
      <c r="D72" s="193"/>
      <c r="E72" s="193"/>
      <c r="F72" s="190"/>
      <c r="G72" s="190"/>
      <c r="H72" s="190"/>
      <c r="I72" s="190"/>
      <c r="J72" s="190"/>
    </row>
    <row r="73" spans="1:10" ht="27" customHeight="1" x14ac:dyDescent="0.15">
      <c r="A73" s="92"/>
      <c r="B73" s="219"/>
      <c r="C73" s="219"/>
      <c r="D73" s="250"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3" s="250"/>
      <c r="F73" s="250"/>
      <c r="G73" s="250"/>
      <c r="H73" s="250"/>
      <c r="I73" s="250"/>
      <c r="J73" s="250"/>
    </row>
    <row r="74" spans="1:10" ht="2.25" customHeight="1" x14ac:dyDescent="0.15">
      <c r="B74" s="190"/>
      <c r="C74" s="205"/>
      <c r="D74" s="193"/>
      <c r="E74" s="193"/>
      <c r="F74" s="190"/>
      <c r="G74" s="190"/>
      <c r="H74" s="190"/>
      <c r="I74" s="190"/>
      <c r="J74" s="190"/>
    </row>
    <row r="75" spans="1:10" ht="18" customHeight="1" x14ac:dyDescent="0.15">
      <c r="B75" s="193"/>
      <c r="C75" s="200" t="s">
        <v>130</v>
      </c>
      <c r="D75" s="200" t="s">
        <v>293</v>
      </c>
      <c r="E75" s="193"/>
      <c r="F75" s="190"/>
      <c r="G75" s="190"/>
      <c r="H75" s="190"/>
      <c r="I75" s="190"/>
      <c r="J75" s="190"/>
    </row>
    <row r="76" spans="1:10" ht="18" customHeight="1" x14ac:dyDescent="0.15">
      <c r="B76" s="190"/>
      <c r="C76" s="205"/>
      <c r="D76" s="199" t="s">
        <v>207</v>
      </c>
      <c r="E76" s="199"/>
      <c r="F76" s="193"/>
      <c r="G76" s="190"/>
      <c r="H76" s="190"/>
      <c r="I76" s="190"/>
      <c r="J76" s="190"/>
    </row>
    <row r="77" spans="1:10" ht="18" customHeight="1" x14ac:dyDescent="0.15">
      <c r="B77" s="190"/>
      <c r="C77" s="190"/>
      <c r="D77" s="199" t="s">
        <v>131</v>
      </c>
      <c r="E77" s="199"/>
      <c r="F77" s="193"/>
      <c r="G77" s="190"/>
      <c r="H77" s="190"/>
      <c r="I77" s="190"/>
      <c r="J77" s="190"/>
    </row>
    <row r="78" spans="1:10" ht="18" customHeight="1" x14ac:dyDescent="0.15">
      <c r="B78" s="190"/>
      <c r="C78" s="190"/>
      <c r="D78" s="199" t="s">
        <v>341</v>
      </c>
      <c r="E78" s="199"/>
      <c r="F78" s="193"/>
      <c r="G78" s="190"/>
      <c r="H78" s="190"/>
      <c r="I78" s="190"/>
      <c r="J78" s="190"/>
    </row>
    <row r="79" spans="1:10" ht="18" customHeight="1" x14ac:dyDescent="0.15">
      <c r="B79" s="190"/>
      <c r="C79" s="205"/>
      <c r="D79" s="199" t="s">
        <v>208</v>
      </c>
      <c r="E79" s="199"/>
      <c r="F79" s="193"/>
      <c r="G79" s="190"/>
      <c r="H79" s="190"/>
      <c r="I79" s="190"/>
      <c r="J79" s="190"/>
    </row>
    <row r="80" spans="1:10" ht="18" customHeight="1" x14ac:dyDescent="0.15">
      <c r="B80" s="190"/>
      <c r="C80" s="220"/>
      <c r="D80" s="199" t="s">
        <v>449</v>
      </c>
      <c r="E80" s="199"/>
      <c r="F80" s="193"/>
      <c r="G80" s="190"/>
      <c r="H80" s="190"/>
      <c r="I80" s="190"/>
      <c r="J80" s="190"/>
    </row>
    <row r="81" spans="1:10" ht="18" customHeight="1" x14ac:dyDescent="0.15">
      <c r="B81" s="190"/>
      <c r="C81" s="220"/>
      <c r="D81" s="199" t="s">
        <v>450</v>
      </c>
      <c r="E81" s="199"/>
      <c r="F81" s="193"/>
      <c r="G81" s="190"/>
      <c r="H81" s="190"/>
      <c r="I81" s="190"/>
      <c r="J81" s="190"/>
    </row>
    <row r="82" spans="1:10" ht="18" customHeight="1" x14ac:dyDescent="0.15">
      <c r="B82" s="190"/>
      <c r="C82" s="220"/>
      <c r="D82" s="199" t="s">
        <v>360</v>
      </c>
      <c r="E82" s="199"/>
      <c r="F82" s="193"/>
      <c r="G82" s="190"/>
      <c r="H82" s="190"/>
      <c r="I82" s="190"/>
      <c r="J82" s="190"/>
    </row>
    <row r="83" spans="1:10" ht="18" customHeight="1" x14ac:dyDescent="0.15">
      <c r="B83" s="190"/>
      <c r="C83" s="205"/>
      <c r="D83" s="199" t="s">
        <v>154</v>
      </c>
      <c r="E83" s="199"/>
      <c r="F83" s="199"/>
      <c r="G83" s="190"/>
      <c r="H83" s="190"/>
      <c r="I83" s="190"/>
      <c r="J83" s="190"/>
    </row>
    <row r="84" spans="1:10" ht="13.5" customHeight="1" x14ac:dyDescent="0.15">
      <c r="B84" s="190"/>
      <c r="C84" s="205"/>
      <c r="D84" s="193"/>
      <c r="E84" s="193"/>
      <c r="F84" s="193"/>
      <c r="G84" s="190"/>
      <c r="H84" s="190"/>
      <c r="I84" s="190"/>
      <c r="J84" s="190"/>
    </row>
    <row r="85" spans="1:10" ht="18" customHeight="1" x14ac:dyDescent="0.15">
      <c r="A85" s="90"/>
      <c r="B85" s="249" t="s">
        <v>243</v>
      </c>
      <c r="C85" s="249"/>
      <c r="D85" s="249"/>
      <c r="E85" s="249"/>
      <c r="F85" s="190"/>
      <c r="G85" s="190"/>
      <c r="H85" s="190"/>
      <c r="I85" s="190"/>
      <c r="J85" s="190"/>
    </row>
    <row r="86" spans="1:10" ht="18" customHeight="1" x14ac:dyDescent="0.15">
      <c r="B86" s="199" t="s">
        <v>132</v>
      </c>
      <c r="C86" s="199"/>
      <c r="D86" s="199"/>
      <c r="E86" s="199"/>
      <c r="F86" s="190"/>
      <c r="G86" s="190"/>
      <c r="H86" s="190"/>
      <c r="I86" s="190"/>
      <c r="J86" s="190"/>
    </row>
    <row r="87" spans="1:10" ht="18" customHeight="1" x14ac:dyDescent="0.15">
      <c r="B87" s="190"/>
      <c r="C87" s="200" t="s">
        <v>133</v>
      </c>
      <c r="D87" s="200" t="s">
        <v>283</v>
      </c>
      <c r="E87" s="193"/>
      <c r="F87" s="190"/>
      <c r="G87" s="190"/>
      <c r="H87" s="190"/>
      <c r="I87" s="190"/>
      <c r="J87" s="190"/>
    </row>
    <row r="88" spans="1:10" ht="18" customHeight="1" x14ac:dyDescent="0.15">
      <c r="B88" s="190"/>
      <c r="C88" s="200" t="s">
        <v>247</v>
      </c>
      <c r="D88" s="200" t="s">
        <v>294</v>
      </c>
      <c r="E88" s="193"/>
      <c r="F88" s="190"/>
      <c r="G88" s="190"/>
      <c r="H88" s="190"/>
      <c r="I88" s="190"/>
      <c r="J88" s="190"/>
    </row>
    <row r="89" spans="1:10" ht="18" customHeight="1" x14ac:dyDescent="0.15">
      <c r="B89" s="190"/>
      <c r="C89" s="200" t="s">
        <v>248</v>
      </c>
      <c r="D89" s="215" t="s">
        <v>451</v>
      </c>
      <c r="E89" s="193"/>
      <c r="F89" s="190"/>
      <c r="G89" s="190"/>
      <c r="H89" s="190"/>
      <c r="I89" s="190"/>
      <c r="J89" s="190"/>
    </row>
    <row r="90" spans="1:10" ht="18" customHeight="1" x14ac:dyDescent="0.15">
      <c r="B90" s="190"/>
      <c r="C90" s="200" t="s">
        <v>134</v>
      </c>
      <c r="D90" s="200" t="s">
        <v>463</v>
      </c>
      <c r="E90" s="193"/>
      <c r="F90" s="190"/>
      <c r="G90" s="190"/>
      <c r="H90" s="190"/>
      <c r="I90" s="190"/>
      <c r="J90" s="190"/>
    </row>
    <row r="91" spans="1:10" ht="18" customHeight="1" x14ac:dyDescent="0.15">
      <c r="B91" s="190"/>
      <c r="C91" s="200" t="s">
        <v>135</v>
      </c>
      <c r="D91" s="215" t="s">
        <v>434</v>
      </c>
      <c r="E91" s="193"/>
      <c r="F91" s="190"/>
      <c r="G91" s="190"/>
      <c r="H91" s="190"/>
      <c r="I91" s="190"/>
      <c r="J91" s="190"/>
    </row>
    <row r="92" spans="1:10" ht="18" customHeight="1" x14ac:dyDescent="0.15">
      <c r="B92" s="190"/>
      <c r="C92" s="200" t="s">
        <v>136</v>
      </c>
      <c r="D92" s="215" t="s">
        <v>435</v>
      </c>
      <c r="E92" s="193"/>
      <c r="F92" s="190"/>
      <c r="G92" s="190"/>
      <c r="H92" s="190"/>
      <c r="I92" s="190"/>
      <c r="J92" s="190"/>
    </row>
    <row r="93" spans="1:10" ht="18" customHeight="1" x14ac:dyDescent="0.15">
      <c r="B93" s="190"/>
      <c r="C93" s="200" t="s">
        <v>179</v>
      </c>
      <c r="D93" s="200" t="s">
        <v>295</v>
      </c>
      <c r="E93" s="193"/>
      <c r="F93" s="190"/>
      <c r="G93" s="190"/>
      <c r="H93" s="190"/>
      <c r="I93" s="190"/>
      <c r="J93" s="190"/>
    </row>
    <row r="94" spans="1:10" ht="18" customHeight="1" x14ac:dyDescent="0.15">
      <c r="B94" s="190"/>
      <c r="C94" s="200" t="s">
        <v>137</v>
      </c>
      <c r="D94" s="200" t="s">
        <v>296</v>
      </c>
      <c r="E94" s="193"/>
      <c r="F94" s="190"/>
      <c r="G94" s="190"/>
      <c r="H94" s="190"/>
      <c r="I94" s="190"/>
      <c r="J94" s="190"/>
    </row>
    <row r="95" spans="1:10" ht="18" customHeight="1" x14ac:dyDescent="0.15">
      <c r="B95" s="190"/>
      <c r="C95" s="200" t="s">
        <v>138</v>
      </c>
      <c r="D95" s="200" t="s">
        <v>298</v>
      </c>
      <c r="E95" s="193"/>
      <c r="F95" s="190"/>
      <c r="G95" s="190"/>
      <c r="H95" s="190"/>
      <c r="I95" s="190"/>
      <c r="J95" s="190"/>
    </row>
    <row r="96" spans="1:10" ht="18" customHeight="1" x14ac:dyDescent="0.15">
      <c r="B96" s="190"/>
      <c r="C96" s="200" t="s">
        <v>417</v>
      </c>
      <c r="D96" s="196" t="s">
        <v>419</v>
      </c>
      <c r="E96" s="221"/>
      <c r="F96" s="194"/>
      <c r="G96" s="194"/>
      <c r="H96" s="194"/>
      <c r="I96" s="190"/>
      <c r="J96" s="190"/>
    </row>
    <row r="97" spans="1:10" ht="18" customHeight="1" x14ac:dyDescent="0.15">
      <c r="B97" s="190"/>
      <c r="C97" s="200" t="s">
        <v>418</v>
      </c>
      <c r="D97" s="200" t="s">
        <v>297</v>
      </c>
      <c r="E97" s="193"/>
      <c r="F97" s="190"/>
      <c r="G97" s="190"/>
      <c r="H97" s="190"/>
      <c r="I97" s="190"/>
      <c r="J97" s="190"/>
    </row>
    <row r="98" spans="1:10" ht="18" customHeight="1" x14ac:dyDescent="0.15">
      <c r="B98" s="190"/>
      <c r="C98" s="200" t="s">
        <v>478</v>
      </c>
      <c r="D98" s="200" t="s">
        <v>479</v>
      </c>
      <c r="E98" s="193"/>
      <c r="F98" s="190"/>
      <c r="G98" s="190"/>
      <c r="H98" s="190"/>
      <c r="I98" s="190"/>
      <c r="J98" s="190"/>
    </row>
    <row r="99" spans="1:10" ht="13.5" customHeight="1" x14ac:dyDescent="0.15">
      <c r="B99" s="190"/>
      <c r="C99" s="205"/>
      <c r="D99" s="205"/>
      <c r="E99" s="193"/>
      <c r="F99" s="190"/>
      <c r="G99" s="190"/>
      <c r="H99" s="190"/>
      <c r="I99" s="190"/>
      <c r="J99" s="190"/>
    </row>
    <row r="100" spans="1:10" ht="18" customHeight="1" x14ac:dyDescent="0.15">
      <c r="A100" s="90"/>
      <c r="B100" s="249" t="s">
        <v>244</v>
      </c>
      <c r="C100" s="249"/>
      <c r="D100" s="249"/>
      <c r="E100" s="249"/>
      <c r="F100" s="190"/>
      <c r="G100" s="190"/>
      <c r="H100" s="190"/>
      <c r="I100" s="190"/>
      <c r="J100" s="190"/>
    </row>
    <row r="101" spans="1:10" ht="18" customHeight="1" x14ac:dyDescent="0.15">
      <c r="B101" s="199" t="s">
        <v>602</v>
      </c>
      <c r="C101" s="199"/>
      <c r="D101" s="199"/>
      <c r="E101" s="199"/>
      <c r="F101" s="190"/>
      <c r="G101" s="190"/>
      <c r="H101" s="190"/>
      <c r="I101" s="190"/>
      <c r="J101" s="190"/>
    </row>
    <row r="102" spans="1:10" ht="18" customHeight="1" x14ac:dyDescent="0.15">
      <c r="B102" s="199" t="s">
        <v>603</v>
      </c>
      <c r="C102" s="199"/>
      <c r="D102" s="199"/>
      <c r="E102" s="199"/>
      <c r="F102" s="190"/>
      <c r="G102" s="190"/>
      <c r="H102" s="190"/>
      <c r="I102" s="190"/>
      <c r="J102" s="190"/>
    </row>
    <row r="103" spans="1:10" ht="13.5" customHeight="1" x14ac:dyDescent="0.15">
      <c r="B103" s="190"/>
      <c r="C103" s="205"/>
      <c r="D103" s="205"/>
      <c r="E103" s="193"/>
      <c r="F103" s="190"/>
      <c r="G103" s="190"/>
      <c r="H103" s="190"/>
      <c r="I103" s="190"/>
      <c r="J103" s="190"/>
    </row>
    <row r="104" spans="1:10" ht="18" customHeight="1" x14ac:dyDescent="0.15">
      <c r="A104" s="90"/>
      <c r="B104" s="249" t="s">
        <v>139</v>
      </c>
      <c r="C104" s="249"/>
      <c r="D104" s="249"/>
      <c r="E104" s="249"/>
      <c r="F104" s="190"/>
      <c r="G104" s="190"/>
      <c r="H104" s="190"/>
      <c r="I104" s="190"/>
      <c r="J104" s="190"/>
    </row>
    <row r="105" spans="1:10" ht="18" customHeight="1" x14ac:dyDescent="0.15">
      <c r="B105" s="199"/>
      <c r="C105" s="200" t="s">
        <v>140</v>
      </c>
      <c r="D105" s="246" t="s">
        <v>4</v>
      </c>
      <c r="E105" s="246"/>
      <c r="F105" s="246"/>
      <c r="G105" s="190"/>
      <c r="H105" s="190"/>
      <c r="I105" s="190"/>
      <c r="J105" s="190"/>
    </row>
    <row r="106" spans="1:10" ht="18" customHeight="1" x14ac:dyDescent="0.15">
      <c r="B106" s="190"/>
      <c r="C106" s="222"/>
      <c r="D106" s="222" t="str">
        <f>入力フォーム!S16</f>
        <v>令和8年3月18日（水）14時00分</v>
      </c>
      <c r="E106" s="222"/>
      <c r="F106" s="222"/>
      <c r="G106" s="190"/>
      <c r="H106" s="190"/>
      <c r="I106" s="190"/>
      <c r="J106" s="190"/>
    </row>
    <row r="107" spans="1:10" ht="18" customHeight="1" x14ac:dyDescent="0.15">
      <c r="B107" s="190"/>
      <c r="C107" s="222"/>
      <c r="D107" s="222" t="s">
        <v>442</v>
      </c>
      <c r="E107" s="222"/>
      <c r="F107" s="222"/>
      <c r="G107" s="190"/>
      <c r="H107" s="190"/>
      <c r="I107" s="190"/>
      <c r="J107" s="190"/>
    </row>
    <row r="108" spans="1:10" ht="18" customHeight="1" x14ac:dyDescent="0.15">
      <c r="B108" s="199"/>
      <c r="C108" s="200" t="s">
        <v>141</v>
      </c>
      <c r="D108" s="246" t="s">
        <v>245</v>
      </c>
      <c r="E108" s="246"/>
      <c r="F108" s="190"/>
      <c r="G108" s="190"/>
      <c r="H108" s="190"/>
      <c r="I108" s="190"/>
      <c r="J108" s="190"/>
    </row>
    <row r="109" spans="1:10" ht="34.5" customHeight="1" x14ac:dyDescent="0.15">
      <c r="B109" s="199"/>
      <c r="C109" s="200"/>
      <c r="D109" s="248" t="s">
        <v>477</v>
      </c>
      <c r="E109" s="248"/>
      <c r="F109" s="248"/>
      <c r="G109" s="248"/>
      <c r="H109" s="248"/>
      <c r="I109" s="248"/>
      <c r="J109" s="190"/>
    </row>
    <row r="110" spans="1:10" ht="18" customHeight="1" x14ac:dyDescent="0.15">
      <c r="B110" s="199"/>
      <c r="C110" s="200" t="s">
        <v>142</v>
      </c>
      <c r="D110" s="246" t="s">
        <v>246</v>
      </c>
      <c r="E110" s="246"/>
      <c r="F110" s="246"/>
      <c r="G110" s="246"/>
      <c r="H110" s="246"/>
      <c r="I110" s="203"/>
      <c r="J110" s="190"/>
    </row>
    <row r="111" spans="1:10" ht="18" customHeight="1" x14ac:dyDescent="0.15">
      <c r="B111" s="190"/>
      <c r="C111" s="199" t="s">
        <v>476</v>
      </c>
      <c r="D111" s="199"/>
      <c r="E111" s="199"/>
      <c r="F111" s="190"/>
      <c r="G111" s="190"/>
      <c r="H111" s="190"/>
      <c r="I111" s="190"/>
      <c r="J111" s="190"/>
    </row>
    <row r="112" spans="1:10" ht="18" customHeight="1" x14ac:dyDescent="0.15">
      <c r="B112" s="190"/>
      <c r="C112" s="223" t="s">
        <v>143</v>
      </c>
      <c r="D112" s="200" t="s">
        <v>299</v>
      </c>
      <c r="E112" s="193"/>
      <c r="F112" s="190"/>
      <c r="G112" s="190"/>
      <c r="H112" s="190"/>
      <c r="I112" s="190"/>
      <c r="J112" s="190"/>
    </row>
    <row r="113" spans="1:10" ht="18" customHeight="1" x14ac:dyDescent="0.15">
      <c r="B113" s="190"/>
      <c r="C113" s="205"/>
      <c r="D113" s="251" t="str">
        <f>入力フォーム!S17&amp;"～"&amp;入力フォーム!S18&amp;"まで"</f>
        <v>令和8年3月19日（木）10時00分～令和8年3月23日（月）12時00分まで</v>
      </c>
      <c r="E113" s="251"/>
      <c r="F113" s="251"/>
      <c r="G113" s="251"/>
      <c r="H113" s="251"/>
      <c r="I113" s="251"/>
      <c r="J113" s="251"/>
    </row>
    <row r="114" spans="1:10" ht="18" customHeight="1" x14ac:dyDescent="0.15">
      <c r="B114" s="190"/>
      <c r="C114" s="205"/>
      <c r="D114" s="201" t="s">
        <v>34</v>
      </c>
      <c r="E114" s="201"/>
      <c r="F114" s="201"/>
      <c r="G114" s="201"/>
      <c r="H114" s="190"/>
      <c r="I114" s="190"/>
      <c r="J114" s="190"/>
    </row>
    <row r="115" spans="1:10" ht="18" customHeight="1" x14ac:dyDescent="0.15">
      <c r="B115" s="190"/>
      <c r="C115" s="223" t="s">
        <v>144</v>
      </c>
      <c r="D115" s="200" t="s">
        <v>300</v>
      </c>
      <c r="E115" s="193"/>
      <c r="F115" s="190"/>
      <c r="G115" s="190"/>
      <c r="H115" s="190"/>
      <c r="I115" s="190"/>
      <c r="J115" s="190"/>
    </row>
    <row r="116" spans="1:10" ht="18" customHeight="1" x14ac:dyDescent="0.15">
      <c r="B116" s="190"/>
      <c r="C116" s="205"/>
      <c r="D116" s="251" t="str">
        <f>入力フォーム!S19</f>
        <v>令和8年3月23日（月）14時00分</v>
      </c>
      <c r="E116" s="251"/>
      <c r="F116" s="251"/>
      <c r="G116" s="251"/>
      <c r="H116" s="251"/>
      <c r="I116" s="251"/>
      <c r="J116" s="190"/>
    </row>
    <row r="117" spans="1:10" ht="18" customHeight="1" x14ac:dyDescent="0.15">
      <c r="B117" s="190"/>
      <c r="C117" s="205"/>
      <c r="D117" s="201" t="s">
        <v>344</v>
      </c>
      <c r="E117" s="201"/>
      <c r="F117" s="190"/>
      <c r="G117" s="190"/>
      <c r="H117" s="190"/>
      <c r="I117" s="190"/>
      <c r="J117" s="190"/>
    </row>
    <row r="118" spans="1:10" s="92" customFormat="1" ht="13.5" customHeight="1" x14ac:dyDescent="0.15">
      <c r="A118" s="88"/>
      <c r="B118" s="190"/>
      <c r="C118" s="249"/>
      <c r="D118" s="249"/>
      <c r="E118" s="249"/>
      <c r="F118" s="190"/>
      <c r="G118" s="219"/>
      <c r="H118" s="219"/>
      <c r="I118" s="219"/>
      <c r="J118" s="219"/>
    </row>
    <row r="119" spans="1:10" ht="18" customHeight="1" x14ac:dyDescent="0.15">
      <c r="B119" s="199" t="s">
        <v>317</v>
      </c>
      <c r="C119" s="199"/>
      <c r="D119" s="199"/>
      <c r="E119" s="199"/>
      <c r="F119" s="190"/>
      <c r="G119" s="190"/>
      <c r="H119" s="190"/>
      <c r="I119" s="190"/>
      <c r="J119" s="190"/>
    </row>
    <row r="120" spans="1:10" ht="18" customHeight="1" x14ac:dyDescent="0.15">
      <c r="B120" s="190"/>
      <c r="C120" s="200" t="s">
        <v>177</v>
      </c>
      <c r="D120" s="200" t="s">
        <v>595</v>
      </c>
      <c r="E120" s="200"/>
      <c r="F120" s="200"/>
      <c r="G120" s="200"/>
      <c r="H120" s="200"/>
      <c r="I120" s="200"/>
      <c r="J120" s="200"/>
    </row>
    <row r="121" spans="1:10" ht="18" customHeight="1" x14ac:dyDescent="0.15">
      <c r="B121" s="190"/>
      <c r="C121" s="190"/>
      <c r="D121" s="87" t="s">
        <v>320</v>
      </c>
      <c r="E121" s="87"/>
      <c r="F121" s="190"/>
      <c r="G121" s="190"/>
      <c r="H121" s="190"/>
      <c r="I121" s="190"/>
      <c r="J121" s="190"/>
    </row>
    <row r="122" spans="1:10" ht="18" customHeight="1" x14ac:dyDescent="0.15">
      <c r="B122" s="190"/>
      <c r="C122" s="200" t="s">
        <v>155</v>
      </c>
      <c r="D122" s="246" t="s">
        <v>156</v>
      </c>
      <c r="E122" s="246"/>
      <c r="F122" s="246"/>
      <c r="G122" s="246"/>
      <c r="H122" s="246"/>
      <c r="I122" s="246"/>
      <c r="J122" s="246"/>
    </row>
    <row r="123" spans="1:10" ht="13.5" customHeight="1" x14ac:dyDescent="0.15">
      <c r="B123" s="190"/>
      <c r="C123" s="190"/>
      <c r="D123" s="267"/>
      <c r="E123" s="267"/>
      <c r="F123" s="190"/>
      <c r="G123" s="190"/>
      <c r="H123" s="190"/>
      <c r="I123" s="190"/>
      <c r="J123" s="190"/>
    </row>
    <row r="124" spans="1:10" ht="18" customHeight="1" x14ac:dyDescent="0.15">
      <c r="B124" s="249" t="s">
        <v>318</v>
      </c>
      <c r="C124" s="249"/>
      <c r="D124" s="249"/>
      <c r="E124" s="249"/>
      <c r="F124" s="190"/>
      <c r="G124" s="190"/>
      <c r="H124" s="190"/>
      <c r="I124" s="190"/>
      <c r="J124" s="190"/>
    </row>
    <row r="125" spans="1:10" ht="18" customHeight="1" x14ac:dyDescent="0.15">
      <c r="B125" s="190"/>
      <c r="C125" s="249" t="s">
        <v>157</v>
      </c>
      <c r="D125" s="249"/>
      <c r="E125" s="249"/>
      <c r="F125" s="190"/>
      <c r="G125" s="190"/>
      <c r="H125" s="190"/>
      <c r="I125" s="190"/>
      <c r="J125" s="190"/>
    </row>
    <row r="126" spans="1:10" ht="18" customHeight="1" x14ac:dyDescent="0.15">
      <c r="B126" s="190"/>
      <c r="C126" s="200" t="s">
        <v>69</v>
      </c>
      <c r="D126" s="199" t="s">
        <v>210</v>
      </c>
      <c r="E126" s="199"/>
      <c r="F126" s="199"/>
      <c r="G126" s="199"/>
      <c r="H126" s="199"/>
      <c r="I126" s="199"/>
      <c r="J126" s="199"/>
    </row>
    <row r="127" spans="1:10" ht="18" customHeight="1" x14ac:dyDescent="0.15">
      <c r="B127" s="190"/>
      <c r="C127" s="205"/>
      <c r="D127" s="199" t="s">
        <v>211</v>
      </c>
      <c r="E127" s="199"/>
      <c r="F127" s="199"/>
      <c r="G127" s="199"/>
      <c r="H127" s="199"/>
      <c r="I127" s="199"/>
      <c r="J127" s="199"/>
    </row>
    <row r="128" spans="1:10" ht="18" customHeight="1" x14ac:dyDescent="0.15">
      <c r="B128" s="190"/>
      <c r="C128" s="205"/>
      <c r="D128" s="199" t="s">
        <v>212</v>
      </c>
      <c r="E128" s="199"/>
      <c r="F128" s="199"/>
      <c r="G128" s="199"/>
      <c r="H128" s="199"/>
      <c r="I128" s="199"/>
      <c r="J128" s="199"/>
    </row>
    <row r="129" spans="2:19" ht="18" customHeight="1" x14ac:dyDescent="0.15">
      <c r="B129" s="190"/>
      <c r="C129" s="200" t="s">
        <v>67</v>
      </c>
      <c r="D129" s="203" t="s">
        <v>563</v>
      </c>
      <c r="E129" s="203"/>
      <c r="F129" s="203"/>
      <c r="G129" s="203"/>
      <c r="H129" s="203"/>
      <c r="I129" s="203"/>
      <c r="J129" s="203"/>
      <c r="M129" s="277"/>
      <c r="N129" s="277"/>
      <c r="O129" s="277"/>
      <c r="P129" s="277"/>
      <c r="Q129" s="277"/>
      <c r="R129" s="277"/>
      <c r="S129" s="277"/>
    </row>
    <row r="130" spans="2:19" ht="18" customHeight="1" x14ac:dyDescent="0.15">
      <c r="B130" s="190"/>
      <c r="C130" s="205"/>
      <c r="D130" s="203" t="s">
        <v>564</v>
      </c>
      <c r="E130" s="203"/>
      <c r="F130" s="203"/>
      <c r="G130" s="203"/>
      <c r="H130" s="203"/>
      <c r="I130" s="203"/>
      <c r="J130" s="203"/>
      <c r="M130" s="277"/>
      <c r="N130" s="277"/>
      <c r="O130" s="277"/>
      <c r="P130" s="277"/>
      <c r="Q130" s="277"/>
      <c r="R130" s="277"/>
      <c r="S130" s="277"/>
    </row>
    <row r="131" spans="2:19" ht="18" customHeight="1" x14ac:dyDescent="0.15">
      <c r="B131" s="190"/>
      <c r="C131" s="205"/>
      <c r="D131" s="203" t="s">
        <v>565</v>
      </c>
      <c r="E131" s="203"/>
      <c r="F131" s="203"/>
      <c r="G131" s="203"/>
      <c r="H131" s="203"/>
      <c r="I131" s="203"/>
      <c r="J131" s="203"/>
      <c r="M131" s="277"/>
      <c r="N131" s="277"/>
      <c r="O131" s="277"/>
      <c r="P131" s="277"/>
      <c r="Q131" s="277"/>
      <c r="R131" s="277"/>
      <c r="S131" s="277"/>
    </row>
    <row r="132" spans="2:19" ht="18" customHeight="1" x14ac:dyDescent="0.15">
      <c r="B132" s="190"/>
      <c r="C132" s="205"/>
      <c r="D132" s="203" t="s">
        <v>566</v>
      </c>
      <c r="E132" s="203"/>
      <c r="F132" s="203"/>
      <c r="G132" s="203"/>
      <c r="H132" s="203"/>
      <c r="I132" s="203"/>
      <c r="J132" s="203"/>
      <c r="M132" s="277"/>
      <c r="N132" s="277"/>
      <c r="O132" s="277"/>
      <c r="P132" s="277"/>
      <c r="Q132" s="277"/>
      <c r="R132" s="277"/>
      <c r="S132" s="277"/>
    </row>
    <row r="133" spans="2:19" ht="18" customHeight="1" x14ac:dyDescent="0.15">
      <c r="B133" s="190"/>
      <c r="C133" s="205"/>
      <c r="D133" s="203" t="s">
        <v>567</v>
      </c>
      <c r="E133" s="203"/>
      <c r="F133" s="203"/>
      <c r="G133" s="203"/>
      <c r="H133" s="203"/>
      <c r="I133" s="203"/>
      <c r="J133" s="203"/>
    </row>
    <row r="134" spans="2:19" ht="18" customHeight="1" x14ac:dyDescent="0.15">
      <c r="B134" s="190"/>
      <c r="C134" s="223" t="s">
        <v>143</v>
      </c>
      <c r="D134" s="203" t="s">
        <v>568</v>
      </c>
      <c r="E134" s="203"/>
      <c r="F134" s="203"/>
      <c r="G134" s="203"/>
      <c r="H134" s="203"/>
      <c r="I134" s="203"/>
      <c r="J134" s="203"/>
    </row>
    <row r="135" spans="2:19" ht="18" customHeight="1" x14ac:dyDescent="0.15">
      <c r="B135" s="190"/>
      <c r="C135" s="205"/>
      <c r="D135" s="203" t="s">
        <v>569</v>
      </c>
      <c r="E135" s="203"/>
      <c r="F135" s="203"/>
      <c r="G135" s="203"/>
      <c r="H135" s="203"/>
      <c r="I135" s="203"/>
      <c r="J135" s="203"/>
    </row>
    <row r="136" spans="2:19" ht="18" customHeight="1" x14ac:dyDescent="0.15">
      <c r="B136" s="190"/>
      <c r="C136" s="205"/>
      <c r="D136" s="203" t="s">
        <v>570</v>
      </c>
      <c r="E136" s="203"/>
      <c r="F136" s="203"/>
      <c r="G136" s="203"/>
      <c r="H136" s="203"/>
      <c r="I136" s="203"/>
      <c r="J136" s="203"/>
    </row>
    <row r="137" spans="2:19" ht="18" customHeight="1" x14ac:dyDescent="0.15">
      <c r="B137" s="190"/>
      <c r="C137" s="205"/>
      <c r="D137" s="203" t="s">
        <v>571</v>
      </c>
      <c r="E137" s="203"/>
      <c r="F137" s="203"/>
      <c r="G137" s="203"/>
      <c r="H137" s="203"/>
      <c r="I137" s="203"/>
      <c r="J137" s="203"/>
    </row>
    <row r="138" spans="2:19" ht="18" customHeight="1" x14ac:dyDescent="0.15">
      <c r="B138" s="190"/>
      <c r="C138" s="205"/>
      <c r="D138" s="203" t="s">
        <v>572</v>
      </c>
      <c r="E138" s="203"/>
      <c r="F138" s="203"/>
      <c r="G138" s="203"/>
      <c r="H138" s="203"/>
      <c r="I138" s="203"/>
      <c r="J138" s="203"/>
    </row>
    <row r="139" spans="2:19" ht="18" customHeight="1" x14ac:dyDescent="0.15">
      <c r="B139" s="190"/>
      <c r="C139" s="205"/>
      <c r="D139" s="203" t="s">
        <v>573</v>
      </c>
      <c r="E139" s="203"/>
      <c r="F139" s="203"/>
      <c r="G139" s="203"/>
      <c r="H139" s="203"/>
      <c r="I139" s="203"/>
      <c r="J139" s="203"/>
    </row>
    <row r="140" spans="2:19" ht="18" customHeight="1" x14ac:dyDescent="0.15">
      <c r="B140" s="190"/>
      <c r="C140" s="205"/>
      <c r="D140" s="203" t="s">
        <v>574</v>
      </c>
      <c r="E140" s="203"/>
      <c r="F140" s="203"/>
      <c r="G140" s="203"/>
      <c r="H140" s="203"/>
      <c r="I140" s="203"/>
      <c r="J140" s="203"/>
    </row>
    <row r="141" spans="2:19" ht="18" customHeight="1" x14ac:dyDescent="0.15">
      <c r="B141" s="190"/>
      <c r="C141" s="205"/>
      <c r="D141" s="203" t="s">
        <v>575</v>
      </c>
      <c r="E141" s="203"/>
      <c r="F141" s="203"/>
      <c r="G141" s="203"/>
      <c r="H141" s="203"/>
      <c r="I141" s="203"/>
      <c r="J141" s="203"/>
    </row>
    <row r="142" spans="2:19" ht="18" customHeight="1" x14ac:dyDescent="0.15">
      <c r="B142" s="190"/>
      <c r="C142" s="205"/>
      <c r="D142" s="203" t="s">
        <v>576</v>
      </c>
      <c r="E142" s="203"/>
      <c r="F142" s="203"/>
      <c r="G142" s="203"/>
      <c r="H142" s="203"/>
      <c r="I142" s="203"/>
      <c r="J142" s="203"/>
    </row>
    <row r="143" spans="2:19" ht="18" customHeight="1" x14ac:dyDescent="0.15">
      <c r="B143" s="190"/>
      <c r="C143" s="205"/>
      <c r="D143" s="203" t="s">
        <v>577</v>
      </c>
      <c r="E143" s="203"/>
      <c r="F143" s="203"/>
      <c r="G143" s="203"/>
      <c r="H143" s="203"/>
      <c r="I143" s="203"/>
      <c r="J143" s="203"/>
    </row>
    <row r="144" spans="2:19" ht="18" customHeight="1" x14ac:dyDescent="0.15">
      <c r="B144" s="190"/>
      <c r="C144" s="205"/>
      <c r="D144" s="203" t="s">
        <v>578</v>
      </c>
      <c r="E144" s="203"/>
      <c r="F144" s="203"/>
      <c r="G144" s="203"/>
      <c r="H144" s="203"/>
      <c r="I144" s="203"/>
      <c r="J144" s="203"/>
    </row>
    <row r="145" spans="1:10" ht="18" customHeight="1" x14ac:dyDescent="0.15">
      <c r="B145" s="190"/>
      <c r="C145" s="205"/>
      <c r="D145" s="203" t="s">
        <v>579</v>
      </c>
      <c r="E145" s="203"/>
      <c r="F145" s="203"/>
      <c r="G145" s="203"/>
      <c r="H145" s="203"/>
      <c r="I145" s="203"/>
      <c r="J145" s="203"/>
    </row>
    <row r="146" spans="1:10" ht="18" customHeight="1" x14ac:dyDescent="0.15">
      <c r="B146" s="190"/>
      <c r="C146" s="205"/>
      <c r="D146" s="203" t="s">
        <v>580</v>
      </c>
      <c r="E146" s="203"/>
      <c r="F146" s="203"/>
      <c r="G146" s="203"/>
      <c r="H146" s="203"/>
      <c r="I146" s="203"/>
      <c r="J146" s="203"/>
    </row>
    <row r="147" spans="1:10" ht="18" customHeight="1" x14ac:dyDescent="0.15">
      <c r="B147" s="190"/>
      <c r="C147" s="223" t="s">
        <v>144</v>
      </c>
      <c r="D147" s="203" t="s">
        <v>581</v>
      </c>
      <c r="E147" s="203"/>
      <c r="F147" s="203"/>
      <c r="G147" s="203"/>
      <c r="H147" s="203"/>
      <c r="I147" s="203"/>
      <c r="J147" s="203"/>
    </row>
    <row r="148" spans="1:10" ht="18" customHeight="1" x14ac:dyDescent="0.15">
      <c r="B148" s="190"/>
      <c r="C148" s="205"/>
      <c r="D148" s="203" t="s">
        <v>582</v>
      </c>
      <c r="E148" s="203"/>
      <c r="F148" s="203"/>
      <c r="G148" s="203"/>
      <c r="H148" s="203"/>
      <c r="I148" s="203"/>
      <c r="J148" s="203"/>
    </row>
    <row r="149" spans="1:10" ht="18" customHeight="1" x14ac:dyDescent="0.15">
      <c r="B149" s="190"/>
      <c r="C149" s="200" t="s">
        <v>68</v>
      </c>
      <c r="D149" s="199" t="s">
        <v>322</v>
      </c>
      <c r="E149" s="199"/>
      <c r="F149" s="199"/>
      <c r="G149" s="199"/>
      <c r="H149" s="199"/>
      <c r="I149" s="199"/>
      <c r="J149" s="199"/>
    </row>
    <row r="150" spans="1:10" ht="18" customHeight="1" x14ac:dyDescent="0.15">
      <c r="B150" s="190"/>
      <c r="C150" s="200"/>
      <c r="D150" s="246" t="s">
        <v>213</v>
      </c>
      <c r="E150" s="246"/>
      <c r="F150" s="246"/>
      <c r="G150" s="246"/>
      <c r="H150" s="246"/>
      <c r="I150" s="246"/>
      <c r="J150" s="246"/>
    </row>
    <row r="151" spans="1:10" ht="18" customHeight="1" x14ac:dyDescent="0.15">
      <c r="B151" s="190"/>
      <c r="C151" s="205"/>
      <c r="D151" s="199" t="s">
        <v>214</v>
      </c>
      <c r="E151" s="199"/>
      <c r="F151" s="199"/>
      <c r="G151" s="199"/>
      <c r="H151" s="199"/>
      <c r="I151" s="199"/>
      <c r="J151" s="199"/>
    </row>
    <row r="152" spans="1:10" ht="18" customHeight="1" x14ac:dyDescent="0.15">
      <c r="B152" s="190"/>
      <c r="C152" s="200" t="s">
        <v>315</v>
      </c>
      <c r="D152" s="199" t="s">
        <v>321</v>
      </c>
      <c r="E152" s="199"/>
      <c r="F152" s="199"/>
      <c r="G152" s="199"/>
      <c r="H152" s="199"/>
      <c r="I152" s="199"/>
      <c r="J152" s="199"/>
    </row>
    <row r="153" spans="1:10" ht="18" customHeight="1" x14ac:dyDescent="0.15">
      <c r="B153" s="190"/>
      <c r="C153" s="205"/>
      <c r="D153" s="199" t="s">
        <v>145</v>
      </c>
      <c r="E153" s="199"/>
      <c r="F153" s="199"/>
      <c r="G153" s="199"/>
      <c r="H153" s="199"/>
      <c r="I153" s="199"/>
      <c r="J153" s="199"/>
    </row>
    <row r="154" spans="1:10" ht="18" customHeight="1" x14ac:dyDescent="0.15">
      <c r="B154" s="190"/>
      <c r="C154" s="205"/>
      <c r="D154" s="199"/>
      <c r="E154" s="199"/>
      <c r="F154" s="199"/>
      <c r="G154" s="199"/>
      <c r="H154" s="199"/>
      <c r="I154" s="199"/>
      <c r="J154" s="199"/>
    </row>
    <row r="155" spans="1:10" ht="18" customHeight="1" x14ac:dyDescent="0.15">
      <c r="B155" s="268" t="s">
        <v>319</v>
      </c>
      <c r="C155" s="268"/>
      <c r="D155" s="268"/>
      <c r="E155" s="268"/>
      <c r="F155" s="199"/>
      <c r="G155" s="199"/>
      <c r="H155" s="199"/>
      <c r="I155" s="199"/>
      <c r="J155" s="199"/>
    </row>
    <row r="156" spans="1:10" ht="18" customHeight="1" x14ac:dyDescent="0.15">
      <c r="B156" s="190"/>
      <c r="C156" s="205"/>
      <c r="D156" s="246" t="s">
        <v>215</v>
      </c>
      <c r="E156" s="246"/>
      <c r="F156" s="246"/>
      <c r="G156" s="246"/>
      <c r="H156" s="246"/>
      <c r="I156" s="246"/>
      <c r="J156" s="246"/>
    </row>
    <row r="157" spans="1:10" ht="18" customHeight="1" x14ac:dyDescent="0.15">
      <c r="B157" s="190"/>
      <c r="C157" s="205"/>
      <c r="D157" s="246" t="s">
        <v>216</v>
      </c>
      <c r="E157" s="246"/>
      <c r="F157" s="246"/>
      <c r="G157" s="246"/>
      <c r="H157" s="246"/>
      <c r="I157" s="246"/>
      <c r="J157" s="246"/>
    </row>
    <row r="158" spans="1:10" ht="18" customHeight="1" x14ac:dyDescent="0.15">
      <c r="B158" s="190"/>
      <c r="C158" s="205"/>
      <c r="D158" s="199"/>
      <c r="E158" s="199"/>
      <c r="F158" s="199"/>
      <c r="G158" s="199"/>
      <c r="H158" s="199"/>
      <c r="I158" s="199"/>
      <c r="J158" s="199"/>
    </row>
    <row r="159" spans="1:10" ht="18" customHeight="1" x14ac:dyDescent="0.15">
      <c r="B159" s="249" t="s">
        <v>546</v>
      </c>
      <c r="C159" s="249"/>
      <c r="D159" s="249"/>
      <c r="E159" s="249"/>
      <c r="F159" s="190"/>
      <c r="G159" s="190"/>
      <c r="H159" s="190"/>
      <c r="I159" s="190"/>
      <c r="J159" s="190"/>
    </row>
    <row r="160" spans="1:10" ht="16.5" customHeight="1" x14ac:dyDescent="0.15">
      <c r="A160" s="89"/>
      <c r="B160" s="193"/>
      <c r="C160" s="193"/>
      <c r="D160" s="199" t="s">
        <v>583</v>
      </c>
      <c r="E160" s="199"/>
      <c r="F160" s="199"/>
      <c r="G160" s="199"/>
      <c r="H160" s="199"/>
      <c r="I160" s="199"/>
      <c r="J160" s="199"/>
    </row>
    <row r="161" spans="1:10" ht="18" customHeight="1" x14ac:dyDescent="0.15">
      <c r="A161" s="89"/>
      <c r="B161" s="193"/>
      <c r="C161" s="193"/>
      <c r="D161" s="199" t="s">
        <v>584</v>
      </c>
      <c r="E161" s="199"/>
      <c r="F161" s="199"/>
      <c r="G161" s="199"/>
      <c r="H161" s="199"/>
      <c r="I161" s="199"/>
      <c r="J161" s="199"/>
    </row>
    <row r="162" spans="1:10" ht="18" customHeight="1" x14ac:dyDescent="0.15">
      <c r="A162" s="178"/>
      <c r="B162" s="193"/>
      <c r="C162" s="193"/>
      <c r="D162" s="203" t="s">
        <v>596</v>
      </c>
      <c r="E162" s="203"/>
      <c r="F162" s="203"/>
      <c r="G162" s="203"/>
      <c r="H162" s="203"/>
      <c r="I162" s="203"/>
      <c r="J162" s="203"/>
    </row>
    <row r="163" spans="1:10" ht="18" customHeight="1" x14ac:dyDescent="0.15">
      <c r="A163" s="178"/>
      <c r="B163" s="193"/>
      <c r="C163" s="193"/>
      <c r="D163" s="203" t="s">
        <v>547</v>
      </c>
      <c r="E163" s="203"/>
      <c r="F163" s="203"/>
      <c r="G163" s="203"/>
      <c r="H163" s="203"/>
      <c r="I163" s="203"/>
      <c r="J163" s="203"/>
    </row>
    <row r="164" spans="1:10" ht="18" customHeight="1" x14ac:dyDescent="0.15">
      <c r="A164" s="89"/>
      <c r="B164" s="193"/>
      <c r="C164" s="193"/>
      <c r="D164" s="203"/>
      <c r="E164" s="203"/>
      <c r="F164" s="203"/>
      <c r="G164" s="203"/>
      <c r="H164" s="203"/>
      <c r="I164" s="203"/>
      <c r="J164" s="203"/>
    </row>
    <row r="165" spans="1:10" s="93" customFormat="1" ht="18" customHeight="1" x14ac:dyDescent="0.15">
      <c r="B165" s="249" t="s">
        <v>372</v>
      </c>
      <c r="C165" s="249"/>
      <c r="D165" s="249"/>
      <c r="E165" s="249"/>
      <c r="F165" s="87"/>
      <c r="G165" s="87"/>
      <c r="H165" s="87"/>
      <c r="I165" s="87"/>
      <c r="J165" s="87"/>
    </row>
    <row r="166" spans="1:10" s="140" customFormat="1" ht="18" customHeight="1" x14ac:dyDescent="0.15">
      <c r="B166" s="87"/>
      <c r="C166" s="224" t="s">
        <v>69</v>
      </c>
      <c r="D166" s="199" t="s">
        <v>469</v>
      </c>
      <c r="E166" s="87"/>
      <c r="F166" s="87"/>
      <c r="G166" s="87"/>
      <c r="H166" s="87"/>
      <c r="I166" s="87"/>
      <c r="J166" s="87"/>
    </row>
    <row r="167" spans="1:10" s="140" customFormat="1" ht="18" customHeight="1" x14ac:dyDescent="0.15">
      <c r="B167" s="87"/>
      <c r="C167" s="87"/>
      <c r="D167" s="199" t="s">
        <v>470</v>
      </c>
      <c r="E167" s="87"/>
      <c r="F167" s="87"/>
      <c r="G167" s="87"/>
      <c r="H167" s="87"/>
      <c r="I167" s="87"/>
      <c r="J167" s="87"/>
    </row>
    <row r="168" spans="1:10" s="140" customFormat="1" ht="18" customHeight="1" x14ac:dyDescent="0.15">
      <c r="B168" s="87"/>
      <c r="C168" s="87"/>
      <c r="D168" s="199" t="s">
        <v>471</v>
      </c>
      <c r="E168" s="87"/>
      <c r="F168" s="87"/>
      <c r="G168" s="87"/>
      <c r="H168" s="87"/>
      <c r="I168" s="87"/>
      <c r="J168" s="87"/>
    </row>
    <row r="169" spans="1:10" s="140" customFormat="1" ht="18" customHeight="1" x14ac:dyDescent="0.15">
      <c r="B169" s="87"/>
      <c r="C169" s="224"/>
      <c r="D169" s="199" t="s">
        <v>472</v>
      </c>
      <c r="E169" s="87"/>
      <c r="F169" s="87"/>
      <c r="G169" s="87"/>
      <c r="H169" s="87"/>
      <c r="I169" s="87"/>
      <c r="J169" s="87"/>
    </row>
    <row r="170" spans="1:10" s="140" customFormat="1" ht="18" customHeight="1" x14ac:dyDescent="0.15">
      <c r="B170" s="87"/>
      <c r="C170" s="87"/>
      <c r="D170" s="199" t="s">
        <v>366</v>
      </c>
      <c r="E170" s="87"/>
      <c r="F170" s="225"/>
      <c r="G170" s="225"/>
      <c r="H170" s="225"/>
      <c r="I170" s="225"/>
      <c r="J170" s="225"/>
    </row>
    <row r="171" spans="1:10" s="93" customFormat="1" ht="18" customHeight="1" x14ac:dyDescent="0.15">
      <c r="A171" s="140"/>
      <c r="B171" s="87"/>
      <c r="C171" s="224" t="s">
        <v>367</v>
      </c>
      <c r="D171" s="199" t="s">
        <v>374</v>
      </c>
      <c r="E171" s="87"/>
      <c r="F171" s="225"/>
      <c r="G171" s="225"/>
      <c r="H171" s="225"/>
      <c r="I171" s="225"/>
      <c r="J171" s="225"/>
    </row>
    <row r="172" spans="1:10" s="93" customFormat="1" ht="18" customHeight="1" x14ac:dyDescent="0.15">
      <c r="B172" s="87"/>
      <c r="C172" s="87"/>
      <c r="D172" s="199" t="s">
        <v>373</v>
      </c>
      <c r="E172" s="87"/>
      <c r="F172" s="225"/>
      <c r="G172" s="225"/>
      <c r="H172" s="225"/>
      <c r="I172" s="225"/>
      <c r="J172" s="225"/>
    </row>
    <row r="173" spans="1:10" s="93" customFormat="1" ht="18" customHeight="1" x14ac:dyDescent="0.15">
      <c r="B173" s="87"/>
      <c r="C173" s="224" t="s">
        <v>368</v>
      </c>
      <c r="D173" s="199" t="s">
        <v>375</v>
      </c>
      <c r="E173" s="87"/>
      <c r="F173" s="225"/>
      <c r="G173" s="225"/>
      <c r="H173" s="225"/>
      <c r="I173" s="225"/>
      <c r="J173" s="225"/>
    </row>
    <row r="174" spans="1:10" s="93" customFormat="1" ht="18" customHeight="1" x14ac:dyDescent="0.15">
      <c r="B174" s="87"/>
      <c r="C174" s="87"/>
      <c r="D174" s="199" t="s">
        <v>376</v>
      </c>
      <c r="E174" s="87"/>
      <c r="F174" s="225"/>
      <c r="G174" s="225"/>
      <c r="H174" s="225"/>
      <c r="I174" s="225"/>
      <c r="J174" s="225"/>
    </row>
    <row r="175" spans="1:10" s="93" customFormat="1" ht="18" customHeight="1" x14ac:dyDescent="0.15">
      <c r="B175" s="87"/>
      <c r="C175" s="224" t="s">
        <v>315</v>
      </c>
      <c r="D175" s="199" t="s">
        <v>369</v>
      </c>
      <c r="E175" s="87"/>
      <c r="F175" s="225"/>
      <c r="G175" s="225"/>
      <c r="H175" s="225"/>
      <c r="I175" s="225"/>
      <c r="J175" s="225"/>
    </row>
    <row r="176" spans="1:10" s="93" customFormat="1" ht="18" customHeight="1" x14ac:dyDescent="0.15">
      <c r="B176" s="87"/>
      <c r="C176" s="224" t="s">
        <v>370</v>
      </c>
      <c r="D176" s="199" t="s">
        <v>377</v>
      </c>
      <c r="E176" s="87"/>
      <c r="F176" s="87"/>
      <c r="G176" s="87"/>
      <c r="H176" s="87"/>
      <c r="I176" s="87"/>
      <c r="J176" s="87"/>
    </row>
    <row r="177" spans="2:10" s="93" customFormat="1" ht="18" customHeight="1" x14ac:dyDescent="0.15">
      <c r="B177" s="87"/>
      <c r="C177" s="87"/>
      <c r="D177" s="199" t="s">
        <v>378</v>
      </c>
      <c r="E177" s="87"/>
      <c r="F177" s="87"/>
      <c r="G177" s="87"/>
      <c r="H177" s="87"/>
      <c r="I177" s="87"/>
      <c r="J177" s="87"/>
    </row>
    <row r="178" spans="2:10" s="93" customFormat="1" ht="18" customHeight="1" x14ac:dyDescent="0.15">
      <c r="B178" s="87"/>
      <c r="C178" s="87"/>
      <c r="D178" s="199" t="s">
        <v>371</v>
      </c>
      <c r="E178" s="87"/>
      <c r="F178" s="87"/>
      <c r="G178" s="87"/>
      <c r="H178" s="87"/>
      <c r="I178" s="87"/>
      <c r="J178" s="87"/>
    </row>
    <row r="179" spans="2:10" s="94" customFormat="1" ht="13.5" customHeight="1" x14ac:dyDescent="0.15">
      <c r="B179" s="38"/>
      <c r="C179" s="226"/>
      <c r="D179" s="226"/>
      <c r="E179" s="227"/>
      <c r="F179" s="38"/>
      <c r="G179" s="38"/>
      <c r="H179" s="38"/>
      <c r="I179" s="38"/>
      <c r="J179" s="38"/>
    </row>
    <row r="180" spans="2:10" ht="18" customHeight="1" x14ac:dyDescent="0.15">
      <c r="B180" s="249" t="s">
        <v>379</v>
      </c>
      <c r="C180" s="249"/>
      <c r="D180" s="249"/>
      <c r="E180" s="249"/>
      <c r="F180" s="190"/>
      <c r="G180" s="190"/>
      <c r="H180" s="190"/>
      <c r="I180" s="190"/>
      <c r="J180" s="190"/>
    </row>
    <row r="181" spans="2:10" ht="18" customHeight="1" x14ac:dyDescent="0.15">
      <c r="B181" s="193"/>
      <c r="C181" s="200" t="s">
        <v>146</v>
      </c>
      <c r="D181" s="246" t="s">
        <v>284</v>
      </c>
      <c r="E181" s="246"/>
      <c r="F181" s="246"/>
      <c r="G181" s="246"/>
      <c r="H181" s="246"/>
      <c r="I181" s="246"/>
      <c r="J181" s="246"/>
    </row>
    <row r="182" spans="2:10" ht="18" customHeight="1" x14ac:dyDescent="0.15">
      <c r="B182" s="193"/>
      <c r="C182" s="200" t="s">
        <v>147</v>
      </c>
      <c r="D182" s="246" t="s">
        <v>329</v>
      </c>
      <c r="E182" s="246"/>
      <c r="F182" s="246"/>
      <c r="G182" s="246"/>
      <c r="H182" s="246"/>
      <c r="I182" s="246"/>
      <c r="J182" s="246"/>
    </row>
    <row r="183" spans="2:10" ht="18" customHeight="1" x14ac:dyDescent="0.15">
      <c r="B183" s="193"/>
      <c r="C183" s="200" t="s">
        <v>178</v>
      </c>
      <c r="D183" s="246" t="s">
        <v>285</v>
      </c>
      <c r="E183" s="246"/>
      <c r="F183" s="246"/>
      <c r="G183" s="246"/>
      <c r="H183" s="246"/>
      <c r="I183" s="246"/>
      <c r="J183" s="246"/>
    </row>
    <row r="184" spans="2:10" ht="18" customHeight="1" x14ac:dyDescent="0.15">
      <c r="B184" s="193"/>
      <c r="C184" s="200"/>
      <c r="D184" s="203"/>
      <c r="E184" s="203"/>
      <c r="F184" s="203"/>
      <c r="G184" s="203"/>
      <c r="H184" s="203"/>
      <c r="I184" s="203"/>
      <c r="J184" s="203"/>
    </row>
    <row r="185" spans="2:10" ht="18" customHeight="1" x14ac:dyDescent="0.15">
      <c r="B185" s="249" t="s">
        <v>380</v>
      </c>
      <c r="C185" s="249"/>
      <c r="D185" s="249"/>
      <c r="E185" s="249"/>
      <c r="F185" s="190"/>
      <c r="G185" s="190"/>
      <c r="H185" s="190"/>
      <c r="I185" s="190"/>
      <c r="J185" s="190"/>
    </row>
    <row r="186" spans="2:10" ht="18" customHeight="1" x14ac:dyDescent="0.15">
      <c r="B186" s="193"/>
      <c r="C186" s="200" t="s">
        <v>148</v>
      </c>
      <c r="D186" s="246" t="s">
        <v>342</v>
      </c>
      <c r="E186" s="246"/>
      <c r="F186" s="246"/>
      <c r="G186" s="246"/>
      <c r="H186" s="246"/>
      <c r="I186" s="246"/>
      <c r="J186" s="246"/>
    </row>
    <row r="187" spans="2:10" ht="18" customHeight="1" x14ac:dyDescent="0.15">
      <c r="B187" s="193"/>
      <c r="C187" s="200"/>
      <c r="D187" s="246" t="s">
        <v>343</v>
      </c>
      <c r="E187" s="246"/>
      <c r="F187" s="246"/>
      <c r="G187" s="246"/>
      <c r="H187" s="246"/>
      <c r="I187" s="246"/>
      <c r="J187" s="246"/>
    </row>
    <row r="188" spans="2:10" ht="18" customHeight="1" x14ac:dyDescent="0.15">
      <c r="B188" s="193"/>
      <c r="C188" s="200" t="s">
        <v>149</v>
      </c>
      <c r="D188" s="246" t="s">
        <v>217</v>
      </c>
      <c r="E188" s="246"/>
      <c r="F188" s="246"/>
      <c r="G188" s="246"/>
      <c r="H188" s="246"/>
      <c r="I188" s="246"/>
      <c r="J188" s="246"/>
    </row>
    <row r="189" spans="2:10" ht="18" customHeight="1" x14ac:dyDescent="0.15">
      <c r="B189" s="193"/>
      <c r="C189" s="193"/>
      <c r="D189" s="246" t="s">
        <v>218</v>
      </c>
      <c r="E189" s="246"/>
      <c r="F189" s="246"/>
      <c r="G189" s="246"/>
      <c r="H189" s="246"/>
      <c r="I189" s="246"/>
      <c r="J189" s="246"/>
    </row>
    <row r="190" spans="2:10" ht="15" customHeight="1" x14ac:dyDescent="0.15">
      <c r="B190" s="193"/>
      <c r="C190" s="193"/>
      <c r="D190" s="203"/>
      <c r="E190" s="203"/>
      <c r="F190" s="203"/>
      <c r="G190" s="203"/>
      <c r="H190" s="203"/>
      <c r="I190" s="203"/>
      <c r="J190" s="203"/>
    </row>
    <row r="191" spans="2:10" ht="18" customHeight="1" x14ac:dyDescent="0.15">
      <c r="B191" s="269" t="s">
        <v>454</v>
      </c>
      <c r="C191" s="269"/>
      <c r="D191" s="269"/>
      <c r="E191" s="269"/>
      <c r="F191" s="190"/>
      <c r="G191" s="190"/>
      <c r="H191" s="190"/>
      <c r="I191" s="190"/>
      <c r="J191" s="190"/>
    </row>
    <row r="192" spans="2:10" ht="18" customHeight="1" x14ac:dyDescent="0.15">
      <c r="B192" s="193"/>
      <c r="C192" s="200" t="s">
        <v>69</v>
      </c>
      <c r="D192" s="269" t="s">
        <v>452</v>
      </c>
      <c r="E192" s="269"/>
      <c r="F192" s="269"/>
      <c r="G192" s="269"/>
      <c r="H192" s="269"/>
      <c r="I192" s="269"/>
      <c r="J192" s="269"/>
    </row>
    <row r="193" spans="2:10" ht="27.75" customHeight="1" x14ac:dyDescent="0.15">
      <c r="B193" s="193"/>
      <c r="C193" s="228" t="s">
        <v>313</v>
      </c>
      <c r="D193" s="270" t="s">
        <v>550</v>
      </c>
      <c r="E193" s="270"/>
      <c r="F193" s="270"/>
      <c r="G193" s="270"/>
      <c r="H193" s="270"/>
      <c r="I193" s="270"/>
      <c r="J193" s="270"/>
    </row>
    <row r="194" spans="2:10" ht="18" customHeight="1" x14ac:dyDescent="0.15">
      <c r="B194" s="193"/>
      <c r="C194" s="200" t="s">
        <v>68</v>
      </c>
      <c r="D194" s="199" t="s">
        <v>464</v>
      </c>
      <c r="E194" s="199"/>
      <c r="F194" s="199"/>
      <c r="G194" s="199"/>
      <c r="H194" s="199"/>
      <c r="I194" s="199"/>
      <c r="J194" s="199"/>
    </row>
    <row r="195" spans="2:10" ht="18" customHeight="1" x14ac:dyDescent="0.15">
      <c r="B195" s="193"/>
      <c r="C195" s="200"/>
      <c r="D195" s="199" t="s">
        <v>453</v>
      </c>
      <c r="E195" s="199"/>
      <c r="F195" s="199"/>
      <c r="G195" s="199"/>
      <c r="H195" s="199"/>
      <c r="I195" s="199"/>
      <c r="J195" s="199"/>
    </row>
    <row r="196" spans="2:10" ht="18" customHeight="1" x14ac:dyDescent="0.15">
      <c r="B196" s="193"/>
      <c r="C196" s="200"/>
      <c r="D196" s="199"/>
      <c r="E196" s="199"/>
      <c r="F196" s="199"/>
      <c r="G196" s="199"/>
      <c r="H196" s="199"/>
      <c r="I196" s="199"/>
      <c r="J196" s="199"/>
    </row>
    <row r="197" spans="2:10" x14ac:dyDescent="0.15">
      <c r="B197" s="269" t="s">
        <v>540</v>
      </c>
      <c r="C197" s="269"/>
      <c r="D197" s="269"/>
      <c r="E197" s="269"/>
      <c r="F197" s="190"/>
      <c r="G197" s="190"/>
      <c r="H197" s="190"/>
      <c r="I197" s="190"/>
      <c r="J197" s="190"/>
    </row>
    <row r="198" spans="2:10" ht="13.5" customHeight="1" x14ac:dyDescent="0.15">
      <c r="B198" s="193"/>
      <c r="C198" s="200"/>
      <c r="D198" s="199" t="s">
        <v>545</v>
      </c>
      <c r="E198" s="199"/>
      <c r="F198" s="199"/>
      <c r="G198" s="199"/>
      <c r="H198" s="199"/>
      <c r="I198" s="199"/>
      <c r="J198" s="199"/>
    </row>
    <row r="199" spans="2:10" x14ac:dyDescent="0.15">
      <c r="B199" s="193"/>
      <c r="C199" s="200"/>
      <c r="D199" s="199" t="s">
        <v>541</v>
      </c>
      <c r="E199" s="199"/>
      <c r="F199" s="199"/>
      <c r="G199" s="199"/>
      <c r="H199" s="199"/>
      <c r="I199" s="199"/>
      <c r="J199" s="199"/>
    </row>
    <row r="200" spans="2:10" x14ac:dyDescent="0.15">
      <c r="B200" s="193"/>
      <c r="C200" s="200"/>
      <c r="D200" s="199" t="s">
        <v>542</v>
      </c>
      <c r="E200" s="199"/>
      <c r="F200" s="199"/>
      <c r="G200" s="199"/>
      <c r="H200" s="199"/>
      <c r="I200" s="199"/>
      <c r="J200" s="199"/>
    </row>
    <row r="201" spans="2:10" x14ac:dyDescent="0.15">
      <c r="B201" s="193"/>
      <c r="C201" s="200"/>
      <c r="D201" s="199" t="s">
        <v>543</v>
      </c>
      <c r="E201" s="199"/>
      <c r="F201" s="199"/>
      <c r="G201" s="199"/>
      <c r="H201" s="199"/>
      <c r="I201" s="199"/>
      <c r="J201" s="199"/>
    </row>
    <row r="202" spans="2:10" x14ac:dyDescent="0.15">
      <c r="B202" s="193"/>
      <c r="C202" s="200"/>
      <c r="D202" s="199"/>
      <c r="E202" s="199"/>
      <c r="F202" s="199"/>
      <c r="G202" s="199"/>
      <c r="H202" s="199"/>
      <c r="I202" s="199"/>
      <c r="J202" s="199"/>
    </row>
    <row r="203" spans="2:10" ht="18" customHeight="1" x14ac:dyDescent="0.15">
      <c r="B203" s="199" t="s">
        <v>544</v>
      </c>
      <c r="C203" s="200"/>
      <c r="D203" s="199"/>
      <c r="E203" s="199"/>
      <c r="F203" s="199"/>
      <c r="G203" s="199"/>
      <c r="H203" s="199"/>
      <c r="I203" s="199"/>
      <c r="J203" s="199"/>
    </row>
    <row r="204" spans="2:10" ht="18" customHeight="1" x14ac:dyDescent="0.15">
      <c r="B204" s="190"/>
      <c r="C204" s="199" t="s">
        <v>597</v>
      </c>
      <c r="D204" s="199"/>
      <c r="E204" s="199"/>
      <c r="F204" s="193"/>
      <c r="G204" s="190"/>
      <c r="H204" s="190"/>
      <c r="I204" s="190"/>
      <c r="J204" s="190"/>
    </row>
    <row r="205" spans="2:10" ht="18" customHeight="1" x14ac:dyDescent="0.15">
      <c r="B205" s="190"/>
      <c r="C205" s="199" t="s">
        <v>549</v>
      </c>
      <c r="D205" s="199"/>
      <c r="E205" s="199"/>
      <c r="F205" s="193"/>
      <c r="G205" s="190"/>
      <c r="H205" s="190"/>
      <c r="I205" s="190"/>
      <c r="J205" s="190"/>
    </row>
    <row r="206" spans="2:10" ht="18" customHeight="1" x14ac:dyDescent="0.15">
      <c r="B206" s="190"/>
      <c r="C206" s="199" t="s">
        <v>150</v>
      </c>
      <c r="D206" s="199"/>
      <c r="E206" s="199"/>
      <c r="F206" s="190"/>
      <c r="G206" s="190"/>
      <c r="H206" s="190"/>
      <c r="I206" s="190"/>
      <c r="J206" s="190"/>
    </row>
    <row r="207" spans="2:10" ht="18" customHeight="1" x14ac:dyDescent="0.15">
      <c r="C207" s="266" t="s">
        <v>151</v>
      </c>
      <c r="D207" s="266"/>
      <c r="E207" s="266"/>
    </row>
  </sheetData>
  <mergeCells count="80">
    <mergeCell ref="M130:S130"/>
    <mergeCell ref="M131:S131"/>
    <mergeCell ref="M132:S132"/>
    <mergeCell ref="D150:J150"/>
    <mergeCell ref="D46:J46"/>
    <mergeCell ref="D53:J53"/>
    <mergeCell ref="B124:E124"/>
    <mergeCell ref="C125:E125"/>
    <mergeCell ref="M129:S129"/>
    <mergeCell ref="D66:J66"/>
    <mergeCell ref="D67:E67"/>
    <mergeCell ref="D51:J51"/>
    <mergeCell ref="D65:J65"/>
    <mergeCell ref="D54:J54"/>
    <mergeCell ref="D59:J59"/>
    <mergeCell ref="D56:E56"/>
    <mergeCell ref="B197:E197"/>
    <mergeCell ref="D1:J1"/>
    <mergeCell ref="D39:F39"/>
    <mergeCell ref="B8:E8"/>
    <mergeCell ref="B5:J6"/>
    <mergeCell ref="E12:J12"/>
    <mergeCell ref="B18:E18"/>
    <mergeCell ref="C21:E21"/>
    <mergeCell ref="E9:J9"/>
    <mergeCell ref="D22:E22"/>
    <mergeCell ref="D24:E24"/>
    <mergeCell ref="D33:F33"/>
    <mergeCell ref="D38:F38"/>
    <mergeCell ref="D34:F34"/>
    <mergeCell ref="D50:J50"/>
    <mergeCell ref="B49:E49"/>
    <mergeCell ref="D60:J60"/>
    <mergeCell ref="C207:E207"/>
    <mergeCell ref="D123:E123"/>
    <mergeCell ref="B159:E159"/>
    <mergeCell ref="B155:E155"/>
    <mergeCell ref="D188:J188"/>
    <mergeCell ref="D157:J157"/>
    <mergeCell ref="B165:E165"/>
    <mergeCell ref="D182:J182"/>
    <mergeCell ref="B191:E191"/>
    <mergeCell ref="D192:J192"/>
    <mergeCell ref="D189:J189"/>
    <mergeCell ref="B185:E185"/>
    <mergeCell ref="D193:J193"/>
    <mergeCell ref="D110:H110"/>
    <mergeCell ref="D108:E108"/>
    <mergeCell ref="B180:E180"/>
    <mergeCell ref="D122:J122"/>
    <mergeCell ref="D71:J71"/>
    <mergeCell ref="D105:F105"/>
    <mergeCell ref="B100:E100"/>
    <mergeCell ref="B104:E104"/>
    <mergeCell ref="D27:E27"/>
    <mergeCell ref="G32:J32"/>
    <mergeCell ref="D25:J25"/>
    <mergeCell ref="G39:J43"/>
    <mergeCell ref="G33:J35"/>
    <mergeCell ref="D32:F32"/>
    <mergeCell ref="D40:F40"/>
    <mergeCell ref="D41:F41"/>
    <mergeCell ref="D37:E37"/>
    <mergeCell ref="G38:J38"/>
    <mergeCell ref="D187:J187"/>
    <mergeCell ref="D42:F42"/>
    <mergeCell ref="D43:F43"/>
    <mergeCell ref="D58:J58"/>
    <mergeCell ref="D186:J186"/>
    <mergeCell ref="D183:J183"/>
    <mergeCell ref="D109:I109"/>
    <mergeCell ref="D62:E62"/>
    <mergeCell ref="D181:J181"/>
    <mergeCell ref="D73:J73"/>
    <mergeCell ref="D156:J156"/>
    <mergeCell ref="B85:E85"/>
    <mergeCell ref="C118:E118"/>
    <mergeCell ref="D116:I116"/>
    <mergeCell ref="D113:J113"/>
    <mergeCell ref="D69:J69"/>
  </mergeCells>
  <phoneticPr fontId="1"/>
  <pageMargins left="0.39370078740157483" right="0.27559055118110237" top="0.59055118110236227" bottom="0.19685039370078741" header="0.51181102362204722" footer="0.51181102362204722"/>
  <pageSetup paperSize="9" fitToHeight="0" orientation="portrait" r:id="rId1"/>
  <headerFooter alignWithMargins="0"/>
  <rowBreaks count="3" manualBreakCount="3">
    <brk id="47" max="10" man="1"/>
    <brk id="91" max="10" man="1"/>
    <brk id="13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zoomScaleNormal="100" zoomScaleSheetLayoutView="100" workbookViewId="0">
      <selection activeCell="G11" sqref="G11"/>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45"/>
      <c r="B1" s="145"/>
      <c r="C1" s="145"/>
      <c r="D1" s="145"/>
      <c r="E1" s="144"/>
    </row>
    <row r="2" spans="1:5" ht="39.75" customHeight="1" x14ac:dyDescent="0.15">
      <c r="A2" s="279" t="s">
        <v>481</v>
      </c>
      <c r="B2" s="279"/>
      <c r="C2" s="279"/>
      <c r="D2" s="279"/>
      <c r="E2" s="279"/>
    </row>
    <row r="3" spans="1:5" ht="18.75" customHeight="1" x14ac:dyDescent="0.15">
      <c r="A3" s="142"/>
      <c r="B3" s="145"/>
      <c r="C3" s="145"/>
      <c r="D3" s="145"/>
      <c r="E3" s="145"/>
    </row>
    <row r="4" spans="1:5" ht="26.25" customHeight="1" x14ac:dyDescent="0.15">
      <c r="A4" s="285" t="s">
        <v>493</v>
      </c>
      <c r="B4" s="285"/>
      <c r="C4" s="285"/>
      <c r="D4" s="285"/>
      <c r="E4" s="151"/>
    </row>
    <row r="5" spans="1:5" ht="26.25" customHeight="1" x14ac:dyDescent="0.15">
      <c r="A5" s="142"/>
      <c r="B5" s="146"/>
      <c r="C5" s="146"/>
      <c r="D5" s="146"/>
      <c r="E5" s="145"/>
    </row>
    <row r="6" spans="1:5" ht="26.25" customHeight="1" x14ac:dyDescent="0.15">
      <c r="A6" s="280" t="s">
        <v>482</v>
      </c>
      <c r="B6" s="280"/>
      <c r="C6" s="280"/>
      <c r="D6" s="280"/>
      <c r="E6" s="145"/>
    </row>
    <row r="7" spans="1:5" ht="26.25" customHeight="1" x14ac:dyDescent="0.15">
      <c r="A7" s="280" t="s">
        <v>585</v>
      </c>
      <c r="B7" s="280"/>
      <c r="C7" s="280"/>
      <c r="D7" s="280"/>
      <c r="E7" s="145"/>
    </row>
    <row r="8" spans="1:5" ht="26.25" customHeight="1" x14ac:dyDescent="0.15">
      <c r="A8" s="286" t="s">
        <v>586</v>
      </c>
      <c r="B8" s="287"/>
      <c r="C8" s="287"/>
      <c r="D8" s="287"/>
      <c r="E8" s="145"/>
    </row>
    <row r="9" spans="1:5" ht="58.5" customHeight="1" x14ac:dyDescent="0.15">
      <c r="A9" s="147" t="s">
        <v>483</v>
      </c>
      <c r="B9" s="281" t="str">
        <f>入力フォーム!B4</f>
        <v>令和８年度　長崎労働局印刷機関連消耗品（理想科学製）購入に係る単価契約</v>
      </c>
      <c r="C9" s="282"/>
      <c r="D9" s="283"/>
      <c r="E9" s="145"/>
    </row>
    <row r="10" spans="1:5" ht="50.1" customHeight="1" x14ac:dyDescent="0.15">
      <c r="A10" s="148" t="s">
        <v>484</v>
      </c>
      <c r="B10" s="284"/>
      <c r="C10" s="284"/>
      <c r="D10" s="284"/>
      <c r="E10" s="145"/>
    </row>
    <row r="11" spans="1:5" ht="50.1" customHeight="1" x14ac:dyDescent="0.15">
      <c r="A11" s="149" t="s">
        <v>485</v>
      </c>
      <c r="B11" s="252"/>
      <c r="C11" s="252"/>
      <c r="D11" s="252"/>
      <c r="E11" s="145"/>
    </row>
    <row r="12" spans="1:5" s="55" customFormat="1" ht="50.1" customHeight="1" x14ac:dyDescent="0.15">
      <c r="A12" s="149" t="s">
        <v>45</v>
      </c>
      <c r="B12" s="284"/>
      <c r="C12" s="284"/>
      <c r="D12" s="284"/>
      <c r="E12" s="143"/>
    </row>
    <row r="13" spans="1:5" s="55" customFormat="1" ht="50.1" customHeight="1" x14ac:dyDescent="0.15">
      <c r="A13" s="149" t="s">
        <v>486</v>
      </c>
      <c r="B13" s="284"/>
      <c r="C13" s="284"/>
      <c r="D13" s="284"/>
      <c r="E13" s="143"/>
    </row>
    <row r="14" spans="1:5" s="55" customFormat="1" ht="94.5" customHeight="1" x14ac:dyDescent="0.15">
      <c r="A14" s="149" t="s">
        <v>487</v>
      </c>
      <c r="B14" s="284"/>
      <c r="C14" s="284"/>
      <c r="D14" s="284"/>
      <c r="E14" s="143"/>
    </row>
    <row r="15" spans="1:5" s="55" customFormat="1" ht="26.25" customHeight="1" x14ac:dyDescent="0.15">
      <c r="A15" s="141"/>
      <c r="B15" s="141"/>
      <c r="C15" s="56"/>
      <c r="D15" s="56"/>
      <c r="E15" s="143"/>
    </row>
    <row r="16" spans="1:5" s="55" customFormat="1" ht="44.25" customHeight="1" x14ac:dyDescent="0.15">
      <c r="A16" s="278" t="s">
        <v>489</v>
      </c>
      <c r="B16" s="278"/>
      <c r="C16" s="278"/>
      <c r="D16" s="278"/>
      <c r="E16" s="143"/>
    </row>
    <row r="17" spans="1:5" s="55" customFormat="1" ht="44.25" customHeight="1" x14ac:dyDescent="0.15">
      <c r="A17" s="278" t="s">
        <v>488</v>
      </c>
      <c r="B17" s="278"/>
      <c r="C17" s="278"/>
      <c r="D17" s="278"/>
      <c r="E17" s="143"/>
    </row>
    <row r="18" spans="1:5" s="55" customFormat="1" ht="26.25" customHeight="1" x14ac:dyDescent="0.15">
      <c r="A18" s="141"/>
      <c r="B18" s="141"/>
      <c r="C18" s="57"/>
      <c r="D18" s="150"/>
      <c r="E18" s="143"/>
    </row>
    <row r="19" spans="1:5" s="55" customFormat="1" ht="26.25" customHeight="1" x14ac:dyDescent="0.15">
      <c r="A19" s="141"/>
      <c r="B19" s="141"/>
      <c r="C19" s="42"/>
      <c r="D19" s="42"/>
      <c r="E19" s="143"/>
    </row>
    <row r="20" spans="1:5" s="55" customFormat="1" ht="26.25" customHeight="1" x14ac:dyDescent="0.15">
      <c r="A20" s="141"/>
      <c r="B20" s="141"/>
      <c r="C20" s="42"/>
      <c r="D20" s="42"/>
      <c r="E20" s="143"/>
    </row>
    <row r="21" spans="1:5" s="55" customFormat="1" ht="26.25" customHeight="1" x14ac:dyDescent="0.15">
      <c r="A21" s="141"/>
      <c r="B21" s="141"/>
      <c r="C21" s="56"/>
      <c r="D21" s="56"/>
      <c r="E21" s="143"/>
    </row>
    <row r="22" spans="1:5" s="55" customFormat="1" ht="26.25" customHeight="1" x14ac:dyDescent="0.15">
      <c r="A22" s="290"/>
      <c r="B22" s="290"/>
      <c r="C22" s="290"/>
      <c r="D22" s="56"/>
      <c r="E22" s="143"/>
    </row>
    <row r="23" spans="1:5" s="55" customFormat="1" ht="26.25" customHeight="1" x14ac:dyDescent="0.15">
      <c r="A23" s="290"/>
      <c r="B23" s="290"/>
      <c r="C23" s="290"/>
      <c r="D23" s="42"/>
      <c r="E23" s="143"/>
    </row>
    <row r="24" spans="1:5" s="55" customFormat="1" ht="26.25" customHeight="1" x14ac:dyDescent="0.15">
      <c r="A24" s="141"/>
      <c r="B24" s="141"/>
      <c r="C24" s="56"/>
      <c r="D24" s="56"/>
      <c r="E24" s="143"/>
    </row>
    <row r="25" spans="1:5" s="55" customFormat="1" ht="26.25" customHeight="1" x14ac:dyDescent="0.15">
      <c r="A25" s="141"/>
      <c r="B25" s="141"/>
      <c r="C25" s="291"/>
      <c r="D25" s="291"/>
      <c r="E25" s="143"/>
    </row>
    <row r="26" spans="1:5" s="55" customFormat="1" ht="26.25" customHeight="1" x14ac:dyDescent="0.15">
      <c r="A26" s="141"/>
      <c r="B26" s="141"/>
      <c r="C26" s="280"/>
      <c r="D26" s="280"/>
      <c r="E26" s="143"/>
    </row>
    <row r="27" spans="1:5" s="55" customFormat="1" ht="26.25" customHeight="1" x14ac:dyDescent="0.15">
      <c r="A27" s="141"/>
      <c r="B27" s="141"/>
      <c r="C27" s="291"/>
      <c r="D27" s="291"/>
      <c r="E27" s="143"/>
    </row>
    <row r="28" spans="1:5" s="55" customFormat="1" ht="26.25" customHeight="1" x14ac:dyDescent="0.15">
      <c r="A28" s="141"/>
      <c r="B28" s="143"/>
      <c r="C28" s="292"/>
      <c r="D28" s="292"/>
      <c r="E28" s="143"/>
    </row>
    <row r="29" spans="1:5" s="55" customFormat="1" ht="26.25" customHeight="1" x14ac:dyDescent="0.15">
      <c r="A29" s="141"/>
      <c r="B29" s="143"/>
      <c r="C29" s="143"/>
      <c r="D29" s="143"/>
      <c r="E29" s="143"/>
    </row>
    <row r="30" spans="1:5" ht="26.25" customHeight="1" x14ac:dyDescent="0.2">
      <c r="A30" s="288"/>
      <c r="B30" s="288"/>
      <c r="C30" s="145"/>
      <c r="D30" s="19"/>
      <c r="E30" s="145"/>
    </row>
    <row r="31" spans="1:5" ht="26.25" customHeight="1" x14ac:dyDescent="0.15">
      <c r="A31" s="289"/>
      <c r="B31" s="289"/>
      <c r="C31" s="289"/>
      <c r="D31" s="289"/>
      <c r="E31" s="289"/>
    </row>
    <row r="32" spans="1:5" ht="26.25" customHeight="1" x14ac:dyDescent="0.2">
      <c r="D32" s="19"/>
    </row>
  </sheetData>
  <mergeCells count="20">
    <mergeCell ref="A30:B30"/>
    <mergeCell ref="A31:E31"/>
    <mergeCell ref="A17:D17"/>
    <mergeCell ref="A22:C23"/>
    <mergeCell ref="C25:D25"/>
    <mergeCell ref="C26:D26"/>
    <mergeCell ref="C27:D27"/>
    <mergeCell ref="C28:D28"/>
    <mergeCell ref="A16:D16"/>
    <mergeCell ref="A2:E2"/>
    <mergeCell ref="A6:D6"/>
    <mergeCell ref="A7:D7"/>
    <mergeCell ref="B9:D9"/>
    <mergeCell ref="B10:D10"/>
    <mergeCell ref="B11:D11"/>
    <mergeCell ref="B12:D12"/>
    <mergeCell ref="B13:D13"/>
    <mergeCell ref="B14:D14"/>
    <mergeCell ref="A4:D4"/>
    <mergeCell ref="A8:D8"/>
  </mergeCells>
  <phoneticPr fontId="1"/>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25" sqref="C25"/>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365</v>
      </c>
    </row>
    <row r="2" spans="1:12" ht="10.5" customHeight="1" x14ac:dyDescent="0.15">
      <c r="F2" s="3"/>
    </row>
    <row r="3" spans="1:12" ht="26.25" customHeight="1" x14ac:dyDescent="0.2">
      <c r="A3" s="300" t="s">
        <v>231</v>
      </c>
      <c r="B3" s="300"/>
      <c r="C3" s="300"/>
      <c r="D3" s="300"/>
      <c r="E3" s="300"/>
      <c r="F3" s="300"/>
      <c r="G3" s="300"/>
      <c r="H3" s="300"/>
      <c r="I3" s="300"/>
      <c r="J3" s="300"/>
      <c r="K3" s="300"/>
      <c r="L3" s="300"/>
    </row>
    <row r="4" spans="1:12" ht="18" customHeight="1" x14ac:dyDescent="0.15">
      <c r="A4" s="43"/>
      <c r="B4" s="43"/>
      <c r="C4" s="10"/>
      <c r="D4" s="10"/>
      <c r="E4" s="10"/>
      <c r="F4" s="10"/>
      <c r="G4" s="10"/>
      <c r="H4" s="10"/>
      <c r="I4" s="10"/>
    </row>
    <row r="5" spans="1:12" ht="30" customHeight="1" x14ac:dyDescent="0.15">
      <c r="A5" s="29" t="s">
        <v>219</v>
      </c>
      <c r="B5" s="29"/>
      <c r="C5" s="29"/>
      <c r="D5" s="295" t="str">
        <f>入力フォーム!B4</f>
        <v>令和８年度　長崎労働局印刷機関連消耗品（理想科学製）購入に係る単価契約</v>
      </c>
      <c r="E5" s="295"/>
      <c r="F5" s="295"/>
      <c r="G5" s="295"/>
      <c r="H5" s="295"/>
      <c r="I5" s="295"/>
      <c r="J5" s="295"/>
      <c r="K5" s="295"/>
      <c r="L5" s="295"/>
    </row>
    <row r="6" spans="1:12" ht="14.25" customHeight="1" x14ac:dyDescent="0.15">
      <c r="A6" s="29"/>
      <c r="B6" s="29"/>
      <c r="C6" s="29"/>
      <c r="D6" s="29"/>
      <c r="E6" s="29"/>
      <c r="F6" s="29"/>
      <c r="G6" s="29"/>
      <c r="H6" s="29"/>
      <c r="I6" s="29"/>
    </row>
    <row r="7" spans="1:12" ht="18" customHeight="1" x14ac:dyDescent="0.15">
      <c r="A7" s="292" t="s">
        <v>220</v>
      </c>
      <c r="B7" s="292"/>
      <c r="C7" s="292"/>
      <c r="D7" s="292"/>
      <c r="E7" s="292"/>
      <c r="F7" s="292"/>
      <c r="G7" s="292"/>
      <c r="H7" s="292"/>
      <c r="I7" s="292"/>
      <c r="J7" s="292"/>
    </row>
    <row r="8" spans="1:12" ht="14.25" customHeight="1" x14ac:dyDescent="0.15">
      <c r="A8" s="29"/>
      <c r="B8" s="29"/>
      <c r="C8" s="29"/>
      <c r="D8" s="29"/>
      <c r="E8" s="29"/>
      <c r="F8" s="29"/>
      <c r="G8" s="29"/>
      <c r="H8" s="29"/>
      <c r="I8" s="29"/>
    </row>
    <row r="9" spans="1:12" ht="18" customHeight="1" x14ac:dyDescent="0.15">
      <c r="A9" s="58" t="s">
        <v>312</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297" t="str">
        <f>入力フォーム!B10</f>
        <v>物品の販売</v>
      </c>
      <c r="I10" s="297"/>
      <c r="J10" s="47" t="s">
        <v>221</v>
      </c>
      <c r="K10" s="47" t="s">
        <v>222</v>
      </c>
    </row>
    <row r="11" spans="1:12" ht="18" customHeight="1" x14ac:dyDescent="0.15">
      <c r="A11" s="58" t="s">
        <v>67</v>
      </c>
      <c r="B11" s="52"/>
      <c r="C11" s="29" t="s">
        <v>224</v>
      </c>
      <c r="D11" s="29"/>
      <c r="E11" s="29"/>
      <c r="F11" s="29"/>
      <c r="G11" s="29"/>
      <c r="H11" s="29"/>
      <c r="I11" s="29"/>
      <c r="J11" s="7"/>
      <c r="K11" s="296" t="s">
        <v>61</v>
      </c>
      <c r="L11" s="296"/>
    </row>
    <row r="12" spans="1:12" ht="18" customHeight="1" x14ac:dyDescent="0.15">
      <c r="A12" s="58" t="s">
        <v>68</v>
      </c>
      <c r="B12" s="52"/>
      <c r="C12" s="29" t="s">
        <v>223</v>
      </c>
      <c r="D12" s="50"/>
      <c r="E12" s="50"/>
      <c r="F12" s="29"/>
      <c r="G12" s="29"/>
      <c r="H12" s="29"/>
      <c r="I12" s="29"/>
      <c r="K12" s="296" t="s">
        <v>61</v>
      </c>
      <c r="L12" s="296"/>
    </row>
    <row r="13" spans="1:12" ht="18" customHeight="1" x14ac:dyDescent="0.15">
      <c r="A13" s="58" t="s">
        <v>189</v>
      </c>
      <c r="B13" s="52"/>
      <c r="C13" s="29" t="s">
        <v>190</v>
      </c>
      <c r="D13" s="29"/>
      <c r="E13" s="29"/>
      <c r="F13" s="29"/>
      <c r="G13" s="29"/>
      <c r="H13" s="29"/>
      <c r="I13" s="29"/>
      <c r="K13" s="296" t="s">
        <v>61</v>
      </c>
      <c r="L13" s="296"/>
    </row>
    <row r="14" spans="1:12" ht="43.5" customHeight="1" x14ac:dyDescent="0.15">
      <c r="A14" s="66" t="s">
        <v>383</v>
      </c>
      <c r="B14" s="52"/>
      <c r="C14" s="274" t="s">
        <v>384</v>
      </c>
      <c r="D14" s="274"/>
      <c r="E14" s="274"/>
      <c r="F14" s="274"/>
      <c r="G14" s="274"/>
      <c r="H14" s="274"/>
      <c r="I14" s="274"/>
      <c r="J14" s="274"/>
      <c r="K14" s="297" t="s">
        <v>385</v>
      </c>
      <c r="L14" s="297"/>
    </row>
    <row r="15" spans="1:12" ht="18" customHeight="1" x14ac:dyDescent="0.15">
      <c r="A15" s="66"/>
      <c r="B15" s="52"/>
      <c r="C15" s="51" t="s">
        <v>386</v>
      </c>
      <c r="D15" s="67"/>
      <c r="E15" s="67"/>
      <c r="F15" s="67"/>
      <c r="G15" s="67"/>
      <c r="H15" s="67"/>
      <c r="I15" s="67"/>
      <c r="J15" s="67"/>
      <c r="K15" s="65"/>
      <c r="L15" s="65"/>
    </row>
    <row r="16" spans="1:12" ht="18" customHeight="1" x14ac:dyDescent="0.15">
      <c r="A16" s="58" t="s">
        <v>387</v>
      </c>
      <c r="B16" s="52"/>
      <c r="C16" s="29" t="s">
        <v>388</v>
      </c>
      <c r="D16" s="50"/>
      <c r="E16" s="50"/>
      <c r="F16" s="29"/>
      <c r="G16" s="29"/>
      <c r="H16" s="29"/>
      <c r="I16" s="29"/>
    </row>
    <row r="17" spans="1:12" ht="18" customHeight="1" x14ac:dyDescent="0.15">
      <c r="A17" s="52"/>
      <c r="B17" s="52"/>
      <c r="C17" s="29"/>
      <c r="D17" s="50"/>
      <c r="E17" s="50"/>
      <c r="F17" s="29"/>
      <c r="G17" s="29"/>
      <c r="H17" s="29"/>
      <c r="I17" s="29"/>
      <c r="K17" s="296" t="s">
        <v>61</v>
      </c>
      <c r="L17" s="296"/>
    </row>
    <row r="18" spans="1:12" ht="18" customHeight="1" x14ac:dyDescent="0.15">
      <c r="A18" s="58" t="s">
        <v>431</v>
      </c>
      <c r="B18" s="52"/>
      <c r="C18" s="29" t="s">
        <v>411</v>
      </c>
      <c r="D18" s="50"/>
      <c r="E18" s="50"/>
      <c r="F18" s="29"/>
      <c r="G18" s="29"/>
      <c r="H18" s="29"/>
      <c r="I18" s="29"/>
      <c r="K18" s="296" t="s">
        <v>61</v>
      </c>
      <c r="L18" s="296"/>
    </row>
    <row r="19" spans="1:12" ht="35.1" customHeight="1" x14ac:dyDescent="0.15">
      <c r="A19" s="52"/>
      <c r="B19" s="52"/>
      <c r="C19" s="293" t="s">
        <v>226</v>
      </c>
      <c r="D19" s="293"/>
      <c r="E19" s="293"/>
      <c r="F19" s="293"/>
      <c r="G19" s="252"/>
      <c r="H19" s="252"/>
      <c r="I19" s="252"/>
      <c r="J19" s="252"/>
      <c r="K19" s="252"/>
      <c r="L19" s="54"/>
    </row>
    <row r="20" spans="1:12" ht="35.1" customHeight="1" x14ac:dyDescent="0.15">
      <c r="A20" s="52"/>
      <c r="B20" s="52"/>
      <c r="C20" s="293" t="s">
        <v>225</v>
      </c>
      <c r="D20" s="293"/>
      <c r="E20" s="293"/>
      <c r="F20" s="293"/>
      <c r="G20" s="252"/>
      <c r="H20" s="252"/>
      <c r="I20" s="252"/>
      <c r="J20" s="252"/>
      <c r="K20" s="252"/>
      <c r="L20" s="54"/>
    </row>
    <row r="21" spans="1:12" ht="35.1" customHeight="1" x14ac:dyDescent="0.15">
      <c r="A21" s="29"/>
      <c r="B21" s="29"/>
      <c r="C21" s="294" t="s">
        <v>227</v>
      </c>
      <c r="D21" s="294"/>
      <c r="E21" s="294"/>
      <c r="F21" s="294"/>
      <c r="G21" s="252"/>
      <c r="H21" s="252"/>
      <c r="I21" s="252"/>
      <c r="J21" s="252"/>
      <c r="K21" s="252"/>
      <c r="L21" s="54"/>
    </row>
    <row r="22" spans="1:12" ht="35.1" customHeight="1" x14ac:dyDescent="0.15">
      <c r="A22" s="29"/>
      <c r="B22" s="29"/>
      <c r="C22" s="293" t="s">
        <v>228</v>
      </c>
      <c r="D22" s="293"/>
      <c r="E22" s="293"/>
      <c r="F22" s="293"/>
      <c r="G22" s="252"/>
      <c r="H22" s="252"/>
      <c r="I22" s="252"/>
      <c r="J22" s="252"/>
      <c r="K22" s="252"/>
      <c r="L22" s="54"/>
    </row>
    <row r="23" spans="1:12" ht="35.1" customHeight="1" x14ac:dyDescent="0.15">
      <c r="A23" s="29"/>
      <c r="B23" s="29"/>
      <c r="C23" s="293" t="s">
        <v>229</v>
      </c>
      <c r="D23" s="293"/>
      <c r="E23" s="293"/>
      <c r="F23" s="293"/>
      <c r="G23" s="252"/>
      <c r="H23" s="252"/>
      <c r="I23" s="252"/>
      <c r="J23" s="252"/>
      <c r="K23" s="252"/>
      <c r="L23" s="54"/>
    </row>
    <row r="24" spans="1:12" ht="35.1" customHeight="1" x14ac:dyDescent="0.15">
      <c r="A24" s="29"/>
      <c r="B24" s="29"/>
      <c r="C24" s="293" t="s">
        <v>494</v>
      </c>
      <c r="D24" s="293"/>
      <c r="E24" s="293"/>
      <c r="F24" s="293"/>
      <c r="G24" s="252"/>
      <c r="H24" s="252"/>
      <c r="I24" s="252"/>
      <c r="J24" s="252"/>
      <c r="K24" s="252"/>
      <c r="L24" s="54"/>
    </row>
    <row r="25" spans="1:12" ht="25.5" customHeight="1" x14ac:dyDescent="0.15">
      <c r="A25" s="29"/>
      <c r="B25" s="29"/>
      <c r="C25" s="50"/>
      <c r="D25" s="50"/>
      <c r="E25" s="50"/>
      <c r="F25" s="50"/>
      <c r="G25" s="53"/>
      <c r="H25" s="53"/>
      <c r="I25" s="53"/>
      <c r="J25" s="53"/>
      <c r="K25" s="53"/>
      <c r="L25" s="50"/>
    </row>
    <row r="26" spans="1:12" ht="26.25" customHeight="1" x14ac:dyDescent="0.2">
      <c r="A26" s="298" t="s">
        <v>37</v>
      </c>
      <c r="B26" s="298"/>
      <c r="C26" s="298"/>
      <c r="D26" s="298"/>
      <c r="E26" s="298" t="s">
        <v>361</v>
      </c>
      <c r="F26" s="298"/>
      <c r="G26" s="298"/>
      <c r="H26" s="298"/>
      <c r="I26" s="298"/>
      <c r="J26" s="298"/>
      <c r="K26" s="298"/>
    </row>
    <row r="27" spans="1:12" ht="26.25" customHeight="1" x14ac:dyDescent="0.15">
      <c r="A27" s="289" t="s">
        <v>174</v>
      </c>
      <c r="B27" s="289"/>
      <c r="C27" s="289"/>
      <c r="D27" s="289"/>
      <c r="E27" s="289"/>
      <c r="F27" s="289"/>
    </row>
    <row r="28" spans="1:12" ht="12" customHeight="1" x14ac:dyDescent="0.15">
      <c r="A28" s="44"/>
      <c r="B28" s="44"/>
      <c r="C28" s="44"/>
      <c r="D28" s="44"/>
      <c r="E28" s="44"/>
      <c r="F28" s="44"/>
    </row>
    <row r="29" spans="1:12" ht="24.95" customHeight="1" x14ac:dyDescent="0.15">
      <c r="A29" s="297" t="s">
        <v>443</v>
      </c>
      <c r="B29" s="297"/>
      <c r="C29" s="297"/>
      <c r="D29" s="297"/>
      <c r="E29" s="297"/>
      <c r="F29" s="29"/>
      <c r="G29" s="29"/>
      <c r="H29" s="29"/>
      <c r="I29" s="29"/>
    </row>
    <row r="30" spans="1:12" ht="13.5" customHeight="1" x14ac:dyDescent="0.15">
      <c r="A30" s="29"/>
      <c r="B30" s="29"/>
      <c r="C30" s="29"/>
      <c r="D30" s="29"/>
      <c r="E30" s="29"/>
      <c r="F30" s="29"/>
      <c r="G30" s="29"/>
      <c r="H30" s="29"/>
      <c r="I30" s="29"/>
    </row>
    <row r="31" spans="1:12" ht="24.95" customHeight="1" x14ac:dyDescent="0.15">
      <c r="A31" s="301" t="s">
        <v>230</v>
      </c>
      <c r="B31" s="301"/>
      <c r="C31" s="297"/>
      <c r="D31" s="297"/>
      <c r="E31" s="297"/>
      <c r="F31" s="29"/>
      <c r="G31" s="29"/>
      <c r="H31" s="29"/>
      <c r="I31" s="29"/>
    </row>
    <row r="32" spans="1:12" ht="24.95" customHeight="1" x14ac:dyDescent="0.15">
      <c r="A32" s="297"/>
      <c r="B32" s="297"/>
      <c r="C32" s="297"/>
      <c r="D32" s="297"/>
      <c r="E32" s="297"/>
      <c r="F32" s="29"/>
      <c r="G32" s="29"/>
      <c r="H32" s="29"/>
      <c r="I32" s="29"/>
    </row>
    <row r="33" spans="7:12" ht="24.95" customHeight="1" x14ac:dyDescent="0.15">
      <c r="G33" s="299" t="s">
        <v>27</v>
      </c>
      <c r="H33" s="299"/>
    </row>
    <row r="34" spans="7:12" ht="24.95" customHeight="1" x14ac:dyDescent="0.15">
      <c r="G34" s="299" t="s">
        <v>233</v>
      </c>
      <c r="H34" s="299"/>
    </row>
    <row r="35" spans="7:12" ht="24.95" customHeight="1" x14ac:dyDescent="0.15">
      <c r="G35" s="299" t="s">
        <v>234</v>
      </c>
      <c r="H35" s="299"/>
      <c r="L35" s="63"/>
    </row>
    <row r="36" spans="7:12" ht="30.95" customHeight="1" x14ac:dyDescent="0.15"/>
    <row r="37" spans="7:12" ht="30.95" customHeight="1" x14ac:dyDescent="0.15"/>
    <row r="38" spans="7:12" ht="30.95" customHeight="1" x14ac:dyDescent="0.15"/>
  </sheetData>
  <mergeCells count="31">
    <mergeCell ref="G35:H35"/>
    <mergeCell ref="A29:E29"/>
    <mergeCell ref="A31:E32"/>
    <mergeCell ref="G24:K24"/>
    <mergeCell ref="A27:F27"/>
    <mergeCell ref="C24:F24"/>
    <mergeCell ref="A3:L3"/>
    <mergeCell ref="A7:J7"/>
    <mergeCell ref="G19:K19"/>
    <mergeCell ref="K11:L11"/>
    <mergeCell ref="H10:I10"/>
    <mergeCell ref="C19:F19"/>
    <mergeCell ref="G22:K22"/>
    <mergeCell ref="E26:K26"/>
    <mergeCell ref="G34:H34"/>
    <mergeCell ref="G33:H33"/>
    <mergeCell ref="G21:K21"/>
    <mergeCell ref="C22:F22"/>
    <mergeCell ref="A26:D26"/>
    <mergeCell ref="C23:F23"/>
    <mergeCell ref="G23:K23"/>
    <mergeCell ref="C20:F20"/>
    <mergeCell ref="C21:F21"/>
    <mergeCell ref="G20:K20"/>
    <mergeCell ref="D5:L5"/>
    <mergeCell ref="K17:L17"/>
    <mergeCell ref="K12:L12"/>
    <mergeCell ref="K13:L13"/>
    <mergeCell ref="C14:J14"/>
    <mergeCell ref="K14:L14"/>
    <mergeCell ref="K18:L18"/>
  </mergeCells>
  <phoneticPr fontId="1"/>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zoomScaleNormal="100" zoomScaleSheetLayoutView="100" workbookViewId="0">
      <selection activeCell="F12" sqref="F12"/>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02" t="s">
        <v>186</v>
      </c>
      <c r="B1" s="302"/>
      <c r="C1" s="302"/>
      <c r="D1" s="302"/>
    </row>
    <row r="2" spans="1:4" ht="19.5" customHeight="1" x14ac:dyDescent="0.15">
      <c r="A2" s="303"/>
      <c r="B2" s="303"/>
      <c r="C2" s="303"/>
      <c r="D2" s="303"/>
    </row>
    <row r="3" spans="1:4" ht="19.5" customHeight="1" x14ac:dyDescent="0.15">
      <c r="A3" s="303"/>
      <c r="B3" s="303"/>
      <c r="C3" s="303"/>
      <c r="D3" s="303"/>
    </row>
    <row r="4" spans="1:4" ht="19.5" customHeight="1" x14ac:dyDescent="0.15">
      <c r="A4" s="302" t="s">
        <v>444</v>
      </c>
      <c r="B4" s="302"/>
      <c r="C4" s="302"/>
      <c r="D4" s="302"/>
    </row>
    <row r="5" spans="1:4" ht="19.5" customHeight="1" x14ac:dyDescent="0.15">
      <c r="A5" s="303"/>
      <c r="B5" s="303"/>
      <c r="C5" s="303"/>
      <c r="D5" s="303"/>
    </row>
    <row r="6" spans="1:4" ht="19.5" customHeight="1" x14ac:dyDescent="0.15">
      <c r="A6" s="303"/>
      <c r="B6" s="303"/>
      <c r="C6" s="303"/>
      <c r="D6" s="303"/>
    </row>
    <row r="7" spans="1:4" ht="19.5" customHeight="1" x14ac:dyDescent="0.15">
      <c r="A7" s="303" t="s">
        <v>7</v>
      </c>
      <c r="B7" s="303"/>
      <c r="C7" s="303"/>
      <c r="D7" s="303"/>
    </row>
    <row r="8" spans="1:4" ht="19.5" customHeight="1" x14ac:dyDescent="0.15">
      <c r="A8" s="303" t="str">
        <f>"　長崎労働局総務部長　"&amp;入力フォーム!B2&amp;"　殿"</f>
        <v>　長崎労働局総務部長　山下　拓志　殿</v>
      </c>
      <c r="B8" s="303"/>
      <c r="C8" s="303"/>
      <c r="D8" s="303"/>
    </row>
    <row r="9" spans="1:4" ht="19.5" customHeight="1" x14ac:dyDescent="0.15">
      <c r="A9" s="303"/>
      <c r="B9" s="303"/>
      <c r="C9" s="303"/>
      <c r="D9" s="303"/>
    </row>
    <row r="10" spans="1:4" ht="19.5" customHeight="1" x14ac:dyDescent="0.15">
      <c r="C10" s="8" t="s">
        <v>232</v>
      </c>
    </row>
    <row r="11" spans="1:4" ht="19.5" customHeight="1" x14ac:dyDescent="0.15">
      <c r="C11" s="8" t="s">
        <v>8</v>
      </c>
    </row>
    <row r="12" spans="1:4" ht="19.5" customHeight="1" x14ac:dyDescent="0.15">
      <c r="C12" s="8" t="s">
        <v>28</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04" t="s">
        <v>362</v>
      </c>
      <c r="B16" s="304"/>
      <c r="C16" s="304"/>
      <c r="D16" s="304"/>
    </row>
    <row r="17" spans="1:4" ht="19.5" customHeight="1" x14ac:dyDescent="0.15">
      <c r="A17" s="303"/>
      <c r="B17" s="303"/>
      <c r="C17" s="303"/>
      <c r="D17" s="303"/>
    </row>
    <row r="18" spans="1:4" ht="19.5" customHeight="1" x14ac:dyDescent="0.15">
      <c r="A18" s="303" t="s">
        <v>336</v>
      </c>
      <c r="B18" s="303"/>
      <c r="C18" s="303"/>
      <c r="D18" s="303"/>
    </row>
    <row r="19" spans="1:4" ht="19.5" customHeight="1" x14ac:dyDescent="0.15">
      <c r="A19" s="303" t="s">
        <v>335</v>
      </c>
      <c r="B19" s="303"/>
      <c r="C19" s="303"/>
      <c r="D19" s="303"/>
    </row>
    <row r="20" spans="1:4" ht="19.5" customHeight="1" x14ac:dyDescent="0.15">
      <c r="A20" s="303"/>
      <c r="B20" s="303"/>
      <c r="C20" s="303"/>
      <c r="D20" s="303"/>
    </row>
    <row r="21" spans="1:4" ht="19.5" customHeight="1" x14ac:dyDescent="0.15">
      <c r="A21" s="303"/>
      <c r="B21" s="303"/>
      <c r="C21" s="303"/>
      <c r="D21" s="303"/>
    </row>
    <row r="22" spans="1:4" ht="19.5" customHeight="1" x14ac:dyDescent="0.15">
      <c r="A22" s="304" t="s">
        <v>9</v>
      </c>
      <c r="B22" s="304"/>
      <c r="C22" s="304"/>
      <c r="D22" s="304"/>
    </row>
    <row r="23" spans="1:4" ht="19.5" customHeight="1" x14ac:dyDescent="0.2">
      <c r="A23" s="305"/>
      <c r="B23" s="305"/>
      <c r="C23" s="305"/>
      <c r="D23" s="305"/>
    </row>
    <row r="24" spans="1:4" ht="19.5" customHeight="1" x14ac:dyDescent="0.2">
      <c r="A24" s="305"/>
      <c r="B24" s="305"/>
      <c r="C24" s="305"/>
      <c r="D24" s="305"/>
    </row>
    <row r="25" spans="1:4" ht="19.5" customHeight="1" x14ac:dyDescent="0.15">
      <c r="A25" s="306" t="s">
        <v>10</v>
      </c>
      <c r="B25" s="306"/>
      <c r="C25" s="306"/>
      <c r="D25" s="306"/>
    </row>
    <row r="26" spans="1:4" ht="19.5" customHeight="1" x14ac:dyDescent="0.2">
      <c r="A26" s="5"/>
      <c r="B26" s="5"/>
    </row>
    <row r="27" spans="1:4" ht="37.5" customHeight="1" x14ac:dyDescent="0.15">
      <c r="B27" s="306" t="str">
        <f>入力フォーム!B4</f>
        <v>令和８年度　長崎労働局印刷機関連消耗品（理想科学製）購入に係る単価契約</v>
      </c>
      <c r="C27" s="306"/>
      <c r="D27" s="306"/>
    </row>
    <row r="28" spans="1:4" ht="19.5" customHeight="1" x14ac:dyDescent="0.2">
      <c r="A28" s="5"/>
      <c r="B28" s="5"/>
    </row>
    <row r="29" spans="1:4" ht="19.5" customHeight="1" x14ac:dyDescent="0.2">
      <c r="A29" s="5"/>
      <c r="B29" s="5"/>
    </row>
    <row r="30" spans="1:4" ht="19.5" customHeight="1" x14ac:dyDescent="0.2">
      <c r="A30" s="305"/>
      <c r="B30" s="305"/>
      <c r="C30" s="305"/>
      <c r="D30" s="305"/>
    </row>
    <row r="31" spans="1:4" ht="19.5" customHeight="1" x14ac:dyDescent="0.15">
      <c r="A31" s="306" t="s">
        <v>334</v>
      </c>
      <c r="B31" s="306"/>
      <c r="C31" s="306"/>
      <c r="D31" s="306"/>
    </row>
    <row r="32" spans="1:4" ht="14.25" x14ac:dyDescent="0.2">
      <c r="A32" s="5"/>
      <c r="B32" s="5"/>
    </row>
    <row r="33" spans="1:2" x14ac:dyDescent="0.15">
      <c r="A33" s="4"/>
      <c r="B33" s="4"/>
    </row>
  </sheetData>
  <mergeCells count="22">
    <mergeCell ref="A22:D22"/>
    <mergeCell ref="A30:D30"/>
    <mergeCell ref="A31:D31"/>
    <mergeCell ref="A23:D23"/>
    <mergeCell ref="A24:D24"/>
    <mergeCell ref="A25:D25"/>
    <mergeCell ref="B27:D27"/>
    <mergeCell ref="A17:D17"/>
    <mergeCell ref="A18:D18"/>
    <mergeCell ref="A19:D19"/>
    <mergeCell ref="A20:D20"/>
    <mergeCell ref="A21:D21"/>
    <mergeCell ref="A6:D6"/>
    <mergeCell ref="A7:D7"/>
    <mergeCell ref="A8:D8"/>
    <mergeCell ref="A9:D9"/>
    <mergeCell ref="A16:D16"/>
    <mergeCell ref="A1:D1"/>
    <mergeCell ref="A2:D2"/>
    <mergeCell ref="A3:D3"/>
    <mergeCell ref="A4:D4"/>
    <mergeCell ref="A5:D5"/>
  </mergeCells>
  <phoneticPr fontId="1"/>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zoomScaleNormal="100" workbookViewId="0">
      <selection activeCell="J24" sqref="J24:J27"/>
    </sheetView>
  </sheetViews>
  <sheetFormatPr defaultRowHeight="13.5" x14ac:dyDescent="0.15"/>
  <cols>
    <col min="1" max="11" width="7.875" customWidth="1"/>
  </cols>
  <sheetData>
    <row r="1" spans="1:11" x14ac:dyDescent="0.15">
      <c r="A1" s="302" t="s">
        <v>399</v>
      </c>
      <c r="B1" s="302"/>
      <c r="C1" s="302"/>
      <c r="D1" s="302"/>
      <c r="E1" s="302"/>
      <c r="F1" s="302"/>
      <c r="G1" s="302"/>
      <c r="H1" s="302"/>
      <c r="I1" s="302"/>
      <c r="J1" s="302"/>
      <c r="K1" s="302"/>
    </row>
    <row r="2" spans="1:11" x14ac:dyDescent="0.15">
      <c r="A2" s="303"/>
      <c r="B2" s="303"/>
      <c r="C2" s="303"/>
      <c r="D2" s="303"/>
      <c r="E2" s="303"/>
      <c r="F2" s="303"/>
      <c r="G2" s="303"/>
      <c r="H2" s="303"/>
      <c r="I2" s="303"/>
      <c r="J2" s="303"/>
      <c r="K2" s="303"/>
    </row>
    <row r="3" spans="1:11" ht="24" x14ac:dyDescent="0.25">
      <c r="A3" s="307" t="s">
        <v>11</v>
      </c>
      <c r="B3" s="307"/>
      <c r="C3" s="307"/>
      <c r="D3" s="307"/>
      <c r="E3" s="307"/>
      <c r="F3" s="307"/>
      <c r="G3" s="307"/>
      <c r="H3" s="307"/>
      <c r="I3" s="307"/>
      <c r="J3" s="307"/>
      <c r="K3" s="307"/>
    </row>
    <row r="4" spans="1:11" ht="18" customHeight="1" x14ac:dyDescent="0.15">
      <c r="A4" s="303"/>
      <c r="B4" s="303"/>
      <c r="C4" s="303"/>
      <c r="D4" s="303"/>
      <c r="E4" s="303"/>
      <c r="F4" s="303"/>
      <c r="G4" s="303"/>
      <c r="H4" s="303"/>
      <c r="I4" s="303"/>
      <c r="J4" s="303"/>
      <c r="K4" s="303"/>
    </row>
    <row r="5" spans="1:11" ht="18" customHeight="1" x14ac:dyDescent="0.15">
      <c r="A5" s="308" t="s">
        <v>445</v>
      </c>
      <c r="B5" s="308"/>
      <c r="C5" s="308"/>
      <c r="D5" s="308"/>
      <c r="E5" s="308"/>
      <c r="F5" s="308"/>
      <c r="G5" s="308"/>
      <c r="H5" s="308"/>
      <c r="I5" s="308"/>
      <c r="J5" s="308"/>
      <c r="K5" s="308"/>
    </row>
    <row r="6" spans="1:11" ht="18" customHeight="1" x14ac:dyDescent="0.15">
      <c r="A6" s="303"/>
      <c r="B6" s="303"/>
      <c r="C6" s="303"/>
      <c r="D6" s="303"/>
      <c r="E6" s="303"/>
      <c r="F6" s="303"/>
      <c r="G6" s="303"/>
      <c r="H6" s="303"/>
      <c r="I6" s="303"/>
      <c r="J6" s="303"/>
      <c r="K6" s="303"/>
    </row>
    <row r="7" spans="1:11" ht="18" customHeight="1" x14ac:dyDescent="0.15">
      <c r="A7" s="309" t="s">
        <v>7</v>
      </c>
      <c r="B7" s="309"/>
      <c r="C7" s="309"/>
      <c r="D7" s="309"/>
      <c r="E7" s="309"/>
      <c r="F7" s="309"/>
      <c r="G7" s="309"/>
      <c r="H7" s="309"/>
      <c r="I7" s="309"/>
      <c r="J7" s="309"/>
      <c r="K7" s="309"/>
    </row>
    <row r="8" spans="1:11" ht="18" customHeight="1" x14ac:dyDescent="0.15">
      <c r="A8" s="309" t="str">
        <f>"　長崎労働局総務部長　"&amp;入力フォーム!B2&amp;"　様"</f>
        <v>　長崎労働局総務部長　山下　拓志　様</v>
      </c>
      <c r="B8" s="309"/>
      <c r="C8" s="309"/>
      <c r="D8" s="309"/>
      <c r="E8" s="309"/>
      <c r="F8" s="309"/>
      <c r="G8" s="309"/>
      <c r="H8" s="309"/>
      <c r="I8" s="309"/>
      <c r="J8" s="309"/>
      <c r="K8" s="309"/>
    </row>
    <row r="9" spans="1:11" ht="18" customHeight="1" x14ac:dyDescent="0.15">
      <c r="A9" s="303"/>
      <c r="B9" s="303"/>
      <c r="C9" s="303"/>
      <c r="D9" s="303"/>
      <c r="E9" s="303"/>
      <c r="F9" s="303"/>
      <c r="G9" s="303"/>
      <c r="H9" s="303"/>
      <c r="I9" s="303"/>
      <c r="J9" s="303"/>
      <c r="K9" s="303"/>
    </row>
    <row r="10" spans="1:11" ht="18" customHeight="1" x14ac:dyDescent="0.15">
      <c r="A10" s="303"/>
      <c r="B10" s="303"/>
      <c r="C10" s="303"/>
      <c r="D10" s="303"/>
      <c r="E10" s="303"/>
      <c r="F10" s="303"/>
      <c r="G10" s="303"/>
      <c r="H10" s="303"/>
      <c r="I10" s="303"/>
      <c r="J10" s="303"/>
      <c r="K10" s="303"/>
    </row>
    <row r="11" spans="1:11" ht="18" customHeight="1" x14ac:dyDescent="0.15">
      <c r="A11" s="303"/>
      <c r="B11" s="303"/>
      <c r="C11" s="303"/>
      <c r="D11" s="303"/>
      <c r="E11" s="303"/>
      <c r="F11" s="303"/>
      <c r="G11" s="303"/>
      <c r="H11" s="303"/>
      <c r="I11" s="303"/>
      <c r="J11" s="303"/>
      <c r="K11" s="303"/>
    </row>
    <row r="12" spans="1:11" ht="18" customHeight="1" x14ac:dyDescent="0.15">
      <c r="B12" s="6"/>
      <c r="C12" s="6"/>
      <c r="D12" s="6" t="s">
        <v>400</v>
      </c>
      <c r="E12" s="309" t="s">
        <v>401</v>
      </c>
      <c r="F12" s="309"/>
      <c r="G12" s="309"/>
      <c r="H12" s="309"/>
      <c r="I12" s="309"/>
      <c r="J12" s="309"/>
      <c r="K12" s="6"/>
    </row>
    <row r="13" spans="1:11" ht="18" customHeight="1" x14ac:dyDescent="0.15">
      <c r="B13" s="6"/>
      <c r="C13" s="6"/>
      <c r="D13" s="6"/>
      <c r="E13" s="309" t="s">
        <v>8</v>
      </c>
      <c r="F13" s="309"/>
      <c r="G13" s="309"/>
      <c r="H13" s="309"/>
      <c r="I13" s="309"/>
      <c r="J13" s="309"/>
      <c r="K13" s="6"/>
    </row>
    <row r="14" spans="1:11" ht="18" customHeight="1" x14ac:dyDescent="0.15">
      <c r="B14" s="6"/>
      <c r="C14" s="6"/>
      <c r="D14" s="6"/>
      <c r="E14" s="309" t="s">
        <v>29</v>
      </c>
      <c r="F14" s="309"/>
      <c r="G14" s="309"/>
      <c r="H14" s="309"/>
      <c r="I14" s="309"/>
      <c r="J14" s="309"/>
      <c r="K14" s="61"/>
    </row>
    <row r="15" spans="1:11" ht="18" customHeight="1" x14ac:dyDescent="0.15">
      <c r="B15" s="6"/>
      <c r="C15" s="6"/>
      <c r="D15" s="309" t="s">
        <v>402</v>
      </c>
      <c r="E15" s="309"/>
      <c r="F15" s="309"/>
      <c r="G15" s="309"/>
      <c r="H15" s="309"/>
      <c r="I15" s="309"/>
      <c r="J15" s="309"/>
      <c r="K15" s="61"/>
    </row>
    <row r="16" spans="1:11" ht="18" customHeight="1" x14ac:dyDescent="0.15">
      <c r="A16" s="310"/>
      <c r="B16" s="310"/>
      <c r="C16" s="310"/>
      <c r="D16" s="310"/>
      <c r="E16" s="310"/>
      <c r="F16" s="310"/>
      <c r="G16" s="310"/>
      <c r="H16" s="310"/>
      <c r="I16" s="310"/>
      <c r="J16" s="310"/>
      <c r="K16" s="310"/>
    </row>
    <row r="17" spans="1:11" ht="18" customHeight="1" x14ac:dyDescent="0.15">
      <c r="A17" s="303"/>
      <c r="B17" s="303"/>
      <c r="C17" s="303"/>
      <c r="D17" s="303"/>
      <c r="E17" s="303"/>
      <c r="F17" s="303"/>
      <c r="G17" s="303"/>
      <c r="H17" s="303"/>
      <c r="I17" s="303"/>
      <c r="J17" s="303"/>
      <c r="K17" s="303"/>
    </row>
    <row r="18" spans="1:11" ht="18" customHeight="1" x14ac:dyDescent="0.15">
      <c r="A18" s="303"/>
      <c r="B18" s="303"/>
      <c r="C18" s="303"/>
      <c r="D18" s="303"/>
      <c r="E18" s="303"/>
      <c r="F18" s="303"/>
      <c r="G18" s="303"/>
      <c r="H18" s="303"/>
      <c r="I18" s="303"/>
      <c r="J18" s="303"/>
      <c r="K18" s="303"/>
    </row>
    <row r="19" spans="1:11" ht="18" customHeight="1" x14ac:dyDescent="0.15">
      <c r="A19" s="309" t="s">
        <v>12</v>
      </c>
      <c r="B19" s="309"/>
      <c r="C19" s="309"/>
      <c r="D19" s="309"/>
      <c r="E19" s="309"/>
      <c r="F19" s="309"/>
      <c r="G19" s="309"/>
      <c r="H19" s="309"/>
      <c r="I19" s="309"/>
      <c r="J19" s="309"/>
      <c r="K19" s="309"/>
    </row>
    <row r="20" spans="1:11" ht="18" customHeight="1" x14ac:dyDescent="0.15">
      <c r="A20" s="303"/>
      <c r="B20" s="303"/>
      <c r="C20" s="303"/>
      <c r="D20" s="303"/>
      <c r="E20" s="303"/>
      <c r="F20" s="303"/>
      <c r="G20" s="303"/>
      <c r="H20" s="303"/>
      <c r="I20" s="303"/>
      <c r="J20" s="303"/>
      <c r="K20" s="303"/>
    </row>
    <row r="21" spans="1:11" ht="18" customHeight="1" x14ac:dyDescent="0.15">
      <c r="A21" s="303"/>
      <c r="B21" s="303"/>
      <c r="C21" s="303"/>
      <c r="D21" s="303"/>
      <c r="E21" s="303"/>
      <c r="F21" s="303"/>
      <c r="G21" s="303"/>
      <c r="H21" s="303"/>
      <c r="I21" s="303"/>
      <c r="J21" s="303"/>
      <c r="K21" s="303"/>
    </row>
    <row r="22" spans="1:11" ht="18" customHeight="1" x14ac:dyDescent="0.15">
      <c r="A22" s="311" t="s">
        <v>9</v>
      </c>
      <c r="B22" s="311"/>
      <c r="C22" s="311"/>
      <c r="D22" s="311"/>
      <c r="E22" s="311"/>
      <c r="F22" s="311"/>
      <c r="G22" s="311"/>
      <c r="H22" s="311"/>
      <c r="I22" s="311"/>
      <c r="J22" s="311"/>
      <c r="K22" s="311"/>
    </row>
    <row r="23" spans="1:11" ht="18" customHeight="1" x14ac:dyDescent="0.2">
      <c r="A23" s="5"/>
    </row>
    <row r="24" spans="1:11" ht="12.75" customHeight="1" x14ac:dyDescent="0.15">
      <c r="A24" s="312"/>
      <c r="B24" s="315" t="s">
        <v>13</v>
      </c>
      <c r="C24" s="315" t="s">
        <v>14</v>
      </c>
      <c r="D24" s="315" t="s">
        <v>15</v>
      </c>
      <c r="E24" s="315" t="s">
        <v>16</v>
      </c>
      <c r="F24" s="315" t="s">
        <v>17</v>
      </c>
      <c r="G24" s="315" t="s">
        <v>18</v>
      </c>
      <c r="H24" s="315" t="s">
        <v>19</v>
      </c>
      <c r="I24" s="315" t="s">
        <v>20</v>
      </c>
      <c r="J24" s="315" t="s">
        <v>605</v>
      </c>
      <c r="K24" s="318" t="s">
        <v>21</v>
      </c>
    </row>
    <row r="25" spans="1:11" ht="12.75" customHeight="1" x14ac:dyDescent="0.15">
      <c r="A25" s="313"/>
      <c r="B25" s="316"/>
      <c r="C25" s="316"/>
      <c r="D25" s="316"/>
      <c r="E25" s="316"/>
      <c r="F25" s="316"/>
      <c r="G25" s="316"/>
      <c r="H25" s="316"/>
      <c r="I25" s="316"/>
      <c r="J25" s="316"/>
      <c r="K25" s="319"/>
    </row>
    <row r="26" spans="1:11" ht="12.75" customHeight="1" x14ac:dyDescent="0.15">
      <c r="A26" s="313"/>
      <c r="B26" s="316"/>
      <c r="C26" s="316"/>
      <c r="D26" s="316"/>
      <c r="E26" s="316"/>
      <c r="F26" s="316"/>
      <c r="G26" s="316"/>
      <c r="H26" s="316"/>
      <c r="I26" s="316"/>
      <c r="J26" s="316"/>
      <c r="K26" s="319"/>
    </row>
    <row r="27" spans="1:11" ht="12.75" customHeight="1" x14ac:dyDescent="0.15">
      <c r="A27" s="314"/>
      <c r="B27" s="317"/>
      <c r="C27" s="317"/>
      <c r="D27" s="317"/>
      <c r="E27" s="317"/>
      <c r="F27" s="317"/>
      <c r="G27" s="317"/>
      <c r="H27" s="317"/>
      <c r="I27" s="317"/>
      <c r="J27" s="317"/>
      <c r="K27" s="320"/>
    </row>
    <row r="28" spans="1:11" ht="18" customHeight="1" x14ac:dyDescent="0.15">
      <c r="A28" s="321" t="s">
        <v>22</v>
      </c>
      <c r="B28" s="321"/>
      <c r="C28" s="321"/>
      <c r="D28" s="321"/>
      <c r="E28" s="321"/>
      <c r="F28" s="321"/>
      <c r="G28" s="321"/>
      <c r="H28" s="321"/>
      <c r="I28" s="321"/>
      <c r="J28" s="321"/>
      <c r="K28" s="321"/>
    </row>
    <row r="29" spans="1:11" ht="18" customHeight="1" x14ac:dyDescent="0.2">
      <c r="A29" s="322" t="s">
        <v>23</v>
      </c>
      <c r="B29" s="322"/>
      <c r="C29" s="322"/>
      <c r="D29" s="322"/>
      <c r="E29" s="322"/>
      <c r="F29" s="322"/>
      <c r="G29" s="322"/>
      <c r="H29" s="322"/>
      <c r="I29" s="322"/>
      <c r="J29" s="322"/>
      <c r="K29" s="322"/>
    </row>
    <row r="30" spans="1:11" ht="18" customHeight="1" thickBot="1" x14ac:dyDescent="0.2">
      <c r="A30" s="3"/>
      <c r="B30" s="3"/>
      <c r="C30" s="3"/>
      <c r="D30" s="3"/>
      <c r="E30" s="3"/>
      <c r="F30" s="3"/>
      <c r="G30" s="3"/>
      <c r="H30" s="3"/>
      <c r="I30" s="3"/>
      <c r="J30" s="3"/>
      <c r="K30" s="3"/>
    </row>
    <row r="31" spans="1:11" ht="31.5" customHeight="1" thickTop="1" thickBot="1" x14ac:dyDescent="0.2">
      <c r="A31" s="4"/>
      <c r="B31" s="4"/>
      <c r="C31" s="4"/>
      <c r="D31" s="4"/>
      <c r="E31" s="4"/>
      <c r="F31" s="323" t="s">
        <v>403</v>
      </c>
      <c r="G31" s="323"/>
      <c r="H31" s="324"/>
      <c r="I31" s="69"/>
      <c r="J31" s="70"/>
      <c r="K31" s="71"/>
    </row>
    <row r="32" spans="1:11" ht="18" customHeight="1" thickTop="1" x14ac:dyDescent="0.15">
      <c r="A32" s="325" t="s">
        <v>404</v>
      </c>
      <c r="B32" s="325"/>
      <c r="C32" s="325"/>
      <c r="D32" s="325"/>
      <c r="E32" s="325"/>
      <c r="F32" s="325"/>
      <c r="G32" s="325"/>
      <c r="H32" s="325"/>
      <c r="I32" s="325"/>
      <c r="J32" s="325"/>
      <c r="K32" s="325"/>
    </row>
    <row r="33" spans="1:11" ht="18" customHeight="1" x14ac:dyDescent="0.15">
      <c r="A33" s="68"/>
      <c r="B33" s="68"/>
      <c r="C33" s="68"/>
      <c r="D33" s="68"/>
      <c r="E33" s="68"/>
      <c r="F33" s="68"/>
      <c r="G33" s="68"/>
      <c r="H33" s="68"/>
      <c r="I33" s="68"/>
      <c r="J33" s="68"/>
      <c r="K33" s="68"/>
    </row>
    <row r="34" spans="1:11" ht="18" customHeight="1" x14ac:dyDescent="0.15">
      <c r="A34" s="303"/>
      <c r="B34" s="303"/>
      <c r="C34" s="303"/>
      <c r="D34" s="303"/>
      <c r="E34" s="303"/>
      <c r="F34" s="303"/>
      <c r="G34" s="303"/>
      <c r="H34" s="303"/>
      <c r="I34" s="303"/>
      <c r="J34" s="303"/>
      <c r="K34" s="303"/>
    </row>
    <row r="35" spans="1:11" ht="51" customHeight="1" x14ac:dyDescent="0.15">
      <c r="A35" s="326" t="s">
        <v>405</v>
      </c>
      <c r="B35" s="326"/>
      <c r="C35" s="20"/>
      <c r="D35" s="326" t="str">
        <f>入力フォーム!B4</f>
        <v>令和８年度　長崎労働局印刷機関連消耗品（理想科学製）購入に係る単価契約</v>
      </c>
      <c r="E35" s="326"/>
      <c r="F35" s="326"/>
      <c r="G35" s="326"/>
      <c r="H35" s="326"/>
      <c r="I35" s="326"/>
      <c r="J35" s="326"/>
      <c r="K35" s="326"/>
    </row>
    <row r="36" spans="1:11" ht="18" customHeight="1" x14ac:dyDescent="0.15">
      <c r="A36" s="289"/>
      <c r="B36" s="289"/>
      <c r="C36" s="229"/>
      <c r="D36" s="289"/>
      <c r="E36" s="289"/>
      <c r="F36" s="289"/>
      <c r="G36" s="289"/>
      <c r="H36" s="289"/>
      <c r="I36" s="289"/>
      <c r="J36" s="289"/>
      <c r="K36" s="289"/>
    </row>
    <row r="37" spans="1:11" ht="18" customHeight="1" x14ac:dyDescent="0.15">
      <c r="A37" s="289" t="s">
        <v>406</v>
      </c>
      <c r="B37" s="289"/>
      <c r="C37" s="229"/>
      <c r="D37" s="289" t="s">
        <v>407</v>
      </c>
      <c r="E37" s="289"/>
      <c r="F37" s="289"/>
      <c r="G37" s="289"/>
      <c r="H37" s="289"/>
      <c r="I37" s="289"/>
      <c r="J37" s="289"/>
      <c r="K37" s="289"/>
    </row>
    <row r="38" spans="1:11" ht="18" customHeight="1" x14ac:dyDescent="0.15">
      <c r="A38" s="306"/>
      <c r="B38" s="306"/>
      <c r="C38" s="306"/>
      <c r="D38" s="306"/>
      <c r="E38" s="306"/>
      <c r="F38" s="306"/>
      <c r="G38" s="306"/>
      <c r="H38" s="306"/>
      <c r="I38" s="306"/>
      <c r="J38" s="306"/>
      <c r="K38" s="306"/>
    </row>
    <row r="39" spans="1:11" ht="18" customHeight="1" x14ac:dyDescent="0.15">
      <c r="A39" s="306"/>
      <c r="B39" s="306"/>
      <c r="C39" s="306"/>
      <c r="D39" s="306"/>
      <c r="E39" s="306"/>
      <c r="F39" s="306"/>
      <c r="G39" s="306"/>
      <c r="H39" s="306"/>
      <c r="I39" s="306"/>
      <c r="J39" s="306"/>
      <c r="K39" s="306"/>
    </row>
    <row r="40" spans="1:11" ht="17.25" customHeight="1" x14ac:dyDescent="0.15">
      <c r="A40" s="289" t="s">
        <v>408</v>
      </c>
      <c r="B40" s="289"/>
      <c r="C40" s="289"/>
      <c r="D40" s="289"/>
      <c r="E40" s="289"/>
      <c r="F40" s="289"/>
      <c r="G40" s="289"/>
      <c r="H40" s="289"/>
      <c r="I40" s="289"/>
      <c r="J40" s="289"/>
      <c r="K40" s="289"/>
    </row>
    <row r="41" spans="1:11" ht="17.25" customHeight="1" x14ac:dyDescent="0.15">
      <c r="A41" s="289" t="s">
        <v>598</v>
      </c>
      <c r="B41" s="289"/>
      <c r="C41" s="289"/>
      <c r="D41" s="289"/>
      <c r="E41" s="289"/>
      <c r="F41" s="289"/>
      <c r="G41" s="289"/>
      <c r="H41" s="289"/>
      <c r="I41" s="289"/>
      <c r="J41" s="289"/>
      <c r="K41" s="289"/>
    </row>
    <row r="42" spans="1:11" ht="17.25" customHeight="1" x14ac:dyDescent="0.15">
      <c r="A42" s="289" t="s">
        <v>599</v>
      </c>
      <c r="B42" s="289"/>
      <c r="C42" s="289"/>
      <c r="D42" s="289"/>
      <c r="E42" s="289"/>
      <c r="F42" s="289"/>
      <c r="G42" s="289"/>
      <c r="H42" s="289"/>
      <c r="I42" s="289"/>
      <c r="J42" s="289"/>
      <c r="K42" s="289"/>
    </row>
    <row r="43" spans="1:11" ht="17.25" customHeight="1" x14ac:dyDescent="0.15">
      <c r="A43" s="289" t="s">
        <v>409</v>
      </c>
      <c r="B43" s="289"/>
      <c r="C43" s="289"/>
      <c r="D43" s="289"/>
      <c r="E43" s="289"/>
      <c r="F43" s="289"/>
      <c r="G43" s="289"/>
      <c r="H43" s="289"/>
      <c r="I43" s="289"/>
      <c r="J43" s="289"/>
      <c r="K43" s="289"/>
    </row>
    <row r="44" spans="1:11" ht="17.25" customHeight="1" x14ac:dyDescent="0.15">
      <c r="A44" s="289" t="s">
        <v>600</v>
      </c>
      <c r="B44" s="289"/>
      <c r="C44" s="289"/>
      <c r="D44" s="289"/>
      <c r="E44" s="289"/>
      <c r="F44" s="289"/>
      <c r="G44" s="289"/>
      <c r="H44" s="289"/>
      <c r="I44" s="289"/>
      <c r="J44" s="289"/>
      <c r="K44" s="289"/>
    </row>
    <row r="45" spans="1:11" ht="17.25" customHeight="1" x14ac:dyDescent="0.15">
      <c r="A45" s="327" t="s">
        <v>601</v>
      </c>
      <c r="B45" s="327"/>
      <c r="C45" s="327"/>
      <c r="D45" s="327"/>
      <c r="E45" s="327"/>
      <c r="F45" s="327"/>
      <c r="G45" s="327"/>
      <c r="H45" s="327"/>
      <c r="I45" s="327"/>
      <c r="J45" s="327"/>
      <c r="K45" s="327"/>
    </row>
    <row r="46" spans="1:11" ht="17.25" customHeight="1" x14ac:dyDescent="0.15">
      <c r="A46" s="309" t="s">
        <v>433</v>
      </c>
      <c r="B46" s="309"/>
      <c r="C46" s="309"/>
      <c r="D46" s="309"/>
      <c r="E46" s="309"/>
      <c r="F46" s="309"/>
      <c r="G46" s="309"/>
      <c r="H46" s="309"/>
      <c r="I46" s="309"/>
      <c r="J46" s="309"/>
      <c r="K46" s="309"/>
    </row>
    <row r="47" spans="1:11" s="22" customFormat="1" ht="21" customHeight="1" x14ac:dyDescent="0.15">
      <c r="A47" s="328" t="s">
        <v>480</v>
      </c>
      <c r="B47" s="328"/>
      <c r="C47" s="328"/>
      <c r="D47" s="328"/>
      <c r="E47" s="328"/>
      <c r="F47" s="328"/>
      <c r="G47" s="328"/>
      <c r="H47" s="328"/>
      <c r="I47" s="328"/>
      <c r="J47" s="328"/>
      <c r="K47" s="328"/>
    </row>
    <row r="48" spans="1:11" s="22" customFormat="1" ht="21" customHeight="1" x14ac:dyDescent="0.15">
      <c r="A48" s="280"/>
      <c r="B48" s="280"/>
      <c r="C48" s="280"/>
      <c r="D48" s="280"/>
      <c r="E48" s="280"/>
    </row>
    <row r="49" spans="1:5" s="22" customFormat="1" ht="21" customHeight="1" x14ac:dyDescent="0.15">
      <c r="A49" s="280"/>
      <c r="B49" s="280"/>
      <c r="C49" s="280"/>
      <c r="D49" s="280"/>
      <c r="E49" s="280"/>
    </row>
    <row r="50" spans="1:5" s="22" customFormat="1" ht="21" customHeight="1" x14ac:dyDescent="0.15">
      <c r="A50" s="280"/>
      <c r="B50" s="280"/>
      <c r="C50" s="280"/>
      <c r="D50" s="280"/>
      <c r="E50" s="280"/>
    </row>
    <row r="51" spans="1:5" s="22" customFormat="1" ht="21" customHeight="1" x14ac:dyDescent="0.15">
      <c r="A51" s="280"/>
      <c r="B51" s="280"/>
      <c r="C51" s="280"/>
      <c r="D51" s="280"/>
      <c r="E51" s="280"/>
    </row>
    <row r="52" spans="1:5" s="22" customFormat="1" ht="21" customHeight="1" x14ac:dyDescent="0.15">
      <c r="A52" s="280"/>
      <c r="B52" s="280"/>
      <c r="C52" s="280"/>
      <c r="D52" s="280"/>
      <c r="E52" s="280"/>
    </row>
    <row r="53" spans="1:5" s="22" customFormat="1" ht="21" customHeight="1" x14ac:dyDescent="0.15">
      <c r="A53" s="280"/>
      <c r="B53" s="280"/>
      <c r="C53" s="280"/>
      <c r="D53" s="280"/>
      <c r="E53" s="280"/>
    </row>
  </sheetData>
  <mergeCells count="60">
    <mergeCell ref="A52:E52"/>
    <mergeCell ref="A53:E53"/>
    <mergeCell ref="A46:K46"/>
    <mergeCell ref="A48:E48"/>
    <mergeCell ref="A49:E49"/>
    <mergeCell ref="A47:K47"/>
    <mergeCell ref="A43:K43"/>
    <mergeCell ref="A44:K44"/>
    <mergeCell ref="A45:K45"/>
    <mergeCell ref="A50:E50"/>
    <mergeCell ref="A51:E51"/>
    <mergeCell ref="A38:K38"/>
    <mergeCell ref="A39:K39"/>
    <mergeCell ref="A40:K40"/>
    <mergeCell ref="A41:K41"/>
    <mergeCell ref="A42:K42"/>
    <mergeCell ref="A35:B35"/>
    <mergeCell ref="D35:K35"/>
    <mergeCell ref="A36:B36"/>
    <mergeCell ref="D36:K36"/>
    <mergeCell ref="A37:B37"/>
    <mergeCell ref="D37:K37"/>
    <mergeCell ref="A28:K28"/>
    <mergeCell ref="A29:K29"/>
    <mergeCell ref="F31:H31"/>
    <mergeCell ref="A32:K32"/>
    <mergeCell ref="A34:K34"/>
    <mergeCell ref="A21:K21"/>
    <mergeCell ref="A22:K22"/>
    <mergeCell ref="A24:A27"/>
    <mergeCell ref="B24:B27"/>
    <mergeCell ref="C24:C27"/>
    <mergeCell ref="D24:D27"/>
    <mergeCell ref="E24:E27"/>
    <mergeCell ref="F24:F27"/>
    <mergeCell ref="G24:G27"/>
    <mergeCell ref="H24:H27"/>
    <mergeCell ref="I24:I27"/>
    <mergeCell ref="J24:J27"/>
    <mergeCell ref="K24:K27"/>
    <mergeCell ref="A16:K16"/>
    <mergeCell ref="A17:K17"/>
    <mergeCell ref="A18:K18"/>
    <mergeCell ref="A19:K19"/>
    <mergeCell ref="A20:K20"/>
    <mergeCell ref="A11:K11"/>
    <mergeCell ref="E12:J12"/>
    <mergeCell ref="E13:J13"/>
    <mergeCell ref="E14:J14"/>
    <mergeCell ref="D15:J15"/>
    <mergeCell ref="A6:K6"/>
    <mergeCell ref="A7:K7"/>
    <mergeCell ref="A8:K8"/>
    <mergeCell ref="A9:K9"/>
    <mergeCell ref="A10:K10"/>
    <mergeCell ref="A1:K1"/>
    <mergeCell ref="A2:K2"/>
    <mergeCell ref="A3:K3"/>
    <mergeCell ref="A4:K4"/>
    <mergeCell ref="A5:K5"/>
  </mergeCells>
  <phoneticPr fontId="1"/>
  <pageMargins left="0.78740157480314965" right="0.78740157480314965" top="0.59055118110236227" bottom="0.19685039370078741"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0E8FE-B213-4351-AB70-298D5E295C1C}">
  <sheetPr>
    <tabColor rgb="FF92D050"/>
  </sheetPr>
  <dimension ref="A1:K28"/>
  <sheetViews>
    <sheetView tabSelected="1" view="pageBreakPreview" zoomScaleNormal="100" zoomScaleSheetLayoutView="100" workbookViewId="0">
      <selection activeCell="J14" sqref="J14"/>
    </sheetView>
  </sheetViews>
  <sheetFormatPr defaultRowHeight="13.5" x14ac:dyDescent="0.15"/>
  <cols>
    <col min="1" max="1" width="10.5" style="152" customWidth="1"/>
    <col min="2" max="2" width="9.625" style="152" customWidth="1"/>
    <col min="3" max="3" width="22.875" style="152" customWidth="1"/>
    <col min="4" max="4" width="7.625" style="137" customWidth="1"/>
    <col min="5" max="5" width="9.125" style="137" customWidth="1"/>
    <col min="6" max="6" width="14.75" style="137" customWidth="1"/>
    <col min="7" max="7" width="17.875" style="152" customWidth="1"/>
    <col min="8" max="256" width="9" style="153"/>
    <col min="257" max="257" width="10.5" style="153" customWidth="1"/>
    <col min="258" max="258" width="9.625" style="153" customWidth="1"/>
    <col min="259" max="259" width="22.875" style="153" customWidth="1"/>
    <col min="260" max="260" width="7.625" style="153" customWidth="1"/>
    <col min="261" max="261" width="9.125" style="153" customWidth="1"/>
    <col min="262" max="262" width="14.75" style="153" customWidth="1"/>
    <col min="263" max="263" width="17.875" style="153" customWidth="1"/>
    <col min="264" max="512" width="9" style="153"/>
    <col min="513" max="513" width="10.5" style="153" customWidth="1"/>
    <col min="514" max="514" width="9.625" style="153" customWidth="1"/>
    <col min="515" max="515" width="22.875" style="153" customWidth="1"/>
    <col min="516" max="516" width="7.625" style="153" customWidth="1"/>
    <col min="517" max="517" width="9.125" style="153" customWidth="1"/>
    <col min="518" max="518" width="14.75" style="153" customWidth="1"/>
    <col min="519" max="519" width="17.875" style="153" customWidth="1"/>
    <col min="520" max="768" width="9" style="153"/>
    <col min="769" max="769" width="10.5" style="153" customWidth="1"/>
    <col min="770" max="770" width="9.625" style="153" customWidth="1"/>
    <col min="771" max="771" width="22.875" style="153" customWidth="1"/>
    <col min="772" max="772" width="7.625" style="153" customWidth="1"/>
    <col min="773" max="773" width="9.125" style="153" customWidth="1"/>
    <col min="774" max="774" width="14.75" style="153" customWidth="1"/>
    <col min="775" max="775" width="17.875" style="153" customWidth="1"/>
    <col min="776" max="1024" width="9" style="153"/>
    <col min="1025" max="1025" width="10.5" style="153" customWidth="1"/>
    <col min="1026" max="1026" width="9.625" style="153" customWidth="1"/>
    <col min="1027" max="1027" width="22.875" style="153" customWidth="1"/>
    <col min="1028" max="1028" width="7.625" style="153" customWidth="1"/>
    <col min="1029" max="1029" width="9.125" style="153" customWidth="1"/>
    <col min="1030" max="1030" width="14.75" style="153" customWidth="1"/>
    <col min="1031" max="1031" width="17.875" style="153" customWidth="1"/>
    <col min="1032" max="1280" width="9" style="153"/>
    <col min="1281" max="1281" width="10.5" style="153" customWidth="1"/>
    <col min="1282" max="1282" width="9.625" style="153" customWidth="1"/>
    <col min="1283" max="1283" width="22.875" style="153" customWidth="1"/>
    <col min="1284" max="1284" width="7.625" style="153" customWidth="1"/>
    <col min="1285" max="1285" width="9.125" style="153" customWidth="1"/>
    <col min="1286" max="1286" width="14.75" style="153" customWidth="1"/>
    <col min="1287" max="1287" width="17.875" style="153" customWidth="1"/>
    <col min="1288" max="1536" width="9" style="153"/>
    <col min="1537" max="1537" width="10.5" style="153" customWidth="1"/>
    <col min="1538" max="1538" width="9.625" style="153" customWidth="1"/>
    <col min="1539" max="1539" width="22.875" style="153" customWidth="1"/>
    <col min="1540" max="1540" width="7.625" style="153" customWidth="1"/>
    <col min="1541" max="1541" width="9.125" style="153" customWidth="1"/>
    <col min="1542" max="1542" width="14.75" style="153" customWidth="1"/>
    <col min="1543" max="1543" width="17.875" style="153" customWidth="1"/>
    <col min="1544" max="1792" width="9" style="153"/>
    <col min="1793" max="1793" width="10.5" style="153" customWidth="1"/>
    <col min="1794" max="1794" width="9.625" style="153" customWidth="1"/>
    <col min="1795" max="1795" width="22.875" style="153" customWidth="1"/>
    <col min="1796" max="1796" width="7.625" style="153" customWidth="1"/>
    <col min="1797" max="1797" width="9.125" style="153" customWidth="1"/>
    <col min="1798" max="1798" width="14.75" style="153" customWidth="1"/>
    <col min="1799" max="1799" width="17.875" style="153" customWidth="1"/>
    <col min="1800" max="2048" width="9" style="153"/>
    <col min="2049" max="2049" width="10.5" style="153" customWidth="1"/>
    <col min="2050" max="2050" width="9.625" style="153" customWidth="1"/>
    <col min="2051" max="2051" width="22.875" style="153" customWidth="1"/>
    <col min="2052" max="2052" width="7.625" style="153" customWidth="1"/>
    <col min="2053" max="2053" width="9.125" style="153" customWidth="1"/>
    <col min="2054" max="2054" width="14.75" style="153" customWidth="1"/>
    <col min="2055" max="2055" width="17.875" style="153" customWidth="1"/>
    <col min="2056" max="2304" width="9" style="153"/>
    <col min="2305" max="2305" width="10.5" style="153" customWidth="1"/>
    <col min="2306" max="2306" width="9.625" style="153" customWidth="1"/>
    <col min="2307" max="2307" width="22.875" style="153" customWidth="1"/>
    <col min="2308" max="2308" width="7.625" style="153" customWidth="1"/>
    <col min="2309" max="2309" width="9.125" style="153" customWidth="1"/>
    <col min="2310" max="2310" width="14.75" style="153" customWidth="1"/>
    <col min="2311" max="2311" width="17.875" style="153" customWidth="1"/>
    <col min="2312" max="2560" width="9" style="153"/>
    <col min="2561" max="2561" width="10.5" style="153" customWidth="1"/>
    <col min="2562" max="2562" width="9.625" style="153" customWidth="1"/>
    <col min="2563" max="2563" width="22.875" style="153" customWidth="1"/>
    <col min="2564" max="2564" width="7.625" style="153" customWidth="1"/>
    <col min="2565" max="2565" width="9.125" style="153" customWidth="1"/>
    <col min="2566" max="2566" width="14.75" style="153" customWidth="1"/>
    <col min="2567" max="2567" width="17.875" style="153" customWidth="1"/>
    <col min="2568" max="2816" width="9" style="153"/>
    <col min="2817" max="2817" width="10.5" style="153" customWidth="1"/>
    <col min="2818" max="2818" width="9.625" style="153" customWidth="1"/>
    <col min="2819" max="2819" width="22.875" style="153" customWidth="1"/>
    <col min="2820" max="2820" width="7.625" style="153" customWidth="1"/>
    <col min="2821" max="2821" width="9.125" style="153" customWidth="1"/>
    <col min="2822" max="2822" width="14.75" style="153" customWidth="1"/>
    <col min="2823" max="2823" width="17.875" style="153" customWidth="1"/>
    <col min="2824" max="3072" width="9" style="153"/>
    <col min="3073" max="3073" width="10.5" style="153" customWidth="1"/>
    <col min="3074" max="3074" width="9.625" style="153" customWidth="1"/>
    <col min="3075" max="3075" width="22.875" style="153" customWidth="1"/>
    <col min="3076" max="3076" width="7.625" style="153" customWidth="1"/>
    <col min="3077" max="3077" width="9.125" style="153" customWidth="1"/>
    <col min="3078" max="3078" width="14.75" style="153" customWidth="1"/>
    <col min="3079" max="3079" width="17.875" style="153" customWidth="1"/>
    <col min="3080" max="3328" width="9" style="153"/>
    <col min="3329" max="3329" width="10.5" style="153" customWidth="1"/>
    <col min="3330" max="3330" width="9.625" style="153" customWidth="1"/>
    <col min="3331" max="3331" width="22.875" style="153" customWidth="1"/>
    <col min="3332" max="3332" width="7.625" style="153" customWidth="1"/>
    <col min="3333" max="3333" width="9.125" style="153" customWidth="1"/>
    <col min="3334" max="3334" width="14.75" style="153" customWidth="1"/>
    <col min="3335" max="3335" width="17.875" style="153" customWidth="1"/>
    <col min="3336" max="3584" width="9" style="153"/>
    <col min="3585" max="3585" width="10.5" style="153" customWidth="1"/>
    <col min="3586" max="3586" width="9.625" style="153" customWidth="1"/>
    <col min="3587" max="3587" width="22.875" style="153" customWidth="1"/>
    <col min="3588" max="3588" width="7.625" style="153" customWidth="1"/>
    <col min="3589" max="3589" width="9.125" style="153" customWidth="1"/>
    <col min="3590" max="3590" width="14.75" style="153" customWidth="1"/>
    <col min="3591" max="3591" width="17.875" style="153" customWidth="1"/>
    <col min="3592" max="3840" width="9" style="153"/>
    <col min="3841" max="3841" width="10.5" style="153" customWidth="1"/>
    <col min="3842" max="3842" width="9.625" style="153" customWidth="1"/>
    <col min="3843" max="3843" width="22.875" style="153" customWidth="1"/>
    <col min="3844" max="3844" width="7.625" style="153" customWidth="1"/>
    <col min="3845" max="3845" width="9.125" style="153" customWidth="1"/>
    <col min="3846" max="3846" width="14.75" style="153" customWidth="1"/>
    <col min="3847" max="3847" width="17.875" style="153" customWidth="1"/>
    <col min="3848" max="4096" width="9" style="153"/>
    <col min="4097" max="4097" width="10.5" style="153" customWidth="1"/>
    <col min="4098" max="4098" width="9.625" style="153" customWidth="1"/>
    <col min="4099" max="4099" width="22.875" style="153" customWidth="1"/>
    <col min="4100" max="4100" width="7.625" style="153" customWidth="1"/>
    <col min="4101" max="4101" width="9.125" style="153" customWidth="1"/>
    <col min="4102" max="4102" width="14.75" style="153" customWidth="1"/>
    <col min="4103" max="4103" width="17.875" style="153" customWidth="1"/>
    <col min="4104" max="4352" width="9" style="153"/>
    <col min="4353" max="4353" width="10.5" style="153" customWidth="1"/>
    <col min="4354" max="4354" width="9.625" style="153" customWidth="1"/>
    <col min="4355" max="4355" width="22.875" style="153" customWidth="1"/>
    <col min="4356" max="4356" width="7.625" style="153" customWidth="1"/>
    <col min="4357" max="4357" width="9.125" style="153" customWidth="1"/>
    <col min="4358" max="4358" width="14.75" style="153" customWidth="1"/>
    <col min="4359" max="4359" width="17.875" style="153" customWidth="1"/>
    <col min="4360" max="4608" width="9" style="153"/>
    <col min="4609" max="4609" width="10.5" style="153" customWidth="1"/>
    <col min="4610" max="4610" width="9.625" style="153" customWidth="1"/>
    <col min="4611" max="4611" width="22.875" style="153" customWidth="1"/>
    <col min="4612" max="4612" width="7.625" style="153" customWidth="1"/>
    <col min="4613" max="4613" width="9.125" style="153" customWidth="1"/>
    <col min="4614" max="4614" width="14.75" style="153" customWidth="1"/>
    <col min="4615" max="4615" width="17.875" style="153" customWidth="1"/>
    <col min="4616" max="4864" width="9" style="153"/>
    <col min="4865" max="4865" width="10.5" style="153" customWidth="1"/>
    <col min="4866" max="4866" width="9.625" style="153" customWidth="1"/>
    <col min="4867" max="4867" width="22.875" style="153" customWidth="1"/>
    <col min="4868" max="4868" width="7.625" style="153" customWidth="1"/>
    <col min="4869" max="4869" width="9.125" style="153" customWidth="1"/>
    <col min="4870" max="4870" width="14.75" style="153" customWidth="1"/>
    <col min="4871" max="4871" width="17.875" style="153" customWidth="1"/>
    <col min="4872" max="5120" width="9" style="153"/>
    <col min="5121" max="5121" width="10.5" style="153" customWidth="1"/>
    <col min="5122" max="5122" width="9.625" style="153" customWidth="1"/>
    <col min="5123" max="5123" width="22.875" style="153" customWidth="1"/>
    <col min="5124" max="5124" width="7.625" style="153" customWidth="1"/>
    <col min="5125" max="5125" width="9.125" style="153" customWidth="1"/>
    <col min="5126" max="5126" width="14.75" style="153" customWidth="1"/>
    <col min="5127" max="5127" width="17.875" style="153" customWidth="1"/>
    <col min="5128" max="5376" width="9" style="153"/>
    <col min="5377" max="5377" width="10.5" style="153" customWidth="1"/>
    <col min="5378" max="5378" width="9.625" style="153" customWidth="1"/>
    <col min="5379" max="5379" width="22.875" style="153" customWidth="1"/>
    <col min="5380" max="5380" width="7.625" style="153" customWidth="1"/>
    <col min="5381" max="5381" width="9.125" style="153" customWidth="1"/>
    <col min="5382" max="5382" width="14.75" style="153" customWidth="1"/>
    <col min="5383" max="5383" width="17.875" style="153" customWidth="1"/>
    <col min="5384" max="5632" width="9" style="153"/>
    <col min="5633" max="5633" width="10.5" style="153" customWidth="1"/>
    <col min="5634" max="5634" width="9.625" style="153" customWidth="1"/>
    <col min="5635" max="5635" width="22.875" style="153" customWidth="1"/>
    <col min="5636" max="5636" width="7.625" style="153" customWidth="1"/>
    <col min="5637" max="5637" width="9.125" style="153" customWidth="1"/>
    <col min="5638" max="5638" width="14.75" style="153" customWidth="1"/>
    <col min="5639" max="5639" width="17.875" style="153" customWidth="1"/>
    <col min="5640" max="5888" width="9" style="153"/>
    <col min="5889" max="5889" width="10.5" style="153" customWidth="1"/>
    <col min="5890" max="5890" width="9.625" style="153" customWidth="1"/>
    <col min="5891" max="5891" width="22.875" style="153" customWidth="1"/>
    <col min="5892" max="5892" width="7.625" style="153" customWidth="1"/>
    <col min="5893" max="5893" width="9.125" style="153" customWidth="1"/>
    <col min="5894" max="5894" width="14.75" style="153" customWidth="1"/>
    <col min="5895" max="5895" width="17.875" style="153" customWidth="1"/>
    <col min="5896" max="6144" width="9" style="153"/>
    <col min="6145" max="6145" width="10.5" style="153" customWidth="1"/>
    <col min="6146" max="6146" width="9.625" style="153" customWidth="1"/>
    <col min="6147" max="6147" width="22.875" style="153" customWidth="1"/>
    <col min="6148" max="6148" width="7.625" style="153" customWidth="1"/>
    <col min="6149" max="6149" width="9.125" style="153" customWidth="1"/>
    <col min="6150" max="6150" width="14.75" style="153" customWidth="1"/>
    <col min="6151" max="6151" width="17.875" style="153" customWidth="1"/>
    <col min="6152" max="6400" width="9" style="153"/>
    <col min="6401" max="6401" width="10.5" style="153" customWidth="1"/>
    <col min="6402" max="6402" width="9.625" style="153" customWidth="1"/>
    <col min="6403" max="6403" width="22.875" style="153" customWidth="1"/>
    <col min="6404" max="6404" width="7.625" style="153" customWidth="1"/>
    <col min="6405" max="6405" width="9.125" style="153" customWidth="1"/>
    <col min="6406" max="6406" width="14.75" style="153" customWidth="1"/>
    <col min="6407" max="6407" width="17.875" style="153" customWidth="1"/>
    <col min="6408" max="6656" width="9" style="153"/>
    <col min="6657" max="6657" width="10.5" style="153" customWidth="1"/>
    <col min="6658" max="6658" width="9.625" style="153" customWidth="1"/>
    <col min="6659" max="6659" width="22.875" style="153" customWidth="1"/>
    <col min="6660" max="6660" width="7.625" style="153" customWidth="1"/>
    <col min="6661" max="6661" width="9.125" style="153" customWidth="1"/>
    <col min="6662" max="6662" width="14.75" style="153" customWidth="1"/>
    <col min="6663" max="6663" width="17.875" style="153" customWidth="1"/>
    <col min="6664" max="6912" width="9" style="153"/>
    <col min="6913" max="6913" width="10.5" style="153" customWidth="1"/>
    <col min="6914" max="6914" width="9.625" style="153" customWidth="1"/>
    <col min="6915" max="6915" width="22.875" style="153" customWidth="1"/>
    <col min="6916" max="6916" width="7.625" style="153" customWidth="1"/>
    <col min="6917" max="6917" width="9.125" style="153" customWidth="1"/>
    <col min="6918" max="6918" width="14.75" style="153" customWidth="1"/>
    <col min="6919" max="6919" width="17.875" style="153" customWidth="1"/>
    <col min="6920" max="7168" width="9" style="153"/>
    <col min="7169" max="7169" width="10.5" style="153" customWidth="1"/>
    <col min="7170" max="7170" width="9.625" style="153" customWidth="1"/>
    <col min="7171" max="7171" width="22.875" style="153" customWidth="1"/>
    <col min="7172" max="7172" width="7.625" style="153" customWidth="1"/>
    <col min="7173" max="7173" width="9.125" style="153" customWidth="1"/>
    <col min="7174" max="7174" width="14.75" style="153" customWidth="1"/>
    <col min="7175" max="7175" width="17.875" style="153" customWidth="1"/>
    <col min="7176" max="7424" width="9" style="153"/>
    <col min="7425" max="7425" width="10.5" style="153" customWidth="1"/>
    <col min="7426" max="7426" width="9.625" style="153" customWidth="1"/>
    <col min="7427" max="7427" width="22.875" style="153" customWidth="1"/>
    <col min="7428" max="7428" width="7.625" style="153" customWidth="1"/>
    <col min="7429" max="7429" width="9.125" style="153" customWidth="1"/>
    <col min="7430" max="7430" width="14.75" style="153" customWidth="1"/>
    <col min="7431" max="7431" width="17.875" style="153" customWidth="1"/>
    <col min="7432" max="7680" width="9" style="153"/>
    <col min="7681" max="7681" width="10.5" style="153" customWidth="1"/>
    <col min="7682" max="7682" width="9.625" style="153" customWidth="1"/>
    <col min="7683" max="7683" width="22.875" style="153" customWidth="1"/>
    <col min="7684" max="7684" width="7.625" style="153" customWidth="1"/>
    <col min="7685" max="7685" width="9.125" style="153" customWidth="1"/>
    <col min="7686" max="7686" width="14.75" style="153" customWidth="1"/>
    <col min="7687" max="7687" width="17.875" style="153" customWidth="1"/>
    <col min="7688" max="7936" width="9" style="153"/>
    <col min="7937" max="7937" width="10.5" style="153" customWidth="1"/>
    <col min="7938" max="7938" width="9.625" style="153" customWidth="1"/>
    <col min="7939" max="7939" width="22.875" style="153" customWidth="1"/>
    <col min="7940" max="7940" width="7.625" style="153" customWidth="1"/>
    <col min="7941" max="7941" width="9.125" style="153" customWidth="1"/>
    <col min="7942" max="7942" width="14.75" style="153" customWidth="1"/>
    <col min="7943" max="7943" width="17.875" style="153" customWidth="1"/>
    <col min="7944" max="8192" width="9" style="153"/>
    <col min="8193" max="8193" width="10.5" style="153" customWidth="1"/>
    <col min="8194" max="8194" width="9.625" style="153" customWidth="1"/>
    <col min="8195" max="8195" width="22.875" style="153" customWidth="1"/>
    <col min="8196" max="8196" width="7.625" style="153" customWidth="1"/>
    <col min="8197" max="8197" width="9.125" style="153" customWidth="1"/>
    <col min="8198" max="8198" width="14.75" style="153" customWidth="1"/>
    <col min="8199" max="8199" width="17.875" style="153" customWidth="1"/>
    <col min="8200" max="8448" width="9" style="153"/>
    <col min="8449" max="8449" width="10.5" style="153" customWidth="1"/>
    <col min="8450" max="8450" width="9.625" style="153" customWidth="1"/>
    <col min="8451" max="8451" width="22.875" style="153" customWidth="1"/>
    <col min="8452" max="8452" width="7.625" style="153" customWidth="1"/>
    <col min="8453" max="8453" width="9.125" style="153" customWidth="1"/>
    <col min="8454" max="8454" width="14.75" style="153" customWidth="1"/>
    <col min="8455" max="8455" width="17.875" style="153" customWidth="1"/>
    <col min="8456" max="8704" width="9" style="153"/>
    <col min="8705" max="8705" width="10.5" style="153" customWidth="1"/>
    <col min="8706" max="8706" width="9.625" style="153" customWidth="1"/>
    <col min="8707" max="8707" width="22.875" style="153" customWidth="1"/>
    <col min="8708" max="8708" width="7.625" style="153" customWidth="1"/>
    <col min="8709" max="8709" width="9.125" style="153" customWidth="1"/>
    <col min="8710" max="8710" width="14.75" style="153" customWidth="1"/>
    <col min="8711" max="8711" width="17.875" style="153" customWidth="1"/>
    <col min="8712" max="8960" width="9" style="153"/>
    <col min="8961" max="8961" width="10.5" style="153" customWidth="1"/>
    <col min="8962" max="8962" width="9.625" style="153" customWidth="1"/>
    <col min="8963" max="8963" width="22.875" style="153" customWidth="1"/>
    <col min="8964" max="8964" width="7.625" style="153" customWidth="1"/>
    <col min="8965" max="8965" width="9.125" style="153" customWidth="1"/>
    <col min="8966" max="8966" width="14.75" style="153" customWidth="1"/>
    <col min="8967" max="8967" width="17.875" style="153" customWidth="1"/>
    <col min="8968" max="9216" width="9" style="153"/>
    <col min="9217" max="9217" width="10.5" style="153" customWidth="1"/>
    <col min="9218" max="9218" width="9.625" style="153" customWidth="1"/>
    <col min="9219" max="9219" width="22.875" style="153" customWidth="1"/>
    <col min="9220" max="9220" width="7.625" style="153" customWidth="1"/>
    <col min="9221" max="9221" width="9.125" style="153" customWidth="1"/>
    <col min="9222" max="9222" width="14.75" style="153" customWidth="1"/>
    <col min="9223" max="9223" width="17.875" style="153" customWidth="1"/>
    <col min="9224" max="9472" width="9" style="153"/>
    <col min="9473" max="9473" width="10.5" style="153" customWidth="1"/>
    <col min="9474" max="9474" width="9.625" style="153" customWidth="1"/>
    <col min="9475" max="9475" width="22.875" style="153" customWidth="1"/>
    <col min="9476" max="9476" width="7.625" style="153" customWidth="1"/>
    <col min="9477" max="9477" width="9.125" style="153" customWidth="1"/>
    <col min="9478" max="9478" width="14.75" style="153" customWidth="1"/>
    <col min="9479" max="9479" width="17.875" style="153" customWidth="1"/>
    <col min="9480" max="9728" width="9" style="153"/>
    <col min="9729" max="9729" width="10.5" style="153" customWidth="1"/>
    <col min="9730" max="9730" width="9.625" style="153" customWidth="1"/>
    <col min="9731" max="9731" width="22.875" style="153" customWidth="1"/>
    <col min="9732" max="9732" width="7.625" style="153" customWidth="1"/>
    <col min="9733" max="9733" width="9.125" style="153" customWidth="1"/>
    <col min="9734" max="9734" width="14.75" style="153" customWidth="1"/>
    <col min="9735" max="9735" width="17.875" style="153" customWidth="1"/>
    <col min="9736" max="9984" width="9" style="153"/>
    <col min="9985" max="9985" width="10.5" style="153" customWidth="1"/>
    <col min="9986" max="9986" width="9.625" style="153" customWidth="1"/>
    <col min="9987" max="9987" width="22.875" style="153" customWidth="1"/>
    <col min="9988" max="9988" width="7.625" style="153" customWidth="1"/>
    <col min="9989" max="9989" width="9.125" style="153" customWidth="1"/>
    <col min="9990" max="9990" width="14.75" style="153" customWidth="1"/>
    <col min="9991" max="9991" width="17.875" style="153" customWidth="1"/>
    <col min="9992" max="10240" width="9" style="153"/>
    <col min="10241" max="10241" width="10.5" style="153" customWidth="1"/>
    <col min="10242" max="10242" width="9.625" style="153" customWidth="1"/>
    <col min="10243" max="10243" width="22.875" style="153" customWidth="1"/>
    <col min="10244" max="10244" width="7.625" style="153" customWidth="1"/>
    <col min="10245" max="10245" width="9.125" style="153" customWidth="1"/>
    <col min="10246" max="10246" width="14.75" style="153" customWidth="1"/>
    <col min="10247" max="10247" width="17.875" style="153" customWidth="1"/>
    <col min="10248" max="10496" width="9" style="153"/>
    <col min="10497" max="10497" width="10.5" style="153" customWidth="1"/>
    <col min="10498" max="10498" width="9.625" style="153" customWidth="1"/>
    <col min="10499" max="10499" width="22.875" style="153" customWidth="1"/>
    <col min="10500" max="10500" width="7.625" style="153" customWidth="1"/>
    <col min="10501" max="10501" width="9.125" style="153" customWidth="1"/>
    <col min="10502" max="10502" width="14.75" style="153" customWidth="1"/>
    <col min="10503" max="10503" width="17.875" style="153" customWidth="1"/>
    <col min="10504" max="10752" width="9" style="153"/>
    <col min="10753" max="10753" width="10.5" style="153" customWidth="1"/>
    <col min="10754" max="10754" width="9.625" style="153" customWidth="1"/>
    <col min="10755" max="10755" width="22.875" style="153" customWidth="1"/>
    <col min="10756" max="10756" width="7.625" style="153" customWidth="1"/>
    <col min="10757" max="10757" width="9.125" style="153" customWidth="1"/>
    <col min="10758" max="10758" width="14.75" style="153" customWidth="1"/>
    <col min="10759" max="10759" width="17.875" style="153" customWidth="1"/>
    <col min="10760" max="11008" width="9" style="153"/>
    <col min="11009" max="11009" width="10.5" style="153" customWidth="1"/>
    <col min="11010" max="11010" width="9.625" style="153" customWidth="1"/>
    <col min="11011" max="11011" width="22.875" style="153" customWidth="1"/>
    <col min="11012" max="11012" width="7.625" style="153" customWidth="1"/>
    <col min="11013" max="11013" width="9.125" style="153" customWidth="1"/>
    <col min="11014" max="11014" width="14.75" style="153" customWidth="1"/>
    <col min="11015" max="11015" width="17.875" style="153" customWidth="1"/>
    <col min="11016" max="11264" width="9" style="153"/>
    <col min="11265" max="11265" width="10.5" style="153" customWidth="1"/>
    <col min="11266" max="11266" width="9.625" style="153" customWidth="1"/>
    <col min="11267" max="11267" width="22.875" style="153" customWidth="1"/>
    <col min="11268" max="11268" width="7.625" style="153" customWidth="1"/>
    <col min="11269" max="11269" width="9.125" style="153" customWidth="1"/>
    <col min="11270" max="11270" width="14.75" style="153" customWidth="1"/>
    <col min="11271" max="11271" width="17.875" style="153" customWidth="1"/>
    <col min="11272" max="11520" width="9" style="153"/>
    <col min="11521" max="11521" width="10.5" style="153" customWidth="1"/>
    <col min="11522" max="11522" width="9.625" style="153" customWidth="1"/>
    <col min="11523" max="11523" width="22.875" style="153" customWidth="1"/>
    <col min="11524" max="11524" width="7.625" style="153" customWidth="1"/>
    <col min="11525" max="11525" width="9.125" style="153" customWidth="1"/>
    <col min="11526" max="11526" width="14.75" style="153" customWidth="1"/>
    <col min="11527" max="11527" width="17.875" style="153" customWidth="1"/>
    <col min="11528" max="11776" width="9" style="153"/>
    <col min="11777" max="11777" width="10.5" style="153" customWidth="1"/>
    <col min="11778" max="11778" width="9.625" style="153" customWidth="1"/>
    <col min="11779" max="11779" width="22.875" style="153" customWidth="1"/>
    <col min="11780" max="11780" width="7.625" style="153" customWidth="1"/>
    <col min="11781" max="11781" width="9.125" style="153" customWidth="1"/>
    <col min="11782" max="11782" width="14.75" style="153" customWidth="1"/>
    <col min="11783" max="11783" width="17.875" style="153" customWidth="1"/>
    <col min="11784" max="12032" width="9" style="153"/>
    <col min="12033" max="12033" width="10.5" style="153" customWidth="1"/>
    <col min="12034" max="12034" width="9.625" style="153" customWidth="1"/>
    <col min="12035" max="12035" width="22.875" style="153" customWidth="1"/>
    <col min="12036" max="12036" width="7.625" style="153" customWidth="1"/>
    <col min="12037" max="12037" width="9.125" style="153" customWidth="1"/>
    <col min="12038" max="12038" width="14.75" style="153" customWidth="1"/>
    <col min="12039" max="12039" width="17.875" style="153" customWidth="1"/>
    <col min="12040" max="12288" width="9" style="153"/>
    <col min="12289" max="12289" width="10.5" style="153" customWidth="1"/>
    <col min="12290" max="12290" width="9.625" style="153" customWidth="1"/>
    <col min="12291" max="12291" width="22.875" style="153" customWidth="1"/>
    <col min="12292" max="12292" width="7.625" style="153" customWidth="1"/>
    <col min="12293" max="12293" width="9.125" style="153" customWidth="1"/>
    <col min="12294" max="12294" width="14.75" style="153" customWidth="1"/>
    <col min="12295" max="12295" width="17.875" style="153" customWidth="1"/>
    <col min="12296" max="12544" width="9" style="153"/>
    <col min="12545" max="12545" width="10.5" style="153" customWidth="1"/>
    <col min="12546" max="12546" width="9.625" style="153" customWidth="1"/>
    <col min="12547" max="12547" width="22.875" style="153" customWidth="1"/>
    <col min="12548" max="12548" width="7.625" style="153" customWidth="1"/>
    <col min="12549" max="12549" width="9.125" style="153" customWidth="1"/>
    <col min="12550" max="12550" width="14.75" style="153" customWidth="1"/>
    <col min="12551" max="12551" width="17.875" style="153" customWidth="1"/>
    <col min="12552" max="12800" width="9" style="153"/>
    <col min="12801" max="12801" width="10.5" style="153" customWidth="1"/>
    <col min="12802" max="12802" width="9.625" style="153" customWidth="1"/>
    <col min="12803" max="12803" width="22.875" style="153" customWidth="1"/>
    <col min="12804" max="12804" width="7.625" style="153" customWidth="1"/>
    <col min="12805" max="12805" width="9.125" style="153" customWidth="1"/>
    <col min="12806" max="12806" width="14.75" style="153" customWidth="1"/>
    <col min="12807" max="12807" width="17.875" style="153" customWidth="1"/>
    <col min="12808" max="13056" width="9" style="153"/>
    <col min="13057" max="13057" width="10.5" style="153" customWidth="1"/>
    <col min="13058" max="13058" width="9.625" style="153" customWidth="1"/>
    <col min="13059" max="13059" width="22.875" style="153" customWidth="1"/>
    <col min="13060" max="13060" width="7.625" style="153" customWidth="1"/>
    <col min="13061" max="13061" width="9.125" style="153" customWidth="1"/>
    <col min="13062" max="13062" width="14.75" style="153" customWidth="1"/>
    <col min="13063" max="13063" width="17.875" style="153" customWidth="1"/>
    <col min="13064" max="13312" width="9" style="153"/>
    <col min="13313" max="13313" width="10.5" style="153" customWidth="1"/>
    <col min="13314" max="13314" width="9.625" style="153" customWidth="1"/>
    <col min="13315" max="13315" width="22.875" style="153" customWidth="1"/>
    <col min="13316" max="13316" width="7.625" style="153" customWidth="1"/>
    <col min="13317" max="13317" width="9.125" style="153" customWidth="1"/>
    <col min="13318" max="13318" width="14.75" style="153" customWidth="1"/>
    <col min="13319" max="13319" width="17.875" style="153" customWidth="1"/>
    <col min="13320" max="13568" width="9" style="153"/>
    <col min="13569" max="13569" width="10.5" style="153" customWidth="1"/>
    <col min="13570" max="13570" width="9.625" style="153" customWidth="1"/>
    <col min="13571" max="13571" width="22.875" style="153" customWidth="1"/>
    <col min="13572" max="13572" width="7.625" style="153" customWidth="1"/>
    <col min="13573" max="13573" width="9.125" style="153" customWidth="1"/>
    <col min="13574" max="13574" width="14.75" style="153" customWidth="1"/>
    <col min="13575" max="13575" width="17.875" style="153" customWidth="1"/>
    <col min="13576" max="13824" width="9" style="153"/>
    <col min="13825" max="13825" width="10.5" style="153" customWidth="1"/>
    <col min="13826" max="13826" width="9.625" style="153" customWidth="1"/>
    <col min="13827" max="13827" width="22.875" style="153" customWidth="1"/>
    <col min="13828" max="13828" width="7.625" style="153" customWidth="1"/>
    <col min="13829" max="13829" width="9.125" style="153" customWidth="1"/>
    <col min="13830" max="13830" width="14.75" style="153" customWidth="1"/>
    <col min="13831" max="13831" width="17.875" style="153" customWidth="1"/>
    <col min="13832" max="14080" width="9" style="153"/>
    <col min="14081" max="14081" width="10.5" style="153" customWidth="1"/>
    <col min="14082" max="14082" width="9.625" style="153" customWidth="1"/>
    <col min="14083" max="14083" width="22.875" style="153" customWidth="1"/>
    <col min="14084" max="14084" width="7.625" style="153" customWidth="1"/>
    <col min="14085" max="14085" width="9.125" style="153" customWidth="1"/>
    <col min="14086" max="14086" width="14.75" style="153" customWidth="1"/>
    <col min="14087" max="14087" width="17.875" style="153" customWidth="1"/>
    <col min="14088" max="14336" width="9" style="153"/>
    <col min="14337" max="14337" width="10.5" style="153" customWidth="1"/>
    <col min="14338" max="14338" width="9.625" style="153" customWidth="1"/>
    <col min="14339" max="14339" width="22.875" style="153" customWidth="1"/>
    <col min="14340" max="14340" width="7.625" style="153" customWidth="1"/>
    <col min="14341" max="14341" width="9.125" style="153" customWidth="1"/>
    <col min="14342" max="14342" width="14.75" style="153" customWidth="1"/>
    <col min="14343" max="14343" width="17.875" style="153" customWidth="1"/>
    <col min="14344" max="14592" width="9" style="153"/>
    <col min="14593" max="14593" width="10.5" style="153" customWidth="1"/>
    <col min="14594" max="14594" width="9.625" style="153" customWidth="1"/>
    <col min="14595" max="14595" width="22.875" style="153" customWidth="1"/>
    <col min="14596" max="14596" width="7.625" style="153" customWidth="1"/>
    <col min="14597" max="14597" width="9.125" style="153" customWidth="1"/>
    <col min="14598" max="14598" width="14.75" style="153" customWidth="1"/>
    <col min="14599" max="14599" width="17.875" style="153" customWidth="1"/>
    <col min="14600" max="14848" width="9" style="153"/>
    <col min="14849" max="14849" width="10.5" style="153" customWidth="1"/>
    <col min="14850" max="14850" width="9.625" style="153" customWidth="1"/>
    <col min="14851" max="14851" width="22.875" style="153" customWidth="1"/>
    <col min="14852" max="14852" width="7.625" style="153" customWidth="1"/>
    <col min="14853" max="14853" width="9.125" style="153" customWidth="1"/>
    <col min="14854" max="14854" width="14.75" style="153" customWidth="1"/>
    <col min="14855" max="14855" width="17.875" style="153" customWidth="1"/>
    <col min="14856" max="15104" width="9" style="153"/>
    <col min="15105" max="15105" width="10.5" style="153" customWidth="1"/>
    <col min="15106" max="15106" width="9.625" style="153" customWidth="1"/>
    <col min="15107" max="15107" width="22.875" style="153" customWidth="1"/>
    <col min="15108" max="15108" width="7.625" style="153" customWidth="1"/>
    <col min="15109" max="15109" width="9.125" style="153" customWidth="1"/>
    <col min="15110" max="15110" width="14.75" style="153" customWidth="1"/>
    <col min="15111" max="15111" width="17.875" style="153" customWidth="1"/>
    <col min="15112" max="15360" width="9" style="153"/>
    <col min="15361" max="15361" width="10.5" style="153" customWidth="1"/>
    <col min="15362" max="15362" width="9.625" style="153" customWidth="1"/>
    <col min="15363" max="15363" width="22.875" style="153" customWidth="1"/>
    <col min="15364" max="15364" width="7.625" style="153" customWidth="1"/>
    <col min="15365" max="15365" width="9.125" style="153" customWidth="1"/>
    <col min="15366" max="15366" width="14.75" style="153" customWidth="1"/>
    <col min="15367" max="15367" width="17.875" style="153" customWidth="1"/>
    <col min="15368" max="15616" width="9" style="153"/>
    <col min="15617" max="15617" width="10.5" style="153" customWidth="1"/>
    <col min="15618" max="15618" width="9.625" style="153" customWidth="1"/>
    <col min="15619" max="15619" width="22.875" style="153" customWidth="1"/>
    <col min="15620" max="15620" width="7.625" style="153" customWidth="1"/>
    <col min="15621" max="15621" width="9.125" style="153" customWidth="1"/>
    <col min="15622" max="15622" width="14.75" style="153" customWidth="1"/>
    <col min="15623" max="15623" width="17.875" style="153" customWidth="1"/>
    <col min="15624" max="15872" width="9" style="153"/>
    <col min="15873" max="15873" width="10.5" style="153" customWidth="1"/>
    <col min="15874" max="15874" width="9.625" style="153" customWidth="1"/>
    <col min="15875" max="15875" width="22.875" style="153" customWidth="1"/>
    <col min="15876" max="15876" width="7.625" style="153" customWidth="1"/>
    <col min="15877" max="15877" width="9.125" style="153" customWidth="1"/>
    <col min="15878" max="15878" width="14.75" style="153" customWidth="1"/>
    <col min="15879" max="15879" width="17.875" style="153" customWidth="1"/>
    <col min="15880" max="16128" width="9" style="153"/>
    <col min="16129" max="16129" width="10.5" style="153" customWidth="1"/>
    <col min="16130" max="16130" width="9.625" style="153" customWidth="1"/>
    <col min="16131" max="16131" width="22.875" style="153" customWidth="1"/>
    <col min="16132" max="16132" width="7.625" style="153" customWidth="1"/>
    <col min="16133" max="16133" width="9.125" style="153" customWidth="1"/>
    <col min="16134" max="16134" width="14.75" style="153" customWidth="1"/>
    <col min="16135" max="16135" width="17.875" style="153" customWidth="1"/>
    <col min="16136" max="16384" width="9" style="153"/>
  </cols>
  <sheetData>
    <row r="1" spans="1:7" x14ac:dyDescent="0.15">
      <c r="G1" s="168" t="s">
        <v>511</v>
      </c>
    </row>
    <row r="2" spans="1:7" ht="51.75" customHeight="1" x14ac:dyDescent="0.15">
      <c r="A2" s="330" t="s">
        <v>496</v>
      </c>
      <c r="B2" s="330"/>
      <c r="C2" s="330"/>
      <c r="D2" s="330"/>
      <c r="E2" s="330"/>
      <c r="F2" s="330"/>
      <c r="G2" s="330"/>
    </row>
    <row r="3" spans="1:7" ht="17.25" x14ac:dyDescent="0.15">
      <c r="A3" s="167"/>
      <c r="B3" s="167"/>
      <c r="C3" s="167"/>
      <c r="D3" s="167"/>
      <c r="E3" s="167"/>
      <c r="F3" s="167"/>
      <c r="G3" s="167"/>
    </row>
    <row r="4" spans="1:7" s="171" customFormat="1" ht="14.25" x14ac:dyDescent="0.15">
      <c r="A4" s="169" t="s">
        <v>587</v>
      </c>
      <c r="B4" s="170"/>
      <c r="C4" s="170"/>
      <c r="D4" s="170"/>
      <c r="E4" s="170"/>
      <c r="F4" s="170"/>
      <c r="G4" s="170"/>
    </row>
    <row r="5" spans="1:7" ht="15.75" customHeight="1" x14ac:dyDescent="0.15">
      <c r="B5" s="154"/>
      <c r="D5" s="155"/>
      <c r="E5" s="152"/>
      <c r="F5" s="156"/>
      <c r="G5" s="156"/>
    </row>
    <row r="6" spans="1:7" ht="35.1" customHeight="1" thickBot="1" x14ac:dyDescent="0.2">
      <c r="A6" s="163" t="s">
        <v>497</v>
      </c>
      <c r="B6" s="163" t="s">
        <v>498</v>
      </c>
      <c r="C6" s="163" t="s">
        <v>499</v>
      </c>
      <c r="D6" s="164" t="s">
        <v>500</v>
      </c>
      <c r="E6" s="165" t="s">
        <v>506</v>
      </c>
      <c r="F6" s="163" t="s">
        <v>507</v>
      </c>
      <c r="G6" s="172" t="s">
        <v>588</v>
      </c>
    </row>
    <row r="7" spans="1:7" ht="35.1" customHeight="1" thickTop="1" x14ac:dyDescent="0.15">
      <c r="A7" s="181" t="s">
        <v>512</v>
      </c>
      <c r="B7" s="183" t="s">
        <v>501</v>
      </c>
      <c r="C7" s="173" t="s">
        <v>532</v>
      </c>
      <c r="D7" s="173" t="s">
        <v>513</v>
      </c>
      <c r="E7" s="184">
        <v>15</v>
      </c>
      <c r="F7" s="187"/>
      <c r="G7" s="187">
        <f>E7*F7</f>
        <v>0</v>
      </c>
    </row>
    <row r="8" spans="1:7" ht="35.1" customHeight="1" x14ac:dyDescent="0.15">
      <c r="A8" s="181" t="s">
        <v>514</v>
      </c>
      <c r="B8" s="183" t="s">
        <v>501</v>
      </c>
      <c r="C8" s="173" t="s">
        <v>533</v>
      </c>
      <c r="D8" s="173" t="s">
        <v>513</v>
      </c>
      <c r="E8" s="184">
        <v>7</v>
      </c>
      <c r="F8" s="188"/>
      <c r="G8" s="187">
        <f t="shared" ref="G8:G18" si="0">E8*F8</f>
        <v>0</v>
      </c>
    </row>
    <row r="9" spans="1:7" ht="35.1" customHeight="1" x14ac:dyDescent="0.15">
      <c r="A9" s="181" t="s">
        <v>515</v>
      </c>
      <c r="B9" s="183" t="s">
        <v>501</v>
      </c>
      <c r="C9" s="173" t="s">
        <v>534</v>
      </c>
      <c r="D9" s="173" t="s">
        <v>513</v>
      </c>
      <c r="E9" s="184">
        <v>2</v>
      </c>
      <c r="F9" s="188"/>
      <c r="G9" s="187">
        <f t="shared" si="0"/>
        <v>0</v>
      </c>
    </row>
    <row r="10" spans="1:7" ht="35.1" customHeight="1" x14ac:dyDescent="0.15">
      <c r="A10" s="181" t="s">
        <v>516</v>
      </c>
      <c r="B10" s="183" t="s">
        <v>501</v>
      </c>
      <c r="C10" s="173" t="s">
        <v>535</v>
      </c>
      <c r="D10" s="173" t="s">
        <v>513</v>
      </c>
      <c r="E10" s="184">
        <v>11</v>
      </c>
      <c r="F10" s="188"/>
      <c r="G10" s="187">
        <f t="shared" si="0"/>
        <v>0</v>
      </c>
    </row>
    <row r="11" spans="1:7" s="158" customFormat="1" ht="35.1" customHeight="1" x14ac:dyDescent="0.15">
      <c r="A11" s="181" t="s">
        <v>517</v>
      </c>
      <c r="B11" s="183" t="s">
        <v>501</v>
      </c>
      <c r="C11" s="173" t="s">
        <v>536</v>
      </c>
      <c r="D11" s="173" t="s">
        <v>513</v>
      </c>
      <c r="E11" s="184">
        <v>9</v>
      </c>
      <c r="F11" s="188"/>
      <c r="G11" s="187">
        <f t="shared" si="0"/>
        <v>0</v>
      </c>
    </row>
    <row r="12" spans="1:7" s="158" customFormat="1" ht="35.1" customHeight="1" x14ac:dyDescent="0.15">
      <c r="A12" s="181" t="s">
        <v>518</v>
      </c>
      <c r="B12" s="181" t="s">
        <v>519</v>
      </c>
      <c r="C12" s="157" t="s">
        <v>520</v>
      </c>
      <c r="D12" s="157" t="s">
        <v>513</v>
      </c>
      <c r="E12" s="185">
        <v>14</v>
      </c>
      <c r="F12" s="188"/>
      <c r="G12" s="187">
        <f t="shared" si="0"/>
        <v>0</v>
      </c>
    </row>
    <row r="13" spans="1:7" s="158" customFormat="1" ht="35.1" customHeight="1" x14ac:dyDescent="0.15">
      <c r="A13" s="181" t="s">
        <v>521</v>
      </c>
      <c r="B13" s="181" t="s">
        <v>519</v>
      </c>
      <c r="C13" s="157" t="s">
        <v>522</v>
      </c>
      <c r="D13" s="157" t="s">
        <v>513</v>
      </c>
      <c r="E13" s="185">
        <v>1</v>
      </c>
      <c r="F13" s="188"/>
      <c r="G13" s="187">
        <f t="shared" si="0"/>
        <v>0</v>
      </c>
    </row>
    <row r="14" spans="1:7" s="158" customFormat="1" ht="35.1" customHeight="1" x14ac:dyDescent="0.15">
      <c r="A14" s="181" t="s">
        <v>523</v>
      </c>
      <c r="B14" s="181" t="s">
        <v>508</v>
      </c>
      <c r="C14" s="157" t="s">
        <v>524</v>
      </c>
      <c r="D14" s="157" t="s">
        <v>513</v>
      </c>
      <c r="E14" s="185">
        <v>2</v>
      </c>
      <c r="F14" s="188"/>
      <c r="G14" s="187">
        <f t="shared" si="0"/>
        <v>0</v>
      </c>
    </row>
    <row r="15" spans="1:7" s="158" customFormat="1" ht="35.1" customHeight="1" x14ac:dyDescent="0.15">
      <c r="A15" s="181" t="s">
        <v>525</v>
      </c>
      <c r="B15" s="181" t="s">
        <v>501</v>
      </c>
      <c r="C15" s="157" t="s">
        <v>526</v>
      </c>
      <c r="D15" s="157" t="s">
        <v>513</v>
      </c>
      <c r="E15" s="185">
        <v>6</v>
      </c>
      <c r="F15" s="188"/>
      <c r="G15" s="187">
        <f t="shared" si="0"/>
        <v>0</v>
      </c>
    </row>
    <row r="16" spans="1:7" s="158" customFormat="1" ht="35.1" customHeight="1" x14ac:dyDescent="0.15">
      <c r="A16" s="181" t="s">
        <v>527</v>
      </c>
      <c r="B16" s="181" t="s">
        <v>501</v>
      </c>
      <c r="C16" s="157" t="s">
        <v>528</v>
      </c>
      <c r="D16" s="157" t="s">
        <v>513</v>
      </c>
      <c r="E16" s="185">
        <v>1</v>
      </c>
      <c r="F16" s="188"/>
      <c r="G16" s="187">
        <f t="shared" si="0"/>
        <v>0</v>
      </c>
    </row>
    <row r="17" spans="1:11" s="158" customFormat="1" ht="35.1" customHeight="1" x14ac:dyDescent="0.15">
      <c r="A17" s="182" t="s">
        <v>529</v>
      </c>
      <c r="B17" s="182" t="s">
        <v>530</v>
      </c>
      <c r="C17" s="157" t="s">
        <v>537</v>
      </c>
      <c r="D17" s="174" t="s">
        <v>513</v>
      </c>
      <c r="E17" s="186">
        <v>1</v>
      </c>
      <c r="F17" s="189"/>
      <c r="G17" s="187">
        <f t="shared" si="0"/>
        <v>0</v>
      </c>
    </row>
    <row r="18" spans="1:11" s="158" customFormat="1" ht="35.1" customHeight="1" x14ac:dyDescent="0.15">
      <c r="A18" s="182" t="s">
        <v>531</v>
      </c>
      <c r="B18" s="182" t="s">
        <v>530</v>
      </c>
      <c r="C18" s="157" t="s">
        <v>538</v>
      </c>
      <c r="D18" s="174" t="s">
        <v>513</v>
      </c>
      <c r="E18" s="186">
        <v>2</v>
      </c>
      <c r="F18" s="189"/>
      <c r="G18" s="187">
        <f t="shared" si="0"/>
        <v>0</v>
      </c>
    </row>
    <row r="19" spans="1:11" ht="35.1" customHeight="1" x14ac:dyDescent="0.15">
      <c r="A19" s="331" t="s">
        <v>502</v>
      </c>
      <c r="B19" s="332"/>
      <c r="C19" s="332"/>
      <c r="D19" s="332"/>
      <c r="E19" s="332"/>
      <c r="F19" s="333"/>
      <c r="G19" s="188">
        <f>SUM(G7:G18)</f>
        <v>0</v>
      </c>
    </row>
    <row r="20" spans="1:11" s="160" customFormat="1" ht="35.1" customHeight="1" x14ac:dyDescent="0.15">
      <c r="A20" s="334" t="s">
        <v>503</v>
      </c>
      <c r="B20" s="334"/>
      <c r="C20" s="334"/>
      <c r="D20" s="334"/>
      <c r="E20" s="334"/>
      <c r="F20" s="334"/>
      <c r="G20" s="334"/>
      <c r="H20" s="159"/>
      <c r="I20" s="159"/>
      <c r="J20" s="159"/>
      <c r="K20" s="159"/>
    </row>
    <row r="21" spans="1:11" s="160" customFormat="1" ht="35.1" customHeight="1" x14ac:dyDescent="0.15">
      <c r="A21" s="335" t="s">
        <v>504</v>
      </c>
      <c r="B21" s="335"/>
      <c r="C21" s="335"/>
      <c r="D21" s="335"/>
      <c r="E21" s="335"/>
      <c r="F21" s="335"/>
      <c r="G21" s="335"/>
      <c r="H21" s="161"/>
      <c r="I21" s="161"/>
      <c r="J21" s="161"/>
      <c r="K21" s="161"/>
    </row>
    <row r="22" spans="1:11" s="160" customFormat="1" ht="35.1" customHeight="1" x14ac:dyDescent="0.15">
      <c r="A22" s="336" t="s">
        <v>505</v>
      </c>
      <c r="B22" s="336"/>
      <c r="C22" s="336"/>
      <c r="D22" s="336"/>
      <c r="E22" s="336"/>
      <c r="F22" s="336"/>
      <c r="G22" s="336"/>
      <c r="H22" s="161"/>
      <c r="I22" s="161"/>
      <c r="J22" s="161"/>
      <c r="K22" s="161"/>
    </row>
    <row r="23" spans="1:11" s="160" customFormat="1" ht="35.1" customHeight="1" x14ac:dyDescent="0.15">
      <c r="A23" s="336" t="s">
        <v>539</v>
      </c>
      <c r="B23" s="336"/>
      <c r="C23" s="336"/>
      <c r="D23" s="336"/>
      <c r="E23" s="336"/>
      <c r="F23" s="336"/>
      <c r="G23" s="336"/>
      <c r="H23" s="161"/>
      <c r="I23" s="161"/>
      <c r="J23" s="161"/>
      <c r="K23" s="161"/>
    </row>
    <row r="24" spans="1:11" s="160" customFormat="1" ht="35.1" customHeight="1" x14ac:dyDescent="0.15">
      <c r="A24" s="166"/>
      <c r="B24" s="166"/>
      <c r="C24" s="166"/>
      <c r="D24" s="166"/>
      <c r="E24" s="166"/>
      <c r="F24" s="166"/>
      <c r="G24" s="166"/>
      <c r="H24" s="161"/>
      <c r="I24" s="161"/>
      <c r="J24" s="161"/>
      <c r="K24" s="161"/>
    </row>
    <row r="25" spans="1:11" s="1" customFormat="1" ht="35.1" customHeight="1" x14ac:dyDescent="0.15">
      <c r="A25" s="162"/>
      <c r="B25" s="139" t="s">
        <v>400</v>
      </c>
      <c r="C25" s="175" t="s">
        <v>461</v>
      </c>
      <c r="D25" s="337"/>
      <c r="E25" s="337"/>
      <c r="F25" s="337"/>
    </row>
    <row r="26" spans="1:11" s="1" customFormat="1" ht="35.1" customHeight="1" x14ac:dyDescent="0.15">
      <c r="A26" s="162"/>
      <c r="B26" s="138"/>
      <c r="C26" s="175" t="s">
        <v>8</v>
      </c>
      <c r="D26" s="329"/>
      <c r="E26" s="329"/>
      <c r="F26" s="329"/>
    </row>
    <row r="27" spans="1:11" s="1" customFormat="1" ht="35.1" customHeight="1" x14ac:dyDescent="0.15">
      <c r="A27" s="162"/>
      <c r="B27" s="138"/>
      <c r="C27" s="175" t="s">
        <v>462</v>
      </c>
      <c r="D27" s="329"/>
      <c r="E27" s="329"/>
      <c r="F27" s="329"/>
      <c r="G27" s="176"/>
    </row>
    <row r="28" spans="1:11" ht="35.1" customHeight="1" x14ac:dyDescent="0.15">
      <c r="G28" s="177"/>
    </row>
  </sheetData>
  <mergeCells count="9">
    <mergeCell ref="D26:F26"/>
    <mergeCell ref="D27:F27"/>
    <mergeCell ref="A2:G2"/>
    <mergeCell ref="A19:F19"/>
    <mergeCell ref="A20:G20"/>
    <mergeCell ref="A21:G21"/>
    <mergeCell ref="A23:G23"/>
    <mergeCell ref="D25:F25"/>
    <mergeCell ref="A22:G22"/>
  </mergeCells>
  <phoneticPr fontId="1"/>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144" zoomScaleNormal="100" zoomScaleSheetLayoutView="100" workbookViewId="0">
      <selection activeCell="D15" sqref="D15"/>
    </sheetView>
  </sheetViews>
  <sheetFormatPr defaultColWidth="9" defaultRowHeight="13.5" x14ac:dyDescent="0.15"/>
  <cols>
    <col min="1" max="1" width="6" style="95" customWidth="1"/>
    <col min="2" max="2" width="23.875" style="95" customWidth="1"/>
    <col min="3" max="3" width="11.375" style="95" customWidth="1"/>
    <col min="4" max="4" width="16.375" style="95" customWidth="1"/>
    <col min="5" max="5" width="22.5" style="95" customWidth="1"/>
    <col min="6" max="6" width="7.5" style="95" customWidth="1"/>
    <col min="7" max="16384" width="9" style="95"/>
  </cols>
  <sheetData>
    <row r="1" spans="1:6" x14ac:dyDescent="0.15">
      <c r="B1" s="96"/>
      <c r="F1" s="96" t="s">
        <v>187</v>
      </c>
    </row>
    <row r="2" spans="1:6" x14ac:dyDescent="0.15">
      <c r="A2" s="97"/>
      <c r="B2" s="97"/>
    </row>
    <row r="3" spans="1:6" x14ac:dyDescent="0.15">
      <c r="A3" s="98"/>
      <c r="B3" s="99"/>
      <c r="C3" s="100"/>
      <c r="D3" s="100"/>
      <c r="E3" s="100"/>
      <c r="F3" s="101"/>
    </row>
    <row r="4" spans="1:6" ht="24" x14ac:dyDescent="0.15">
      <c r="A4" s="342" t="s">
        <v>24</v>
      </c>
      <c r="B4" s="343"/>
      <c r="C4" s="343"/>
      <c r="D4" s="343"/>
      <c r="E4" s="343"/>
      <c r="F4" s="344"/>
    </row>
    <row r="5" spans="1:6" ht="17.25" customHeight="1" x14ac:dyDescent="0.15">
      <c r="A5" s="102"/>
      <c r="B5" s="103"/>
      <c r="C5" s="104"/>
      <c r="D5" s="104"/>
      <c r="E5" s="104"/>
      <c r="F5" s="105"/>
    </row>
    <row r="6" spans="1:6" ht="17.25" customHeight="1" x14ac:dyDescent="0.15">
      <c r="A6" s="102"/>
      <c r="B6" s="103"/>
      <c r="C6" s="104"/>
      <c r="D6" s="104"/>
      <c r="E6" s="104"/>
      <c r="F6" s="105"/>
    </row>
    <row r="7" spans="1:6" ht="17.25" customHeight="1" x14ac:dyDescent="0.15">
      <c r="A7" s="345" t="s">
        <v>456</v>
      </c>
      <c r="B7" s="346"/>
      <c r="C7" s="346"/>
      <c r="D7" s="346"/>
      <c r="E7" s="346"/>
      <c r="F7" s="347"/>
    </row>
    <row r="8" spans="1:6" ht="17.25" customHeight="1" x14ac:dyDescent="0.15">
      <c r="A8" s="102"/>
      <c r="B8" s="103"/>
      <c r="C8" s="104"/>
      <c r="D8" s="104"/>
      <c r="E8" s="104"/>
      <c r="F8" s="105"/>
    </row>
    <row r="9" spans="1:6" ht="17.25" customHeight="1" x14ac:dyDescent="0.15">
      <c r="A9" s="102"/>
      <c r="B9" s="103"/>
      <c r="C9" s="104"/>
      <c r="D9" s="104"/>
      <c r="E9" s="104"/>
      <c r="F9" s="105"/>
    </row>
    <row r="10" spans="1:6" ht="17.25" customHeight="1" x14ac:dyDescent="0.15">
      <c r="A10" s="348" t="s">
        <v>7</v>
      </c>
      <c r="B10" s="349"/>
      <c r="C10" s="349"/>
      <c r="D10" s="349"/>
      <c r="E10" s="349"/>
      <c r="F10" s="350"/>
    </row>
    <row r="11" spans="1:6" ht="17.25" customHeight="1" x14ac:dyDescent="0.15">
      <c r="A11" s="348" t="str">
        <f>"　長崎労働局総務部長　"&amp;入力フォーム!B2&amp;"　様"</f>
        <v>　長崎労働局総務部長　山下　拓志　様</v>
      </c>
      <c r="B11" s="349"/>
      <c r="C11" s="349"/>
      <c r="D11" s="349"/>
      <c r="E11" s="349"/>
      <c r="F11" s="350"/>
    </row>
    <row r="12" spans="1:6" ht="17.25" customHeight="1" x14ac:dyDescent="0.15">
      <c r="A12" s="102"/>
      <c r="B12" s="103"/>
      <c r="C12" s="104"/>
      <c r="D12" s="104"/>
      <c r="E12" s="104"/>
      <c r="F12" s="105"/>
    </row>
    <row r="13" spans="1:6" s="111" customFormat="1" ht="28.5" customHeight="1" x14ac:dyDescent="0.15">
      <c r="A13" s="106"/>
      <c r="B13" s="107"/>
      <c r="C13" s="108" t="s">
        <v>254</v>
      </c>
      <c r="D13" s="109"/>
      <c r="E13" s="109"/>
      <c r="F13" s="110"/>
    </row>
    <row r="14" spans="1:6" s="111" customFormat="1" ht="26.25" customHeight="1" x14ac:dyDescent="0.15">
      <c r="A14" s="112"/>
      <c r="B14" s="109"/>
      <c r="C14" s="107"/>
      <c r="D14" s="113" t="s">
        <v>251</v>
      </c>
      <c r="E14" s="109"/>
      <c r="F14" s="110"/>
    </row>
    <row r="15" spans="1:6" s="111" customFormat="1" ht="26.25" customHeight="1" x14ac:dyDescent="0.15">
      <c r="A15" s="112"/>
      <c r="B15" s="109"/>
      <c r="C15" s="109"/>
      <c r="D15" s="114" t="s">
        <v>8</v>
      </c>
      <c r="E15" s="107"/>
      <c r="F15" s="110"/>
    </row>
    <row r="16" spans="1:6" s="111" customFormat="1" ht="26.25" customHeight="1" x14ac:dyDescent="0.15">
      <c r="A16" s="112"/>
      <c r="B16" s="109"/>
      <c r="C16" s="109"/>
      <c r="D16" s="114" t="s">
        <v>30</v>
      </c>
      <c r="E16" s="107"/>
      <c r="F16" s="115"/>
    </row>
    <row r="17" spans="1:6" s="111" customFormat="1" ht="17.25" customHeight="1" x14ac:dyDescent="0.15">
      <c r="A17" s="106"/>
      <c r="B17" s="107"/>
      <c r="C17" s="109"/>
      <c r="D17" s="109"/>
      <c r="E17" s="109"/>
      <c r="F17" s="110"/>
    </row>
    <row r="18" spans="1:6" s="111" customFormat="1" ht="17.25" customHeight="1" x14ac:dyDescent="0.15">
      <c r="A18" s="106"/>
      <c r="B18" s="107"/>
      <c r="C18" s="109"/>
      <c r="D18" s="109"/>
      <c r="E18" s="109"/>
      <c r="F18" s="110"/>
    </row>
    <row r="19" spans="1:6" s="111" customFormat="1" ht="17.25" customHeight="1" x14ac:dyDescent="0.15">
      <c r="A19" s="348" t="s">
        <v>286</v>
      </c>
      <c r="B19" s="349"/>
      <c r="C19" s="349"/>
      <c r="D19" s="349"/>
      <c r="E19" s="349"/>
      <c r="F19" s="350"/>
    </row>
    <row r="20" spans="1:6" s="111" customFormat="1" ht="17.25" customHeight="1" x14ac:dyDescent="0.15">
      <c r="A20" s="106"/>
      <c r="B20" s="107"/>
      <c r="C20" s="109"/>
      <c r="D20" s="109"/>
      <c r="E20" s="109"/>
      <c r="F20" s="110"/>
    </row>
    <row r="21" spans="1:6" s="111" customFormat="1" ht="26.25" customHeight="1" x14ac:dyDescent="0.15">
      <c r="A21" s="106"/>
      <c r="B21" s="107"/>
      <c r="C21" s="116" t="s">
        <v>255</v>
      </c>
      <c r="D21" s="109"/>
      <c r="E21" s="109"/>
      <c r="F21" s="110"/>
    </row>
    <row r="22" spans="1:6" s="111" customFormat="1" ht="26.25" customHeight="1" x14ac:dyDescent="0.15">
      <c r="A22" s="106"/>
      <c r="B22" s="107"/>
      <c r="D22" s="113" t="s">
        <v>252</v>
      </c>
      <c r="E22" s="109"/>
      <c r="F22" s="110"/>
    </row>
    <row r="23" spans="1:6" s="111" customFormat="1" ht="26.25" customHeight="1" x14ac:dyDescent="0.15">
      <c r="A23" s="112"/>
      <c r="B23" s="117"/>
      <c r="C23" s="109"/>
      <c r="D23" s="114" t="s">
        <v>8</v>
      </c>
      <c r="E23" s="118"/>
      <c r="F23" s="115"/>
    </row>
    <row r="24" spans="1:6" s="111" customFormat="1" ht="26.25" customHeight="1" x14ac:dyDescent="0.15">
      <c r="A24" s="112"/>
      <c r="B24" s="117"/>
      <c r="C24" s="117"/>
      <c r="D24" s="114" t="s">
        <v>288</v>
      </c>
      <c r="E24" s="117"/>
      <c r="F24" s="119" t="s">
        <v>253</v>
      </c>
    </row>
    <row r="25" spans="1:6" ht="17.25" customHeight="1" x14ac:dyDescent="0.15">
      <c r="A25" s="102"/>
      <c r="B25" s="103"/>
      <c r="C25" s="104"/>
      <c r="D25" s="104"/>
      <c r="E25" s="104"/>
      <c r="F25" s="105"/>
    </row>
    <row r="26" spans="1:6" ht="17.25" customHeight="1" x14ac:dyDescent="0.15">
      <c r="A26" s="351" t="s">
        <v>287</v>
      </c>
      <c r="B26" s="352"/>
      <c r="C26" s="352"/>
      <c r="D26" s="352"/>
      <c r="E26" s="352"/>
      <c r="F26" s="353"/>
    </row>
    <row r="27" spans="1:6" ht="29.25" customHeight="1" x14ac:dyDescent="0.15">
      <c r="A27" s="120"/>
      <c r="B27" s="354" t="str">
        <f>入力フォーム!B4&amp;""</f>
        <v>令和８年度　長崎労働局印刷機関連消耗品（理想科学製）購入に係る単価契約</v>
      </c>
      <c r="C27" s="354"/>
      <c r="D27" s="354"/>
      <c r="E27" s="354"/>
      <c r="F27" s="355"/>
    </row>
    <row r="28" spans="1:6" ht="29.25" customHeight="1" x14ac:dyDescent="0.15">
      <c r="A28" s="120"/>
      <c r="B28" s="121" t="s">
        <v>250</v>
      </c>
      <c r="C28" s="107"/>
      <c r="D28" s="107"/>
      <c r="E28" s="107"/>
      <c r="F28" s="122"/>
    </row>
    <row r="29" spans="1:6" ht="17.25" customHeight="1" x14ac:dyDescent="0.15">
      <c r="A29" s="120"/>
      <c r="B29" s="123" t="s">
        <v>289</v>
      </c>
      <c r="C29" s="124" t="s">
        <v>257</v>
      </c>
      <c r="D29" s="107"/>
      <c r="E29" s="107"/>
      <c r="F29" s="105"/>
    </row>
    <row r="30" spans="1:6" ht="17.25" customHeight="1" x14ac:dyDescent="0.15">
      <c r="A30" s="120"/>
      <c r="B30" s="123" t="s">
        <v>258</v>
      </c>
      <c r="C30" s="124" t="s">
        <v>259</v>
      </c>
      <c r="D30" s="107"/>
      <c r="E30" s="107"/>
      <c r="F30" s="105"/>
    </row>
    <row r="31" spans="1:6" ht="17.25" customHeight="1" x14ac:dyDescent="0.15">
      <c r="A31" s="120"/>
      <c r="B31" s="123" t="s">
        <v>260</v>
      </c>
      <c r="C31" s="124" t="s">
        <v>261</v>
      </c>
      <c r="D31" s="107"/>
      <c r="E31" s="107"/>
      <c r="F31" s="105"/>
    </row>
    <row r="32" spans="1:6" ht="17.25" customHeight="1" x14ac:dyDescent="0.15">
      <c r="A32" s="120"/>
      <c r="B32" s="123" t="s">
        <v>262</v>
      </c>
      <c r="C32" s="124" t="s">
        <v>263</v>
      </c>
      <c r="D32" s="107"/>
      <c r="E32" s="107"/>
      <c r="F32" s="105"/>
    </row>
    <row r="33" spans="1:6" ht="17.25" customHeight="1" x14ac:dyDescent="0.15">
      <c r="A33" s="120"/>
      <c r="B33" s="123" t="s">
        <v>258</v>
      </c>
      <c r="C33" s="124" t="s">
        <v>345</v>
      </c>
      <c r="D33" s="107"/>
      <c r="E33" s="107"/>
      <c r="F33" s="105"/>
    </row>
    <row r="34" spans="1:6" ht="18" customHeight="1" x14ac:dyDescent="0.15">
      <c r="A34" s="120"/>
      <c r="B34" s="125" t="s">
        <v>346</v>
      </c>
      <c r="C34" s="126"/>
      <c r="D34" s="107"/>
      <c r="E34" s="107"/>
      <c r="F34" s="122"/>
    </row>
    <row r="35" spans="1:6" ht="17.25" customHeight="1" x14ac:dyDescent="0.15">
      <c r="A35" s="120"/>
      <c r="B35" s="123"/>
      <c r="C35" s="124" t="s">
        <v>347</v>
      </c>
      <c r="D35" s="107"/>
      <c r="E35" s="107"/>
      <c r="F35" s="105"/>
    </row>
    <row r="36" spans="1:6" ht="17.25" customHeight="1" x14ac:dyDescent="0.15">
      <c r="A36" s="120"/>
      <c r="B36" s="123"/>
      <c r="C36" s="124" t="s">
        <v>348</v>
      </c>
      <c r="D36" s="107"/>
      <c r="E36" s="107"/>
      <c r="F36" s="105"/>
    </row>
    <row r="37" spans="1:6" ht="17.25" customHeight="1" x14ac:dyDescent="0.15">
      <c r="A37" s="120"/>
      <c r="B37" s="123"/>
      <c r="C37" s="124"/>
      <c r="D37" s="107"/>
      <c r="E37" s="107"/>
      <c r="F37" s="105"/>
    </row>
    <row r="38" spans="1:6" s="128" customFormat="1" ht="26.25" customHeight="1" x14ac:dyDescent="0.15">
      <c r="A38" s="120"/>
      <c r="B38" s="127" t="s">
        <v>270</v>
      </c>
      <c r="C38" s="104"/>
      <c r="D38" s="104"/>
      <c r="E38" s="104"/>
      <c r="F38" s="105"/>
    </row>
    <row r="39" spans="1:6" s="128" customFormat="1" ht="27.75" customHeight="1" x14ac:dyDescent="0.15">
      <c r="A39" s="129"/>
      <c r="B39" s="130"/>
      <c r="C39" s="130"/>
      <c r="D39" s="130"/>
      <c r="E39" s="130"/>
      <c r="F39" s="131"/>
    </row>
    <row r="40" spans="1:6" s="128" customFormat="1" ht="21" customHeight="1" x14ac:dyDescent="0.15">
      <c r="A40" s="132"/>
      <c r="B40" s="133"/>
      <c r="C40" s="95"/>
      <c r="D40" s="95"/>
      <c r="E40" s="95"/>
      <c r="F40" s="95"/>
    </row>
    <row r="41" spans="1:6" x14ac:dyDescent="0.15">
      <c r="A41" s="357" t="s">
        <v>455</v>
      </c>
      <c r="B41" s="357"/>
      <c r="C41" s="357"/>
      <c r="D41" s="357"/>
      <c r="E41" s="357"/>
      <c r="F41" s="357"/>
    </row>
    <row r="42" spans="1:6" ht="14.25" x14ac:dyDescent="0.15">
      <c r="A42" s="133"/>
      <c r="B42" s="133"/>
    </row>
    <row r="43" spans="1:6" ht="14.25" x14ac:dyDescent="0.15">
      <c r="A43" s="133"/>
      <c r="B43" s="133"/>
    </row>
    <row r="46" spans="1:6" s="128" customFormat="1" ht="21" customHeight="1" x14ac:dyDescent="0.15">
      <c r="A46" s="358" t="s">
        <v>264</v>
      </c>
      <c r="B46" s="358"/>
      <c r="C46" s="358"/>
      <c r="D46" s="358"/>
      <c r="E46" s="358"/>
    </row>
    <row r="47" spans="1:6" s="128" customFormat="1" ht="21" customHeight="1" x14ac:dyDescent="0.15">
      <c r="A47" s="340"/>
      <c r="B47" s="340"/>
      <c r="C47" s="340"/>
      <c r="D47" s="340"/>
      <c r="E47" s="340"/>
    </row>
    <row r="48" spans="1:6" s="128" customFormat="1" ht="21" customHeight="1" x14ac:dyDescent="0.15">
      <c r="A48" s="134" t="s">
        <v>265</v>
      </c>
      <c r="B48" s="135"/>
      <c r="C48" s="135"/>
      <c r="D48" s="135"/>
      <c r="E48" s="135"/>
    </row>
    <row r="49" spans="1:5" s="128" customFormat="1" ht="21" customHeight="1" x14ac:dyDescent="0.15">
      <c r="A49" s="339" t="s">
        <v>266</v>
      </c>
      <c r="B49" s="340"/>
      <c r="C49" s="340"/>
      <c r="D49" s="340"/>
      <c r="E49" s="340"/>
    </row>
    <row r="50" spans="1:5" s="128" customFormat="1" ht="21" customHeight="1" x14ac:dyDescent="0.15">
      <c r="A50" s="338"/>
      <c r="B50" s="338"/>
      <c r="C50" s="338"/>
      <c r="D50" s="338"/>
      <c r="E50" s="338"/>
    </row>
    <row r="51" spans="1:5" s="128" customFormat="1" ht="21" customHeight="1" x14ac:dyDescent="0.15">
      <c r="A51" s="338" t="s">
        <v>349</v>
      </c>
      <c r="B51" s="338"/>
      <c r="C51" s="338"/>
      <c r="D51" s="338"/>
      <c r="E51" s="338"/>
    </row>
    <row r="52" spans="1:5" s="128" customFormat="1" ht="21" customHeight="1" x14ac:dyDescent="0.15">
      <c r="A52" s="136" t="s">
        <v>267</v>
      </c>
      <c r="B52" s="136"/>
      <c r="C52" s="136"/>
      <c r="D52" s="136"/>
      <c r="E52" s="136"/>
    </row>
    <row r="53" spans="1:5" s="128" customFormat="1" ht="21" customHeight="1" x14ac:dyDescent="0.15">
      <c r="A53" s="339" t="s">
        <v>268</v>
      </c>
      <c r="B53" s="340"/>
      <c r="C53" s="340"/>
      <c r="D53" s="340"/>
      <c r="E53" s="340"/>
    </row>
    <row r="54" spans="1:5" s="128" customFormat="1" ht="21" customHeight="1" x14ac:dyDescent="0.15">
      <c r="A54" s="338" t="s">
        <v>269</v>
      </c>
      <c r="B54" s="338"/>
      <c r="C54" s="338"/>
      <c r="D54" s="338"/>
      <c r="E54" s="338"/>
    </row>
    <row r="55" spans="1:5" s="128" customFormat="1" ht="21" customHeight="1" x14ac:dyDescent="0.15">
      <c r="A55" s="338"/>
      <c r="B55" s="338"/>
      <c r="C55" s="338"/>
      <c r="D55" s="338"/>
      <c r="E55" s="338"/>
    </row>
    <row r="56" spans="1:5" s="128" customFormat="1" ht="21" customHeight="1" x14ac:dyDescent="0.15">
      <c r="A56" s="338" t="s">
        <v>350</v>
      </c>
      <c r="B56" s="338"/>
      <c r="C56" s="338"/>
      <c r="D56" s="338"/>
      <c r="E56" s="338"/>
    </row>
    <row r="57" spans="1:5" s="128" customFormat="1" ht="21" customHeight="1" x14ac:dyDescent="0.15">
      <c r="A57" s="341" t="s">
        <v>351</v>
      </c>
      <c r="B57" s="338"/>
      <c r="C57" s="338"/>
      <c r="D57" s="338"/>
      <c r="E57" s="338"/>
    </row>
    <row r="58" spans="1:5" s="128" customFormat="1" ht="21" customHeight="1" x14ac:dyDescent="0.15">
      <c r="A58" s="338" t="s">
        <v>354</v>
      </c>
      <c r="B58" s="338"/>
      <c r="C58" s="338"/>
      <c r="D58" s="338"/>
      <c r="E58" s="338"/>
    </row>
    <row r="59" spans="1:5" s="128" customFormat="1" ht="21" customHeight="1" x14ac:dyDescent="0.15">
      <c r="A59" s="136" t="s">
        <v>352</v>
      </c>
      <c r="B59" s="136"/>
      <c r="C59" s="136"/>
      <c r="D59" s="136"/>
      <c r="E59" s="136"/>
    </row>
    <row r="60" spans="1:5" s="128" customFormat="1" ht="21" customHeight="1" x14ac:dyDescent="0.15">
      <c r="A60" s="136" t="s">
        <v>353</v>
      </c>
      <c r="B60" s="136"/>
      <c r="C60" s="136"/>
      <c r="D60" s="136"/>
      <c r="E60" s="136"/>
    </row>
    <row r="61" spans="1:5" s="128" customFormat="1" ht="21" customHeight="1" x14ac:dyDescent="0.15">
      <c r="A61" s="136" t="s">
        <v>355</v>
      </c>
      <c r="B61" s="136"/>
      <c r="C61" s="136"/>
      <c r="D61" s="136"/>
      <c r="E61" s="136"/>
    </row>
    <row r="62" spans="1:5" s="128" customFormat="1" ht="21" customHeight="1" x14ac:dyDescent="0.15">
      <c r="A62" s="136" t="s">
        <v>356</v>
      </c>
      <c r="B62" s="136"/>
      <c r="C62" s="136"/>
      <c r="D62" s="136"/>
      <c r="E62" s="136"/>
    </row>
    <row r="63" spans="1:5" s="128" customFormat="1" ht="21" customHeight="1" x14ac:dyDescent="0.15">
      <c r="A63" s="136" t="s">
        <v>181</v>
      </c>
      <c r="B63" s="136"/>
      <c r="C63" s="136"/>
      <c r="D63" s="136"/>
      <c r="E63" s="136"/>
    </row>
    <row r="64" spans="1:5" s="128" customFormat="1" ht="21" customHeight="1" x14ac:dyDescent="0.15">
      <c r="A64" s="136" t="s">
        <v>182</v>
      </c>
      <c r="B64" s="136"/>
      <c r="C64" s="136"/>
      <c r="D64" s="136"/>
      <c r="E64" s="136"/>
    </row>
    <row r="65" spans="1:5" s="128" customFormat="1" ht="21" customHeight="1" x14ac:dyDescent="0.15">
      <c r="A65" s="338" t="s">
        <v>183</v>
      </c>
      <c r="B65" s="338"/>
      <c r="C65" s="338"/>
      <c r="D65" s="338"/>
      <c r="E65" s="338"/>
    </row>
    <row r="66" spans="1:5" s="128" customFormat="1" ht="21" customHeight="1" x14ac:dyDescent="0.15">
      <c r="A66" s="136" t="s">
        <v>184</v>
      </c>
      <c r="B66" s="136"/>
      <c r="C66" s="136"/>
      <c r="D66" s="136"/>
      <c r="E66" s="136"/>
    </row>
    <row r="67" spans="1:5" s="128" customFormat="1" ht="21" customHeight="1" x14ac:dyDescent="0.15">
      <c r="A67" s="136" t="s">
        <v>185</v>
      </c>
      <c r="B67" s="136"/>
      <c r="C67" s="136"/>
      <c r="D67" s="136"/>
      <c r="E67" s="136"/>
    </row>
    <row r="68" spans="1:5" s="128" customFormat="1" ht="21" customHeight="1" x14ac:dyDescent="0.15">
      <c r="A68" s="136" t="s">
        <v>191</v>
      </c>
      <c r="B68" s="136"/>
      <c r="C68" s="136"/>
      <c r="D68" s="136"/>
      <c r="E68" s="136"/>
    </row>
    <row r="69" spans="1:5" s="128" customFormat="1" ht="21" customHeight="1" x14ac:dyDescent="0.15">
      <c r="A69" s="136" t="s">
        <v>192</v>
      </c>
      <c r="B69" s="136"/>
      <c r="C69" s="136"/>
      <c r="D69" s="136"/>
      <c r="E69" s="136"/>
    </row>
    <row r="70" spans="1:5" s="128" customFormat="1" ht="21" customHeight="1" x14ac:dyDescent="0.15">
      <c r="A70" s="136" t="s">
        <v>193</v>
      </c>
      <c r="B70" s="136"/>
      <c r="C70" s="136"/>
      <c r="D70" s="136"/>
      <c r="E70" s="136"/>
    </row>
    <row r="71" spans="1:5" s="128" customFormat="1" ht="21" customHeight="1" x14ac:dyDescent="0.15">
      <c r="A71" s="136" t="s">
        <v>194</v>
      </c>
      <c r="B71" s="136"/>
      <c r="C71" s="136"/>
      <c r="D71" s="136"/>
      <c r="E71" s="136"/>
    </row>
    <row r="72" spans="1:5" s="128" customFormat="1" ht="21" customHeight="1" x14ac:dyDescent="0.15">
      <c r="A72" s="338" t="s">
        <v>256</v>
      </c>
      <c r="B72" s="338"/>
      <c r="C72" s="338"/>
      <c r="D72" s="338"/>
      <c r="E72" s="338"/>
    </row>
    <row r="73" spans="1:5" s="128" customFormat="1" ht="21" customHeight="1" x14ac:dyDescent="0.15">
      <c r="A73" s="338"/>
      <c r="B73" s="338"/>
      <c r="C73" s="338"/>
      <c r="D73" s="338"/>
      <c r="E73" s="338"/>
    </row>
    <row r="74" spans="1:5" s="128" customFormat="1" ht="21" customHeight="1" x14ac:dyDescent="0.15">
      <c r="A74" s="338"/>
      <c r="B74" s="338"/>
      <c r="C74" s="338"/>
      <c r="D74" s="338"/>
      <c r="E74" s="338"/>
    </row>
    <row r="75" spans="1:5" s="128" customFormat="1" ht="21" customHeight="1" x14ac:dyDescent="0.15">
      <c r="A75" s="338"/>
      <c r="B75" s="338"/>
      <c r="C75" s="338"/>
      <c r="D75" s="338"/>
      <c r="E75" s="338"/>
    </row>
    <row r="76" spans="1:5" s="128" customFormat="1" ht="21" customHeight="1" x14ac:dyDescent="0.15">
      <c r="A76" s="338"/>
      <c r="B76" s="338"/>
      <c r="C76" s="338"/>
      <c r="D76" s="338"/>
      <c r="E76" s="338"/>
    </row>
    <row r="77" spans="1:5" s="128" customFormat="1" ht="21" customHeight="1" x14ac:dyDescent="0.15">
      <c r="A77" s="338"/>
      <c r="B77" s="338"/>
      <c r="C77" s="338"/>
      <c r="D77" s="338"/>
      <c r="E77" s="338"/>
    </row>
    <row r="78" spans="1:5" s="128" customFormat="1" ht="21" customHeight="1" x14ac:dyDescent="0.15">
      <c r="A78" s="338"/>
      <c r="B78" s="338"/>
      <c r="C78" s="338"/>
      <c r="D78" s="338"/>
      <c r="E78" s="338"/>
    </row>
    <row r="79" spans="1:5" s="128" customFormat="1" ht="21" customHeight="1" x14ac:dyDescent="0.15">
      <c r="A79" s="338"/>
      <c r="B79" s="338"/>
      <c r="C79" s="338"/>
      <c r="D79" s="338"/>
      <c r="E79" s="338"/>
    </row>
    <row r="80" spans="1:5" s="128" customFormat="1" ht="21" customHeight="1" x14ac:dyDescent="0.15">
      <c r="A80" s="338"/>
      <c r="B80" s="338"/>
      <c r="C80" s="338"/>
      <c r="D80" s="338"/>
      <c r="E80" s="338"/>
    </row>
    <row r="81" spans="1:6" s="128" customFormat="1" ht="21" customHeight="1" x14ac:dyDescent="0.15">
      <c r="A81" s="338"/>
      <c r="B81" s="338"/>
      <c r="C81" s="338"/>
      <c r="D81" s="338"/>
      <c r="E81" s="338"/>
    </row>
    <row r="82" spans="1:6" s="128" customFormat="1" ht="21" customHeight="1" x14ac:dyDescent="0.15">
      <c r="A82" s="338"/>
      <c r="B82" s="338"/>
      <c r="C82" s="338"/>
      <c r="D82" s="338"/>
      <c r="E82" s="338"/>
    </row>
    <row r="83" spans="1:6" x14ac:dyDescent="0.15">
      <c r="B83" s="96"/>
      <c r="E83" s="359" t="s">
        <v>357</v>
      </c>
      <c r="F83" s="359"/>
    </row>
    <row r="84" spans="1:6" x14ac:dyDescent="0.15">
      <c r="A84" s="97"/>
      <c r="B84" s="97"/>
    </row>
    <row r="85" spans="1:6" x14ac:dyDescent="0.15">
      <c r="A85" s="98"/>
      <c r="B85" s="99"/>
      <c r="C85" s="100"/>
      <c r="D85" s="100"/>
      <c r="E85" s="100"/>
      <c r="F85" s="101"/>
    </row>
    <row r="86" spans="1:6" ht="24" x14ac:dyDescent="0.15">
      <c r="A86" s="342" t="s">
        <v>358</v>
      </c>
      <c r="B86" s="343"/>
      <c r="C86" s="343"/>
      <c r="D86" s="343"/>
      <c r="E86" s="343"/>
      <c r="F86" s="344"/>
    </row>
    <row r="87" spans="1:6" ht="17.25" customHeight="1" x14ac:dyDescent="0.15">
      <c r="A87" s="102"/>
      <c r="B87" s="103"/>
      <c r="C87" s="104"/>
      <c r="D87" s="104"/>
      <c r="E87" s="104"/>
      <c r="F87" s="105"/>
    </row>
    <row r="88" spans="1:6" ht="17.25" customHeight="1" x14ac:dyDescent="0.15">
      <c r="A88" s="102"/>
      <c r="B88" s="103"/>
      <c r="C88" s="104"/>
      <c r="D88" s="104"/>
      <c r="E88" s="104"/>
      <c r="F88" s="105"/>
    </row>
    <row r="89" spans="1:6" ht="17.25" customHeight="1" x14ac:dyDescent="0.15">
      <c r="A89" s="345" t="s">
        <v>445</v>
      </c>
      <c r="B89" s="346"/>
      <c r="C89" s="346"/>
      <c r="D89" s="346"/>
      <c r="E89" s="346"/>
      <c r="F89" s="347"/>
    </row>
    <row r="90" spans="1:6" ht="17.25" customHeight="1" x14ac:dyDescent="0.15">
      <c r="A90" s="102"/>
      <c r="B90" s="103"/>
      <c r="C90" s="104"/>
      <c r="D90" s="104"/>
      <c r="E90" s="104"/>
      <c r="F90" s="105"/>
    </row>
    <row r="91" spans="1:6" ht="17.25" customHeight="1" x14ac:dyDescent="0.15">
      <c r="A91" s="102"/>
      <c r="B91" s="103"/>
      <c r="C91" s="104"/>
      <c r="D91" s="104"/>
      <c r="E91" s="104"/>
      <c r="F91" s="105"/>
    </row>
    <row r="92" spans="1:6" ht="17.25" customHeight="1" x14ac:dyDescent="0.15">
      <c r="A92" s="348" t="s">
        <v>7</v>
      </c>
      <c r="B92" s="349"/>
      <c r="C92" s="349"/>
      <c r="D92" s="349"/>
      <c r="E92" s="349"/>
      <c r="F92" s="350"/>
    </row>
    <row r="93" spans="1:6" ht="17.25" customHeight="1" x14ac:dyDescent="0.15">
      <c r="A93" s="348" t="str">
        <f>"　長崎労働局総務部長　"&amp;入力フォーム!B2&amp;"　様"</f>
        <v>　長崎労働局総務部長　山下　拓志　様</v>
      </c>
      <c r="B93" s="349"/>
      <c r="C93" s="349"/>
      <c r="D93" s="349"/>
      <c r="E93" s="349"/>
      <c r="F93" s="350"/>
    </row>
    <row r="94" spans="1:6" ht="17.25" customHeight="1" x14ac:dyDescent="0.15">
      <c r="A94" s="102"/>
      <c r="B94" s="103"/>
      <c r="C94" s="104"/>
      <c r="D94" s="104"/>
      <c r="E94" s="104"/>
      <c r="F94" s="105"/>
    </row>
    <row r="95" spans="1:6" s="111" customFormat="1" ht="28.5" customHeight="1" x14ac:dyDescent="0.15">
      <c r="A95" s="106"/>
      <c r="B95" s="107"/>
      <c r="C95" s="108" t="s">
        <v>254</v>
      </c>
      <c r="D95" s="109"/>
      <c r="E95" s="109"/>
      <c r="F95" s="110"/>
    </row>
    <row r="96" spans="1:6" s="111" customFormat="1" ht="26.25" customHeight="1" x14ac:dyDescent="0.15">
      <c r="A96" s="112"/>
      <c r="B96" s="109"/>
      <c r="C96" s="107"/>
      <c r="D96" s="113" t="s">
        <v>36</v>
      </c>
      <c r="E96" s="109"/>
      <c r="F96" s="110"/>
    </row>
    <row r="97" spans="1:6" s="111" customFormat="1" ht="26.25" customHeight="1" x14ac:dyDescent="0.15">
      <c r="A97" s="112"/>
      <c r="B97" s="109"/>
      <c r="C97" s="109"/>
      <c r="D97" s="114" t="s">
        <v>8</v>
      </c>
      <c r="E97" s="107"/>
      <c r="F97" s="110"/>
    </row>
    <row r="98" spans="1:6" s="111" customFormat="1" ht="26.25" customHeight="1" x14ac:dyDescent="0.15">
      <c r="A98" s="112"/>
      <c r="B98" s="109"/>
      <c r="C98" s="109"/>
      <c r="D98" s="114" t="s">
        <v>30</v>
      </c>
      <c r="E98" s="107"/>
      <c r="F98" s="115"/>
    </row>
    <row r="99" spans="1:6" s="111" customFormat="1" ht="17.25" customHeight="1" x14ac:dyDescent="0.15">
      <c r="A99" s="106"/>
      <c r="B99" s="107"/>
      <c r="C99" s="109"/>
      <c r="D99" s="109"/>
      <c r="E99" s="109"/>
      <c r="F99" s="110"/>
    </row>
    <row r="100" spans="1:6" s="111" customFormat="1" ht="17.25" customHeight="1" x14ac:dyDescent="0.15">
      <c r="A100" s="106"/>
      <c r="B100" s="107"/>
      <c r="C100" s="109"/>
      <c r="D100" s="109"/>
      <c r="E100" s="109"/>
      <c r="F100" s="110"/>
    </row>
    <row r="101" spans="1:6" s="111" customFormat="1" ht="17.25" customHeight="1" x14ac:dyDescent="0.15">
      <c r="A101" s="348" t="s">
        <v>286</v>
      </c>
      <c r="B101" s="349"/>
      <c r="C101" s="349"/>
      <c r="D101" s="349"/>
      <c r="E101" s="349"/>
      <c r="F101" s="350"/>
    </row>
    <row r="102" spans="1:6" s="111" customFormat="1" ht="17.25" customHeight="1" x14ac:dyDescent="0.15">
      <c r="A102" s="106"/>
      <c r="B102" s="107"/>
      <c r="C102" s="109"/>
      <c r="D102" s="109"/>
      <c r="E102" s="109"/>
      <c r="F102" s="110"/>
    </row>
    <row r="103" spans="1:6" s="111" customFormat="1" ht="26.25" customHeight="1" x14ac:dyDescent="0.15">
      <c r="A103" s="106"/>
      <c r="B103" s="107"/>
      <c r="C103" s="116" t="s">
        <v>255</v>
      </c>
      <c r="D103" s="109"/>
      <c r="E103" s="109"/>
      <c r="F103" s="110"/>
    </row>
    <row r="104" spans="1:6" s="111" customFormat="1" ht="26.25" customHeight="1" x14ac:dyDescent="0.15">
      <c r="A104" s="106"/>
      <c r="B104" s="107"/>
      <c r="D104" s="113" t="s">
        <v>36</v>
      </c>
      <c r="E104" s="109"/>
      <c r="F104" s="110"/>
    </row>
    <row r="105" spans="1:6" s="111" customFormat="1" ht="26.25" customHeight="1" x14ac:dyDescent="0.15">
      <c r="A105" s="112"/>
      <c r="B105" s="117"/>
      <c r="C105" s="109"/>
      <c r="D105" s="114" t="s">
        <v>8</v>
      </c>
      <c r="E105" s="118"/>
      <c r="F105" s="115"/>
    </row>
    <row r="106" spans="1:6" s="111" customFormat="1" ht="26.25" customHeight="1" x14ac:dyDescent="0.15">
      <c r="A106" s="112"/>
      <c r="B106" s="117"/>
      <c r="C106" s="117"/>
      <c r="D106" s="114" t="s">
        <v>288</v>
      </c>
      <c r="E106" s="117"/>
      <c r="F106" s="119" t="s">
        <v>253</v>
      </c>
    </row>
    <row r="107" spans="1:6" ht="17.25" customHeight="1" x14ac:dyDescent="0.15">
      <c r="A107" s="102"/>
      <c r="B107" s="103"/>
      <c r="C107" s="104"/>
      <c r="D107" s="104"/>
      <c r="E107" s="104"/>
      <c r="F107" s="105"/>
    </row>
    <row r="108" spans="1:6" ht="17.25" customHeight="1" x14ac:dyDescent="0.15">
      <c r="A108" s="351" t="s">
        <v>287</v>
      </c>
      <c r="B108" s="352"/>
      <c r="C108" s="352"/>
      <c r="D108" s="352"/>
      <c r="E108" s="352"/>
      <c r="F108" s="353"/>
    </row>
    <row r="109" spans="1:6" ht="29.25" customHeight="1" x14ac:dyDescent="0.15">
      <c r="A109" s="120"/>
      <c r="B109" s="354" t="str">
        <f>B27</f>
        <v>令和８年度　長崎労働局印刷機関連消耗品（理想科学製）購入に係る単価契約</v>
      </c>
      <c r="C109" s="354"/>
      <c r="D109" s="354"/>
      <c r="E109" s="354"/>
      <c r="F109" s="355"/>
    </row>
    <row r="110" spans="1:6" ht="29.25" customHeight="1" x14ac:dyDescent="0.15">
      <c r="A110" s="120"/>
      <c r="B110" s="121" t="s">
        <v>250</v>
      </c>
      <c r="C110" s="107"/>
      <c r="D110" s="107"/>
      <c r="E110" s="107"/>
      <c r="F110" s="122"/>
    </row>
    <row r="111" spans="1:6" ht="17.25" customHeight="1" x14ac:dyDescent="0.15">
      <c r="A111" s="120"/>
      <c r="B111" s="123" t="s">
        <v>258</v>
      </c>
      <c r="C111" s="124" t="s">
        <v>257</v>
      </c>
      <c r="D111" s="107"/>
      <c r="E111" s="107"/>
      <c r="F111" s="105"/>
    </row>
    <row r="112" spans="1:6" ht="17.25" customHeight="1" x14ac:dyDescent="0.15">
      <c r="A112" s="120"/>
      <c r="B112" s="123" t="s">
        <v>258</v>
      </c>
      <c r="C112" s="124" t="s">
        <v>259</v>
      </c>
      <c r="D112" s="107"/>
      <c r="E112" s="107"/>
      <c r="F112" s="105"/>
    </row>
    <row r="113" spans="1:6" ht="17.25" customHeight="1" x14ac:dyDescent="0.15">
      <c r="A113" s="120"/>
      <c r="B113" s="123"/>
      <c r="C113" s="124"/>
      <c r="D113" s="107"/>
      <c r="E113" s="107"/>
      <c r="F113" s="105"/>
    </row>
    <row r="114" spans="1:6" ht="17.25" customHeight="1" x14ac:dyDescent="0.15">
      <c r="A114" s="120"/>
      <c r="B114" s="123"/>
      <c r="C114" s="124"/>
      <c r="D114" s="107"/>
      <c r="E114" s="107"/>
      <c r="F114" s="105"/>
    </row>
    <row r="115" spans="1:6" ht="17.25" customHeight="1" x14ac:dyDescent="0.15">
      <c r="A115" s="120"/>
      <c r="B115" s="123"/>
      <c r="C115" s="124"/>
      <c r="D115" s="107"/>
      <c r="E115" s="107"/>
      <c r="F115" s="105"/>
    </row>
    <row r="116" spans="1:6" ht="18" customHeight="1" x14ac:dyDescent="0.15">
      <c r="A116" s="120"/>
      <c r="B116" s="356"/>
      <c r="C116" s="356"/>
      <c r="D116" s="107"/>
      <c r="E116" s="107"/>
      <c r="F116" s="122"/>
    </row>
    <row r="117" spans="1:6" ht="17.25" customHeight="1" x14ac:dyDescent="0.15">
      <c r="A117" s="120"/>
      <c r="B117" s="123"/>
      <c r="C117" s="124"/>
      <c r="D117" s="107"/>
      <c r="E117" s="107"/>
      <c r="F117" s="105"/>
    </row>
    <row r="118" spans="1:6" ht="17.25" customHeight="1" x14ac:dyDescent="0.15">
      <c r="A118" s="120"/>
      <c r="B118" s="123"/>
      <c r="C118" s="124"/>
      <c r="D118" s="107"/>
      <c r="E118" s="107"/>
      <c r="F118" s="105"/>
    </row>
    <row r="119" spans="1:6" ht="17.25" customHeight="1" x14ac:dyDescent="0.15">
      <c r="A119" s="120"/>
      <c r="B119" s="123"/>
      <c r="C119" s="124"/>
      <c r="D119" s="107"/>
      <c r="E119" s="107"/>
      <c r="F119" s="105"/>
    </row>
    <row r="120" spans="1:6" s="128" customFormat="1" ht="26.25" customHeight="1" x14ac:dyDescent="0.15">
      <c r="A120" s="120"/>
      <c r="B120" s="127" t="s">
        <v>270</v>
      </c>
      <c r="C120" s="104"/>
      <c r="D120" s="104"/>
      <c r="E120" s="104"/>
      <c r="F120" s="105"/>
    </row>
    <row r="121" spans="1:6" s="128" customFormat="1" ht="27.75" customHeight="1" x14ac:dyDescent="0.15">
      <c r="A121" s="129"/>
      <c r="B121" s="130"/>
      <c r="C121" s="130"/>
      <c r="D121" s="130"/>
      <c r="E121" s="130"/>
      <c r="F121" s="131"/>
    </row>
    <row r="122" spans="1:6" s="128" customFormat="1" ht="6.75" customHeight="1" x14ac:dyDescent="0.15">
      <c r="A122" s="132"/>
      <c r="B122" s="133"/>
      <c r="C122" s="95"/>
      <c r="D122" s="95"/>
      <c r="E122" s="95"/>
      <c r="F122" s="95"/>
    </row>
    <row r="123" spans="1:6" ht="27" customHeight="1" x14ac:dyDescent="0.15">
      <c r="A123" s="357" t="s">
        <v>455</v>
      </c>
      <c r="B123" s="357"/>
      <c r="C123" s="357"/>
      <c r="D123" s="357"/>
      <c r="E123" s="357"/>
      <c r="F123" s="357"/>
    </row>
    <row r="124" spans="1:6" ht="14.25" x14ac:dyDescent="0.15">
      <c r="A124" s="133"/>
      <c r="B124" s="133"/>
    </row>
    <row r="125" spans="1:6" ht="14.25" x14ac:dyDescent="0.15">
      <c r="A125" s="133"/>
      <c r="B125" s="133"/>
    </row>
    <row r="128" spans="1:6" s="128" customFormat="1" ht="21" customHeight="1" x14ac:dyDescent="0.15">
      <c r="A128" s="358" t="s">
        <v>264</v>
      </c>
      <c r="B128" s="358"/>
      <c r="C128" s="358"/>
      <c r="D128" s="358"/>
      <c r="E128" s="358"/>
    </row>
    <row r="129" spans="1:5" s="128" customFormat="1" ht="21" customHeight="1" x14ac:dyDescent="0.15">
      <c r="A129" s="340"/>
      <c r="B129" s="340"/>
      <c r="C129" s="340"/>
      <c r="D129" s="340"/>
      <c r="E129" s="340"/>
    </row>
    <row r="130" spans="1:5" s="128" customFormat="1" ht="21" customHeight="1" x14ac:dyDescent="0.15">
      <c r="A130" s="134" t="s">
        <v>265</v>
      </c>
      <c r="B130" s="135"/>
      <c r="C130" s="135"/>
      <c r="D130" s="135"/>
      <c r="E130" s="135"/>
    </row>
    <row r="131" spans="1:5" s="128" customFormat="1" ht="21" customHeight="1" x14ac:dyDescent="0.15">
      <c r="A131" s="339" t="s">
        <v>266</v>
      </c>
      <c r="B131" s="340"/>
      <c r="C131" s="340"/>
      <c r="D131" s="340"/>
      <c r="E131" s="340"/>
    </row>
    <row r="132" spans="1:5" s="128" customFormat="1" ht="21" customHeight="1" x14ac:dyDescent="0.15">
      <c r="A132" s="338"/>
      <c r="B132" s="338"/>
      <c r="C132" s="338"/>
      <c r="D132" s="338"/>
      <c r="E132" s="338"/>
    </row>
    <row r="133" spans="1:5" s="128" customFormat="1" ht="21" customHeight="1" x14ac:dyDescent="0.15">
      <c r="A133" s="338" t="s">
        <v>349</v>
      </c>
      <c r="B133" s="338"/>
      <c r="C133" s="338"/>
      <c r="D133" s="338"/>
      <c r="E133" s="338"/>
    </row>
    <row r="134" spans="1:5" s="128" customFormat="1" ht="21" customHeight="1" x14ac:dyDescent="0.15">
      <c r="A134" s="136" t="s">
        <v>267</v>
      </c>
      <c r="B134" s="136"/>
      <c r="C134" s="136"/>
      <c r="D134" s="136"/>
      <c r="E134" s="136"/>
    </row>
    <row r="135" spans="1:5" s="128" customFormat="1" ht="21" customHeight="1" x14ac:dyDescent="0.15">
      <c r="A135" s="339" t="s">
        <v>268</v>
      </c>
      <c r="B135" s="340"/>
      <c r="C135" s="340"/>
      <c r="D135" s="340"/>
      <c r="E135" s="340"/>
    </row>
    <row r="136" spans="1:5" s="128" customFormat="1" ht="21" customHeight="1" x14ac:dyDescent="0.15">
      <c r="A136" s="338" t="s">
        <v>269</v>
      </c>
      <c r="B136" s="338"/>
      <c r="C136" s="338"/>
      <c r="D136" s="338"/>
      <c r="E136" s="338"/>
    </row>
    <row r="137" spans="1:5" s="128" customFormat="1" ht="21" customHeight="1" x14ac:dyDescent="0.15">
      <c r="A137" s="338"/>
      <c r="B137" s="338"/>
      <c r="C137" s="338"/>
      <c r="D137" s="338"/>
      <c r="E137" s="338"/>
    </row>
    <row r="138" spans="1:5" s="128" customFormat="1" ht="21" customHeight="1" x14ac:dyDescent="0.15">
      <c r="A138" s="338" t="s">
        <v>350</v>
      </c>
      <c r="B138" s="338"/>
      <c r="C138" s="338"/>
      <c r="D138" s="338"/>
      <c r="E138" s="338"/>
    </row>
    <row r="139" spans="1:5" s="128" customFormat="1" ht="21" customHeight="1" x14ac:dyDescent="0.15">
      <c r="A139" s="341" t="s">
        <v>351</v>
      </c>
      <c r="B139" s="338"/>
      <c r="C139" s="338"/>
      <c r="D139" s="338"/>
      <c r="E139" s="338"/>
    </row>
    <row r="140" spans="1:5" s="128" customFormat="1" ht="21" customHeight="1" x14ac:dyDescent="0.15">
      <c r="A140" s="338" t="s">
        <v>354</v>
      </c>
      <c r="B140" s="338"/>
      <c r="C140" s="338"/>
      <c r="D140" s="338"/>
      <c r="E140" s="338"/>
    </row>
    <row r="141" spans="1:5" s="128" customFormat="1" ht="21" customHeight="1" x14ac:dyDescent="0.15">
      <c r="A141" s="136" t="s">
        <v>352</v>
      </c>
      <c r="B141" s="136"/>
      <c r="C141" s="136"/>
      <c r="D141" s="136"/>
      <c r="E141" s="136"/>
    </row>
    <row r="142" spans="1:5" s="128" customFormat="1" ht="21" customHeight="1" x14ac:dyDescent="0.15">
      <c r="A142" s="136" t="s">
        <v>353</v>
      </c>
      <c r="B142" s="136"/>
      <c r="C142" s="136"/>
      <c r="D142" s="136"/>
      <c r="E142" s="136"/>
    </row>
    <row r="143" spans="1:5" s="128" customFormat="1" ht="21" customHeight="1" x14ac:dyDescent="0.15">
      <c r="A143" s="136" t="s">
        <v>355</v>
      </c>
      <c r="B143" s="136"/>
      <c r="C143" s="136"/>
      <c r="D143" s="136"/>
      <c r="E143" s="136"/>
    </row>
    <row r="144" spans="1:5" s="128" customFormat="1" ht="21" customHeight="1" x14ac:dyDescent="0.15">
      <c r="A144" s="136" t="s">
        <v>356</v>
      </c>
      <c r="B144" s="136"/>
      <c r="C144" s="136"/>
      <c r="D144" s="136"/>
      <c r="E144" s="136"/>
    </row>
    <row r="145" spans="1:5" s="128" customFormat="1" ht="21" customHeight="1" x14ac:dyDescent="0.15">
      <c r="A145" s="136" t="s">
        <v>181</v>
      </c>
      <c r="B145" s="136"/>
      <c r="C145" s="136"/>
      <c r="D145" s="136"/>
      <c r="E145" s="136"/>
    </row>
    <row r="146" spans="1:5" s="128" customFormat="1" ht="21" customHeight="1" x14ac:dyDescent="0.15">
      <c r="A146" s="136" t="s">
        <v>182</v>
      </c>
      <c r="B146" s="136"/>
      <c r="C146" s="136"/>
      <c r="D146" s="136"/>
      <c r="E146" s="136"/>
    </row>
    <row r="147" spans="1:5" s="128" customFormat="1" ht="21" customHeight="1" x14ac:dyDescent="0.15">
      <c r="A147" s="338" t="s">
        <v>183</v>
      </c>
      <c r="B147" s="338"/>
      <c r="C147" s="338"/>
      <c r="D147" s="338"/>
      <c r="E147" s="338"/>
    </row>
    <row r="148" spans="1:5" s="128" customFormat="1" ht="21" customHeight="1" x14ac:dyDescent="0.15">
      <c r="A148" s="136" t="s">
        <v>184</v>
      </c>
      <c r="B148" s="136"/>
      <c r="C148" s="136"/>
      <c r="D148" s="136"/>
      <c r="E148" s="136"/>
    </row>
    <row r="149" spans="1:5" s="128" customFormat="1" ht="21" customHeight="1" x14ac:dyDescent="0.15">
      <c r="A149" s="136" t="s">
        <v>185</v>
      </c>
      <c r="B149" s="136"/>
      <c r="C149" s="136"/>
      <c r="D149" s="136"/>
      <c r="E149" s="136"/>
    </row>
    <row r="150" spans="1:5" s="128" customFormat="1" ht="21" customHeight="1" x14ac:dyDescent="0.15">
      <c r="A150" s="136" t="s">
        <v>191</v>
      </c>
      <c r="B150" s="136"/>
      <c r="C150" s="136"/>
      <c r="D150" s="136"/>
      <c r="E150" s="136"/>
    </row>
    <row r="151" spans="1:5" s="128" customFormat="1" ht="21" customHeight="1" x14ac:dyDescent="0.15">
      <c r="A151" s="136" t="s">
        <v>192</v>
      </c>
      <c r="B151" s="136"/>
      <c r="C151" s="136"/>
      <c r="D151" s="136"/>
      <c r="E151" s="136"/>
    </row>
    <row r="152" spans="1:5" s="128" customFormat="1" ht="21" customHeight="1" x14ac:dyDescent="0.15">
      <c r="A152" s="136" t="s">
        <v>193</v>
      </c>
      <c r="B152" s="136"/>
      <c r="C152" s="136"/>
      <c r="D152" s="136"/>
      <c r="E152" s="136"/>
    </row>
    <row r="153" spans="1:5" s="128" customFormat="1" ht="21" customHeight="1" x14ac:dyDescent="0.15">
      <c r="A153" s="136" t="s">
        <v>194</v>
      </c>
      <c r="B153" s="136"/>
      <c r="C153" s="136"/>
      <c r="D153" s="136"/>
      <c r="E153" s="136"/>
    </row>
    <row r="154" spans="1:5" s="128" customFormat="1" ht="21" customHeight="1" x14ac:dyDescent="0.15">
      <c r="A154" s="338" t="s">
        <v>256</v>
      </c>
      <c r="B154" s="338"/>
      <c r="C154" s="338"/>
      <c r="D154" s="338"/>
      <c r="E154" s="338"/>
    </row>
    <row r="155" spans="1:5" s="128" customFormat="1" ht="21" customHeight="1" x14ac:dyDescent="0.15">
      <c r="A155" s="338"/>
      <c r="B155" s="338"/>
      <c r="C155" s="338"/>
      <c r="D155" s="338"/>
      <c r="E155" s="338"/>
    </row>
    <row r="156" spans="1:5" s="128" customFormat="1" ht="21" customHeight="1" x14ac:dyDescent="0.15">
      <c r="A156" s="338"/>
      <c r="B156" s="338"/>
      <c r="C156" s="338"/>
      <c r="D156" s="338"/>
      <c r="E156" s="338"/>
    </row>
    <row r="157" spans="1:5" s="128" customFormat="1" ht="21" customHeight="1" x14ac:dyDescent="0.15">
      <c r="A157" s="338"/>
      <c r="B157" s="338"/>
      <c r="C157" s="338"/>
      <c r="D157" s="338"/>
      <c r="E157" s="338"/>
    </row>
    <row r="158" spans="1:5" s="128" customFormat="1" ht="21" customHeight="1" x14ac:dyDescent="0.15">
      <c r="A158" s="338"/>
      <c r="B158" s="338"/>
      <c r="C158" s="338"/>
      <c r="D158" s="338"/>
      <c r="E158" s="338"/>
    </row>
    <row r="159" spans="1:5" s="128" customFormat="1" ht="21" customHeight="1" x14ac:dyDescent="0.15">
      <c r="A159" s="338"/>
      <c r="B159" s="338"/>
      <c r="C159" s="338"/>
      <c r="D159" s="338"/>
      <c r="E159" s="338"/>
    </row>
    <row r="160" spans="1:5" s="128" customFormat="1" ht="21" customHeight="1" x14ac:dyDescent="0.15">
      <c r="A160" s="338"/>
      <c r="B160" s="338"/>
      <c r="C160" s="338"/>
      <c r="D160" s="338"/>
      <c r="E160" s="338"/>
    </row>
    <row r="161" spans="1:5" s="128" customFormat="1" ht="21" customHeight="1" x14ac:dyDescent="0.15">
      <c r="A161" s="338"/>
      <c r="B161" s="338"/>
      <c r="C161" s="338"/>
      <c r="D161" s="338"/>
      <c r="E161" s="338"/>
    </row>
    <row r="162" spans="1:5" s="128" customFormat="1" ht="21" customHeight="1" x14ac:dyDescent="0.15">
      <c r="A162" s="338"/>
      <c r="B162" s="338"/>
      <c r="C162" s="338"/>
      <c r="D162" s="338"/>
      <c r="E162" s="338"/>
    </row>
    <row r="163" spans="1:5" s="128" customFormat="1" ht="21" customHeight="1" x14ac:dyDescent="0.15">
      <c r="A163" s="338"/>
      <c r="B163" s="338"/>
      <c r="C163" s="338"/>
      <c r="D163" s="338"/>
      <c r="E163" s="338"/>
    </row>
    <row r="164" spans="1:5" s="128" customFormat="1" ht="21" customHeight="1" x14ac:dyDescent="0.15">
      <c r="A164" s="338"/>
      <c r="B164" s="338"/>
      <c r="C164" s="338"/>
      <c r="D164" s="338"/>
      <c r="E164" s="338"/>
    </row>
  </sheetData>
  <mergeCells count="64">
    <mergeCell ref="E83:F83"/>
    <mergeCell ref="A82:E82"/>
    <mergeCell ref="A78:E78"/>
    <mergeCell ref="A79:E79"/>
    <mergeCell ref="A80:E80"/>
    <mergeCell ref="A81:E81"/>
    <mergeCell ref="A53:E53"/>
    <mergeCell ref="A77:E77"/>
    <mergeCell ref="A54:E54"/>
    <mergeCell ref="A55:E55"/>
    <mergeCell ref="A56:E56"/>
    <mergeCell ref="A57:E57"/>
    <mergeCell ref="A58:E58"/>
    <mergeCell ref="A65:E65"/>
    <mergeCell ref="A72:E72"/>
    <mergeCell ref="A73:E73"/>
    <mergeCell ref="A74:E74"/>
    <mergeCell ref="A75:E75"/>
    <mergeCell ref="A76:E76"/>
    <mergeCell ref="A46:E46"/>
    <mergeCell ref="A47:E47"/>
    <mergeCell ref="A49:E49"/>
    <mergeCell ref="A50:E50"/>
    <mergeCell ref="A51:E51"/>
    <mergeCell ref="A26:F26"/>
    <mergeCell ref="B27:F27"/>
    <mergeCell ref="A41:F41"/>
    <mergeCell ref="A19:F19"/>
    <mergeCell ref="A4:F4"/>
    <mergeCell ref="A7:F7"/>
    <mergeCell ref="A10:F10"/>
    <mergeCell ref="A11:F11"/>
    <mergeCell ref="A131:E131"/>
    <mergeCell ref="A86:F86"/>
    <mergeCell ref="A89:F89"/>
    <mergeCell ref="A92:F92"/>
    <mergeCell ref="A93:F93"/>
    <mergeCell ref="A101:F101"/>
    <mergeCell ref="A108:F108"/>
    <mergeCell ref="B109:F109"/>
    <mergeCell ref="B116:C116"/>
    <mergeCell ref="A123:F123"/>
    <mergeCell ref="A128:E128"/>
    <mergeCell ref="A129:E129"/>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63:E163"/>
    <mergeCell ref="A164:E164"/>
    <mergeCell ref="A157:E157"/>
    <mergeCell ref="A158:E158"/>
    <mergeCell ref="A159:E159"/>
    <mergeCell ref="A160:E160"/>
    <mergeCell ref="A161:E161"/>
    <mergeCell ref="A162:E162"/>
  </mergeCells>
  <phoneticPr fontId="1"/>
  <printOptions horizontalCentered="1"/>
  <pageMargins left="0.78740157480314965" right="0.6692913385826772" top="0.59055118110236227" bottom="0.59055118110236227" header="0.51181102362204722" footer="0.51181102362204722"/>
  <pageSetup paperSize="9" orientation="portrait" r:id="rId1"/>
  <headerFooter alignWithMargins="0"/>
  <rowBreaks count="1" manualBreakCount="1">
    <brk id="41"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E509BA9C-A2B2-4F67-ADAA-7F436DDEE82C}"/>
</file>

<file path=customXml/itemProps2.xml><?xml version="1.0" encoding="utf-8"?>
<ds:datastoreItem xmlns:ds="http://schemas.openxmlformats.org/officeDocument/2006/customXml" ds:itemID="{B0CD4437-1A2B-4CBD-AF37-C6B4B041E86E}"/>
</file>

<file path=customXml/itemProps3.xml><?xml version="1.0" encoding="utf-8"?>
<ds:datastoreItem xmlns:ds="http://schemas.openxmlformats.org/officeDocument/2006/customXml" ds:itemID="{E19233F8-805D-419E-B183-0BC3B74B570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 </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 '!Print_Area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