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10c8.lansys.mhlw.go.jp\a\課1\14014000_宮城労働局\04000宮城労働局職業安定部(所を除く)\4_需給調整事業課\10　相談員\10-2　相談員【丸山】\宮城労働局HP\派遣\労働者派遣の事業運営について\【2024年4月版】労働者派遣の事業運営について(R6.4)\【2024年4月版】労働者派遣の事業運営について(R6.4)\EXCEL\"/>
    </mc:Choice>
  </mc:AlternateContent>
  <bookViews>
    <workbookView xWindow="0" yWindow="0" windowWidth="20490" windowHeight="7530"/>
  </bookViews>
  <sheets>
    <sheet name="労使協定" sheetId="18" r:id="rId1"/>
    <sheet name="Sheet1" sheetId="19" r:id="rId2"/>
    <sheet name="Sheet2" sheetId="20" r:id="rId3"/>
    <sheet name="Sheet3" sheetId="21" r:id="rId4"/>
  </sheets>
  <definedNames>
    <definedName name="_xlnm.Print_Area" localSheetId="0">労使協定!$A$1:$AF$354</definedName>
  </definedNames>
  <calcPr calcId="162913"/>
</workbook>
</file>

<file path=xl/calcChain.xml><?xml version="1.0" encoding="utf-8"?>
<calcChain xmlns="http://schemas.openxmlformats.org/spreadsheetml/2006/main">
  <c r="Y203" i="18" l="1"/>
  <c r="Y204" i="18"/>
  <c r="O188" i="18"/>
  <c r="Q188" i="18"/>
  <c r="S188" i="18"/>
  <c r="M188" i="18"/>
  <c r="M189" i="18" s="1"/>
  <c r="U188" i="18"/>
  <c r="K344" i="18" l="1"/>
  <c r="N344" i="18"/>
  <c r="Q344" i="18"/>
  <c r="T344" i="18"/>
  <c r="W344" i="18"/>
  <c r="Z344" i="18"/>
  <c r="AC344" i="18"/>
  <c r="K346" i="18"/>
  <c r="N346" i="18"/>
  <c r="Q346" i="18"/>
  <c r="T346" i="18"/>
  <c r="W346" i="18"/>
  <c r="Z346" i="18"/>
  <c r="AC346" i="18"/>
  <c r="H346" i="18"/>
  <c r="H344" i="18"/>
  <c r="AC324" i="18"/>
  <c r="Z324" i="18"/>
  <c r="W324" i="18"/>
  <c r="T324" i="18"/>
  <c r="Q324" i="18"/>
  <c r="N324" i="18"/>
  <c r="K324" i="18"/>
  <c r="H324" i="18"/>
  <c r="AC322" i="18"/>
  <c r="Z322" i="18"/>
  <c r="W322" i="18"/>
  <c r="T322" i="18"/>
  <c r="Q322" i="18"/>
  <c r="N322" i="18"/>
  <c r="K322" i="18"/>
  <c r="H322" i="18"/>
  <c r="M212" i="18" l="1"/>
  <c r="B27" i="19" l="1"/>
  <c r="C27" i="19"/>
  <c r="D27" i="19"/>
  <c r="E27" i="19"/>
  <c r="F27" i="19"/>
  <c r="G27" i="19"/>
  <c r="H27" i="19"/>
  <c r="I27" i="19"/>
  <c r="A27" i="19"/>
  <c r="B28" i="19"/>
  <c r="C28" i="19"/>
  <c r="D28" i="19"/>
  <c r="E28" i="19"/>
  <c r="F28" i="19"/>
  <c r="G28" i="19"/>
  <c r="H28" i="19"/>
  <c r="I28" i="19"/>
  <c r="J28" i="19"/>
  <c r="A28" i="19"/>
  <c r="I189" i="18" l="1"/>
  <c r="R252" i="18" l="1"/>
  <c r="R247" i="18"/>
  <c r="J238" i="18" l="1"/>
  <c r="AB237" i="18"/>
  <c r="AB238" i="18" s="1"/>
  <c r="AB239" i="18" s="1"/>
  <c r="Y237" i="18"/>
  <c r="Y238" i="18" s="1"/>
  <c r="V237" i="18"/>
  <c r="V238" i="18" s="1"/>
  <c r="V239" i="18" s="1"/>
  <c r="S237" i="18"/>
  <c r="S238" i="18" s="1"/>
  <c r="P237" i="18"/>
  <c r="P238" i="18" s="1"/>
  <c r="P239" i="18" s="1"/>
  <c r="M237" i="18"/>
  <c r="M238" i="18" s="1"/>
  <c r="M239" i="18" s="1"/>
  <c r="S239" i="18" l="1"/>
  <c r="W252" i="18"/>
  <c r="Y239" i="18"/>
  <c r="W247" i="18"/>
  <c r="J239" i="18"/>
  <c r="W257" i="18"/>
  <c r="AB222" i="18"/>
  <c r="Y222" i="18"/>
  <c r="V222" i="18"/>
  <c r="S222" i="18"/>
  <c r="P222" i="18"/>
  <c r="M222" i="18"/>
  <c r="AB221" i="18"/>
  <c r="Y221" i="18"/>
  <c r="V221" i="18"/>
  <c r="S221" i="18"/>
  <c r="P221" i="18"/>
  <c r="M221" i="18"/>
  <c r="AB205" i="18"/>
  <c r="Y205" i="18"/>
  <c r="V205" i="18"/>
  <c r="S205" i="18"/>
  <c r="P205" i="18"/>
  <c r="M205" i="18"/>
  <c r="AB203" i="18"/>
  <c r="AB204" i="18" s="1"/>
  <c r="V203" i="18"/>
  <c r="V204" i="18" s="1"/>
  <c r="S203" i="18"/>
  <c r="S204" i="18" s="1"/>
  <c r="P203" i="18"/>
  <c r="P204" i="18" s="1"/>
  <c r="M203" i="18"/>
  <c r="M204" i="18" s="1"/>
  <c r="AB212" i="18"/>
  <c r="AB213" i="18" s="1"/>
  <c r="Y212" i="18"/>
  <c r="Y213" i="18" s="1"/>
  <c r="V212" i="18"/>
  <c r="V213" i="18" s="1"/>
  <c r="S212" i="18"/>
  <c r="S213" i="18" s="1"/>
  <c r="P212" i="18"/>
  <c r="P213" i="18" s="1"/>
  <c r="P214" i="18" s="1"/>
  <c r="M213" i="18"/>
  <c r="M214" i="18" s="1"/>
  <c r="J213" i="18"/>
  <c r="J214" i="18" s="1"/>
  <c r="J215" i="18" s="1"/>
  <c r="U189" i="18"/>
  <c r="S189" i="18"/>
  <c r="Q189" i="18"/>
  <c r="O189" i="18"/>
  <c r="K188" i="18"/>
  <c r="K189" i="18" s="1"/>
  <c r="M215" i="18" l="1"/>
  <c r="P215" i="18"/>
  <c r="V214" i="18"/>
  <c r="V215" i="18" s="1"/>
  <c r="AB214" i="18"/>
  <c r="AB215" i="18" s="1"/>
  <c r="Y214" i="18"/>
  <c r="Y215" i="18" s="1"/>
  <c r="S214" i="18"/>
  <c r="S215" i="18" s="1"/>
</calcChain>
</file>

<file path=xl/sharedStrings.xml><?xml version="1.0" encoding="utf-8"?>
<sst xmlns="http://schemas.openxmlformats.org/spreadsheetml/2006/main" count="342" uniqueCount="245">
  <si>
    <t>３年</t>
    <rPh sb="1" eb="2">
      <t>ネン</t>
    </rPh>
    <phoneticPr fontId="1"/>
  </si>
  <si>
    <t>（備考）</t>
    <rPh sb="1" eb="3">
      <t>ビコウ</t>
    </rPh>
    <phoneticPr fontId="1"/>
  </si>
  <si>
    <t>労働者派遣法第30条の4第1項の規定に基づく労使協定　</t>
    <phoneticPr fontId="1"/>
  </si>
  <si>
    <t>２　対象従業員については、派遣先が変更される頻度が高いことから、中長期的なキャリア形成を行い所得の不安定化を防ぐ等のため、本労使協定の対象とする。</t>
    <rPh sb="44" eb="45">
      <t>オコナ</t>
    </rPh>
    <rPh sb="46" eb="48">
      <t>ショトク</t>
    </rPh>
    <rPh sb="49" eb="52">
      <t>フアンテイ</t>
    </rPh>
    <rPh sb="52" eb="53">
      <t>カ</t>
    </rPh>
    <rPh sb="54" eb="55">
      <t>フセ</t>
    </rPh>
    <phoneticPr fontId="1"/>
  </si>
  <si>
    <t>３　○○人材サービス株式会社は、対象従業員について、一の労働契約の契約期間中に、特段の事情がない限り、本協定の適用を除外しないものとする。</t>
  </si>
  <si>
    <t>【労働契約期間によって対象を限定する場合の例】
第１条　本協定は、期間を定めないで雇用される派遣労働者（以下「対象従業員」という。)に適用する。
　　　</t>
    <rPh sb="67" eb="69">
      <t>テキヨウ</t>
    </rPh>
    <rPh sb="68" eb="69">
      <t>ヨウ</t>
    </rPh>
    <phoneticPr fontId="1"/>
  </si>
  <si>
    <t>※　一の労使協定に、複数の職種を記載することも可能。ただし、各職種において、一般賃金と協定派遣労働者の賃金が同等以上であることを確認できることが必要。</t>
    <rPh sb="41" eb="42">
      <t>キン</t>
    </rPh>
    <rPh sb="43" eb="45">
      <t>キョウテイ</t>
    </rPh>
    <rPh sb="45" eb="47">
      <t>ハケン</t>
    </rPh>
    <rPh sb="47" eb="50">
      <t>ロウドウシャ</t>
    </rPh>
    <phoneticPr fontId="1"/>
  </si>
  <si>
    <t>（賃金の構成）</t>
    <phoneticPr fontId="1"/>
  </si>
  <si>
    <t>第２条　対象従業員の賃金は、基本給、賞与、時間外労働手当、深夜・休日労働手当、通勤手当及び退職手当とする。</t>
    <rPh sb="0" eb="1">
      <t>ダイ</t>
    </rPh>
    <rPh sb="2" eb="3">
      <t>ジョウ</t>
    </rPh>
    <rPh sb="45" eb="47">
      <t>タイショク</t>
    </rPh>
    <rPh sb="47" eb="49">
      <t>テアテ</t>
    </rPh>
    <phoneticPr fontId="1"/>
  </si>
  <si>
    <t xml:space="preserve">【職種が複数あり、かつ派遣先の事業所所在地が複数地域となる可能性のある場合の記載例】
第３条　対象従業員の基本給及び賞与の比較対象となる「同種の業務に従事する一般の労働者の平均的な賃金の額」は、次の各号に掲げる条件を満たす別表○に、対象従業員が勤務する派遣先事業所の所在地に対応する別表○の地域指数を乗じたものとする。　　　　　　　　　　　　
</t>
    <phoneticPr fontId="1"/>
  </si>
  <si>
    <t>※　次の①～③の場合には、その理由を労使協定に記載することが必要</t>
    <phoneticPr fontId="1"/>
  </si>
  <si>
    <t>①職種ごとに賃金構造基本統計調査と職業安定業務統計を使い分ける場合</t>
  </si>
  <si>
    <t>②職業安定業務統計を用いる場合であって、次のように職業分類を使い分ける場合</t>
  </si>
  <si>
    <t>　・「大分類」と「当該大分類内の中分類又は小分類」</t>
  </si>
  <si>
    <t>　・「中分類」と「当該中分類内の小分類」</t>
  </si>
  <si>
    <t>③職業安定局長通知で示したデータ以外の他の公式統計又は独自統計を用いる場合</t>
  </si>
  <si>
    <t>※　職種については、別添１又は別添２のうち、協定対象派遣労働者が従事する業務と最も近いと考えられるものを選択すること。</t>
    <phoneticPr fontId="1"/>
  </si>
  <si>
    <t>　　　</t>
    <phoneticPr fontId="1"/>
  </si>
  <si>
    <t>　</t>
    <phoneticPr fontId="1"/>
  </si>
  <si>
    <t>　</t>
    <phoneticPr fontId="1"/>
  </si>
  <si>
    <t>※　一つの労使協定において、都道府県の指数及び公共職業安定所管轄地域の指数を使い分ける場合には、その理由を労使協定に記載すること。</t>
    <phoneticPr fontId="1"/>
  </si>
  <si>
    <t>（１）別表１の同種の業務に従事する一般の労働者の平均的な賃金の額と同額以上であること。</t>
  </si>
  <si>
    <t>（２）別表２の各等級の職務と別表１の同種の業務に従事する一般の労働者の平均的な賃金の額との対応関係は次のとおりとすること。</t>
    <phoneticPr fontId="1"/>
  </si>
  <si>
    <t>　　　　　</t>
    <phoneticPr fontId="1"/>
  </si>
  <si>
    <t>Ａランク：１０年</t>
  </si>
  <si>
    <t>　　　　</t>
    <phoneticPr fontId="1"/>
  </si>
  <si>
    <t>※　職務給において職務の等級と基準値及び基準値に能力・経験調整指数を乗じた値とを対応させて比較する場合の一例である。</t>
    <phoneticPr fontId="1"/>
  </si>
  <si>
    <t>※　第２号ロ「職務内容等の向上があった場合の賃金の改善」の内容には、上記の他にも様々な方法が考えられる。</t>
    <phoneticPr fontId="1"/>
  </si>
  <si>
    <t>【等級で能力・経験指数を使い、号俸（昇給レンジ）で第2号ロ「職務内容等の向上があった場合の賃金の改善」を使う場合の記載例】
２　○○人材サービス株式会社は、第9条の規定による対象従業員の勤務評価の結果、同じ職務の内容であったとしても、その経験の蓄積・能力の向上があると認められた場合には、昇給は勤務成績等に応じて1号俸から5号俸までの範囲内で決定するものとする。</t>
    <phoneticPr fontId="1"/>
  </si>
  <si>
    <t>【通勤手当の支給要件に「徒歩圏」を設けている場合の記載例】
第６条　対象従業員の通勤手当は、通勤に要する実費に相当する額を支給する。ただし、交通機関等を利用しなければ通勤することが著しく困難である従業員以外の従業員であって交通機関等を利用しないで徒歩により通勤するものとした場合の通勤距離（一般に利用しうる最短の経路の長さによる。）が片道２㎞未満であるものを除く。</t>
    <rPh sb="12" eb="15">
      <t>トホケン</t>
    </rPh>
    <rPh sb="17" eb="18">
      <t>モウ</t>
    </rPh>
    <rPh sb="22" eb="24">
      <t>バアイ</t>
    </rPh>
    <rPh sb="34" eb="36">
      <t>タイショウ</t>
    </rPh>
    <rPh sb="36" eb="39">
      <t>ジュウギョウイン</t>
    </rPh>
    <rPh sb="40" eb="42">
      <t>ツウキン</t>
    </rPh>
    <rPh sb="42" eb="44">
      <t>テアテ</t>
    </rPh>
    <rPh sb="46" eb="48">
      <t>ツウキン</t>
    </rPh>
    <rPh sb="49" eb="50">
      <t>ヨウ</t>
    </rPh>
    <rPh sb="52" eb="54">
      <t>ジッピ</t>
    </rPh>
    <rPh sb="55" eb="57">
      <t>ソウトウ</t>
    </rPh>
    <rPh sb="59" eb="60">
      <t>ガク</t>
    </rPh>
    <rPh sb="61" eb="63">
      <t>シキュウ</t>
    </rPh>
    <rPh sb="70" eb="72">
      <t>コウツウ</t>
    </rPh>
    <rPh sb="72" eb="74">
      <t>キカン</t>
    </rPh>
    <rPh sb="74" eb="75">
      <t>トウ</t>
    </rPh>
    <rPh sb="76" eb="78">
      <t>リヨウ</t>
    </rPh>
    <rPh sb="83" eb="85">
      <t>ツウキン</t>
    </rPh>
    <rPh sb="90" eb="91">
      <t>イチジル</t>
    </rPh>
    <rPh sb="93" eb="95">
      <t>コンナン</t>
    </rPh>
    <rPh sb="98" eb="101">
      <t>ジュウギョウイン</t>
    </rPh>
    <rPh sb="101" eb="103">
      <t>イガイ</t>
    </rPh>
    <rPh sb="104" eb="107">
      <t>ジュウギョウイン</t>
    </rPh>
    <rPh sb="111" eb="113">
      <t>コウツウ</t>
    </rPh>
    <rPh sb="113" eb="115">
      <t>キカン</t>
    </rPh>
    <rPh sb="115" eb="116">
      <t>トウ</t>
    </rPh>
    <rPh sb="117" eb="119">
      <t>リヨウ</t>
    </rPh>
    <rPh sb="123" eb="125">
      <t>トホ</t>
    </rPh>
    <rPh sb="128" eb="130">
      <t>ツウキン</t>
    </rPh>
    <rPh sb="137" eb="139">
      <t>バアイ</t>
    </rPh>
    <rPh sb="140" eb="142">
      <t>ツウキン</t>
    </rPh>
    <rPh sb="142" eb="144">
      <t>キョリ</t>
    </rPh>
    <rPh sb="145" eb="147">
      <t>イッパン</t>
    </rPh>
    <rPh sb="148" eb="150">
      <t>リヨウ</t>
    </rPh>
    <rPh sb="153" eb="155">
      <t>サイタン</t>
    </rPh>
    <rPh sb="159" eb="160">
      <t>ナガ</t>
    </rPh>
    <rPh sb="167" eb="169">
      <t>カタミチ</t>
    </rPh>
    <rPh sb="171" eb="173">
      <t>ミマン</t>
    </rPh>
    <rPh sb="179" eb="180">
      <t>ノゾ</t>
    </rPh>
    <phoneticPr fontId="1"/>
  </si>
  <si>
    <t>（１）退職手当の受給に必要な最低勤続年数：</t>
    <phoneticPr fontId="1"/>
  </si>
  <si>
    <t xml:space="preserve">    　</t>
    <phoneticPr fontId="1"/>
  </si>
  <si>
    <t xml:space="preserve">   　　  </t>
    <phoneticPr fontId="1"/>
  </si>
  <si>
    <t>（２）退職時の勤続年数ごと（３年、５年、１０年、１５年、２０年、２５年、３０年、３５年）の支給月数：</t>
    <rPh sb="47" eb="49">
      <t>ゲッスウ</t>
    </rPh>
    <phoneticPr fontId="1"/>
  </si>
  <si>
    <t xml:space="preserve">       </t>
    <phoneticPr fontId="1"/>
  </si>
  <si>
    <t xml:space="preserve">        </t>
    <phoneticPr fontId="1"/>
  </si>
  <si>
    <t>（１）別表３に示したものと比べて、退職手当の受給に必要な最低勤続年数が同年数以下であること</t>
    <phoneticPr fontId="1"/>
  </si>
  <si>
    <t>（２）別表３に示したものと比べて、退職時の勤続年数ごとの退職手当の支給月数が同月数以上であること</t>
    <rPh sb="41" eb="43">
      <t>イジョウ</t>
    </rPh>
    <phoneticPr fontId="1"/>
  </si>
  <si>
    <t>【正社員と別規定を使用している場合の記載例】
第１０条　教育訓練（次条に定めるものを除く。）、福利厚生その他の賃金以外の待遇については、正社員に適用される○○就業規則第○条から○条までの規定と不合理な待遇差が生じることとならないものとして、○○就業規則第○条から第○条までの規定を適用する。</t>
    <rPh sb="1" eb="4">
      <t>セイシャイン</t>
    </rPh>
    <rPh sb="5" eb="6">
      <t>ベツ</t>
    </rPh>
    <rPh sb="6" eb="8">
      <t>キテイ</t>
    </rPh>
    <rPh sb="9" eb="11">
      <t>シヨウ</t>
    </rPh>
    <rPh sb="15" eb="17">
      <t>バアイ</t>
    </rPh>
    <rPh sb="18" eb="20">
      <t>キサイ</t>
    </rPh>
    <rPh sb="20" eb="21">
      <t>レイ</t>
    </rPh>
    <rPh sb="28" eb="30">
      <t>キョウイク</t>
    </rPh>
    <rPh sb="30" eb="32">
      <t>クンレン</t>
    </rPh>
    <rPh sb="33" eb="35">
      <t>ジジョウ</t>
    </rPh>
    <rPh sb="36" eb="37">
      <t>サダ</t>
    </rPh>
    <rPh sb="42" eb="43">
      <t>ノゾ</t>
    </rPh>
    <rPh sb="47" eb="49">
      <t>フクリ</t>
    </rPh>
    <rPh sb="49" eb="51">
      <t>コウセイ</t>
    </rPh>
    <rPh sb="53" eb="54">
      <t>タ</t>
    </rPh>
    <rPh sb="55" eb="57">
      <t>チンギン</t>
    </rPh>
    <rPh sb="57" eb="59">
      <t>イガイ</t>
    </rPh>
    <rPh sb="60" eb="62">
      <t>タイグウ</t>
    </rPh>
    <rPh sb="68" eb="71">
      <t>セイシャイン</t>
    </rPh>
    <rPh sb="72" eb="74">
      <t>テキヨウ</t>
    </rPh>
    <rPh sb="79" eb="81">
      <t>シュウギョウ</t>
    </rPh>
    <rPh sb="81" eb="83">
      <t>キソク</t>
    </rPh>
    <rPh sb="83" eb="84">
      <t>ダイ</t>
    </rPh>
    <rPh sb="85" eb="86">
      <t>ジョウ</t>
    </rPh>
    <rPh sb="89" eb="90">
      <t>ジョウ</t>
    </rPh>
    <rPh sb="93" eb="95">
      <t>キテイ</t>
    </rPh>
    <rPh sb="96" eb="99">
      <t>フゴウリ</t>
    </rPh>
    <rPh sb="100" eb="102">
      <t>タイグウ</t>
    </rPh>
    <rPh sb="102" eb="103">
      <t>サ</t>
    </rPh>
    <rPh sb="104" eb="105">
      <t>ショウ</t>
    </rPh>
    <rPh sb="124" eb="126">
      <t>キソク</t>
    </rPh>
    <rPh sb="126" eb="127">
      <t>ダイ</t>
    </rPh>
    <rPh sb="128" eb="129">
      <t>ジョウ</t>
    </rPh>
    <rPh sb="131" eb="132">
      <t>ダイ</t>
    </rPh>
    <rPh sb="133" eb="134">
      <t>ジョウ</t>
    </rPh>
    <rPh sb="137" eb="139">
      <t>キテイ</t>
    </rPh>
    <rPh sb="140" eb="142">
      <t>テキヨウ</t>
    </rPh>
    <phoneticPr fontId="1"/>
  </si>
  <si>
    <t>（その他）</t>
  </si>
  <si>
    <t>別表1　同種の業務に従事する一般の労働者の平均的な賃金の額</t>
    <rPh sb="0" eb="2">
      <t>ベッピョウ</t>
    </rPh>
    <rPh sb="4" eb="6">
      <t>ドウシュ</t>
    </rPh>
    <rPh sb="7" eb="9">
      <t>ギョウム</t>
    </rPh>
    <rPh sb="10" eb="12">
      <t>ジュウジ</t>
    </rPh>
    <rPh sb="14" eb="16">
      <t>イッパン</t>
    </rPh>
    <rPh sb="17" eb="20">
      <t>ロウドウシャ</t>
    </rPh>
    <rPh sb="21" eb="24">
      <t>ヘイキンテキ</t>
    </rPh>
    <rPh sb="25" eb="27">
      <t>チンギン</t>
    </rPh>
    <rPh sb="28" eb="29">
      <t>ガク</t>
    </rPh>
    <phoneticPr fontId="1"/>
  </si>
  <si>
    <t>（基本給及び賞与の関係）</t>
    <rPh sb="1" eb="4">
      <t>キホンキュウ</t>
    </rPh>
    <rPh sb="4" eb="5">
      <t>オヨ</t>
    </rPh>
    <rPh sb="6" eb="8">
      <t>ショウヨ</t>
    </rPh>
    <rPh sb="9" eb="11">
      <t>カンケイ</t>
    </rPh>
    <phoneticPr fontId="1"/>
  </si>
  <si>
    <t>基準値及び基準値に能力・経験調整指数を乗じた値</t>
    <phoneticPr fontId="1"/>
  </si>
  <si>
    <t>0年</t>
    <rPh sb="1" eb="2">
      <t>ネン</t>
    </rPh>
    <phoneticPr fontId="1"/>
  </si>
  <si>
    <t>1年</t>
    <rPh sb="1" eb="2">
      <t>ネン</t>
    </rPh>
    <phoneticPr fontId="1"/>
  </si>
  <si>
    <t>2年</t>
    <rPh sb="1" eb="2">
      <t>ネン</t>
    </rPh>
    <phoneticPr fontId="1"/>
  </si>
  <si>
    <t>3年</t>
    <rPh sb="1" eb="2">
      <t>ネン</t>
    </rPh>
    <phoneticPr fontId="1"/>
  </si>
  <si>
    <t>5年</t>
    <rPh sb="1" eb="2">
      <t>ネン</t>
    </rPh>
    <phoneticPr fontId="1"/>
  </si>
  <si>
    <t>10年</t>
    <rPh sb="2" eb="3">
      <t>ネン</t>
    </rPh>
    <phoneticPr fontId="1"/>
  </si>
  <si>
    <t>20年</t>
    <rPh sb="2" eb="3">
      <t>ネン</t>
    </rPh>
    <phoneticPr fontId="1"/>
  </si>
  <si>
    <t>通達に定める職業安定業務統計</t>
    <rPh sb="0" eb="2">
      <t>ツウタツ</t>
    </rPh>
    <rPh sb="3" eb="4">
      <t>サダ</t>
    </rPh>
    <rPh sb="6" eb="8">
      <t>ショクギョウ</t>
    </rPh>
    <rPh sb="8" eb="10">
      <t>アンテイ</t>
    </rPh>
    <rPh sb="10" eb="12">
      <t>ギョウム</t>
    </rPh>
    <rPh sb="12" eb="14">
      <t>トウケイ</t>
    </rPh>
    <phoneticPr fontId="1"/>
  </si>
  <si>
    <t>地域調整
※2</t>
    <rPh sb="0" eb="2">
      <t>チイキ</t>
    </rPh>
    <rPh sb="2" eb="4">
      <t>チョウセイ</t>
    </rPh>
    <phoneticPr fontId="1"/>
  </si>
  <si>
    <t>記入上の注意</t>
    <rPh sb="0" eb="2">
      <t>キニュウ</t>
    </rPh>
    <rPh sb="2" eb="3">
      <t>ジョウ</t>
    </rPh>
    <rPh sb="4" eb="6">
      <t>チュウイ</t>
    </rPh>
    <phoneticPr fontId="1"/>
  </si>
  <si>
    <t>※1</t>
    <phoneticPr fontId="1"/>
  </si>
  <si>
    <t>※2</t>
    <phoneticPr fontId="1"/>
  </si>
  <si>
    <t>【計算の結果、最低賃金額を下回った場合の記載例】</t>
    <rPh sb="1" eb="3">
      <t>ケイサン</t>
    </rPh>
    <rPh sb="4" eb="6">
      <t>ケッカ</t>
    </rPh>
    <rPh sb="7" eb="9">
      <t>サイテイ</t>
    </rPh>
    <rPh sb="9" eb="11">
      <t>チンギン</t>
    </rPh>
    <rPh sb="11" eb="12">
      <t>ガク</t>
    </rPh>
    <rPh sb="13" eb="15">
      <t>シタマワ</t>
    </rPh>
    <rPh sb="17" eb="19">
      <t>バアイ</t>
    </rPh>
    <rPh sb="20" eb="22">
      <t>キサイ</t>
    </rPh>
    <rPh sb="22" eb="23">
      <t>レイ</t>
    </rPh>
    <phoneticPr fontId="1"/>
  </si>
  <si>
    <t>基準値及び基準値に能力・経験調整指数を乗じた値</t>
    <rPh sb="0" eb="3">
      <t>キジュンチ</t>
    </rPh>
    <rPh sb="3" eb="4">
      <t>オヨ</t>
    </rPh>
    <rPh sb="5" eb="8">
      <t>キジュンチ</t>
    </rPh>
    <rPh sb="9" eb="11">
      <t>ノウリョク</t>
    </rPh>
    <rPh sb="12" eb="14">
      <t>ケイケン</t>
    </rPh>
    <rPh sb="14" eb="16">
      <t>チョウセイ</t>
    </rPh>
    <rPh sb="16" eb="18">
      <t>シスウ</t>
    </rPh>
    <rPh sb="19" eb="20">
      <t>ジョウ</t>
    </rPh>
    <rPh sb="22" eb="23">
      <t>ネ</t>
    </rPh>
    <phoneticPr fontId="1"/>
  </si>
  <si>
    <t>０年</t>
    <rPh sb="1" eb="2">
      <t>ネン</t>
    </rPh>
    <phoneticPr fontId="1"/>
  </si>
  <si>
    <t>１年</t>
    <rPh sb="1" eb="2">
      <t>ネン</t>
    </rPh>
    <phoneticPr fontId="1"/>
  </si>
  <si>
    <t>２年</t>
    <rPh sb="1" eb="2">
      <t>ネン</t>
    </rPh>
    <phoneticPr fontId="1"/>
  </si>
  <si>
    <t>５年</t>
    <rPh sb="1" eb="2">
      <t>ネン</t>
    </rPh>
    <phoneticPr fontId="1"/>
  </si>
  <si>
    <t>１０年</t>
    <rPh sb="2" eb="3">
      <t>ネン</t>
    </rPh>
    <phoneticPr fontId="1"/>
  </si>
  <si>
    <t>２０年</t>
    <rPh sb="2" eb="3">
      <t>ネン</t>
    </rPh>
    <phoneticPr fontId="1"/>
  </si>
  <si>
    <t>通達に定める賃金構造基本統計調査</t>
  </si>
  <si>
    <t>地域調整</t>
    <rPh sb="0" eb="2">
      <t>チイキ</t>
    </rPh>
    <rPh sb="2" eb="4">
      <t>チョウセイ</t>
    </rPh>
    <phoneticPr fontId="1"/>
  </si>
  <si>
    <t>基準値（0年）を地域別最低賃金額とした額</t>
    <rPh sb="0" eb="3">
      <t>キジュンチ</t>
    </rPh>
    <rPh sb="5" eb="6">
      <t>ネン</t>
    </rPh>
    <rPh sb="8" eb="10">
      <t>チイキ</t>
    </rPh>
    <rPh sb="10" eb="11">
      <t>ベツ</t>
    </rPh>
    <rPh sb="11" eb="13">
      <t>サイテイ</t>
    </rPh>
    <rPh sb="13" eb="15">
      <t>チンギン</t>
    </rPh>
    <rPh sb="15" eb="16">
      <t>ガク</t>
    </rPh>
    <rPh sb="19" eb="20">
      <t>ガク</t>
    </rPh>
    <phoneticPr fontId="1"/>
  </si>
  <si>
    <t>【職種が複数あり、かつ派遣先の事業所所在地が複数地域となる可能性のある場合の記載例】</t>
    <rPh sb="1" eb="3">
      <t>ショクシュ</t>
    </rPh>
    <rPh sb="4" eb="6">
      <t>フクスウ</t>
    </rPh>
    <rPh sb="11" eb="13">
      <t>ハケン</t>
    </rPh>
    <rPh sb="13" eb="14">
      <t>サキ</t>
    </rPh>
    <rPh sb="15" eb="18">
      <t>ジギョウショ</t>
    </rPh>
    <rPh sb="18" eb="21">
      <t>ショザイチ</t>
    </rPh>
    <rPh sb="22" eb="24">
      <t>フクスウ</t>
    </rPh>
    <rPh sb="24" eb="26">
      <t>チイキ</t>
    </rPh>
    <rPh sb="29" eb="32">
      <t>カノウセイ</t>
    </rPh>
    <rPh sb="35" eb="37">
      <t>バアイ</t>
    </rPh>
    <rPh sb="38" eb="40">
      <t>キサイ</t>
    </rPh>
    <rPh sb="40" eb="41">
      <t>レイ</t>
    </rPh>
    <phoneticPr fontId="1"/>
  </si>
  <si>
    <t>　　【別表1】職業安定業務統計を基準値とした一般基本給・賞与等の額</t>
    <rPh sb="3" eb="5">
      <t>ベッピョウ</t>
    </rPh>
    <rPh sb="7" eb="9">
      <t>ショクギョウ</t>
    </rPh>
    <rPh sb="9" eb="11">
      <t>アンテイ</t>
    </rPh>
    <rPh sb="11" eb="13">
      <t>ギョウム</t>
    </rPh>
    <rPh sb="13" eb="15">
      <t>トウケイ</t>
    </rPh>
    <rPh sb="16" eb="19">
      <t>キジュンチ</t>
    </rPh>
    <rPh sb="22" eb="24">
      <t>イッパン</t>
    </rPh>
    <rPh sb="24" eb="27">
      <t>キホンキュウ</t>
    </rPh>
    <rPh sb="28" eb="30">
      <t>ショウヨ</t>
    </rPh>
    <rPh sb="30" eb="31">
      <t>トウ</t>
    </rPh>
    <rPh sb="32" eb="33">
      <t>ガク</t>
    </rPh>
    <phoneticPr fontId="1"/>
  </si>
  <si>
    <t>別表２　対象従業員の基本給及び賞与の額</t>
    <rPh sb="0" eb="2">
      <t>ベッピョウ</t>
    </rPh>
    <rPh sb="4" eb="6">
      <t>タイショウ</t>
    </rPh>
    <rPh sb="6" eb="9">
      <t>ジュウギョウイン</t>
    </rPh>
    <rPh sb="10" eb="13">
      <t>キホンキュウ</t>
    </rPh>
    <rPh sb="13" eb="14">
      <t>オヨ</t>
    </rPh>
    <rPh sb="15" eb="17">
      <t>ショウヨ</t>
    </rPh>
    <rPh sb="18" eb="19">
      <t>ガク</t>
    </rPh>
    <phoneticPr fontId="1"/>
  </si>
  <si>
    <t>等級</t>
    <rPh sb="0" eb="2">
      <t>トウキュウ</t>
    </rPh>
    <phoneticPr fontId="1"/>
  </si>
  <si>
    <t>職務の内容</t>
    <rPh sb="0" eb="2">
      <t>ショクム</t>
    </rPh>
    <rPh sb="3" eb="5">
      <t>ナイヨウ</t>
    </rPh>
    <phoneticPr fontId="1"/>
  </si>
  <si>
    <t>対応する一般の労働者の能力・経験</t>
    <rPh sb="0" eb="2">
      <t>タイオウ</t>
    </rPh>
    <rPh sb="4" eb="6">
      <t>イッパン</t>
    </rPh>
    <rPh sb="7" eb="9">
      <t>ロウドウ</t>
    </rPh>
    <rPh sb="9" eb="10">
      <t>シャ</t>
    </rPh>
    <rPh sb="11" eb="13">
      <t>ノウリョク</t>
    </rPh>
    <rPh sb="14" eb="16">
      <t>ケイケン</t>
    </rPh>
    <phoneticPr fontId="1"/>
  </si>
  <si>
    <t>Aランク</t>
  </si>
  <si>
    <t>上級プログラマー（AI関係等高度なプログラム言語を用いた開発）</t>
    <rPh sb="0" eb="2">
      <t>ジョウキュウ</t>
    </rPh>
    <rPh sb="11" eb="13">
      <t>カンケイ</t>
    </rPh>
    <rPh sb="13" eb="14">
      <t>トウ</t>
    </rPh>
    <rPh sb="14" eb="16">
      <t>コウド</t>
    </rPh>
    <rPh sb="22" eb="24">
      <t>ゲンゴ</t>
    </rPh>
    <rPh sb="25" eb="26">
      <t>モチ</t>
    </rPh>
    <rPh sb="28" eb="30">
      <t>カイハツ</t>
    </rPh>
    <phoneticPr fontId="1"/>
  </si>
  <si>
    <t>≧</t>
    <phoneticPr fontId="1"/>
  </si>
  <si>
    <t>Bランク</t>
  </si>
  <si>
    <t>中級プログラマー（Webアプリ作成等の中程度の難易度の開発）</t>
    <rPh sb="0" eb="2">
      <t>チュウキュウ</t>
    </rPh>
    <rPh sb="15" eb="17">
      <t>サクセイ</t>
    </rPh>
    <rPh sb="17" eb="18">
      <t>トウ</t>
    </rPh>
    <rPh sb="19" eb="22">
      <t>チュウテイド</t>
    </rPh>
    <rPh sb="23" eb="24">
      <t>ナン</t>
    </rPh>
    <rPh sb="24" eb="25">
      <t>エキ</t>
    </rPh>
    <rPh sb="25" eb="26">
      <t>ド</t>
    </rPh>
    <rPh sb="27" eb="29">
      <t>カイハツ</t>
    </rPh>
    <phoneticPr fontId="1"/>
  </si>
  <si>
    <t>Cランク</t>
  </si>
  <si>
    <t>初級プログラマー（Excelのマクロ等、簡易なプログラム言語を用いた開発）</t>
    <rPh sb="0" eb="2">
      <t>ショキュウ</t>
    </rPh>
    <rPh sb="18" eb="19">
      <t>トウ</t>
    </rPh>
    <rPh sb="20" eb="22">
      <t>カンイ</t>
    </rPh>
    <rPh sb="28" eb="30">
      <t>ゲンゴ</t>
    </rPh>
    <rPh sb="31" eb="32">
      <t>モチ</t>
    </rPh>
    <rPh sb="34" eb="36">
      <t>カイハツ</t>
    </rPh>
    <phoneticPr fontId="1"/>
  </si>
  <si>
    <t xml:space="preserve">【その他の賞与額の計算方法の場合の記載例】 </t>
  </si>
  <si>
    <t>（別表○　対象従業員の賃金表（共通））</t>
    <rPh sb="1" eb="3">
      <t>ベッピョウ</t>
    </rPh>
    <rPh sb="5" eb="7">
      <t>タイショウ</t>
    </rPh>
    <rPh sb="7" eb="10">
      <t>ジュウギョウイン</t>
    </rPh>
    <rPh sb="11" eb="13">
      <t>チンギン</t>
    </rPh>
    <rPh sb="13" eb="14">
      <t>ヒョウ</t>
    </rPh>
    <rPh sb="15" eb="17">
      <t>キョウツウ</t>
    </rPh>
    <phoneticPr fontId="1"/>
  </si>
  <si>
    <t>（別表○　地域指数）</t>
    <rPh sb="1" eb="3">
      <t>ベッピョウ</t>
    </rPh>
    <rPh sb="5" eb="7">
      <t>チイキ</t>
    </rPh>
    <rPh sb="7" eb="9">
      <t>シスウ</t>
    </rPh>
    <phoneticPr fontId="1"/>
  </si>
  <si>
    <t xml:space="preserve">
地域係数
○○県　○
○○県　○
○○県　○</t>
    <rPh sb="1" eb="3">
      <t>チイキ</t>
    </rPh>
    <rPh sb="3" eb="5">
      <t>ケイスウ</t>
    </rPh>
    <rPh sb="10" eb="11">
      <t>ケン</t>
    </rPh>
    <rPh sb="17" eb="18">
      <t>ケン</t>
    </rPh>
    <rPh sb="24" eb="25">
      <t>ケン</t>
    </rPh>
    <phoneticPr fontId="1"/>
  </si>
  <si>
    <t>「記入上の注意」</t>
    <rPh sb="1" eb="3">
      <t>キニュウ</t>
    </rPh>
    <rPh sb="3" eb="4">
      <t>ジョウ</t>
    </rPh>
    <rPh sb="5" eb="7">
      <t>チュウイ</t>
    </rPh>
    <phoneticPr fontId="1"/>
  </si>
  <si>
    <t>※1</t>
    <phoneticPr fontId="1"/>
  </si>
  <si>
    <t>※2</t>
    <phoneticPr fontId="1"/>
  </si>
  <si>
    <t>※3</t>
    <phoneticPr fontId="1"/>
  </si>
  <si>
    <t>※4　</t>
    <phoneticPr fontId="1"/>
  </si>
  <si>
    <t>別表3　同種の業務に従事する一般の労働者の平均的な賃金の額（退職手当の関係）</t>
    <rPh sb="0" eb="2">
      <t>ベッピョウ</t>
    </rPh>
    <rPh sb="4" eb="6">
      <t>ドウシュ</t>
    </rPh>
    <rPh sb="7" eb="9">
      <t>ギョウム</t>
    </rPh>
    <rPh sb="10" eb="12">
      <t>ジュウジ</t>
    </rPh>
    <rPh sb="14" eb="16">
      <t>イッパン</t>
    </rPh>
    <rPh sb="17" eb="20">
      <t>ロウドウシャ</t>
    </rPh>
    <rPh sb="21" eb="24">
      <t>ヘイキンテキ</t>
    </rPh>
    <rPh sb="25" eb="27">
      <t>チンギン</t>
    </rPh>
    <rPh sb="28" eb="29">
      <t>ガク</t>
    </rPh>
    <rPh sb="30" eb="32">
      <t>タイショク</t>
    </rPh>
    <rPh sb="32" eb="34">
      <t>テアテ</t>
    </rPh>
    <rPh sb="35" eb="37">
      <t>カンケイ</t>
    </rPh>
    <phoneticPr fontId="1"/>
  </si>
  <si>
    <t>勤続年数</t>
    <rPh sb="0" eb="2">
      <t>キンゾク</t>
    </rPh>
    <rPh sb="2" eb="4">
      <t>ネンスウ</t>
    </rPh>
    <phoneticPr fontId="1"/>
  </si>
  <si>
    <t>１５年</t>
    <rPh sb="2" eb="3">
      <t>ネン</t>
    </rPh>
    <phoneticPr fontId="1"/>
  </si>
  <si>
    <t>２５年</t>
    <rPh sb="2" eb="3">
      <t>ネン</t>
    </rPh>
    <phoneticPr fontId="1"/>
  </si>
  <si>
    <t>３０年</t>
    <rPh sb="2" eb="3">
      <t>ネン</t>
    </rPh>
    <phoneticPr fontId="1"/>
  </si>
  <si>
    <t>支給率
（月数）</t>
    <rPh sb="0" eb="2">
      <t>シキュウ</t>
    </rPh>
    <rPh sb="2" eb="3">
      <t>リツ</t>
    </rPh>
    <rPh sb="5" eb="7">
      <t>ツキスウ</t>
    </rPh>
    <phoneticPr fontId="1"/>
  </si>
  <si>
    <t>自己都合退職</t>
    <rPh sb="0" eb="2">
      <t>ジコ</t>
    </rPh>
    <rPh sb="2" eb="4">
      <t>ツゴウ</t>
    </rPh>
    <rPh sb="4" eb="6">
      <t>タイショク</t>
    </rPh>
    <phoneticPr fontId="1"/>
  </si>
  <si>
    <t>会社都合退職</t>
    <rPh sb="0" eb="2">
      <t>カイシャ</t>
    </rPh>
    <rPh sb="2" eb="4">
      <t>ツゴウ</t>
    </rPh>
    <rPh sb="4" eb="6">
      <t>タイショク</t>
    </rPh>
    <phoneticPr fontId="1"/>
  </si>
  <si>
    <t>（資料出所）</t>
    <rPh sb="1" eb="3">
      <t>シリョウ</t>
    </rPh>
    <rPh sb="3" eb="5">
      <t>デドコロ</t>
    </rPh>
    <phoneticPr fontId="1"/>
  </si>
  <si>
    <t>別表4　対象従業員の退職手当の額</t>
    <rPh sb="0" eb="2">
      <t>ベッピョウ</t>
    </rPh>
    <rPh sb="4" eb="6">
      <t>タイショウ</t>
    </rPh>
    <rPh sb="6" eb="9">
      <t>ジュウギョウイン</t>
    </rPh>
    <rPh sb="10" eb="12">
      <t>タイショク</t>
    </rPh>
    <rPh sb="12" eb="14">
      <t>テアテ</t>
    </rPh>
    <rPh sb="15" eb="16">
      <t>ガク</t>
    </rPh>
    <phoneticPr fontId="1"/>
  </si>
  <si>
    <t>３年以上
５年未満</t>
    <rPh sb="1" eb="2">
      <t>ネン</t>
    </rPh>
    <rPh sb="2" eb="4">
      <t>イジョウ</t>
    </rPh>
    <rPh sb="6" eb="7">
      <t>ネン</t>
    </rPh>
    <rPh sb="7" eb="9">
      <t>ミマン</t>
    </rPh>
    <phoneticPr fontId="1"/>
  </si>
  <si>
    <t>５年以上
１０年未満</t>
    <rPh sb="1" eb="2">
      <t>ネン</t>
    </rPh>
    <rPh sb="2" eb="4">
      <t>イジョウ</t>
    </rPh>
    <rPh sb="7" eb="8">
      <t>ネン</t>
    </rPh>
    <rPh sb="8" eb="10">
      <t>ミマン</t>
    </rPh>
    <phoneticPr fontId="1"/>
  </si>
  <si>
    <t>１０年以上
１５年未満</t>
    <rPh sb="2" eb="3">
      <t>ネン</t>
    </rPh>
    <rPh sb="3" eb="5">
      <t>イジョウ</t>
    </rPh>
    <rPh sb="8" eb="9">
      <t>ネン</t>
    </rPh>
    <rPh sb="9" eb="11">
      <t>ミマン</t>
    </rPh>
    <phoneticPr fontId="1"/>
  </si>
  <si>
    <t>１５年以上
２５年未満</t>
    <rPh sb="2" eb="3">
      <t>ネン</t>
    </rPh>
    <rPh sb="3" eb="5">
      <t>イジョウ</t>
    </rPh>
    <rPh sb="8" eb="9">
      <t>ネン</t>
    </rPh>
    <rPh sb="9" eb="11">
      <t>ミマン</t>
    </rPh>
    <phoneticPr fontId="1"/>
  </si>
  <si>
    <t>２５年以上
３５年未満</t>
    <rPh sb="2" eb="3">
      <t>ネン</t>
    </rPh>
    <rPh sb="3" eb="5">
      <t>イジョウ</t>
    </rPh>
    <rPh sb="8" eb="9">
      <t>ネン</t>
    </rPh>
    <rPh sb="9" eb="11">
      <t>ミマン</t>
    </rPh>
    <phoneticPr fontId="1"/>
  </si>
  <si>
    <t>≧</t>
    <phoneticPr fontId="1"/>
  </si>
  <si>
    <t>別表3　（再掲）</t>
    <rPh sb="0" eb="2">
      <t>ベッピョウ</t>
    </rPh>
    <rPh sb="5" eb="7">
      <t>サイケイ</t>
    </rPh>
    <phoneticPr fontId="1"/>
  </si>
  <si>
    <t>　同種の業務に従事する一般の労働者の平均的な賃金の額と比較するに当たっては、退職手当額は、支給総額を所定内賃金で除して算出することとする。</t>
    <rPh sb="1" eb="3">
      <t>ドウシュ</t>
    </rPh>
    <rPh sb="4" eb="6">
      <t>ギョウム</t>
    </rPh>
    <rPh sb="7" eb="9">
      <t>ジュウジ</t>
    </rPh>
    <rPh sb="11" eb="13">
      <t>イッパン</t>
    </rPh>
    <rPh sb="14" eb="17">
      <t>ロウドウシャ</t>
    </rPh>
    <rPh sb="18" eb="21">
      <t>ヘイキンテキ</t>
    </rPh>
    <rPh sb="22" eb="24">
      <t>チンギン</t>
    </rPh>
    <rPh sb="25" eb="26">
      <t>ガク</t>
    </rPh>
    <rPh sb="27" eb="29">
      <t>ヒカク</t>
    </rPh>
    <rPh sb="32" eb="33">
      <t>ア</t>
    </rPh>
    <rPh sb="38" eb="40">
      <t>タイショク</t>
    </rPh>
    <rPh sb="40" eb="42">
      <t>テアテ</t>
    </rPh>
    <rPh sb="42" eb="43">
      <t>ガク</t>
    </rPh>
    <phoneticPr fontId="1"/>
  </si>
  <si>
    <t>　退職手当の受給に必要な最低勤続年数は3年とし、退職時の勤続年数が3年未満の場合は支給しない。</t>
    <rPh sb="1" eb="3">
      <t>タイショク</t>
    </rPh>
    <rPh sb="3" eb="5">
      <t>テアテ</t>
    </rPh>
    <rPh sb="6" eb="8">
      <t>ジュキュウ</t>
    </rPh>
    <rPh sb="9" eb="11">
      <t>ヒツヨウ</t>
    </rPh>
    <rPh sb="12" eb="14">
      <t>サイテイ</t>
    </rPh>
    <rPh sb="14" eb="16">
      <t>キンゾク</t>
    </rPh>
    <rPh sb="16" eb="18">
      <t>ネンスウ</t>
    </rPh>
    <rPh sb="20" eb="21">
      <t>ネン</t>
    </rPh>
    <rPh sb="24" eb="26">
      <t>タイショク</t>
    </rPh>
    <rPh sb="26" eb="27">
      <t>ジ</t>
    </rPh>
    <rPh sb="28" eb="30">
      <t>キンゾク</t>
    </rPh>
    <rPh sb="30" eb="32">
      <t>ネンスウ</t>
    </rPh>
    <rPh sb="34" eb="35">
      <t>ネン</t>
    </rPh>
    <rPh sb="35" eb="37">
      <t>ミマン</t>
    </rPh>
    <rPh sb="38" eb="40">
      <t>バアイ</t>
    </rPh>
    <rPh sb="41" eb="43">
      <t>シキュウ</t>
    </rPh>
    <phoneticPr fontId="1"/>
  </si>
  <si>
    <t>第４条　対象従業員の基本給及び賞与は、次の各号に掲げる条件を満たした別表２のとおりとする。</t>
    <phoneticPr fontId="1"/>
  </si>
  <si>
    <t>第５条　対象従業員の時間外労働手当、深夜・休日労働手当は、社員就業規則第○条に準じて、法律の定めに従って支給する。</t>
    <rPh sb="0" eb="1">
      <t>ダイ</t>
    </rPh>
    <rPh sb="2" eb="3">
      <t>ジョウ</t>
    </rPh>
    <phoneticPr fontId="1"/>
  </si>
  <si>
    <t>第６条　対象従業員の通勤手当は、通勤に要する実費に相当する額を支給する。</t>
    <rPh sb="0" eb="1">
      <t>ダイ</t>
    </rPh>
    <rPh sb="2" eb="3">
      <t>ジョウ</t>
    </rPh>
    <phoneticPr fontId="1"/>
  </si>
  <si>
    <t>第７条　対象従業員の退職手当の比較対象となる「同種の業務に従事する一般の労働者の平均的な賃金の額」は、次の各号に掲げる条件を満たした別表３のとおりとする。　</t>
    <phoneticPr fontId="1"/>
  </si>
  <si>
    <t>第１１条　労働者派遣法第３０条の２に規定する教育訓練については、労働者派遣法に基づき別途定める「○○社教育訓練実施計画」に従って、着実に実施する。　</t>
    <phoneticPr fontId="1"/>
  </si>
  <si>
    <t>第１２条  本協定に定めのない事項については、別途、労使で誠実に協議する。</t>
    <phoneticPr fontId="1"/>
  </si>
  <si>
    <t>【派遣先の事業所所在地が複数地域となる可能性があるが、各地域で共通する賃金表を使いつつ、地域係数を用いて協定対象派遣労働者の賃金を調整する場合の記載例】</t>
    <rPh sb="1" eb="3">
      <t>ハケン</t>
    </rPh>
    <rPh sb="3" eb="4">
      <t>サキ</t>
    </rPh>
    <rPh sb="5" eb="8">
      <t>ジギョウショ</t>
    </rPh>
    <rPh sb="8" eb="11">
      <t>ショザイチ</t>
    </rPh>
    <rPh sb="12" eb="14">
      <t>フクスウ</t>
    </rPh>
    <rPh sb="14" eb="16">
      <t>チイキ</t>
    </rPh>
    <rPh sb="19" eb="22">
      <t>カノウセイ</t>
    </rPh>
    <rPh sb="27" eb="30">
      <t>カクチイキ</t>
    </rPh>
    <rPh sb="31" eb="33">
      <t>キョウツウ</t>
    </rPh>
    <rPh sb="35" eb="37">
      <t>チンギン</t>
    </rPh>
    <rPh sb="37" eb="38">
      <t>ヒョウ</t>
    </rPh>
    <rPh sb="39" eb="40">
      <t>ツカ</t>
    </rPh>
    <rPh sb="44" eb="46">
      <t>チイキ</t>
    </rPh>
    <rPh sb="46" eb="48">
      <t>ケイスウ</t>
    </rPh>
    <rPh sb="49" eb="50">
      <t>モチ</t>
    </rPh>
    <rPh sb="52" eb="54">
      <t>キョウテイ</t>
    </rPh>
    <rPh sb="54" eb="56">
      <t>タイショウ</t>
    </rPh>
    <rPh sb="56" eb="58">
      <t>ハケン</t>
    </rPh>
    <rPh sb="58" eb="60">
      <t>ロウドウ</t>
    </rPh>
    <rPh sb="60" eb="61">
      <t>シャ</t>
    </rPh>
    <rPh sb="62" eb="64">
      <t>チンギン</t>
    </rPh>
    <rPh sb="65" eb="67">
      <t>チョウセイ</t>
    </rPh>
    <rPh sb="69" eb="71">
      <t>バアイ</t>
    </rPh>
    <rPh sb="72" eb="74">
      <t>キサイ</t>
    </rPh>
    <rPh sb="74" eb="75">
      <t>レイ</t>
    </rPh>
    <phoneticPr fontId="1"/>
  </si>
  <si>
    <t>Ｂランク：　３年</t>
    <phoneticPr fontId="1"/>
  </si>
  <si>
    <t>Ｃランク：　０年</t>
    <phoneticPr fontId="1"/>
  </si>
  <si>
    <t>【モデル様式４】</t>
    <phoneticPr fontId="1"/>
  </si>
  <si>
    <t>※　一つの労使協定において、複数の地域において就業することが想定され、複数の一般賃金との比較が必要な場合は、最も高い地域指数を乗じた一般賃金額と、協定対象派遣労働者の賃金額を比べる方法でも差支えない。ただし、その際、協定対象派遣労働者の賃金額は、全ての者がその額の水準以上であることが必要。</t>
    <phoneticPr fontId="1"/>
  </si>
  <si>
    <t>　</t>
    <phoneticPr fontId="1"/>
  </si>
  <si>
    <t>【派遣先の事業所所在地が複数地域となる可能性があるが、各地域で共通する賃金表を使いつつ、地域係数を用いて協定対象派遣労働者の賃金を調整する場合】
第４条　対象従業員の基本給及び賞与は、次の各号に掲げる条件を満たしたものとする。
（１）（２）　　（略）
（３）対象従業員の基本給及び賞与については、別表○の賃金表に、対象従業員が勤務する派遣先事業所の所在地に対応する別表○の地域指数を乗じたものとする。</t>
    <rPh sb="183" eb="184">
      <t>ヒョウ</t>
    </rPh>
    <phoneticPr fontId="1"/>
  </si>
  <si>
    <t>第１０条　教育訓練（次条に定めるものを除く。）、福利厚生その他の賃金以外の待遇については正社員と同一とし、社員就業規則第○条から第○条までの規定を準用する。　</t>
    <phoneticPr fontId="1"/>
  </si>
  <si>
    <t>104 ソフトウェア開発技術者</t>
    <rPh sb="10" eb="12">
      <t>カイハツ</t>
    </rPh>
    <rPh sb="12" eb="15">
      <t>ギジュツシャ</t>
    </rPh>
    <phoneticPr fontId="1"/>
  </si>
  <si>
    <t>104 ソフトウェア開発技術者 ※1</t>
    <rPh sb="10" eb="12">
      <t>カイハツ</t>
    </rPh>
    <rPh sb="12" eb="15">
      <t>ギジュツシャ</t>
    </rPh>
    <phoneticPr fontId="1"/>
  </si>
  <si>
    <t>105 システム運用管理者</t>
    <rPh sb="8" eb="10">
      <t>ウンヨウ</t>
    </rPh>
    <rPh sb="10" eb="12">
      <t>カンリ</t>
    </rPh>
    <rPh sb="12" eb="13">
      <t>シャ</t>
    </rPh>
    <phoneticPr fontId="1"/>
  </si>
  <si>
    <t>1,800～</t>
    <phoneticPr fontId="1"/>
  </si>
  <si>
    <t>1,500～</t>
    <phoneticPr fontId="1"/>
  </si>
  <si>
    <t>（3）通勤手当については、基本給及び賞与とは分離し、第６条のとおりとする。</t>
    <phoneticPr fontId="1"/>
  </si>
  <si>
    <t xml:space="preserve">【地域指数を使い分ける場合の例】
（２）地域調整については、就業地（派遣先の事業所等）が宮城県、福島県、山形県で派遣就業を行うことから、通達別添３に定める宮城、福島、山形の指数を使うものとする。ただし、宮城県、福島県は複数の市町村の派遣先において就業を行うことから、都道府県の指数を使用し、山形県は主に山形市内において就業を行うことから、公共職業安定所管轄地域の指数を使うものとする。
</t>
    <rPh sb="34" eb="36">
      <t>ハケン</t>
    </rPh>
    <rPh sb="36" eb="37">
      <t>サキ</t>
    </rPh>
    <rPh sb="38" eb="40">
      <t>ジギョウ</t>
    </rPh>
    <rPh sb="40" eb="41">
      <t>ショ</t>
    </rPh>
    <rPh sb="41" eb="42">
      <t>トウ</t>
    </rPh>
    <rPh sb="44" eb="46">
      <t>ミヤギ</t>
    </rPh>
    <rPh sb="52" eb="54">
      <t>ヤマガタ</t>
    </rPh>
    <rPh sb="54" eb="55">
      <t>ケン</t>
    </rPh>
    <rPh sb="77" eb="79">
      <t>ミヤギ</t>
    </rPh>
    <rPh sb="80" eb="82">
      <t>フクシマ</t>
    </rPh>
    <rPh sb="83" eb="85">
      <t>ヤマガタ</t>
    </rPh>
    <rPh sb="101" eb="103">
      <t>ミヤギ</t>
    </rPh>
    <rPh sb="103" eb="104">
      <t>ケン</t>
    </rPh>
    <rPh sb="105" eb="107">
      <t>フクシマ</t>
    </rPh>
    <rPh sb="145" eb="147">
      <t>ヤマガタ</t>
    </rPh>
    <rPh sb="151" eb="153">
      <t>ヤマガタ</t>
    </rPh>
    <phoneticPr fontId="1"/>
  </si>
  <si>
    <t>※　どの能力・経験調整指数を用いるか記載し、一般基本給・賞与等の額が客観的に明らかになるようにすることが必要。例えば、「一般基本給・賞与等の額と同等以上にする」のみ記載することや別表として局長通達の別添１又は別添２をそのまま添付することなどは、対応関係が明らかでなく、問題となり得ること。</t>
    <phoneticPr fontId="1"/>
  </si>
  <si>
    <t xml:space="preserve">【「職務内容等の向上があった場合により高度な業務に係る派遣就業機会を提供」の場合の記載例】
２　甲は、第９条の規定による対象従業員の勤務評価の結果、より高い等級の職務を遂行する能力があると認められた場合には、その能力に応じた派遣就業機会を提示するものとする。ただし、これに相当する機会を提供できないときは、同勤務評価の結果に応じて、基本給額の１～３％の範囲で能力手当を支払うこととする。
</t>
    <phoneticPr fontId="1"/>
  </si>
  <si>
    <t>※　協定対象派遣労働者の退職手当の額が客観的に明らかとなるよう記載することが必要。例えば、「対象従業員の退職手当は、別途定める退職金規程による」のみの記載であると、対象従業員の退職手当の額が客観的に明らかとならないものと考えられる。</t>
    <phoneticPr fontId="1"/>
  </si>
  <si>
    <t>（２）　賞与の決定は、半期ごとに行う勤務評価を活用する。勤務評価の方法は社員就業規則第○条に定める方法を準用し、その評価結果に基づき、別表２の備考１のとおり、賞与額を決定する。</t>
    <phoneticPr fontId="1"/>
  </si>
  <si>
    <r>
      <t>●労使協定の有効期間中に一般賃金の額が変更された場合には、有効期間中であっても、労使協定に定める派遣労働者の賃金の額が一般賃金の額と同等以上の額であるか否か確認することが必要。　
●その結果、派遣労働者の賃金の額が次年度の一般賃金の額と同等以上の額でない場合には、労使協定に定める賃金の決定方法を変更するために労使協定を締結し直さなければならない。　
●一方、派遣労働者の賃金の額が次年度の一般賃金の額と同等以上の額である場合には、派遣元事業主が、</t>
    </r>
    <r>
      <rPr>
        <b/>
        <u/>
        <sz val="9"/>
        <color theme="1"/>
        <rFont val="ＭＳ 明朝"/>
        <family val="1"/>
        <charset val="128"/>
      </rPr>
      <t>同等以上の額であることを確認した旨の書面を労使協定に添付</t>
    </r>
    <r>
      <rPr>
        <sz val="9"/>
        <color theme="1"/>
        <rFont val="ＭＳ 明朝"/>
        <family val="1"/>
        <charset val="128"/>
      </rPr>
      <t>することで差し支えない。
　</t>
    </r>
    <phoneticPr fontId="1"/>
  </si>
  <si>
    <t>●労使協定方式については、派遣労働者の段階的・体系的なキャリアアップ支援など、派遣労働者の長期的なキャリア形成に配慮した雇用管理を行うことができるようにすることを目的としたものである。このため、当該目的を達成する観点から、見直し前の労使協定に定める協定対象派遣労働者の賃金の額を基礎として、協定対象派遣労働者の公正な待遇の確保について労使で十分に議論することが望まれるものである。</t>
    <phoneticPr fontId="1"/>
  </si>
  <si>
    <t>（備考）
　賞与については、半期ごとの勤務評価の結果により、A評価（標準より優秀）であれば基本給額の25％相当、B評価（標準）であれば基本給額の20％相当、C評価（標準より物足りない）であれば基本給額の15％相当を支給する。
　未だ勤務評価を実施していない対象従業員については、C評価（標準より物足りない）とみなして支給する。
　同種の業務に従事する一般の労働者の平均的な賃金の額と比較するに当たっては、月給を月の所定労働時間数で除して時給換算した額より比較するものとする。
　同種の業務に従事する一般の労働者の平均的な賃金の額と比較するに当たっては、賞与額は標準的な評価であるB評価の場合の額により比較するものとする。
　手当額には、○○手当、○○手当、○○手当及び○○手当が含まれ、直近の事業年度において協定対象派遣労働者に支給された額の平均額により算出するものとする。</t>
    <phoneticPr fontId="1"/>
  </si>
  <si>
    <t>×</t>
    <phoneticPr fontId="1"/>
  </si>
  <si>
    <t>※5　</t>
    <phoneticPr fontId="1"/>
  </si>
  <si>
    <t xml:space="preserve">基本給額
</t>
    <rPh sb="0" eb="3">
      <t>キホンキュウ</t>
    </rPh>
    <rPh sb="3" eb="4">
      <t>ガク</t>
    </rPh>
    <phoneticPr fontId="1"/>
  </si>
  <si>
    <t xml:space="preserve">賞与額
</t>
    <rPh sb="0" eb="2">
      <t>ショウヨ</t>
    </rPh>
    <rPh sb="2" eb="3">
      <t>ガク</t>
    </rPh>
    <phoneticPr fontId="1"/>
  </si>
  <si>
    <t xml:space="preserve">手当額
</t>
    <rPh sb="0" eb="2">
      <t>テアテ</t>
    </rPh>
    <rPh sb="2" eb="3">
      <t>ガク</t>
    </rPh>
    <phoneticPr fontId="1"/>
  </si>
  <si>
    <t xml:space="preserve">合計額
</t>
    <rPh sb="0" eb="2">
      <t>ゴウケイ</t>
    </rPh>
    <rPh sb="2" eb="3">
      <t>ガク</t>
    </rPh>
    <phoneticPr fontId="1"/>
  </si>
  <si>
    <t>対応する一般の労働者の平均的な賃金の額</t>
    <rPh sb="0" eb="2">
      <t>タイオウ</t>
    </rPh>
    <rPh sb="4" eb="6">
      <t>イッパン</t>
    </rPh>
    <rPh sb="7" eb="10">
      <t>ロウドウシャ</t>
    </rPh>
    <rPh sb="11" eb="14">
      <t>ヘイキンテキ</t>
    </rPh>
    <rPh sb="15" eb="17">
      <t>チンギン</t>
    </rPh>
    <rPh sb="18" eb="19">
      <t>ガク</t>
    </rPh>
    <phoneticPr fontId="1"/>
  </si>
  <si>
    <t>第３条　対象従業員の基本給及び賞与の比較対象となる「同種の業務に従事する一般の労働者の平均的な賃金の額」は、次の各号に掲げる条件を満たした別表1の「2」のとおりとする。</t>
    <rPh sb="0" eb="1">
      <t>ダイ</t>
    </rPh>
    <rPh sb="2" eb="3">
      <t>ジョウ</t>
    </rPh>
    <rPh sb="45" eb="46">
      <t>テキ</t>
    </rPh>
    <rPh sb="47" eb="49">
      <t>チンギン</t>
    </rPh>
    <rPh sb="56" eb="57">
      <t>カク</t>
    </rPh>
    <phoneticPr fontId="1"/>
  </si>
  <si>
    <t>【退職金（退職金前払いの方法）や通勤手当を合算する場合の記載例】</t>
    <rPh sb="1" eb="4">
      <t>タイショクキン</t>
    </rPh>
    <rPh sb="16" eb="18">
      <t>ツウキン</t>
    </rPh>
    <rPh sb="18" eb="20">
      <t>テアテ</t>
    </rPh>
    <rPh sb="21" eb="23">
      <t>ガッサン</t>
    </rPh>
    <rPh sb="25" eb="27">
      <t>バアイ</t>
    </rPh>
    <rPh sb="28" eb="30">
      <t>キサイ</t>
    </rPh>
    <rPh sb="30" eb="31">
      <t>レイ</t>
    </rPh>
    <phoneticPr fontId="1"/>
  </si>
  <si>
    <t>第９条　基本給の決定は、半期ごとに行う勤務評価を活用する。勤務評価の方法は社員就業規則第○条に定める方法 を準用し、その評価結果に基づき、４条第２項の昇給の範囲を決定する。　</t>
    <phoneticPr fontId="1"/>
  </si>
  <si>
    <t>２　本有効期間終了後に締結する労使協定についても、労使は、労使協定に定める協定対象派遣労働者の賃金の額を基礎として、協定対象派遣労働者の公正な待遇の確保について誠実に協議するものとする。</t>
    <phoneticPr fontId="1"/>
  </si>
  <si>
    <t>【退職金前払いの方法をとる場合の記載例】
第７条　対象従業員の退職手当は、一般基本給・賞与等の額の５％の額を前払い退職金として支給する。</t>
    <rPh sb="1" eb="3">
      <t>タイショク</t>
    </rPh>
    <rPh sb="3" eb="4">
      <t>キン</t>
    </rPh>
    <rPh sb="4" eb="6">
      <t>マエバラ</t>
    </rPh>
    <rPh sb="8" eb="10">
      <t>ホウホウ</t>
    </rPh>
    <rPh sb="13" eb="15">
      <t>バアイ</t>
    </rPh>
    <rPh sb="16" eb="18">
      <t>キサイ</t>
    </rPh>
    <rPh sb="18" eb="19">
      <t>レイ</t>
    </rPh>
    <rPh sb="25" eb="27">
      <t>タイショウ</t>
    </rPh>
    <rPh sb="27" eb="29">
      <t>ジュウギョウ</t>
    </rPh>
    <rPh sb="29" eb="30">
      <t>イン</t>
    </rPh>
    <rPh sb="31" eb="33">
      <t>タイショク</t>
    </rPh>
    <rPh sb="33" eb="35">
      <t>テアテ</t>
    </rPh>
    <rPh sb="37" eb="39">
      <t>イッパン</t>
    </rPh>
    <rPh sb="39" eb="42">
      <t>キホンキュウ</t>
    </rPh>
    <rPh sb="43" eb="45">
      <t>ショウヨ</t>
    </rPh>
    <rPh sb="45" eb="46">
      <t>トウ</t>
    </rPh>
    <rPh sb="47" eb="48">
      <t>ガク</t>
    </rPh>
    <rPh sb="52" eb="53">
      <t>ガク</t>
    </rPh>
    <rPh sb="54" eb="56">
      <t>マエバラ</t>
    </rPh>
    <rPh sb="57" eb="60">
      <t>タイショクキン</t>
    </rPh>
    <rPh sb="63" eb="65">
      <t>シキュウ</t>
    </rPh>
    <phoneticPr fontId="1"/>
  </si>
  <si>
    <t>【中小企業退職金共済制度等への加入の方法をとる場合の記載例】
第７条　対象従業員の退職手当は、独立行政法人勤労者退職金共済機構・中小企業退職金共済事業本部との間に退職金共済契約を締結するものとする。
２　前項の掛金月額は、別表○の一般基本給・賞与等の総額５％の額以上の掛金拠出とし、支給方法などを含む詳細は退職金規則の定めによるものとする。</t>
    <rPh sb="1" eb="3">
      <t>チュウショウ</t>
    </rPh>
    <rPh sb="3" eb="5">
      <t>キギョウ</t>
    </rPh>
    <rPh sb="5" eb="7">
      <t>タイショク</t>
    </rPh>
    <rPh sb="7" eb="8">
      <t>キン</t>
    </rPh>
    <rPh sb="8" eb="10">
      <t>キョウサイ</t>
    </rPh>
    <rPh sb="10" eb="12">
      <t>セイド</t>
    </rPh>
    <rPh sb="12" eb="13">
      <t>トウ</t>
    </rPh>
    <rPh sb="15" eb="17">
      <t>カニュウ</t>
    </rPh>
    <rPh sb="18" eb="20">
      <t>ホウホウ</t>
    </rPh>
    <rPh sb="23" eb="25">
      <t>バアイ</t>
    </rPh>
    <rPh sb="26" eb="28">
      <t>キサイ</t>
    </rPh>
    <rPh sb="28" eb="29">
      <t>レイ</t>
    </rPh>
    <rPh sb="35" eb="37">
      <t>タイショウ</t>
    </rPh>
    <rPh sb="37" eb="39">
      <t>ジュウギョウ</t>
    </rPh>
    <rPh sb="39" eb="40">
      <t>イン</t>
    </rPh>
    <rPh sb="41" eb="43">
      <t>タイショク</t>
    </rPh>
    <rPh sb="43" eb="45">
      <t>テアテ</t>
    </rPh>
    <rPh sb="47" eb="49">
      <t>ドクリツ</t>
    </rPh>
    <rPh sb="49" eb="51">
      <t>ギョウセイ</t>
    </rPh>
    <rPh sb="51" eb="53">
      <t>ホウジン</t>
    </rPh>
    <rPh sb="53" eb="55">
      <t>キンロウ</t>
    </rPh>
    <rPh sb="55" eb="56">
      <t>シャ</t>
    </rPh>
    <rPh sb="56" eb="59">
      <t>タイショクキン</t>
    </rPh>
    <rPh sb="59" eb="61">
      <t>キョウサイ</t>
    </rPh>
    <rPh sb="61" eb="63">
      <t>キコウ</t>
    </rPh>
    <rPh sb="64" eb="66">
      <t>チュウショウ</t>
    </rPh>
    <rPh sb="66" eb="68">
      <t>キギョウ</t>
    </rPh>
    <rPh sb="68" eb="70">
      <t>タイショク</t>
    </rPh>
    <rPh sb="70" eb="71">
      <t>キン</t>
    </rPh>
    <rPh sb="71" eb="73">
      <t>キョウサイ</t>
    </rPh>
    <rPh sb="73" eb="75">
      <t>ジギョウ</t>
    </rPh>
    <rPh sb="79" eb="80">
      <t>アイダ</t>
    </rPh>
    <rPh sb="84" eb="86">
      <t>キョウサイ</t>
    </rPh>
    <rPh sb="86" eb="88">
      <t>ケイヤク</t>
    </rPh>
    <rPh sb="89" eb="91">
      <t>テイケツ</t>
    </rPh>
    <rPh sb="102" eb="104">
      <t>ゼンコウ</t>
    </rPh>
    <rPh sb="105" eb="106">
      <t>カ</t>
    </rPh>
    <rPh sb="106" eb="107">
      <t>キン</t>
    </rPh>
    <rPh sb="107" eb="109">
      <t>ゲツガク</t>
    </rPh>
    <rPh sb="111" eb="113">
      <t>ベッピョウ</t>
    </rPh>
    <rPh sb="115" eb="117">
      <t>イッパン</t>
    </rPh>
    <rPh sb="117" eb="120">
      <t>キホンキュウ</t>
    </rPh>
    <rPh sb="121" eb="123">
      <t>ショウヨ</t>
    </rPh>
    <rPh sb="123" eb="124">
      <t>トウ</t>
    </rPh>
    <rPh sb="125" eb="127">
      <t>ソウガク</t>
    </rPh>
    <rPh sb="130" eb="131">
      <t>ガク</t>
    </rPh>
    <rPh sb="131" eb="133">
      <t>イジョウ</t>
    </rPh>
    <rPh sb="134" eb="135">
      <t>カ</t>
    </rPh>
    <rPh sb="135" eb="136">
      <t>キン</t>
    </rPh>
    <rPh sb="136" eb="138">
      <t>キョシュツ</t>
    </rPh>
    <rPh sb="143" eb="145">
      <t>ホウホウ</t>
    </rPh>
    <rPh sb="148" eb="149">
      <t>フク</t>
    </rPh>
    <rPh sb="153" eb="156">
      <t>タイショクキン</t>
    </rPh>
    <rPh sb="156" eb="158">
      <t>キソク</t>
    </rPh>
    <rPh sb="159" eb="160">
      <t>サダ</t>
    </rPh>
    <phoneticPr fontId="1"/>
  </si>
  <si>
    <t>（宮城）
97.0</t>
    <rPh sb="1" eb="3">
      <t>ミヤギ</t>
    </rPh>
    <phoneticPr fontId="1"/>
  </si>
  <si>
    <t>1385ｸﾘｰﾆﾝｸﾞ職</t>
    <rPh sb="11" eb="12">
      <t>ショク</t>
    </rPh>
    <phoneticPr fontId="1"/>
  </si>
  <si>
    <t>退職金（5％）上乗せ後</t>
    <rPh sb="0" eb="3">
      <t>タイショクキン</t>
    </rPh>
    <rPh sb="7" eb="9">
      <t>ウワノ</t>
    </rPh>
    <rPh sb="10" eb="11">
      <t>ゴ</t>
    </rPh>
    <phoneticPr fontId="1"/>
  </si>
  <si>
    <t>【中小企業退職金共済制度等へ加入の方法をとることにしているが、一般基本給・賞与等の額の５％の額に満たない場合（４％の場合）の記載例】</t>
    <phoneticPr fontId="1"/>
  </si>
  <si>
    <t>退職金（１％）上乗せ後</t>
    <rPh sb="0" eb="3">
      <t>タイショクキン</t>
    </rPh>
    <rPh sb="7" eb="9">
      <t>ウワノ</t>
    </rPh>
    <rPh sb="10" eb="11">
      <t>ゴ</t>
    </rPh>
    <phoneticPr fontId="1"/>
  </si>
  <si>
    <t>1,150～</t>
    <phoneticPr fontId="1"/>
  </si>
  <si>
    <t>高校卒</t>
  </si>
  <si>
    <t>大学卒</t>
  </si>
  <si>
    <t>定年</t>
  </si>
  <si>
    <t>-</t>
  </si>
  <si>
    <t>勤続年数</t>
  </si>
  <si>
    <t>(自己都合）</t>
  </si>
  <si>
    <t>(会社都合）</t>
  </si>
  <si>
    <t>高専・短大卒(自己都合）</t>
  </si>
  <si>
    <t>高専・短大卒(会社都合）</t>
  </si>
  <si>
    <t>【中小企業退職金共済制度等への加入の方法をとることにしているが、一般基本給・賞与等の額の５％の額とならない場合の記載例】
第７条　対象従業員の退職手当は、独立行政法人勤労者退職金共済機構・中小企業退職金共済事業本部との間に退職金共済契約を締結するものとする。
２　前項の掛金月額は、別表○の一般基本給・賞与等の総額４％の額以上となるようにし、支給方法などを含む詳細は退職金規則の定めによるものとする。
３　一般基本給・賞与等の額の５％の額と前項の掛金の額との差額については、退職金前払いの方法により対応するものとする。
３　一般基本給・賞与等の額の５％の額と掛金の額との差額については、通達第３の４に基づく合算による比較方法により対応するものとする。</t>
    <rPh sb="1" eb="3">
      <t>チュウショウ</t>
    </rPh>
    <rPh sb="3" eb="5">
      <t>キギョウ</t>
    </rPh>
    <rPh sb="5" eb="7">
      <t>タイショク</t>
    </rPh>
    <rPh sb="7" eb="8">
      <t>キン</t>
    </rPh>
    <rPh sb="8" eb="10">
      <t>キョウサイ</t>
    </rPh>
    <rPh sb="10" eb="12">
      <t>セイド</t>
    </rPh>
    <rPh sb="12" eb="13">
      <t>トウ</t>
    </rPh>
    <rPh sb="15" eb="17">
      <t>カニュウ</t>
    </rPh>
    <rPh sb="18" eb="20">
      <t>ホウホウ</t>
    </rPh>
    <rPh sb="32" eb="34">
      <t>イッパン</t>
    </rPh>
    <rPh sb="34" eb="37">
      <t>キホンキュウ</t>
    </rPh>
    <rPh sb="38" eb="40">
      <t>ショウヨ</t>
    </rPh>
    <rPh sb="40" eb="41">
      <t>トウ</t>
    </rPh>
    <rPh sb="42" eb="43">
      <t>ガク</t>
    </rPh>
    <rPh sb="47" eb="48">
      <t>ガク</t>
    </rPh>
    <rPh sb="53" eb="55">
      <t>バアイ</t>
    </rPh>
    <rPh sb="56" eb="58">
      <t>キサイ</t>
    </rPh>
    <rPh sb="58" eb="59">
      <t>レイ</t>
    </rPh>
    <rPh sb="65" eb="67">
      <t>タイショウ</t>
    </rPh>
    <rPh sb="67" eb="69">
      <t>ジュウギョウ</t>
    </rPh>
    <rPh sb="69" eb="70">
      <t>イン</t>
    </rPh>
    <rPh sb="71" eb="73">
      <t>タイショク</t>
    </rPh>
    <rPh sb="73" eb="75">
      <t>テアテ</t>
    </rPh>
    <rPh sb="77" eb="79">
      <t>ドクリツ</t>
    </rPh>
    <rPh sb="79" eb="81">
      <t>ギョウセイ</t>
    </rPh>
    <rPh sb="81" eb="83">
      <t>ホウジン</t>
    </rPh>
    <rPh sb="83" eb="85">
      <t>キンロウ</t>
    </rPh>
    <rPh sb="85" eb="86">
      <t>シャ</t>
    </rPh>
    <rPh sb="86" eb="89">
      <t>タイショクキン</t>
    </rPh>
    <rPh sb="89" eb="91">
      <t>キョウサイ</t>
    </rPh>
    <rPh sb="91" eb="93">
      <t>キコウ</t>
    </rPh>
    <rPh sb="94" eb="96">
      <t>チュウショウ</t>
    </rPh>
    <rPh sb="96" eb="98">
      <t>キギョウ</t>
    </rPh>
    <rPh sb="98" eb="100">
      <t>タイショク</t>
    </rPh>
    <rPh sb="100" eb="101">
      <t>キン</t>
    </rPh>
    <rPh sb="101" eb="103">
      <t>キョウサイ</t>
    </rPh>
    <rPh sb="103" eb="105">
      <t>ジギョウ</t>
    </rPh>
    <rPh sb="109" eb="110">
      <t>アイダ</t>
    </rPh>
    <rPh sb="114" eb="116">
      <t>キョウサイ</t>
    </rPh>
    <rPh sb="116" eb="118">
      <t>ケイヤク</t>
    </rPh>
    <rPh sb="119" eb="121">
      <t>テイケツ</t>
    </rPh>
    <rPh sb="132" eb="134">
      <t>ゼンコウ</t>
    </rPh>
    <rPh sb="135" eb="136">
      <t>カ</t>
    </rPh>
    <rPh sb="136" eb="137">
      <t>キン</t>
    </rPh>
    <rPh sb="137" eb="139">
      <t>ゲツガク</t>
    </rPh>
    <rPh sb="141" eb="143">
      <t>ベッピョウ</t>
    </rPh>
    <rPh sb="145" eb="147">
      <t>イッパン</t>
    </rPh>
    <rPh sb="147" eb="150">
      <t>キホンキュウ</t>
    </rPh>
    <rPh sb="151" eb="153">
      <t>ショウヨ</t>
    </rPh>
    <rPh sb="153" eb="154">
      <t>トウ</t>
    </rPh>
    <rPh sb="155" eb="157">
      <t>ソウガク</t>
    </rPh>
    <rPh sb="160" eb="161">
      <t>ガク</t>
    </rPh>
    <rPh sb="161" eb="163">
      <t>イジョウ</t>
    </rPh>
    <rPh sb="171" eb="173">
      <t>シキュウ</t>
    </rPh>
    <rPh sb="173" eb="175">
      <t>ホウホウ</t>
    </rPh>
    <rPh sb="178" eb="179">
      <t>フク</t>
    </rPh>
    <rPh sb="183" eb="186">
      <t>タイショクキン</t>
    </rPh>
    <rPh sb="186" eb="188">
      <t>キソク</t>
    </rPh>
    <rPh sb="189" eb="190">
      <t>サダ</t>
    </rPh>
    <rPh sb="203" eb="205">
      <t>イッパン</t>
    </rPh>
    <rPh sb="205" eb="208">
      <t>キホンキュウ</t>
    </rPh>
    <rPh sb="209" eb="211">
      <t>ショウヨ</t>
    </rPh>
    <rPh sb="211" eb="212">
      <t>トウ</t>
    </rPh>
    <rPh sb="213" eb="214">
      <t>ガク</t>
    </rPh>
    <rPh sb="218" eb="219">
      <t>ガク</t>
    </rPh>
    <rPh sb="220" eb="222">
      <t>ゼンコウ</t>
    </rPh>
    <rPh sb="223" eb="225">
      <t>カケキン</t>
    </rPh>
    <rPh sb="226" eb="227">
      <t>ガク</t>
    </rPh>
    <rPh sb="229" eb="231">
      <t>サガク</t>
    </rPh>
    <rPh sb="237" eb="240">
      <t>タイショクキン</t>
    </rPh>
    <rPh sb="240" eb="242">
      <t>マエバラ</t>
    </rPh>
    <rPh sb="244" eb="246">
      <t>ホウホウ</t>
    </rPh>
    <rPh sb="262" eb="264">
      <t>イッパン</t>
    </rPh>
    <rPh sb="264" eb="267">
      <t>キホンキュウ</t>
    </rPh>
    <rPh sb="268" eb="270">
      <t>ショウヨ</t>
    </rPh>
    <rPh sb="270" eb="271">
      <t>トウ</t>
    </rPh>
    <rPh sb="272" eb="273">
      <t>ガク</t>
    </rPh>
    <rPh sb="277" eb="278">
      <t>ガク</t>
    </rPh>
    <rPh sb="279" eb="281">
      <t>カケキン</t>
    </rPh>
    <rPh sb="282" eb="283">
      <t>ガク</t>
    </rPh>
    <rPh sb="285" eb="287">
      <t>サガク</t>
    </rPh>
    <rPh sb="293" eb="295">
      <t>ツウタツ</t>
    </rPh>
    <rPh sb="295" eb="296">
      <t>ダイ</t>
    </rPh>
    <rPh sb="300" eb="301">
      <t>モト</t>
    </rPh>
    <rPh sb="303" eb="305">
      <t>ガッサン</t>
    </rPh>
    <rPh sb="315" eb="317">
      <t>タイオウ</t>
    </rPh>
    <phoneticPr fontId="1"/>
  </si>
  <si>
    <t>【退職一時金の費用を「中小企業退職金共済制度等に加入する場合」で見る場合の記載例】
第７条　対象従業員の退職手当は、別途定める退職金規則に従って支給する。
２　前項の退職手当の費用は、別表○の一般基本給・賞与等の総額の５％の額以上のものとし、その計算方法については労使の協議により別途定める。</t>
    <rPh sb="1" eb="3">
      <t>タイショク</t>
    </rPh>
    <rPh sb="3" eb="6">
      <t>イチジキン</t>
    </rPh>
    <rPh sb="7" eb="9">
      <t>ヒヨウ</t>
    </rPh>
    <rPh sb="32" eb="33">
      <t>ミ</t>
    </rPh>
    <rPh sb="34" eb="36">
      <t>バアイ</t>
    </rPh>
    <rPh sb="37" eb="39">
      <t>キサイ</t>
    </rPh>
    <rPh sb="39" eb="40">
      <t>レイ</t>
    </rPh>
    <rPh sb="46" eb="48">
      <t>タイショウ</t>
    </rPh>
    <rPh sb="48" eb="50">
      <t>ジュウギョウ</t>
    </rPh>
    <rPh sb="50" eb="51">
      <t>イン</t>
    </rPh>
    <rPh sb="52" eb="54">
      <t>タイショク</t>
    </rPh>
    <rPh sb="54" eb="56">
      <t>テアテ</t>
    </rPh>
    <rPh sb="58" eb="60">
      <t>ベット</t>
    </rPh>
    <rPh sb="60" eb="61">
      <t>サダ</t>
    </rPh>
    <rPh sb="63" eb="66">
      <t>タイショクキン</t>
    </rPh>
    <rPh sb="66" eb="68">
      <t>キソク</t>
    </rPh>
    <rPh sb="69" eb="70">
      <t>シタガ</t>
    </rPh>
    <rPh sb="72" eb="74">
      <t>シキュウ</t>
    </rPh>
    <rPh sb="80" eb="82">
      <t>ゼンコウ</t>
    </rPh>
    <rPh sb="88" eb="90">
      <t>ヒヨウ</t>
    </rPh>
    <rPh sb="92" eb="94">
      <t>ベッピョウ</t>
    </rPh>
    <rPh sb="96" eb="98">
      <t>イッパン</t>
    </rPh>
    <rPh sb="98" eb="101">
      <t>キホンキュウ</t>
    </rPh>
    <rPh sb="102" eb="104">
      <t>ショウヨ</t>
    </rPh>
    <rPh sb="104" eb="105">
      <t>トウ</t>
    </rPh>
    <rPh sb="106" eb="108">
      <t>ソウガク</t>
    </rPh>
    <rPh sb="112" eb="113">
      <t>ガク</t>
    </rPh>
    <rPh sb="113" eb="115">
      <t>イジョウ</t>
    </rPh>
    <rPh sb="123" eb="125">
      <t>ケイサン</t>
    </rPh>
    <rPh sb="132" eb="134">
      <t>ロウシ</t>
    </rPh>
    <rPh sb="135" eb="137">
      <t>キョウギ</t>
    </rPh>
    <rPh sb="140" eb="142">
      <t>ベット</t>
    </rPh>
    <rPh sb="142" eb="143">
      <t>サダ</t>
    </rPh>
    <phoneticPr fontId="1"/>
  </si>
  <si>
    <t>【退職金の支払いの方法を労働者の区分ごとで使い分ける場合の記載例】
第７条　対象従業員の退職手当については、正社員は第○条及び第○条に規定する退職金制度に従って支給し、有期雇用労働者は一般基本給・賞与等の額の５％の額を前払い退職金として支給する。</t>
    <rPh sb="12" eb="15">
      <t>ロウドウシャ</t>
    </rPh>
    <rPh sb="16" eb="18">
      <t>クブン</t>
    </rPh>
    <rPh sb="21" eb="22">
      <t>ツカ</t>
    </rPh>
    <rPh sb="23" eb="24">
      <t>ワ</t>
    </rPh>
    <rPh sb="26" eb="28">
      <t>バアイ</t>
    </rPh>
    <rPh sb="29" eb="31">
      <t>キサイ</t>
    </rPh>
    <rPh sb="31" eb="32">
      <t>レイ</t>
    </rPh>
    <rPh sb="34" eb="35">
      <t>ダイ</t>
    </rPh>
    <rPh sb="38" eb="40">
      <t>タイショウ</t>
    </rPh>
    <rPh sb="40" eb="42">
      <t>ジュウギョウ</t>
    </rPh>
    <rPh sb="42" eb="43">
      <t>イン</t>
    </rPh>
    <rPh sb="44" eb="46">
      <t>タイショク</t>
    </rPh>
    <rPh sb="46" eb="48">
      <t>テアテ</t>
    </rPh>
    <rPh sb="54" eb="57">
      <t>セイシャイン</t>
    </rPh>
    <rPh sb="58" eb="59">
      <t>ダイ</t>
    </rPh>
    <rPh sb="60" eb="61">
      <t>ジョウ</t>
    </rPh>
    <rPh sb="61" eb="62">
      <t>オヨ</t>
    </rPh>
    <rPh sb="63" eb="64">
      <t>ダイ</t>
    </rPh>
    <rPh sb="65" eb="66">
      <t>ジョウ</t>
    </rPh>
    <rPh sb="67" eb="69">
      <t>キテイ</t>
    </rPh>
    <rPh sb="71" eb="74">
      <t>タイショクキン</t>
    </rPh>
    <rPh sb="74" eb="76">
      <t>セイド</t>
    </rPh>
    <rPh sb="77" eb="78">
      <t>シタガ</t>
    </rPh>
    <rPh sb="80" eb="82">
      <t>シキュウ</t>
    </rPh>
    <rPh sb="88" eb="91">
      <t>ロウドウシャ</t>
    </rPh>
    <rPh sb="92" eb="94">
      <t>イッパン</t>
    </rPh>
    <rPh sb="94" eb="97">
      <t>キホンキュウ</t>
    </rPh>
    <rPh sb="98" eb="100">
      <t>ショウヨ</t>
    </rPh>
    <rPh sb="100" eb="101">
      <t>トウ</t>
    </rPh>
    <rPh sb="102" eb="103">
      <t>ガク</t>
    </rPh>
    <rPh sb="107" eb="108">
      <t>ガク</t>
    </rPh>
    <rPh sb="109" eb="111">
      <t>マエバラ</t>
    </rPh>
    <rPh sb="112" eb="115">
      <t>タイショクキン</t>
    </rPh>
    <rPh sb="118" eb="120">
      <t>シキュウ</t>
    </rPh>
    <phoneticPr fontId="1"/>
  </si>
  <si>
    <t xml:space="preserve">　【退職手当を合算する場合の記載例】
（四）退職手当の比較対象となる「同種の業務に従事する一般の労働者の平均的な賃金の額」については、通達の第３の４に定める合算により比較する方法とし、その額を別表１の「２」に定める額に５％を乗じた額（１円未満の端数切り上げ）とする。
</t>
    <phoneticPr fontId="1"/>
  </si>
  <si>
    <t>第８条　対象従業員の退職手当は、次の各号に掲げる条件を満たした別表４のとおりとする。ただし、退職手当制度を開始した○○年以前の勤続年数の取扱いについては、労使で協議して別途定める。　</t>
    <phoneticPr fontId="1"/>
  </si>
  <si>
    <t>４　同種の業務に従事する一般の労働者の平均的な賃金の額と比較するに当たっては、令和３年度に対象従業員に対して支給された賞与額の合計額を、当該事業年度の当該従業員の所定内労働時間の合計額で除した額とする。
４　同種の業務に従事する一般の労働者の平均的な賃金の額と比較するに当たっては、令和４年度に支給される賞与額の合計額の見込みを、想定される協定対象派遣労働者の所定内労働時間（●時間）の合計額で除した額によるものとする。</t>
    <rPh sb="39" eb="41">
      <t>レイワ</t>
    </rPh>
    <phoneticPr fontId="1"/>
  </si>
  <si>
    <t>※１【基本給額】個々の協定対象派遣労働者に実際に支給される基本給額を時給換算したものを記載。　　　</t>
    <phoneticPr fontId="1"/>
  </si>
  <si>
    <t>※２【賞与額】賞与額は半期ごと等の支給であったとしても時給換算したものを記載。</t>
    <phoneticPr fontId="1"/>
  </si>
  <si>
    <t>【賞与額】賞与額は半期ごと等の支給であったとしても時給換算したものを記載。</t>
  </si>
  <si>
    <t>【基本給額】個々の協定対象派遣労働者に実際に支給される基本給額を時給換算したものを記載。　　　</t>
    <rPh sb="1" eb="4">
      <t>キホンキュウ</t>
    </rPh>
    <rPh sb="4" eb="5">
      <t>ガク</t>
    </rPh>
    <rPh sb="6" eb="8">
      <t>ココ</t>
    </rPh>
    <rPh sb="9" eb="11">
      <t>キョウテイ</t>
    </rPh>
    <rPh sb="11" eb="13">
      <t>タイショウ</t>
    </rPh>
    <rPh sb="13" eb="15">
      <t>ハケン</t>
    </rPh>
    <rPh sb="15" eb="18">
      <t>ロウドウシャ</t>
    </rPh>
    <rPh sb="19" eb="21">
      <t>ジッサイ</t>
    </rPh>
    <rPh sb="22" eb="24">
      <t>シキュウ</t>
    </rPh>
    <rPh sb="27" eb="30">
      <t>キホンキュウ</t>
    </rPh>
    <rPh sb="30" eb="31">
      <t>ガク</t>
    </rPh>
    <rPh sb="32" eb="34">
      <t>ジキュウ</t>
    </rPh>
    <rPh sb="34" eb="36">
      <t>カンサン</t>
    </rPh>
    <rPh sb="41" eb="43">
      <t>キサイ</t>
    </rPh>
    <phoneticPr fontId="1"/>
  </si>
  <si>
    <t>※３【手当額】協定対象派遣労働者の各種手当（賞与、超過勤務手当、通勤手当及び退職手当を除く（※通勤手当及び退職手当を合算して比較する場合は、「手当」に含めることもある））の合計を時給換算したものを記載。勤務評価の結果、その経験の蓄積及び能力の向上があると認められた場合に別途手当を加算する場合は、その旨を記載。</t>
    <phoneticPr fontId="1"/>
  </si>
  <si>
    <t>【手当額】協定対象派遣労働者の各種手当（賞与、超過勤務手当、通勤手当及び退職手当を除く（※通勤手当及び退職手当を合算して比較する場合は、</t>
    <phoneticPr fontId="1"/>
  </si>
  <si>
    <t>「手当」に含めることもある））の合計を時給換算したものを記載。勤務評価の結果、その経験の蓄積及び能力の向上があると認められた場合に</t>
    <phoneticPr fontId="1"/>
  </si>
  <si>
    <t>別途手当を加算する場合は、その旨を記載。</t>
  </si>
  <si>
    <t>また、基本給・賞与等の額に固定残業代の額を含める場合は、労使で合意した時間分の固定残業代の額を記載（労使協定方式に関するＱ＆Ａ【第２集】問２－１を参照）。</t>
    <phoneticPr fontId="1"/>
  </si>
  <si>
    <t>また、基本給・賞与等の額に固定残業代の額を含める場合は、労使で合意した時間分の固定残業代の額を記載</t>
  </si>
  <si>
    <t>※４【合計額】基本給額、賞与額及び手当額の合計額を記載。この合計額が対応する同種の業務に従事する一般の労働者の平均的な賃金の額と同額以上になっていることを確認。</t>
    <phoneticPr fontId="1"/>
  </si>
  <si>
    <t>【合計額】基本給額、賞与額及び手当額の合計額を記載。この合計額が対応する同種の業務に従事する一般の労働者の平均的な賃金の額と同額以上</t>
    <phoneticPr fontId="1"/>
  </si>
  <si>
    <t>になっていることを確認。</t>
  </si>
  <si>
    <t>※５【対応する一般の労働者の平均的な賃金の額】それぞれの等級の職務の内容が何年の能力・経験に相当するかの対応関係を労使で定め、それに応じた同種の業務に従事する一般の労働者の平均的な賃金の額を記載。</t>
    <phoneticPr fontId="1"/>
  </si>
  <si>
    <t>【対応する一般の労働者の平均的な賃金の額】それぞれの等級の職務の内容が何年の能力・経験に相当するかの対応関係を労使で定め、それに応じた</t>
    <phoneticPr fontId="1"/>
  </si>
  <si>
    <t>通達の第３の４に基づく合算による比較方法により対応する場合は、P11の【退職金（退職金前払いの方法）や通勤手当を合算する場合の記載例】の表「３」又は「４」に記載する合算後の額を記載。</t>
    <phoneticPr fontId="1"/>
  </si>
  <si>
    <t>（退職金前払いの方法）や通勤手当を合算する場合の記載例】の表「３」又は「４」に記載する合算後の額を記載。</t>
    <phoneticPr fontId="1"/>
  </si>
  <si>
    <t>記入上の注意</t>
  </si>
  <si>
    <t>※１【職種】賃金構造基本統計調査又は職業安定業務統計の対応する職種について、基準値及び基準値に能力・経験調整指数を乗じた値別の数値を記載</t>
    <phoneticPr fontId="1"/>
  </si>
  <si>
    <t>【職種】賃金構造基本統計調査又は職業安定業務統計の対応する職種について、基準値及び基準値に能力・経験調整指数を乗じた値別の数値を記載</t>
    <rPh sb="1" eb="3">
      <t>ショクシュ</t>
    </rPh>
    <rPh sb="4" eb="6">
      <t>チンギン</t>
    </rPh>
    <rPh sb="6" eb="8">
      <t>コウゾウ</t>
    </rPh>
    <rPh sb="8" eb="10">
      <t>キホン</t>
    </rPh>
    <rPh sb="10" eb="12">
      <t>トウケイ</t>
    </rPh>
    <rPh sb="12" eb="14">
      <t>チョウサ</t>
    </rPh>
    <rPh sb="14" eb="15">
      <t>マタ</t>
    </rPh>
    <rPh sb="16" eb="18">
      <t>ショクギョウ</t>
    </rPh>
    <rPh sb="18" eb="20">
      <t>アンテイ</t>
    </rPh>
    <rPh sb="20" eb="22">
      <t>ギョウム</t>
    </rPh>
    <rPh sb="22" eb="24">
      <t>トウケイ</t>
    </rPh>
    <rPh sb="25" eb="27">
      <t>タイオウ</t>
    </rPh>
    <rPh sb="29" eb="31">
      <t>ショクシュ</t>
    </rPh>
    <rPh sb="36" eb="39">
      <t>キジュンチ</t>
    </rPh>
    <rPh sb="39" eb="40">
      <t>オヨ</t>
    </rPh>
    <rPh sb="41" eb="44">
      <t>キジュンチ</t>
    </rPh>
    <rPh sb="45" eb="47">
      <t>ノウリョク</t>
    </rPh>
    <rPh sb="48" eb="50">
      <t>ケイケン</t>
    </rPh>
    <rPh sb="50" eb="52">
      <t>チョウセイ</t>
    </rPh>
    <rPh sb="52" eb="54">
      <t>シスウ</t>
    </rPh>
    <rPh sb="55" eb="56">
      <t>ジョウ</t>
    </rPh>
    <rPh sb="58" eb="59">
      <t>アタイ</t>
    </rPh>
    <rPh sb="59" eb="60">
      <t>ベツ</t>
    </rPh>
    <rPh sb="61" eb="63">
      <t>スウチ</t>
    </rPh>
    <rPh sb="64" eb="66">
      <t>キサイ</t>
    </rPh>
    <phoneticPr fontId="1"/>
  </si>
  <si>
    <t>※２【地域調整】「派遣先の事業所その他派遣就業の場所」に応じて、通達に定める地域指数を乗じた数値を記載</t>
    <phoneticPr fontId="1"/>
  </si>
  <si>
    <t>【地域調整】「派遣先の事業所その他派遣就業の場所」に応じて、通達に定める地域指数を乗じた数値を記載</t>
  </si>
  <si>
    <t>※3</t>
  </si>
  <si>
    <t>※３　例えば、１年、３年、５年の能力・経験調整指数のみ使う場合は、それ以外の能力・経験調整指数を乗じた値を記載することは必ずしも必要ない。ただし、計算方法の明確化の観点で、基準値（０年）を記載することが望ましい。</t>
    <phoneticPr fontId="1"/>
  </si>
  <si>
    <t>ただし、計算方法の明確化の観点で、基準値（０年）を記載することが望ましい。</t>
  </si>
  <si>
    <t>※4</t>
  </si>
  <si>
    <t>※４　通達別添１又は別添２に示される数値に通達別添３の地域指数を乗じ、一般基本給・賞与等を算出した結果、１円未満の端数が生じた場合には、当該端数は切り上げをすることが必要。</t>
    <phoneticPr fontId="1"/>
  </si>
  <si>
    <t>通達別添１又は別添２に示される数値に通達別添３の地域指数を乗じ、一般基本給・賞与等を算出した結果、１円未満の端数が生じた場合には、当該</t>
    <phoneticPr fontId="1"/>
  </si>
  <si>
    <t>端数は切り上げをすることが必要。</t>
  </si>
  <si>
    <t>例えば、１年、３年、５年の能力・経験調整指数のみ使う場合は、それ以外の能力・経験調整指数を乗じた値を記載することは必ずしも必要ない。</t>
    <phoneticPr fontId="1"/>
  </si>
  <si>
    <t>【通勤手当の支給要件に「上限額」が設けられている場合の記載例】
第６条　通勤手当は、月額○円（時給換算額○円）までの範囲内において、通勤に要する実費に相当する額を支給する。</t>
    <rPh sb="36" eb="38">
      <t>ツウキン</t>
    </rPh>
    <rPh sb="38" eb="40">
      <t>テアテ</t>
    </rPh>
    <rPh sb="42" eb="44">
      <t>ゲツガク</t>
    </rPh>
    <rPh sb="45" eb="46">
      <t>エン</t>
    </rPh>
    <rPh sb="47" eb="49">
      <t>ジキュウ</t>
    </rPh>
    <rPh sb="49" eb="51">
      <t>カンサン</t>
    </rPh>
    <rPh sb="51" eb="52">
      <t>ガク</t>
    </rPh>
    <rPh sb="53" eb="54">
      <t>エン</t>
    </rPh>
    <rPh sb="58" eb="61">
      <t>ハンイナイ</t>
    </rPh>
    <rPh sb="66" eb="68">
      <t>ツウキン</t>
    </rPh>
    <rPh sb="69" eb="70">
      <t>ヨウ</t>
    </rPh>
    <rPh sb="72" eb="74">
      <t>ジッピ</t>
    </rPh>
    <rPh sb="75" eb="77">
      <t>ソウトウ</t>
    </rPh>
    <rPh sb="79" eb="80">
      <t>ガク</t>
    </rPh>
    <rPh sb="81" eb="83">
      <t>シキュウ</t>
    </rPh>
    <phoneticPr fontId="1"/>
  </si>
  <si>
    <t>３３年</t>
    <rPh sb="2" eb="3">
      <t>ネン</t>
    </rPh>
    <phoneticPr fontId="1"/>
  </si>
  <si>
    <t>（2）地域調整については、就業地（派遣先の事業所等）が宮城県内に限られることから、通達に定める「地域指数」の「宮城県」の指数を用いるものとする。</t>
    <rPh sb="3" eb="5">
      <t>チイキ</t>
    </rPh>
    <rPh sb="5" eb="7">
      <t>チョウセイ</t>
    </rPh>
    <rPh sb="13" eb="15">
      <t>シュウギョウ</t>
    </rPh>
    <rPh sb="15" eb="16">
      <t>チ</t>
    </rPh>
    <rPh sb="17" eb="19">
      <t>ハケン</t>
    </rPh>
    <rPh sb="19" eb="20">
      <t>サキ</t>
    </rPh>
    <rPh sb="21" eb="24">
      <t>ジギョウショ</t>
    </rPh>
    <rPh sb="24" eb="25">
      <t>トウ</t>
    </rPh>
    <rPh sb="27" eb="29">
      <t>ミヤギ</t>
    </rPh>
    <rPh sb="29" eb="31">
      <t>ケンナイ</t>
    </rPh>
    <rPh sb="32" eb="33">
      <t>カギ</t>
    </rPh>
    <rPh sb="41" eb="43">
      <t>ツウタツ</t>
    </rPh>
    <rPh sb="44" eb="45">
      <t>サダ</t>
    </rPh>
    <rPh sb="48" eb="50">
      <t>チイキ</t>
    </rPh>
    <rPh sb="50" eb="52">
      <t>シスウ</t>
    </rPh>
    <rPh sb="55" eb="58">
      <t>ミヤギケン</t>
    </rPh>
    <rPh sb="60" eb="62">
      <t>シスウ</t>
    </rPh>
    <rPh sb="63" eb="64">
      <t>モチ</t>
    </rPh>
    <phoneticPr fontId="1"/>
  </si>
  <si>
    <t>　　　　　　　　　　　　　　　　　　　　　　令和○年○月○日 締結</t>
  </si>
  <si>
    <t>○○人材サービス株式会社　代表取締役　　○○○○　印</t>
    <rPh sb="13" eb="15">
      <t>ダイヒョウ</t>
    </rPh>
    <rPh sb="15" eb="18">
      <t>トリシマリヤク</t>
    </rPh>
    <phoneticPr fontId="1"/>
  </si>
  <si>
    <t>○○人材サービス株式会社　労働者代表　○○○○　印</t>
    <rPh sb="8" eb="10">
      <t>カブシキ</t>
    </rPh>
    <rPh sb="10" eb="12">
      <t>カイシャ</t>
    </rPh>
    <rPh sb="13" eb="16">
      <t>ロウドウシャ</t>
    </rPh>
    <rPh sb="16" eb="18">
      <t>ダイヒョウ</t>
    </rPh>
    <phoneticPr fontId="1"/>
  </si>
  <si>
    <t>　　　　　　　　　　　　　　　　　　　　　　令和○年3月○日 締結</t>
    <rPh sb="31" eb="33">
      <t>テイケツ</t>
    </rPh>
    <phoneticPr fontId="1"/>
  </si>
  <si>
    <t>（北海道）
94.0</t>
    <rPh sb="1" eb="4">
      <t>ホッカイドウ</t>
    </rPh>
    <phoneticPr fontId="1"/>
  </si>
  <si>
    <t>※　地域調整した結果、北海道の地域別最低賃金額960円を下回っているため、表の3のとおり、地域別最低賃金額を基準値（0年）の額とした上で、当該額に能力経験調整指数を乗じることにより、一般基本給・賞与等の額を算出。</t>
    <rPh sb="2" eb="4">
      <t>チイキ</t>
    </rPh>
    <rPh sb="4" eb="6">
      <t>チョウセイ</t>
    </rPh>
    <rPh sb="8" eb="10">
      <t>ケッカ</t>
    </rPh>
    <rPh sb="11" eb="14">
      <t>ホッカイドウ</t>
    </rPh>
    <rPh sb="15" eb="17">
      <t>チイキ</t>
    </rPh>
    <rPh sb="17" eb="18">
      <t>ベツ</t>
    </rPh>
    <rPh sb="18" eb="20">
      <t>サイテイ</t>
    </rPh>
    <rPh sb="20" eb="22">
      <t>チンギン</t>
    </rPh>
    <rPh sb="22" eb="23">
      <t>ガク</t>
    </rPh>
    <rPh sb="26" eb="27">
      <t>エン</t>
    </rPh>
    <rPh sb="28" eb="30">
      <t>シタマワ</t>
    </rPh>
    <rPh sb="37" eb="38">
      <t>ヒョウ</t>
    </rPh>
    <phoneticPr fontId="1"/>
  </si>
  <si>
    <t>通勤手当（72円）上乗せ後</t>
    <rPh sb="0" eb="2">
      <t>ツウキン</t>
    </rPh>
    <rPh sb="2" eb="4">
      <t>テアテ</t>
    </rPh>
    <rPh sb="7" eb="8">
      <t>エン</t>
    </rPh>
    <rPh sb="9" eb="11">
      <t>ウワノ</t>
    </rPh>
    <rPh sb="12" eb="13">
      <t>ゴ</t>
    </rPh>
    <phoneticPr fontId="1"/>
  </si>
  <si>
    <t>北海道　　　 ９４.０
青森　　　 　８４.４
宮城　　 　　９７.０
         ・
鹿児島　　　 ８７.９
沖縄　　　　 ８６.９</t>
    <rPh sb="0" eb="3">
      <t>ホッカイドウ</t>
    </rPh>
    <rPh sb="12" eb="14">
      <t>アオモリ</t>
    </rPh>
    <rPh sb="24" eb="26">
      <t>ミヤギ</t>
    </rPh>
    <rPh sb="47" eb="50">
      <t>カゴシマ</t>
    </rPh>
    <rPh sb="59" eb="61">
      <t>オキナワ</t>
    </rPh>
    <phoneticPr fontId="1"/>
  </si>
  <si>
    <t>　　【別表2】地域指数（『令和5年8月29日職発0829号第1号「令和6年度の「労働者派遣事業の適正な運営の確保及び派遣労働者の保護等に関する
　　　　　　法律第30条の4第1項第2号イに定める【別添３】地域指数）</t>
    <rPh sb="3" eb="5">
      <t>ベッピョウ</t>
    </rPh>
    <rPh sb="7" eb="9">
      <t>チイキ</t>
    </rPh>
    <rPh sb="9" eb="11">
      <t>シスウ</t>
    </rPh>
    <rPh sb="98" eb="100">
      <t>ベッテン</t>
    </rPh>
    <rPh sb="102" eb="104">
      <t>チイキ</t>
    </rPh>
    <rPh sb="104" eb="106">
      <t>シスウ</t>
    </rPh>
    <phoneticPr fontId="1"/>
  </si>
  <si>
    <t>（１）比較対象となる同種の業務に従事する一般の労働者の職種は、『令和5年8月29日職発0829号第1号「令和6年度の「労働者派遣事業の適正な運営の確保及び派遣労働者の保護等に関する法律第30条の4第1項第2号イに定める「同種の業務に従事する一般の労働者の平均的な賃金の額」」等について』（以下「通達」という。）に定める 「職業安定業務統計の求人賃金を基準値とした一般基本給・賞与等の額」（厚生労働省）の「104 ソフトウェア開発技術者」とする。</t>
    <phoneticPr fontId="1"/>
  </si>
  <si>
    <t xml:space="preserve">　【通勤手当を合算する場合の記載例】
（三）通勤手当の比較対象となる「同種の業務に従事する一般の労働者の平均的な賃金の額」については、通達の第３の４に定める合算により比較する方法とし、その額を72円（時給換算額）とする。
</t>
    <phoneticPr fontId="1"/>
  </si>
  <si>
    <t>通達に定める「令和４年中小企業の賃金・退職金事情」（東京都）の「退職一時金受給の ための最低勤続年数」において、最も回答割合の高かったもの（自己都合退職及び会社都合いずれも３年）</t>
    <rPh sb="7" eb="9">
      <t>レイワ</t>
    </rPh>
    <phoneticPr fontId="1"/>
  </si>
  <si>
    <t xml:space="preserve"> 「令和４年中小企業の賃金・退職金事情」の大学卒の場合の支給率（月数）に、同調査において退職手当制度があると 回答した企業の割合をかけた数値として通達に定めるもの</t>
    <rPh sb="2" eb="4">
      <t>レイワ</t>
    </rPh>
    <phoneticPr fontId="1"/>
  </si>
  <si>
    <t>【「一般の労働者の通勤手当に相当する額と「同等以上」を確保する場合」の方法をとることにしているが、一般通勤手当72円とならない場合の記載例】
第６条　通勤手当は、月額○千円を全対象従業員に支給する。
２　一般通勤手当との差額については、通達第３の４に基づく合算による比較方法により対応するものとする。</t>
    <rPh sb="2" eb="4">
      <t>イッパン</t>
    </rPh>
    <rPh sb="5" eb="8">
      <t>ロウドウシャ</t>
    </rPh>
    <rPh sb="9" eb="11">
      <t>ツウキン</t>
    </rPh>
    <rPh sb="11" eb="13">
      <t>テアテ</t>
    </rPh>
    <rPh sb="14" eb="16">
      <t>ソウトウ</t>
    </rPh>
    <rPh sb="18" eb="19">
      <t>ガク</t>
    </rPh>
    <rPh sb="21" eb="23">
      <t>ドウトウ</t>
    </rPh>
    <rPh sb="23" eb="25">
      <t>イジョウ</t>
    </rPh>
    <rPh sb="27" eb="29">
      <t>カクホ</t>
    </rPh>
    <rPh sb="31" eb="33">
      <t>バアイ</t>
    </rPh>
    <rPh sb="35" eb="37">
      <t>ホウホウ</t>
    </rPh>
    <rPh sb="49" eb="51">
      <t>イッパン</t>
    </rPh>
    <rPh sb="51" eb="53">
      <t>ツウキン</t>
    </rPh>
    <rPh sb="53" eb="55">
      <t>テアテ</t>
    </rPh>
    <rPh sb="57" eb="58">
      <t>エン</t>
    </rPh>
    <rPh sb="63" eb="65">
      <t>バアイ</t>
    </rPh>
    <rPh sb="75" eb="77">
      <t>ツウキン</t>
    </rPh>
    <rPh sb="77" eb="79">
      <t>テアテ</t>
    </rPh>
    <rPh sb="81" eb="83">
      <t>ゲツガク</t>
    </rPh>
    <rPh sb="84" eb="86">
      <t>センエン</t>
    </rPh>
    <rPh sb="87" eb="88">
      <t>ゼン</t>
    </rPh>
    <rPh sb="88" eb="90">
      <t>タイショウ</t>
    </rPh>
    <rPh sb="90" eb="93">
      <t>ジュウギョウイン</t>
    </rPh>
    <rPh sb="94" eb="96">
      <t>シキュウ</t>
    </rPh>
    <rPh sb="102" eb="104">
      <t>イッパン</t>
    </rPh>
    <rPh sb="104" eb="106">
      <t>ツウキン</t>
    </rPh>
    <rPh sb="106" eb="108">
      <t>テアテ</t>
    </rPh>
    <rPh sb="110" eb="112">
      <t>サガク</t>
    </rPh>
    <rPh sb="118" eb="120">
      <t>ツウタツ</t>
    </rPh>
    <rPh sb="120" eb="121">
      <t>ダイ</t>
    </rPh>
    <rPh sb="125" eb="126">
      <t>モト</t>
    </rPh>
    <rPh sb="128" eb="130">
      <t>ガッサン</t>
    </rPh>
    <rPh sb="133" eb="135">
      <t>ヒカク</t>
    </rPh>
    <rPh sb="135" eb="137">
      <t>ホウホウ</t>
    </rPh>
    <rPh sb="140" eb="142">
      <t>タイオウ</t>
    </rPh>
    <phoneticPr fontId="1"/>
  </si>
  <si>
    <t>※　通勤手当に上限額がある場合には、その額を労使協定に定めることが必要。当該上限額が72円（※令和6年度適用の場合。以下同じ。）未満の場合は、下記記載例を参照</t>
    <phoneticPr fontId="1"/>
  </si>
  <si>
    <t>※　P30の別表「【職種が複数あり、かつ派遣先の事業所所在地が複数地域となる可能性のある場合の記載例】」も参照のこと。</t>
    <rPh sb="53" eb="55">
      <t>サンショウ</t>
    </rPh>
    <phoneticPr fontId="1"/>
  </si>
  <si>
    <t>※　定額支給等で、合算する場合は、第６条の「一般の労働者の通勤手当に相当する額と「同等以上」を確保する場合」の方法をとることにしているが、一般通勤手当72円とならない場合の記載例」及びP30「退職金（退職金前払いの方法）や通勤手当を合算する場合の記載例」も参照。</t>
    <phoneticPr fontId="1"/>
  </si>
  <si>
    <t>※　合算する場合は、P30【退職金（退職金前払いの方法）や通勤手当を合算する場合の記載例】も参照。</t>
    <phoneticPr fontId="1"/>
  </si>
  <si>
    <t>※P31の別表「【派遣先の事業所所在地が複数地域となる可能性があるが、各地域で共通する賃金表を使いつつ、地域係数を用いて協定対象派遣労働者の賃金を調整する場合】」も参照。</t>
    <phoneticPr fontId="1"/>
  </si>
  <si>
    <t>※　就業規則上で前払い退職金として支給することが明確になっていない場合は、合算による方法となるため、P30の【退職手当を合算する場合の記載例】及びP30の【退職金（退職金前払いの方法）や通勤手当を合算する場合の記載例】を参照。</t>
    <phoneticPr fontId="1"/>
  </si>
  <si>
    <t>※　P30の【中小企業退職金共済制度等への加入の方法をとることにしているが、一般基本給・賞与等の額の５％の額に満たない場合（４％の場合）の記載例】を参照。</t>
    <phoneticPr fontId="1"/>
  </si>
  <si>
    <r>
      <t>（賃金の決定方法）　　</t>
    </r>
    <r>
      <rPr>
        <b/>
        <sz val="10"/>
        <color rgb="FFFF0000"/>
        <rFont val="ＭＳ Ｐゴシック"/>
        <family val="3"/>
        <charset val="128"/>
      </rPr>
      <t xml:space="preserve"> </t>
    </r>
    <r>
      <rPr>
        <b/>
        <u/>
        <sz val="9"/>
        <color rgb="FFFF0000"/>
        <rFont val="ＭＳ 明朝"/>
        <family val="1"/>
        <charset val="128"/>
      </rPr>
      <t>←第２号イ「賃金の決定方法」</t>
    </r>
    <r>
      <rPr>
        <b/>
        <sz val="9"/>
        <color rgb="FFFF0000"/>
        <rFont val="ＭＳ 明朝"/>
        <family val="1"/>
        <charset val="128"/>
      </rPr>
      <t>　</t>
    </r>
    <phoneticPr fontId="1"/>
  </si>
  <si>
    <r>
      <t xml:space="preserve">（賃金の決定に当たっての評価）    </t>
    </r>
    <r>
      <rPr>
        <b/>
        <u/>
        <sz val="9"/>
        <color rgb="FFFF0000"/>
        <rFont val="ＭＳ 明朝"/>
        <family val="1"/>
        <charset val="128"/>
      </rPr>
      <t>←第３号「賃金の決定に当たっての評価」</t>
    </r>
    <phoneticPr fontId="1"/>
  </si>
  <si>
    <r>
      <t xml:space="preserve">（賃金以外の待遇）    </t>
    </r>
    <r>
      <rPr>
        <b/>
        <u/>
        <sz val="9"/>
        <color rgb="FFFF0000"/>
        <rFont val="ＭＳ 明朝"/>
        <family val="1"/>
        <charset val="128"/>
      </rPr>
      <t>←第４号「賃金以外の待遇」</t>
    </r>
    <phoneticPr fontId="1"/>
  </si>
  <si>
    <r>
      <t xml:space="preserve">（教育訓練）   </t>
    </r>
    <r>
      <rPr>
        <b/>
        <sz val="9"/>
        <rFont val="ＭＳ Ｐゴシック"/>
        <family val="3"/>
        <charset val="128"/>
      </rPr>
      <t xml:space="preserve"> </t>
    </r>
    <r>
      <rPr>
        <b/>
        <u/>
        <sz val="9"/>
        <color rgb="FFFF0000"/>
        <rFont val="ＭＳ 明朝"/>
        <family val="1"/>
        <charset val="128"/>
      </rPr>
      <t>←第５号「教育訓練」</t>
    </r>
    <phoneticPr fontId="1"/>
  </si>
  <si>
    <r>
      <t xml:space="preserve">（有効期間）   </t>
    </r>
    <r>
      <rPr>
        <b/>
        <sz val="10"/>
        <rFont val="ＭＳ 明朝"/>
        <family val="1"/>
        <charset val="128"/>
      </rPr>
      <t xml:space="preserve"> </t>
    </r>
    <r>
      <rPr>
        <b/>
        <u/>
        <sz val="9"/>
        <color rgb="FFFF0000"/>
        <rFont val="ＭＳ 明朝"/>
        <family val="1"/>
        <charset val="128"/>
      </rPr>
      <t>←第６号「その他厚生労働省令で定める事項」</t>
    </r>
    <phoneticPr fontId="1"/>
  </si>
  <si>
    <r>
      <t>（対象となる派遣労働者の範囲）</t>
    </r>
    <r>
      <rPr>
        <b/>
        <sz val="10"/>
        <color theme="1"/>
        <rFont val="ＭＳ 明朝"/>
        <family val="1"/>
        <charset val="128"/>
      </rPr>
      <t xml:space="preserve"> </t>
    </r>
    <r>
      <rPr>
        <b/>
        <sz val="9"/>
        <color theme="1"/>
        <rFont val="ＭＳ 明朝"/>
        <family val="1"/>
        <charset val="128"/>
      </rPr>
      <t xml:space="preserve"> </t>
    </r>
    <r>
      <rPr>
        <b/>
        <u/>
        <sz val="9"/>
        <color rgb="FFFF0000"/>
        <rFont val="ＭＳ 明朝"/>
        <family val="1"/>
        <charset val="128"/>
      </rPr>
      <t>←第1号「適用される派遣労働者の範囲」＋第6号「その他厚生労働省令で定める事項」一部</t>
    </r>
    <rPh sb="48" eb="50">
      <t>ショウレイ</t>
    </rPh>
    <phoneticPr fontId="1"/>
  </si>
  <si>
    <r>
      <t xml:space="preserve">２　○○人材サービス株式会社は、第９条の規定による対象従業員の勤務評価の結果、同じ職務の内容であったとしても、その経験の蓄積・能力の向上があると認められた場合には、基本給額の1～3％の範囲で能力手当を支払うこととする。
 また、より高い等級の職務を遂行する能力があると認められた場合には、その能力に応じた派遣就業の機会を提示するように努めるものとする。 </t>
    </r>
    <r>
      <rPr>
        <b/>
        <sz val="9"/>
        <color rgb="FFFF0000"/>
        <rFont val="ＭＳ Ｐゴシック"/>
        <family val="3"/>
        <charset val="128"/>
      </rPr>
      <t xml:space="preserve"> </t>
    </r>
    <r>
      <rPr>
        <b/>
        <u/>
        <sz val="9"/>
        <color rgb="FFFF0000"/>
        <rFont val="ＭＳ 明朝"/>
        <family val="1"/>
        <charset val="128"/>
      </rPr>
      <t>←第２号ロ「職務内容等の向上があった場合の賃金の改善」</t>
    </r>
    <phoneticPr fontId="1"/>
  </si>
  <si>
    <t>　次のとおり協定する。</t>
    <phoneticPr fontId="1"/>
  </si>
  <si>
    <t>　○○人材サービス株式会社と○○人材サービス労働組合（または労働者代表〇〇〇〇）は、労働者派遣法第30条の4第1項の規定に関し、</t>
    <rPh sb="30" eb="33">
      <t>ロウドウシャ</t>
    </rPh>
    <rPh sb="33" eb="35">
      <t>ダイヒョウ</t>
    </rPh>
    <rPh sb="58" eb="60">
      <t>キテイ</t>
    </rPh>
    <rPh sb="61" eb="62">
      <t>カン</t>
    </rPh>
    <phoneticPr fontId="1"/>
  </si>
  <si>
    <t>第１条　本協定は、派遣先で情報処理技術者の業務に従事する従業員（以下「対象従業員」という。）に適用する。</t>
    <rPh sb="13" eb="15">
      <t>ジョウホウ</t>
    </rPh>
    <rPh sb="15" eb="17">
      <t>ショリ</t>
    </rPh>
    <rPh sb="17" eb="20">
      <t>ギジュツシャ</t>
    </rPh>
    <rPh sb="48" eb="49">
      <t>ヨウ</t>
    </rPh>
    <phoneticPr fontId="1"/>
  </si>
  <si>
    <t>【一の労使協定に複数の職種を記載する場合の記載例】
第１条　本協定は、派遣先で情報処理技術者の業務に従事する従業員（以下「対象従業員」という。）に適用する。　　　　　　　　　　　　
第１条　本協定は、派遣先で別表○に掲げる業務に従事する従業員（以下「対象従業員」という。）に適用する。</t>
    <rPh sb="65" eb="66">
      <t>イン</t>
    </rPh>
    <rPh sb="73" eb="75">
      <t>テキヨウ</t>
    </rPh>
    <rPh sb="137" eb="139">
      <t>テキヨウ</t>
    </rPh>
    <phoneticPr fontId="1"/>
  </si>
  <si>
    <t>【①職種ごとに通達別添１と別添２を使い分ける場合の記載例】
（１）「情報処理技術者」における比較対象となる同種の業務に従事する一般の労働者の職種は、『令和5年8月29日職発第0829号第1号「令和6年度の「労働者派遣事業の適正な運営の確保及び派遣労働者の保護等に関する法律第３０条の４第１項第２号イに定める「同種の業務に従事する一般の労働者の平均的な賃金の額」」等について（以下「通達」という。）別添１に定める「１０４ソフトウェア開発技術者」とする。
（２）「事務販売員」における比較対象となる同種の業務に従事する一般の労働者の職種は、通達別添２に定める「３２３小売店販売員」とする。
（３）（１）については、実際に支払われていた賃金額である別添１を使用し、（２）については、派遣先が総合スーパーなどの大規模の店舗だけでなく小規模の店舗も想定していることから、適合する職種の分類となっている業務の実態を踏まえ最も適合する職種がある別添２を使用するものとする。</t>
    <phoneticPr fontId="1"/>
  </si>
  <si>
    <t xml:space="preserve">【②通達別添２を用いる場合であって、職業分類を使い分ける場合の記載例】
（１）「情報処理技術者」における比較対象となる同種の業務に従事する一般の労働者の職種は、『令和5年8月29日職発第0829号第1号「令和6年度の「労働者派遣事業の適正な運営の確保及び派遣労働者の保護等に関する法律第３０条の４第１項第２号イに定める「同種の業務に従事する一般の労働者の平均的な賃金の額」等について』（以下「通達」という。）別添２に定める「１０４ソフトウェア開発技術者」とする。
（２）「事務」における比較対象となる同種の業務に従事する一般の労働者の職種は、通達別添２に定める「２５一般事務員」とする。
（３）（１）については、業務の実態を踏まえ最も適合する職種がある小分類を使用し、（２）については、業務の実態から複数の業務に従事する可能性があることから中分類を使用するものとする。
</t>
    <phoneticPr fontId="1"/>
  </si>
  <si>
    <t xml:space="preserve">【③通達で示したデータ以外の独自統計等を用いる場合の記載例】
（１）「介護事務」における比較対象となる同種の業務に従事する一般の労働者の職種は、通達別添２の「２５８医療・介護事務員」の職種と対象従業員が実際に行う業務との間に乖離があることから、令和○年○月○日に○○に実施した「○○調査」を使用するものとする。
</t>
    <rPh sb="2" eb="4">
      <t>ツウタツ</t>
    </rPh>
    <rPh sb="5" eb="6">
      <t>シメ</t>
    </rPh>
    <rPh sb="11" eb="13">
      <t>イガイ</t>
    </rPh>
    <rPh sb="14" eb="16">
      <t>ドクジ</t>
    </rPh>
    <rPh sb="16" eb="18">
      <t>トウケイ</t>
    </rPh>
    <rPh sb="18" eb="19">
      <t>トウ</t>
    </rPh>
    <rPh sb="20" eb="21">
      <t>モチ</t>
    </rPh>
    <rPh sb="23" eb="25">
      <t>バアイ</t>
    </rPh>
    <rPh sb="26" eb="28">
      <t>キサイ</t>
    </rPh>
    <rPh sb="28" eb="29">
      <t>レイ</t>
    </rPh>
    <rPh sb="35" eb="37">
      <t>カイゴ</t>
    </rPh>
    <rPh sb="37" eb="39">
      <t>ジム</t>
    </rPh>
    <rPh sb="44" eb="46">
      <t>ヒカク</t>
    </rPh>
    <rPh sb="46" eb="48">
      <t>タイショウ</t>
    </rPh>
    <rPh sb="51" eb="53">
      <t>ドウシュ</t>
    </rPh>
    <rPh sb="54" eb="56">
      <t>ギョウム</t>
    </rPh>
    <rPh sb="57" eb="59">
      <t>ジュウジ</t>
    </rPh>
    <rPh sb="61" eb="63">
      <t>イッパン</t>
    </rPh>
    <rPh sb="64" eb="67">
      <t>ロウドウシャ</t>
    </rPh>
    <rPh sb="68" eb="70">
      <t>ショクシュ</t>
    </rPh>
    <rPh sb="72" eb="74">
      <t>ツウタツ</t>
    </rPh>
    <rPh sb="74" eb="76">
      <t>ベッテン</t>
    </rPh>
    <rPh sb="82" eb="84">
      <t>イリョウ</t>
    </rPh>
    <rPh sb="85" eb="87">
      <t>カイゴ</t>
    </rPh>
    <rPh sb="87" eb="90">
      <t>ジムイン</t>
    </rPh>
    <rPh sb="92" eb="94">
      <t>ショクシュ</t>
    </rPh>
    <rPh sb="95" eb="97">
      <t>タイショウ</t>
    </rPh>
    <rPh sb="97" eb="100">
      <t>ジュウギョウイン</t>
    </rPh>
    <rPh sb="101" eb="103">
      <t>ジッサイ</t>
    </rPh>
    <rPh sb="104" eb="105">
      <t>オコナ</t>
    </rPh>
    <rPh sb="106" eb="108">
      <t>ギョウム</t>
    </rPh>
    <rPh sb="110" eb="111">
      <t>アイダ</t>
    </rPh>
    <rPh sb="112" eb="114">
      <t>カイリ</t>
    </rPh>
    <rPh sb="122" eb="123">
      <t>レイ</t>
    </rPh>
    <rPh sb="123" eb="124">
      <t>ワ</t>
    </rPh>
    <rPh sb="127" eb="128">
      <t>ガツ</t>
    </rPh>
    <rPh sb="129" eb="130">
      <t>ニチ</t>
    </rPh>
    <rPh sb="141" eb="143">
      <t>チョウサ</t>
    </rPh>
    <rPh sb="145" eb="147">
      <t>シヨウ</t>
    </rPh>
    <phoneticPr fontId="1"/>
  </si>
  <si>
    <t xml:space="preserve">【複数の地域指数のうち、最も高い指数を使って比較する場合の例】
（2）地域調整については、就業地が青森県、岩手県、秋田県、宮城県、山形県、福島県、の各市町村内が想定されることから、通達に定める青森県、岩手県、秋田県、宮城県、山形県、福島県、の各都道府県内の公共職業安定所管轄地域の指数のうち、最も高い指数となるハローワーク仙台の指数を使用するものとする。
第４条
　別表２の対象従業員の基本給及び賞与については、すべての対象従業員に適用されるものとする。ただし、別表２の対象従業員の基本給及び賞与に加え、派遣先の就業場所に応じて、別途勤務地手当を支給するものとする。
</t>
    <rPh sb="1" eb="3">
      <t>フクスウ</t>
    </rPh>
    <rPh sb="4" eb="6">
      <t>チイキ</t>
    </rPh>
    <rPh sb="6" eb="8">
      <t>シスウ</t>
    </rPh>
    <rPh sb="12" eb="13">
      <t>モット</t>
    </rPh>
    <rPh sb="14" eb="15">
      <t>タカ</t>
    </rPh>
    <rPh sb="16" eb="18">
      <t>シスウ</t>
    </rPh>
    <rPh sb="19" eb="20">
      <t>ツカ</t>
    </rPh>
    <rPh sb="22" eb="24">
      <t>ヒカク</t>
    </rPh>
    <rPh sb="49" eb="51">
      <t>アオモリ</t>
    </rPh>
    <rPh sb="53" eb="55">
      <t>イワテ</t>
    </rPh>
    <rPh sb="57" eb="59">
      <t>アキタ</t>
    </rPh>
    <rPh sb="59" eb="60">
      <t>ケン</t>
    </rPh>
    <rPh sb="61" eb="64">
      <t>ミヤギケン</t>
    </rPh>
    <rPh sb="65" eb="67">
      <t>ヤマガタ</t>
    </rPh>
    <rPh sb="69" eb="71">
      <t>フクシマ</t>
    </rPh>
    <rPh sb="74" eb="78">
      <t>カクシチョウソン</t>
    </rPh>
    <rPh sb="78" eb="79">
      <t>ナイ</t>
    </rPh>
    <rPh sb="90" eb="92">
      <t>ツウタツ</t>
    </rPh>
    <rPh sb="93" eb="94">
      <t>サダ</t>
    </rPh>
    <rPh sb="128" eb="130">
      <t>コウキョウ</t>
    </rPh>
    <rPh sb="130" eb="132">
      <t>ショクギョウ</t>
    </rPh>
    <rPh sb="132" eb="134">
      <t>アンテイ</t>
    </rPh>
    <rPh sb="134" eb="135">
      <t>ショ</t>
    </rPh>
    <rPh sb="135" eb="137">
      <t>カンカツ</t>
    </rPh>
    <rPh sb="137" eb="139">
      <t>チイキ</t>
    </rPh>
    <rPh sb="140" eb="142">
      <t>シスウ</t>
    </rPh>
    <rPh sb="146" eb="147">
      <t>モット</t>
    </rPh>
    <rPh sb="148" eb="149">
      <t>タカ</t>
    </rPh>
    <rPh sb="150" eb="152">
      <t>シスウ</t>
    </rPh>
    <rPh sb="161" eb="163">
      <t>センダイ</t>
    </rPh>
    <rPh sb="164" eb="166">
      <t>シスウ</t>
    </rPh>
    <rPh sb="167" eb="169">
      <t>シヨウ</t>
    </rPh>
    <rPh sb="178" eb="179">
      <t>ダイ</t>
    </rPh>
    <rPh sb="180" eb="181">
      <t>ジョウ</t>
    </rPh>
    <rPh sb="183" eb="185">
      <t>ベッピョウ</t>
    </rPh>
    <rPh sb="187" eb="189">
      <t>タイショウ</t>
    </rPh>
    <rPh sb="189" eb="192">
      <t>ジュウギョウイン</t>
    </rPh>
    <rPh sb="193" eb="196">
      <t>キホンキュウ</t>
    </rPh>
    <rPh sb="196" eb="197">
      <t>オヨ</t>
    </rPh>
    <rPh sb="198" eb="200">
      <t>ショウヨ</t>
    </rPh>
    <rPh sb="210" eb="212">
      <t>タイショウ</t>
    </rPh>
    <rPh sb="212" eb="215">
      <t>ジュウギョウイン</t>
    </rPh>
    <rPh sb="216" eb="218">
      <t>テキヨウ</t>
    </rPh>
    <rPh sb="235" eb="237">
      <t>タイショウ</t>
    </rPh>
    <rPh sb="237" eb="240">
      <t>ジュウギョウイン</t>
    </rPh>
    <rPh sb="241" eb="244">
      <t>キホンキュウ</t>
    </rPh>
    <rPh sb="244" eb="245">
      <t>オヨ</t>
    </rPh>
    <rPh sb="246" eb="248">
      <t>ショウヨ</t>
    </rPh>
    <rPh sb="249" eb="250">
      <t>クワ</t>
    </rPh>
    <rPh sb="252" eb="254">
      <t>ハケン</t>
    </rPh>
    <rPh sb="254" eb="255">
      <t>サキ</t>
    </rPh>
    <rPh sb="256" eb="258">
      <t>シュウギョウ</t>
    </rPh>
    <rPh sb="258" eb="260">
      <t>バショ</t>
    </rPh>
    <rPh sb="261" eb="262">
      <t>オウ</t>
    </rPh>
    <rPh sb="265" eb="267">
      <t>ベット</t>
    </rPh>
    <rPh sb="267" eb="270">
      <t>キンムチ</t>
    </rPh>
    <rPh sb="270" eb="272">
      <t>テアテ</t>
    </rPh>
    <rPh sb="273" eb="275">
      <t>シキュウ</t>
    </rPh>
    <phoneticPr fontId="1"/>
  </si>
  <si>
    <t>同種の業務に従事する一般の労働者の平均的な賃金の額を記載。通達の第３の４に基づく合算による比較方法により対応する場合は、P30の【退職金</t>
    <phoneticPr fontId="1"/>
  </si>
  <si>
    <t>1,400～</t>
    <phoneticPr fontId="1"/>
  </si>
  <si>
    <t>1,830～</t>
    <phoneticPr fontId="1"/>
  </si>
  <si>
    <t>2,210～</t>
    <phoneticPr fontId="1"/>
  </si>
  <si>
    <t>（※）846</t>
    <phoneticPr fontId="1"/>
  </si>
  <si>
    <t>　「令和４年中小企業の賃金・退職金事情」（東京都）における退職金の支給率」（モデル退職金・大学卒）に、同調査において退職手当制度があると回答した企業の割合をかけた数値(71.5%)として通達で定めたもの。</t>
    <rPh sb="2" eb="4">
      <t>レイワ</t>
    </rPh>
    <rPh sb="5" eb="6">
      <t>ネン</t>
    </rPh>
    <rPh sb="6" eb="8">
      <t>チュウショウ</t>
    </rPh>
    <rPh sb="8" eb="10">
      <t>キギョウ</t>
    </rPh>
    <rPh sb="11" eb="13">
      <t>チンギン</t>
    </rPh>
    <rPh sb="14" eb="17">
      <t>タイショクキン</t>
    </rPh>
    <rPh sb="17" eb="19">
      <t>ジジョウ</t>
    </rPh>
    <rPh sb="21" eb="24">
      <t>トウキョウト</t>
    </rPh>
    <rPh sb="29" eb="32">
      <t>タイショクキン</t>
    </rPh>
    <rPh sb="33" eb="36">
      <t>シキュウリツ</t>
    </rPh>
    <rPh sb="41" eb="44">
      <t>タイショクキン</t>
    </rPh>
    <rPh sb="45" eb="48">
      <t>ダイガクソツ</t>
    </rPh>
    <phoneticPr fontId="1"/>
  </si>
  <si>
    <t>第１３条　　本協定の有効期間は、令和○年４月１日から令和△年３月３１日までの1年間とする。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</si>
</sst>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quot;～&quot;"/>
  </numFmts>
  <fonts count="5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2"/>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10"/>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9"/>
      <name val="ＭＳ 明朝"/>
      <family val="1"/>
      <charset val="128"/>
    </font>
    <font>
      <sz val="9"/>
      <name val="ＭＳ Ｐ明朝"/>
      <family val="1"/>
      <charset val="128"/>
    </font>
    <font>
      <sz val="9"/>
      <name val="ＭＳ Ｐゴシック"/>
      <family val="2"/>
      <charset val="128"/>
      <scheme val="minor"/>
    </font>
    <font>
      <sz val="9"/>
      <name val="ＭＳ Ｐゴシック"/>
      <family val="3"/>
      <charset val="128"/>
    </font>
    <font>
      <b/>
      <sz val="12"/>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font>
    <font>
      <sz val="11"/>
      <color theme="1"/>
      <name val="ＭＳ Ｐゴシック"/>
      <family val="2"/>
      <charset val="128"/>
      <scheme val="minor"/>
    </font>
    <font>
      <sz val="10.5"/>
      <color rgb="FFFF0000"/>
      <name val="Century"/>
      <family val="1"/>
    </font>
    <font>
      <sz val="9"/>
      <color theme="1"/>
      <name val="ＭＳ Ｐゴシック"/>
      <family val="3"/>
      <charset val="128"/>
    </font>
    <font>
      <b/>
      <sz val="9"/>
      <color theme="1"/>
      <name val="ＭＳ 明朝"/>
      <family val="1"/>
      <charset val="128"/>
    </font>
    <font>
      <sz val="9"/>
      <color rgb="FFFF0000"/>
      <name val="Century"/>
      <family val="1"/>
    </font>
    <font>
      <sz val="9"/>
      <color theme="1"/>
      <name val="Century"/>
      <family val="1"/>
    </font>
    <font>
      <sz val="9"/>
      <color rgb="FFFF0000"/>
      <name val="ＭＳ 明朝"/>
      <family val="1"/>
      <charset val="128"/>
    </font>
    <font>
      <b/>
      <sz val="9"/>
      <color theme="1"/>
      <name val="ＭＳ Ｐゴシック"/>
      <family val="3"/>
      <charset val="128"/>
    </font>
    <font>
      <sz val="9"/>
      <color rgb="FFFF0000"/>
      <name val="ＭＳ Ｐゴシック"/>
      <family val="3"/>
      <charset val="128"/>
      <scheme val="minor"/>
    </font>
    <font>
      <b/>
      <sz val="9"/>
      <name val="ＭＳ Ｐゴシック"/>
      <family val="3"/>
      <charset val="128"/>
    </font>
    <font>
      <sz val="9"/>
      <name val="Century"/>
      <family val="1"/>
    </font>
    <font>
      <b/>
      <sz val="9"/>
      <color theme="1"/>
      <name val="ＭＳ Ｐゴシック"/>
      <family val="3"/>
      <charset val="128"/>
      <scheme val="minor"/>
    </font>
    <font>
      <sz val="9"/>
      <color theme="3" tint="0.59999389629810485"/>
      <name val="ＭＳ Ｐゴシック"/>
      <family val="2"/>
      <charset val="128"/>
      <scheme val="minor"/>
    </font>
    <font>
      <sz val="20"/>
      <color theme="1"/>
      <name val="ＭＳ Ｐゴシック"/>
      <family val="2"/>
      <charset val="128"/>
      <scheme val="minor"/>
    </font>
    <font>
      <sz val="9"/>
      <color theme="1"/>
      <name val="ＭＳ ゴシック"/>
      <family val="3"/>
      <charset val="128"/>
    </font>
    <font>
      <b/>
      <sz val="36"/>
      <color theme="1"/>
      <name val="ＭＳ Ｐゴシック"/>
      <family val="3"/>
      <charset val="128"/>
      <scheme val="minor"/>
    </font>
    <font>
      <b/>
      <sz val="24"/>
      <color theme="1"/>
      <name val="ＭＳ Ｐゴシック"/>
      <family val="3"/>
      <charset val="128"/>
      <scheme val="minor"/>
    </font>
    <font>
      <b/>
      <sz val="10"/>
      <color theme="1"/>
      <name val="ＭＳ Ｐゴシック"/>
      <family val="3"/>
      <charset val="128"/>
    </font>
    <font>
      <b/>
      <sz val="10"/>
      <color theme="1"/>
      <name val="ＭＳ 明朝"/>
      <family val="1"/>
      <charset val="128"/>
    </font>
    <font>
      <b/>
      <sz val="10"/>
      <color theme="1"/>
      <name val="ＭＳ Ｐゴシック"/>
      <family val="3"/>
      <charset val="128"/>
      <scheme val="minor"/>
    </font>
    <font>
      <b/>
      <sz val="10"/>
      <color theme="1"/>
      <name val="ＭＳ Ｐゴシック"/>
      <family val="2"/>
      <charset val="128"/>
      <scheme val="minor"/>
    </font>
    <font>
      <b/>
      <sz val="10"/>
      <color rgb="FFFF0000"/>
      <name val="Century"/>
      <family val="1"/>
    </font>
    <font>
      <b/>
      <sz val="10"/>
      <name val="ＭＳ Ｐゴシック"/>
      <family val="3"/>
      <charset val="128"/>
    </font>
    <font>
      <b/>
      <sz val="10"/>
      <name val="ＭＳ 明朝"/>
      <family val="1"/>
      <charset val="128"/>
    </font>
    <font>
      <b/>
      <sz val="10"/>
      <name val="ＭＳ Ｐゴシック"/>
      <family val="3"/>
      <charset val="128"/>
      <scheme val="minor"/>
    </font>
    <font>
      <sz val="36"/>
      <color theme="1"/>
      <name val="ＭＳ 明朝"/>
      <family val="1"/>
      <charset val="128"/>
    </font>
    <font>
      <b/>
      <u/>
      <sz val="9"/>
      <color theme="1"/>
      <name val="ＭＳ 明朝"/>
      <family val="1"/>
      <charset val="128"/>
    </font>
    <font>
      <sz val="8"/>
      <color theme="1"/>
      <name val="ＭＳ 明朝"/>
      <family val="1"/>
      <charset val="128"/>
    </font>
    <font>
      <sz val="8.5"/>
      <color theme="1"/>
      <name val="ＭＳ 明朝"/>
      <family val="1"/>
      <charset val="128"/>
    </font>
    <font>
      <b/>
      <u/>
      <sz val="9"/>
      <color rgb="FFFF0000"/>
      <name val="ＭＳ 明朝"/>
      <family val="1"/>
      <charset val="128"/>
    </font>
    <font>
      <b/>
      <sz val="10"/>
      <color rgb="FFFF0000"/>
      <name val="ＭＳ Ｐゴシック"/>
      <family val="3"/>
      <charset val="128"/>
    </font>
    <font>
      <b/>
      <sz val="9"/>
      <color rgb="FFFF0000"/>
      <name val="ＭＳ 明朝"/>
      <family val="1"/>
      <charset val="128"/>
    </font>
    <font>
      <b/>
      <sz val="9"/>
      <color rgb="FFFF0000"/>
      <name val="ＭＳ Ｐゴシック"/>
      <family val="3"/>
      <charset val="128"/>
    </font>
  </fonts>
  <fills count="2">
    <fill>
      <patternFill patternType="none"/>
    </fill>
    <fill>
      <patternFill patternType="gray125"/>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indexed="64"/>
      </right>
      <top style="thick">
        <color auto="1"/>
      </top>
      <bottom style="thick">
        <color auto="1"/>
      </bottom>
      <diagonal/>
    </border>
    <border>
      <left style="thin">
        <color indexed="64"/>
      </left>
      <right style="thin">
        <color indexed="64"/>
      </right>
      <top style="thick">
        <color auto="1"/>
      </top>
      <bottom style="thick">
        <color auto="1"/>
      </bottom>
      <diagonal/>
    </border>
    <border>
      <left style="thin">
        <color indexed="64"/>
      </left>
      <right style="thick">
        <color auto="1"/>
      </right>
      <top style="thick">
        <color auto="1"/>
      </top>
      <bottom style="thick">
        <color auto="1"/>
      </bottom>
      <diagonal/>
    </border>
    <border>
      <left/>
      <right/>
      <top style="thick">
        <color auto="1"/>
      </top>
      <bottom style="thick">
        <color auto="1"/>
      </bottom>
      <diagonal/>
    </border>
    <border>
      <left style="thin">
        <color auto="1"/>
      </left>
      <right style="thick">
        <color auto="1"/>
      </right>
      <top style="thin">
        <color auto="1"/>
      </top>
      <bottom style="thin">
        <color auto="1"/>
      </bottom>
      <diagonal/>
    </border>
    <border>
      <left/>
      <right style="thick">
        <color auto="1"/>
      </right>
      <top style="thin">
        <color auto="1"/>
      </top>
      <bottom style="thin">
        <color auto="1"/>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328">
    <xf numFmtId="0" fontId="0" fillId="0" borderId="0" xfId="0">
      <alignment vertical="center"/>
    </xf>
    <xf numFmtId="0" fontId="0" fillId="0" borderId="5" xfId="0" applyBorder="1">
      <alignment vertical="center"/>
    </xf>
    <xf numFmtId="0" fontId="0" fillId="0" borderId="0" xfId="0" applyBorder="1">
      <alignment vertical="center"/>
    </xf>
    <xf numFmtId="0" fontId="0" fillId="0" borderId="0" xfId="0" applyBorder="1" applyAlignmen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2" fillId="0" borderId="0" xfId="0" applyFont="1">
      <alignment vertical="center"/>
    </xf>
    <xf numFmtId="0" fontId="11" fillId="0" borderId="0" xfId="0" applyFont="1">
      <alignment vertical="center"/>
    </xf>
    <xf numFmtId="0" fontId="8" fillId="0" borderId="0" xfId="0" applyFont="1">
      <alignment vertical="center"/>
    </xf>
    <xf numFmtId="0" fontId="6" fillId="0" borderId="0" xfId="0" applyFont="1">
      <alignment vertical="center"/>
    </xf>
    <xf numFmtId="0" fontId="6" fillId="0" borderId="0" xfId="0" applyFont="1" applyBorder="1">
      <alignment vertical="center"/>
    </xf>
    <xf numFmtId="0" fontId="20" fillId="0" borderId="0" xfId="0" applyFont="1" applyAlignment="1">
      <alignment horizontal="left" vertical="top"/>
    </xf>
    <xf numFmtId="0" fontId="3" fillId="0" borderId="0" xfId="0" applyFont="1" applyBorder="1" applyAlignment="1">
      <alignment horizontal="left" vertical="top"/>
    </xf>
    <xf numFmtId="0" fontId="3" fillId="0" borderId="0" xfId="0" applyFont="1" applyAlignment="1">
      <alignment horizontal="left" vertical="top"/>
    </xf>
    <xf numFmtId="0" fontId="5" fillId="0" borderId="0" xfId="0" applyFont="1" applyAlignment="1">
      <alignment horizontal="left" vertical="top"/>
    </xf>
    <xf numFmtId="0" fontId="6" fillId="0" borderId="0" xfId="0" applyFont="1" applyBorder="1" applyAlignment="1">
      <alignment horizontal="left" vertical="top"/>
    </xf>
    <xf numFmtId="0" fontId="6" fillId="0" borderId="0" xfId="0" applyFont="1" applyAlignment="1">
      <alignment horizontal="left" vertical="top"/>
    </xf>
    <xf numFmtId="0" fontId="21" fillId="0" borderId="0" xfId="0" applyFont="1" applyBorder="1" applyAlignment="1">
      <alignment vertical="top" wrapText="1"/>
    </xf>
    <xf numFmtId="0" fontId="4" fillId="0" borderId="0" xfId="0" applyFont="1" applyAlignment="1">
      <alignment horizontal="left" vertical="top"/>
    </xf>
    <xf numFmtId="0" fontId="8" fillId="0" borderId="0" xfId="0" applyFont="1" applyBorder="1" applyAlignment="1">
      <alignment horizontal="left" vertical="top"/>
    </xf>
    <xf numFmtId="0" fontId="8" fillId="0" borderId="0" xfId="0" applyFont="1" applyAlignment="1">
      <alignment horizontal="left" vertical="top"/>
    </xf>
    <xf numFmtId="0" fontId="23" fillId="0" borderId="0" xfId="0" applyFont="1" applyAlignment="1">
      <alignment horizontal="left" vertical="top"/>
    </xf>
    <xf numFmtId="0" fontId="2" fillId="0" borderId="0" xfId="0" applyFont="1" applyAlignment="1">
      <alignment horizontal="left" vertical="top"/>
    </xf>
    <xf numFmtId="0" fontId="24" fillId="0" borderId="0" xfId="0" applyFont="1" applyAlignment="1">
      <alignment horizontal="left" vertical="top"/>
    </xf>
    <xf numFmtId="0" fontId="25" fillId="0" borderId="0" xfId="0" applyFont="1" applyAlignment="1">
      <alignment horizontal="left" vertical="top"/>
    </xf>
    <xf numFmtId="0" fontId="2" fillId="0" borderId="0" xfId="0" applyFont="1" applyBorder="1" applyAlignment="1">
      <alignment vertical="center"/>
    </xf>
    <xf numFmtId="0" fontId="27" fillId="0" borderId="0" xfId="0" applyFont="1" applyAlignment="1">
      <alignment horizontal="left" vertical="top"/>
    </xf>
    <xf numFmtId="0" fontId="29" fillId="0" borderId="0" xfId="0" applyFont="1" applyAlignment="1">
      <alignment horizontal="left" vertical="top"/>
    </xf>
    <xf numFmtId="0" fontId="30" fillId="0" borderId="0" xfId="0" applyFont="1">
      <alignment vertical="center"/>
    </xf>
    <xf numFmtId="0" fontId="4" fillId="0" borderId="0" xfId="0" applyFont="1" applyBorder="1" applyAlignment="1">
      <alignment vertical="center" wrapText="1"/>
    </xf>
    <xf numFmtId="0" fontId="14" fillId="0" borderId="8" xfId="0" applyFont="1" applyBorder="1">
      <alignment vertical="center"/>
    </xf>
    <xf numFmtId="0" fontId="31" fillId="0" borderId="8" xfId="0" applyFont="1" applyBorder="1">
      <alignment vertical="center"/>
    </xf>
    <xf numFmtId="0" fontId="30" fillId="0" borderId="0" xfId="0" applyFont="1" applyAlignment="1">
      <alignment vertical="center"/>
    </xf>
    <xf numFmtId="0" fontId="4" fillId="0" borderId="0" xfId="0" applyFont="1">
      <alignment vertical="center"/>
    </xf>
    <xf numFmtId="0" fontId="17" fillId="0" borderId="0" xfId="0" applyFont="1" applyBorder="1" applyAlignment="1">
      <alignment vertical="center"/>
    </xf>
    <xf numFmtId="0" fontId="17" fillId="0" borderId="0" xfId="0" applyFont="1" applyBorder="1" applyAlignment="1">
      <alignment vertical="center" wrapText="1"/>
    </xf>
    <xf numFmtId="38" fontId="0" fillId="0" borderId="0" xfId="1" applyFont="1" applyBorder="1" applyAlignment="1">
      <alignment vertical="center" wrapText="1"/>
    </xf>
    <xf numFmtId="38" fontId="0" fillId="0" borderId="0" xfId="1" applyFont="1" applyBorder="1" applyAlignment="1">
      <alignment vertical="center"/>
    </xf>
    <xf numFmtId="38" fontId="0" fillId="0" borderId="0" xfId="1" applyFont="1" applyBorder="1" applyAlignment="1">
      <alignment horizontal="right" vertical="center"/>
    </xf>
    <xf numFmtId="38" fontId="0" fillId="0" borderId="0" xfId="1" applyFont="1" applyBorder="1">
      <alignment vertical="center"/>
    </xf>
    <xf numFmtId="38" fontId="32" fillId="0" borderId="0" xfId="1" applyFont="1" applyBorder="1" applyAlignment="1">
      <alignment horizontal="center" vertical="center"/>
    </xf>
    <xf numFmtId="0" fontId="2" fillId="0" borderId="5" xfId="0" applyFont="1" applyBorder="1">
      <alignment vertical="center"/>
    </xf>
    <xf numFmtId="0" fontId="2" fillId="0" borderId="2" xfId="0" applyFont="1" applyBorder="1">
      <alignment vertical="center"/>
    </xf>
    <xf numFmtId="0" fontId="0" fillId="0" borderId="0" xfId="0" applyBorder="1" applyAlignment="1">
      <alignment vertical="top" wrapText="1"/>
    </xf>
    <xf numFmtId="0" fontId="0" fillId="0" borderId="0" xfId="0" applyBorder="1" applyAlignment="1">
      <alignment vertical="top"/>
    </xf>
    <xf numFmtId="38" fontId="0" fillId="0" borderId="0" xfId="1" applyFont="1" applyBorder="1" applyAlignment="1">
      <alignment horizontal="right" vertical="center" wrapText="1"/>
    </xf>
    <xf numFmtId="0" fontId="2" fillId="0" borderId="0" xfId="0" applyFont="1" applyAlignment="1">
      <alignment horizontal="left"/>
    </xf>
    <xf numFmtId="0" fontId="30" fillId="0" borderId="1" xfId="0" applyFont="1" applyBorder="1" applyAlignment="1">
      <alignment horizontal="center" vertical="center"/>
    </xf>
    <xf numFmtId="0" fontId="15" fillId="0" borderId="0" xfId="0" applyFont="1" applyAlignment="1">
      <alignment horizontal="left" vertical="top"/>
    </xf>
    <xf numFmtId="0" fontId="22" fillId="0" borderId="0" xfId="0" applyFont="1" applyAlignment="1">
      <alignment horizontal="left" vertical="top"/>
    </xf>
    <xf numFmtId="0" fontId="21" fillId="0" borderId="0" xfId="0" applyFont="1" applyAlignment="1">
      <alignment horizontal="left" vertical="top"/>
    </xf>
    <xf numFmtId="0" fontId="26" fillId="0" borderId="0" xfId="0" applyFont="1" applyAlignment="1">
      <alignment horizontal="left" vertical="top"/>
    </xf>
    <xf numFmtId="0" fontId="0" fillId="0" borderId="0" xfId="0" applyFont="1">
      <alignment vertical="center"/>
    </xf>
    <xf numFmtId="49" fontId="12" fillId="0" borderId="0" xfId="0" applyNumberFormat="1" applyFont="1" applyBorder="1" applyAlignment="1">
      <alignment horizontal="left" vertical="top" wrapText="1"/>
    </xf>
    <xf numFmtId="49" fontId="12" fillId="0" borderId="0" xfId="0" applyNumberFormat="1" applyFont="1" applyBorder="1" applyAlignment="1">
      <alignment horizontal="left" vertical="top"/>
    </xf>
    <xf numFmtId="0" fontId="33" fillId="0" borderId="0" xfId="0" applyFont="1" applyAlignment="1">
      <alignment horizontal="left" vertical="top"/>
    </xf>
    <xf numFmtId="0" fontId="17" fillId="0" borderId="0" xfId="0" applyFont="1">
      <alignment vertical="center"/>
    </xf>
    <xf numFmtId="0" fontId="2" fillId="0" borderId="7" xfId="0" applyFont="1" applyBorder="1">
      <alignment vertical="center"/>
    </xf>
    <xf numFmtId="0" fontId="2" fillId="0" borderId="8" xfId="0" applyFont="1" applyBorder="1">
      <alignment vertical="center"/>
    </xf>
    <xf numFmtId="0" fontId="8" fillId="0" borderId="3" xfId="0" applyFont="1" applyBorder="1" applyAlignment="1">
      <alignment horizontal="left" vertical="center"/>
    </xf>
    <xf numFmtId="0" fontId="8" fillId="0" borderId="0" xfId="0" applyFont="1" applyBorder="1">
      <alignment vertical="center"/>
    </xf>
    <xf numFmtId="0" fontId="30" fillId="0" borderId="0" xfId="0" applyFont="1" applyAlignment="1">
      <alignment horizontal="left"/>
    </xf>
    <xf numFmtId="0" fontId="38" fillId="0" borderId="0" xfId="0" applyFont="1">
      <alignment vertical="center"/>
    </xf>
    <xf numFmtId="0" fontId="37" fillId="0" borderId="0" xfId="0" applyFont="1" applyAlignment="1">
      <alignment horizontal="left" vertical="top"/>
    </xf>
    <xf numFmtId="0" fontId="39" fillId="0" borderId="0" xfId="0" applyFont="1">
      <alignment vertical="center"/>
    </xf>
    <xf numFmtId="0" fontId="36" fillId="0" borderId="0" xfId="0" applyFont="1" applyAlignment="1">
      <alignment horizontal="left" vertical="top"/>
    </xf>
    <xf numFmtId="0" fontId="38" fillId="0" borderId="0" xfId="0" applyFont="1" applyAlignment="1">
      <alignment horizontal="left" vertical="top"/>
    </xf>
    <xf numFmtId="0" fontId="40" fillId="0" borderId="0" xfId="0" applyFont="1" applyAlignment="1">
      <alignment horizontal="left" vertical="top"/>
    </xf>
    <xf numFmtId="0" fontId="41" fillId="0" borderId="0" xfId="0" applyFont="1" applyAlignment="1">
      <alignment horizontal="left" vertical="top"/>
    </xf>
    <xf numFmtId="0" fontId="42" fillId="0" borderId="0" xfId="0" applyFont="1" applyAlignment="1">
      <alignment horizontal="left" vertical="top"/>
    </xf>
    <xf numFmtId="0" fontId="7" fillId="0" borderId="0" xfId="0" applyFont="1" applyAlignment="1">
      <alignment horizontal="left" vertical="top"/>
    </xf>
    <xf numFmtId="0" fontId="38" fillId="0" borderId="0" xfId="0" applyFont="1" applyAlignment="1">
      <alignment vertical="center"/>
    </xf>
    <xf numFmtId="0" fontId="36" fillId="0" borderId="0" xfId="0" applyFont="1" applyBorder="1" applyAlignment="1">
      <alignment horizontal="left" vertical="top" wrapText="1"/>
    </xf>
    <xf numFmtId="0" fontId="8" fillId="0" borderId="0" xfId="0" applyFont="1" applyBorder="1" applyAlignment="1">
      <alignment horizontal="left" vertical="center"/>
    </xf>
    <xf numFmtId="0" fontId="8" fillId="0" borderId="0" xfId="0" applyFont="1" applyAlignment="1">
      <alignment horizontal="left" vertical="top"/>
    </xf>
    <xf numFmtId="0" fontId="30" fillId="0" borderId="0" xfId="0" applyFont="1" applyAlignment="1">
      <alignment horizontal="left" vertical="top" wrapText="1"/>
    </xf>
    <xf numFmtId="0" fontId="8" fillId="0" borderId="0" xfId="0" applyFont="1" applyAlignment="1">
      <alignment vertical="center"/>
    </xf>
    <xf numFmtId="0" fontId="8" fillId="0" borderId="2" xfId="0" applyFont="1" applyBorder="1">
      <alignment vertical="center"/>
    </xf>
    <xf numFmtId="0" fontId="22" fillId="0" borderId="3" xfId="0" applyFont="1" applyBorder="1" applyAlignment="1">
      <alignment horizontal="left" vertical="center"/>
    </xf>
    <xf numFmtId="0" fontId="8" fillId="0" borderId="3" xfId="0" applyFont="1" applyBorder="1">
      <alignment vertical="center"/>
    </xf>
    <xf numFmtId="0" fontId="6" fillId="0" borderId="3" xfId="0" applyFont="1" applyBorder="1">
      <alignment vertical="center"/>
    </xf>
    <xf numFmtId="0" fontId="6" fillId="0" borderId="4" xfId="0" applyFont="1" applyBorder="1">
      <alignment vertical="center"/>
    </xf>
    <xf numFmtId="0" fontId="8" fillId="0" borderId="5" xfId="0" applyFont="1" applyBorder="1">
      <alignment vertical="center"/>
    </xf>
    <xf numFmtId="0" fontId="6" fillId="0" borderId="6" xfId="0" applyFont="1" applyBorder="1">
      <alignment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lignment vertical="center"/>
    </xf>
    <xf numFmtId="0" fontId="8" fillId="0" borderId="8" xfId="0" applyFont="1" applyBorder="1">
      <alignment vertical="center"/>
    </xf>
    <xf numFmtId="0" fontId="6" fillId="0" borderId="8" xfId="0" applyFont="1" applyBorder="1">
      <alignment vertical="center"/>
    </xf>
    <xf numFmtId="0" fontId="6" fillId="0" borderId="9" xfId="0" applyFont="1" applyBorder="1">
      <alignment vertical="center"/>
    </xf>
    <xf numFmtId="0" fontId="8" fillId="0" borderId="3" xfId="0" applyFont="1" applyBorder="1" applyAlignment="1">
      <alignment vertical="center" wrapText="1"/>
    </xf>
    <xf numFmtId="0" fontId="8" fillId="0" borderId="3" xfId="0" applyFont="1" applyBorder="1" applyAlignment="1">
      <alignment vertical="center"/>
    </xf>
    <xf numFmtId="0" fontId="8" fillId="0" borderId="0" xfId="0" applyFont="1" applyAlignment="1">
      <alignment vertical="top"/>
    </xf>
    <xf numFmtId="0" fontId="8" fillId="0" borderId="0" xfId="0" applyFont="1" applyAlignment="1">
      <alignment vertical="top" wrapText="1"/>
    </xf>
    <xf numFmtId="0" fontId="8" fillId="0" borderId="6" xfId="0" applyFont="1" applyBorder="1">
      <alignment vertical="center"/>
    </xf>
    <xf numFmtId="0" fontId="8" fillId="0" borderId="6" xfId="0" applyFont="1" applyBorder="1" applyAlignment="1">
      <alignment horizontal="left" vertical="center"/>
    </xf>
    <xf numFmtId="0" fontId="8" fillId="0" borderId="9" xfId="0" applyFont="1" applyBorder="1">
      <alignment vertical="center"/>
    </xf>
    <xf numFmtId="0" fontId="8" fillId="0" borderId="0" xfId="0" applyFont="1" applyAlignment="1">
      <alignment horizontal="right" vertical="top"/>
    </xf>
    <xf numFmtId="0" fontId="16" fillId="0" borderId="0" xfId="0" applyFont="1" applyBorder="1" applyAlignment="1">
      <alignment horizontal="center" vertical="center" wrapText="1"/>
    </xf>
    <xf numFmtId="0" fontId="10" fillId="0" borderId="0" xfId="0" applyFont="1" applyAlignment="1">
      <alignment horizontal="center" vertical="top"/>
    </xf>
    <xf numFmtId="0" fontId="36" fillId="0" borderId="0" xfId="0" applyFont="1" applyAlignment="1">
      <alignment horizontal="left" vertical="top" wrapText="1"/>
    </xf>
    <xf numFmtId="0" fontId="8" fillId="0" borderId="0" xfId="0" applyFont="1" applyBorder="1" applyAlignment="1">
      <alignment horizontal="left" vertical="top"/>
    </xf>
    <xf numFmtId="0" fontId="8" fillId="0" borderId="0" xfId="0" applyFont="1" applyAlignment="1">
      <alignment horizontal="left" vertical="top"/>
    </xf>
    <xf numFmtId="0" fontId="12" fillId="0" borderId="0" xfId="0" applyFont="1" applyAlignment="1">
      <alignment horizontal="left" vertical="top"/>
    </xf>
    <xf numFmtId="0" fontId="14" fillId="0" borderId="0" xfId="0" applyFont="1">
      <alignment vertical="center"/>
    </xf>
    <xf numFmtId="176" fontId="0" fillId="0" borderId="0" xfId="0" applyNumberFormat="1">
      <alignment vertical="center"/>
    </xf>
    <xf numFmtId="0" fontId="41" fillId="0" borderId="0" xfId="0" applyFont="1" applyAlignment="1">
      <alignment horizontal="left" vertical="top"/>
    </xf>
    <xf numFmtId="0" fontId="8" fillId="0" borderId="0" xfId="0" applyFont="1" applyAlignment="1">
      <alignment horizontal="left" vertical="top"/>
    </xf>
    <xf numFmtId="0" fontId="36" fillId="0" borderId="0" xfId="0" applyFont="1" applyAlignment="1">
      <alignment horizontal="left" vertical="top"/>
    </xf>
    <xf numFmtId="0" fontId="8" fillId="0" borderId="1" xfId="0" applyFont="1" applyBorder="1" applyAlignment="1">
      <alignment horizontal="center" vertical="center"/>
    </xf>
    <xf numFmtId="0" fontId="8" fillId="0" borderId="14" xfId="0" applyFont="1" applyBorder="1" applyAlignment="1">
      <alignment horizontal="center" vertical="center"/>
    </xf>
    <xf numFmtId="0" fontId="12" fillId="0" borderId="0" xfId="0" applyFont="1" applyAlignment="1">
      <alignment vertical="top" wrapText="1"/>
    </xf>
    <xf numFmtId="0" fontId="33" fillId="0" borderId="0" xfId="0" applyFont="1" applyBorder="1" applyAlignment="1">
      <alignment vertical="top"/>
    </xf>
    <xf numFmtId="0" fontId="0" fillId="0" borderId="6" xfId="0" applyBorder="1">
      <alignment vertical="center"/>
    </xf>
    <xf numFmtId="0" fontId="8" fillId="0" borderId="0" xfId="0" applyFont="1" applyAlignment="1">
      <alignment horizontal="left" vertical="top"/>
    </xf>
    <xf numFmtId="0" fontId="8" fillId="0" borderId="5" xfId="0" applyFont="1" applyBorder="1" applyAlignment="1">
      <alignment vertical="center" wrapText="1"/>
    </xf>
    <xf numFmtId="0" fontId="0" fillId="0" borderId="0" xfId="0" applyAlignment="1">
      <alignment vertical="center" wrapText="1"/>
    </xf>
    <xf numFmtId="0" fontId="47" fillId="0" borderId="0" xfId="0" applyFont="1" applyAlignment="1">
      <alignment vertical="top"/>
    </xf>
    <xf numFmtId="0" fontId="47" fillId="0" borderId="0" xfId="0" applyFont="1" applyAlignment="1">
      <alignment vertical="center"/>
    </xf>
    <xf numFmtId="0" fontId="47" fillId="0" borderId="0" xfId="0" applyFont="1">
      <alignment vertical="center"/>
    </xf>
    <xf numFmtId="0" fontId="36" fillId="0" borderId="0" xfId="0" applyFont="1" applyBorder="1" applyAlignment="1">
      <alignment vertical="top"/>
    </xf>
    <xf numFmtId="38" fontId="6" fillId="0" borderId="18" xfId="1" applyFont="1" applyBorder="1" applyAlignment="1">
      <alignment horizontal="right" vertical="center"/>
    </xf>
    <xf numFmtId="38" fontId="6" fillId="0" borderId="19" xfId="1" applyFont="1" applyBorder="1" applyAlignment="1">
      <alignment horizontal="right" vertical="center"/>
    </xf>
    <xf numFmtId="0" fontId="3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right" vertical="center" wrapText="1"/>
    </xf>
    <xf numFmtId="0" fontId="6" fillId="0" borderId="10" xfId="0" applyFont="1" applyBorder="1" applyAlignment="1">
      <alignment horizontal="right" vertical="center" wrapText="1"/>
    </xf>
    <xf numFmtId="38" fontId="6" fillId="0" borderId="17" xfId="1" applyFont="1" applyBorder="1" applyAlignment="1">
      <alignment horizontal="right" vertical="center"/>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44" fillId="0" borderId="0" xfId="0" applyFont="1" applyBorder="1" applyAlignment="1">
      <alignment horizontal="center" vertical="center"/>
    </xf>
    <xf numFmtId="0" fontId="30" fillId="0" borderId="0" xfId="0" applyFont="1" applyAlignment="1">
      <alignment horizontal="left"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0"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38" fontId="6" fillId="0" borderId="13" xfId="1" applyFont="1" applyBorder="1" applyAlignment="1">
      <alignment horizontal="right" vertical="center"/>
    </xf>
    <xf numFmtId="176" fontId="17" fillId="0" borderId="2" xfId="0" applyNumberFormat="1" applyFont="1" applyBorder="1" applyAlignment="1">
      <alignment horizontal="right" vertical="center"/>
    </xf>
    <xf numFmtId="176" fontId="17" fillId="0" borderId="3" xfId="0" applyNumberFormat="1" applyFont="1" applyBorder="1" applyAlignment="1">
      <alignment horizontal="right" vertical="center"/>
    </xf>
    <xf numFmtId="176" fontId="17" fillId="0" borderId="4" xfId="0" applyNumberFormat="1" applyFont="1" applyBorder="1" applyAlignment="1">
      <alignment horizontal="right" vertical="center"/>
    </xf>
    <xf numFmtId="176" fontId="17" fillId="0" borderId="7" xfId="0" applyNumberFormat="1" applyFont="1" applyBorder="1" applyAlignment="1">
      <alignment horizontal="right" vertical="center"/>
    </xf>
    <xf numFmtId="176" fontId="17" fillId="0" borderId="8" xfId="0" applyNumberFormat="1" applyFont="1" applyBorder="1" applyAlignment="1">
      <alignment horizontal="right" vertical="center"/>
    </xf>
    <xf numFmtId="176" fontId="17" fillId="0" borderId="9" xfId="0" applyNumberFormat="1" applyFont="1" applyBorder="1" applyAlignment="1">
      <alignment horizontal="right" vertical="center"/>
    </xf>
    <xf numFmtId="0" fontId="17" fillId="0" borderId="1" xfId="0" applyFont="1" applyBorder="1" applyAlignment="1">
      <alignment horizontal="center" vertical="center"/>
    </xf>
    <xf numFmtId="0" fontId="30" fillId="0" borderId="0" xfId="0" applyFont="1" applyAlignment="1">
      <alignment horizontal="left" vertical="center"/>
    </xf>
    <xf numFmtId="0" fontId="30" fillId="0" borderId="0" xfId="0" applyFont="1" applyAlignment="1">
      <alignment horizontal="left" vertical="top" wrapText="1"/>
    </xf>
    <xf numFmtId="0" fontId="38" fillId="0" borderId="0" xfId="0" applyFont="1" applyAlignment="1">
      <alignment horizontal="left"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0" fillId="0" borderId="2" xfId="0" applyFont="1" applyBorder="1" applyAlignment="1">
      <alignment horizontal="center" vertical="top" wrapText="1"/>
    </xf>
    <xf numFmtId="0" fontId="30" fillId="0" borderId="3" xfId="0" applyFont="1" applyBorder="1" applyAlignment="1">
      <alignment horizontal="center" vertical="top" wrapText="1"/>
    </xf>
    <xf numFmtId="0" fontId="30" fillId="0" borderId="4" xfId="0" applyFont="1" applyBorder="1" applyAlignment="1">
      <alignment horizontal="center" vertical="top" wrapText="1"/>
    </xf>
    <xf numFmtId="0" fontId="30" fillId="0" borderId="7" xfId="0" applyFont="1" applyBorder="1" applyAlignment="1">
      <alignment horizontal="center" vertical="top" wrapText="1"/>
    </xf>
    <xf numFmtId="0" fontId="30" fillId="0" borderId="8" xfId="0" applyFont="1" applyBorder="1" applyAlignment="1">
      <alignment horizontal="center" vertical="top" wrapText="1"/>
    </xf>
    <xf numFmtId="0" fontId="30" fillId="0" borderId="9" xfId="0" applyFont="1" applyBorder="1" applyAlignment="1">
      <alignment horizontal="center" vertical="top" wrapText="1"/>
    </xf>
    <xf numFmtId="0" fontId="30" fillId="0" borderId="2" xfId="0" applyFont="1" applyBorder="1" applyAlignment="1">
      <alignment horizontal="center" vertical="center" wrapText="1"/>
    </xf>
    <xf numFmtId="0" fontId="35" fillId="0" borderId="3" xfId="0" applyFont="1" applyBorder="1" applyAlignment="1">
      <alignment horizontal="center" vertical="center" textRotation="180"/>
    </xf>
    <xf numFmtId="0" fontId="35" fillId="0" borderId="0" xfId="0" applyFont="1" applyAlignment="1">
      <alignment horizontal="center" vertical="center" textRotation="180"/>
    </xf>
    <xf numFmtId="0" fontId="30" fillId="0" borderId="1" xfId="0" applyFont="1" applyBorder="1" applyAlignment="1">
      <alignment horizontal="center" vertical="center"/>
    </xf>
    <xf numFmtId="0" fontId="8" fillId="0" borderId="5" xfId="0" applyFont="1" applyBorder="1" applyAlignment="1">
      <alignment horizontal="left" vertical="top" wrapText="1"/>
    </xf>
    <xf numFmtId="0" fontId="8" fillId="0" borderId="0"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17" fillId="0" borderId="1" xfId="0" applyFont="1" applyBorder="1" applyAlignment="1">
      <alignment horizontal="right" vertical="center"/>
    </xf>
    <xf numFmtId="0" fontId="30" fillId="0" borderId="1"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4"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30" fillId="0" borderId="9" xfId="0" applyFont="1" applyBorder="1" applyAlignment="1">
      <alignment horizontal="center" vertical="center" shrinkToFit="1"/>
    </xf>
    <xf numFmtId="0" fontId="34" fillId="0" borderId="0" xfId="0" applyFont="1" applyAlignment="1">
      <alignment horizontal="center" vertical="center"/>
    </xf>
    <xf numFmtId="38" fontId="6" fillId="0" borderId="1" xfId="1" applyFont="1" applyBorder="1" applyAlignment="1">
      <alignment horizontal="right" vertical="center"/>
    </xf>
    <xf numFmtId="38" fontId="6" fillId="0" borderId="21" xfId="1" applyFont="1" applyBorder="1" applyAlignment="1">
      <alignment horizontal="righ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22" xfId="0" applyFont="1" applyBorder="1" applyAlignment="1">
      <alignment horizontal="center" vertical="center" wrapText="1"/>
    </xf>
    <xf numFmtId="38" fontId="17" fillId="0" borderId="1" xfId="1" applyFont="1" applyBorder="1" applyAlignment="1">
      <alignment horizontal="right" vertical="center"/>
    </xf>
    <xf numFmtId="38" fontId="17" fillId="0" borderId="21" xfId="1" applyFont="1" applyBorder="1" applyAlignment="1">
      <alignment horizontal="right" vertical="center"/>
    </xf>
    <xf numFmtId="38" fontId="17" fillId="0" borderId="17" xfId="1" applyFont="1" applyBorder="1" applyAlignment="1">
      <alignment horizontal="right" vertical="center"/>
    </xf>
    <xf numFmtId="38" fontId="17" fillId="0" borderId="18" xfId="1" applyFont="1" applyBorder="1" applyAlignment="1">
      <alignment horizontal="right" vertical="center"/>
    </xf>
    <xf numFmtId="38" fontId="17" fillId="0" borderId="19" xfId="1" applyFont="1" applyBorder="1" applyAlignment="1">
      <alignment horizontal="right" vertical="center"/>
    </xf>
    <xf numFmtId="177" fontId="17" fillId="0" borderId="1" xfId="1" applyNumberFormat="1" applyFont="1" applyBorder="1" applyAlignment="1">
      <alignment horizontal="center" vertical="center" wrapText="1"/>
    </xf>
    <xf numFmtId="0" fontId="17" fillId="0" borderId="1" xfId="0" applyFont="1" applyBorder="1" applyAlignment="1">
      <alignment horizontal="right" vertical="center" wrapText="1"/>
    </xf>
    <xf numFmtId="0" fontId="17" fillId="0" borderId="10" xfId="0" applyFont="1" applyBorder="1" applyAlignment="1">
      <alignment horizontal="right" vertical="center" wrapText="1"/>
    </xf>
    <xf numFmtId="177" fontId="17" fillId="0" borderId="17" xfId="1" applyNumberFormat="1" applyFont="1" applyBorder="1" applyAlignment="1">
      <alignment horizontal="right" vertical="center"/>
    </xf>
    <xf numFmtId="177" fontId="17" fillId="0" borderId="18" xfId="1" applyNumberFormat="1" applyFont="1" applyBorder="1" applyAlignment="1">
      <alignment horizontal="right" vertical="center"/>
    </xf>
    <xf numFmtId="177" fontId="17" fillId="0" borderId="19" xfId="1" applyNumberFormat="1" applyFont="1" applyBorder="1" applyAlignment="1">
      <alignment horizontal="right" vertical="center"/>
    </xf>
    <xf numFmtId="0" fontId="8" fillId="0" borderId="2" xfId="0" applyFont="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30" fillId="0" borderId="5" xfId="0" applyFont="1" applyBorder="1" applyAlignment="1">
      <alignment horizontal="center" vertical="center"/>
    </xf>
    <xf numFmtId="0" fontId="30" fillId="0" borderId="0" xfId="0" applyFont="1" applyBorder="1" applyAlignment="1">
      <alignment horizontal="center" vertical="center"/>
    </xf>
    <xf numFmtId="0" fontId="30" fillId="0" borderId="6" xfId="0" applyFont="1" applyBorder="1" applyAlignment="1">
      <alignment horizontal="center" vertical="center"/>
    </xf>
    <xf numFmtId="0" fontId="30" fillId="0" borderId="15"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16" xfId="0" applyFont="1" applyBorder="1" applyAlignment="1">
      <alignment horizontal="center" vertical="center" wrapText="1"/>
    </xf>
    <xf numFmtId="0" fontId="8" fillId="0" borderId="1" xfId="0" applyFont="1" applyBorder="1" applyAlignment="1">
      <alignment horizontal="left"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vertical="center"/>
    </xf>
    <xf numFmtId="0" fontId="8" fillId="0" borderId="10" xfId="0" applyFont="1" applyBorder="1" applyAlignment="1">
      <alignment horizontal="left" vertical="center"/>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8" fillId="0" borderId="14" xfId="0" applyFont="1" applyBorder="1" applyAlignment="1">
      <alignment horizontal="center" vertical="center"/>
    </xf>
    <xf numFmtId="0" fontId="8" fillId="0" borderId="6" xfId="0" applyFont="1" applyBorder="1" applyAlignment="1">
      <alignment horizontal="left" vertical="center"/>
    </xf>
    <xf numFmtId="0" fontId="8" fillId="0" borderId="11" xfId="0" applyFont="1" applyBorder="1" applyAlignment="1">
      <alignment horizontal="center" vertical="center" wrapText="1"/>
    </xf>
    <xf numFmtId="0" fontId="47" fillId="0" borderId="0" xfId="0" applyFont="1" applyAlignment="1">
      <alignment horizontal="left" vertical="center" wrapText="1"/>
    </xf>
    <xf numFmtId="0" fontId="8" fillId="0" borderId="1" xfId="0" applyFont="1" applyBorder="1" applyAlignment="1">
      <alignment horizontal="center" vertical="top"/>
    </xf>
    <xf numFmtId="38" fontId="17" fillId="0" borderId="23" xfId="1" applyFont="1" applyBorder="1" applyAlignment="1">
      <alignment horizontal="right" vertical="center"/>
    </xf>
    <xf numFmtId="38" fontId="17" fillId="0" borderId="24" xfId="1" applyFont="1" applyBorder="1" applyAlignment="1">
      <alignment horizontal="right" vertical="center"/>
    </xf>
    <xf numFmtId="38" fontId="17" fillId="0" borderId="2" xfId="1" applyFont="1" applyBorder="1" applyAlignment="1">
      <alignment horizontal="right" vertical="center"/>
    </xf>
    <xf numFmtId="38" fontId="17" fillId="0" borderId="4" xfId="1" applyFont="1" applyBorder="1" applyAlignment="1">
      <alignment horizontal="right" vertical="center"/>
    </xf>
    <xf numFmtId="0" fontId="30" fillId="0" borderId="10" xfId="0" applyFont="1" applyBorder="1" applyAlignment="1">
      <alignment horizontal="center" vertical="center"/>
    </xf>
    <xf numFmtId="0" fontId="30" fillId="0" borderId="12" xfId="0" applyFont="1" applyBorder="1" applyAlignment="1">
      <alignment horizontal="center" vertical="center"/>
    </xf>
    <xf numFmtId="0" fontId="30" fillId="0" borderId="11" xfId="0" applyFont="1" applyBorder="1" applyAlignment="1">
      <alignment horizontal="center" vertical="center"/>
    </xf>
    <xf numFmtId="0" fontId="17" fillId="0" borderId="10" xfId="0" applyFont="1" applyBorder="1" applyAlignment="1">
      <alignment horizontal="center" vertical="center"/>
    </xf>
    <xf numFmtId="0" fontId="17" fillId="0" borderId="12" xfId="0" applyFont="1" applyBorder="1" applyAlignment="1">
      <alignment horizontal="center" vertical="center"/>
    </xf>
    <xf numFmtId="0" fontId="17" fillId="0" borderId="11" xfId="0" applyFont="1" applyBorder="1" applyAlignment="1">
      <alignment horizontal="center" vertical="center"/>
    </xf>
    <xf numFmtId="0" fontId="43" fillId="0" borderId="0" xfId="0" applyFont="1" applyAlignment="1">
      <alignment horizontal="right"/>
    </xf>
    <xf numFmtId="0" fontId="9" fillId="0" borderId="0" xfId="0" applyFont="1" applyAlignment="1">
      <alignment horizontal="left" vertical="center"/>
    </xf>
    <xf numFmtId="0" fontId="38" fillId="0" borderId="0" xfId="0" applyFont="1" applyAlignment="1">
      <alignment horizontal="center" vertical="center"/>
    </xf>
    <xf numFmtId="0" fontId="41" fillId="0" borderId="0" xfId="0" applyFont="1" applyAlignment="1">
      <alignment horizontal="left" vertical="top"/>
    </xf>
    <xf numFmtId="0" fontId="41" fillId="0" borderId="0" xfId="0" applyFont="1" applyAlignment="1">
      <alignment horizontal="left" vertical="top" wrapText="1"/>
    </xf>
    <xf numFmtId="0" fontId="8" fillId="0" borderId="0" xfId="0" applyFont="1" applyAlignment="1">
      <alignment horizontal="left" vertical="top" wrapText="1"/>
    </xf>
    <xf numFmtId="0" fontId="12" fillId="0" borderId="0" xfId="0" applyFont="1" applyAlignment="1">
      <alignment horizontal="left" wrapText="1"/>
    </xf>
    <xf numFmtId="0" fontId="43" fillId="0" borderId="0" xfId="0" applyFont="1" applyAlignment="1">
      <alignment horizontal="right" wrapText="1"/>
    </xf>
    <xf numFmtId="49" fontId="12" fillId="0" borderId="1" xfId="0" applyNumberFormat="1" applyFont="1" applyBorder="1" applyAlignment="1">
      <alignment horizontal="left" vertical="top" wrapText="1"/>
    </xf>
    <xf numFmtId="49" fontId="12" fillId="0" borderId="10" xfId="0" applyNumberFormat="1" applyFont="1" applyBorder="1" applyAlignment="1">
      <alignment horizontal="left" vertical="top" wrapText="1"/>
    </xf>
    <xf numFmtId="49" fontId="12" fillId="0" borderId="12" xfId="0" applyNumberFormat="1" applyFont="1" applyBorder="1" applyAlignment="1">
      <alignment horizontal="left" vertical="top" wrapText="1"/>
    </xf>
    <xf numFmtId="49" fontId="12" fillId="0" borderId="11" xfId="0" applyNumberFormat="1" applyFont="1" applyBorder="1" applyAlignment="1">
      <alignment horizontal="left" vertical="top" wrapText="1"/>
    </xf>
    <xf numFmtId="49" fontId="13" fillId="0" borderId="10" xfId="0" applyNumberFormat="1" applyFont="1" applyBorder="1" applyAlignment="1">
      <alignment horizontal="left" vertical="top" wrapText="1"/>
    </xf>
    <xf numFmtId="49" fontId="13" fillId="0" borderId="12" xfId="0" applyNumberFormat="1" applyFont="1" applyBorder="1" applyAlignment="1">
      <alignment horizontal="left" vertical="top" wrapText="1"/>
    </xf>
    <xf numFmtId="49" fontId="13" fillId="0" borderId="11" xfId="0" applyNumberFormat="1" applyFont="1" applyBorder="1" applyAlignment="1">
      <alignment horizontal="left" vertical="top" wrapText="1"/>
    </xf>
    <xf numFmtId="0" fontId="12" fillId="0" borderId="0" xfId="0" applyFont="1" applyAlignment="1">
      <alignment horizontal="left" vertical="top" wrapText="1"/>
    </xf>
    <xf numFmtId="0" fontId="43" fillId="0" borderId="0" xfId="0" applyFont="1" applyAlignment="1">
      <alignment horizontal="left" vertical="top" wrapText="1"/>
    </xf>
    <xf numFmtId="0" fontId="36" fillId="0" borderId="0" xfId="0" applyFont="1" applyBorder="1" applyAlignment="1">
      <alignment horizontal="left" vertical="top" wrapText="1"/>
    </xf>
    <xf numFmtId="0" fontId="12" fillId="0" borderId="1" xfId="0" applyFont="1" applyBorder="1" applyAlignment="1">
      <alignment horizontal="left" vertical="top" wrapText="1"/>
    </xf>
    <xf numFmtId="49" fontId="13" fillId="0" borderId="1" xfId="0" applyNumberFormat="1" applyFont="1" applyBorder="1" applyAlignment="1">
      <alignment horizontal="left" vertical="top" wrapText="1"/>
    </xf>
    <xf numFmtId="0" fontId="12" fillId="0" borderId="10" xfId="0" applyFont="1" applyBorder="1" applyAlignment="1">
      <alignment horizontal="left" vertical="top" wrapText="1"/>
    </xf>
    <xf numFmtId="0" fontId="12" fillId="0" borderId="12" xfId="0" applyFont="1" applyBorder="1" applyAlignment="1">
      <alignment horizontal="left" vertical="top" wrapText="1"/>
    </xf>
    <xf numFmtId="0" fontId="12" fillId="0" borderId="11" xfId="0" applyFont="1" applyBorder="1" applyAlignment="1">
      <alignment horizontal="left" vertical="top" wrapText="1"/>
    </xf>
    <xf numFmtId="49" fontId="36" fillId="0" borderId="0" xfId="0" applyNumberFormat="1" applyFont="1" applyAlignment="1">
      <alignment horizontal="left" vertical="top" wrapText="1"/>
    </xf>
    <xf numFmtId="0" fontId="8" fillId="0" borderId="0" xfId="0" applyFont="1" applyAlignment="1">
      <alignment horizontal="left" vertical="top"/>
    </xf>
    <xf numFmtId="0" fontId="36" fillId="0" borderId="0" xfId="0" applyFont="1" applyAlignment="1">
      <alignment horizontal="left" vertical="top"/>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0"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2" xfId="0" applyFont="1" applyBorder="1" applyAlignment="1">
      <alignment horizontal="left" vertical="top"/>
    </xf>
    <xf numFmtId="0" fontId="12" fillId="0" borderId="11" xfId="0" applyFont="1" applyBorder="1" applyAlignment="1">
      <alignment horizontal="left" vertical="top"/>
    </xf>
    <xf numFmtId="0" fontId="36" fillId="0" borderId="0" xfId="0" applyFont="1" applyAlignment="1">
      <alignment horizontal="left" vertical="top" wrapText="1"/>
    </xf>
    <xf numFmtId="0" fontId="46" fillId="0" borderId="0" xfId="0" applyFont="1" applyBorder="1" applyAlignment="1">
      <alignment horizontal="left" vertical="center" wrapText="1"/>
    </xf>
    <xf numFmtId="0" fontId="46" fillId="0" borderId="6" xfId="0" applyFont="1" applyBorder="1" applyAlignment="1">
      <alignment horizontal="left" vertical="center" wrapText="1"/>
    </xf>
    <xf numFmtId="0" fontId="16" fillId="0" borderId="0" xfId="0" applyFont="1" applyBorder="1" applyAlignment="1">
      <alignment horizontal="center" vertical="center" wrapText="1"/>
    </xf>
    <xf numFmtId="0" fontId="10" fillId="0" borderId="0" xfId="0" applyFont="1" applyAlignment="1">
      <alignment horizontal="center" vertical="top"/>
    </xf>
    <xf numFmtId="0" fontId="8" fillId="0" borderId="1" xfId="0" applyFont="1" applyBorder="1" applyAlignment="1">
      <alignment horizontal="left" vertical="top" wrapText="1"/>
    </xf>
    <xf numFmtId="0" fontId="12" fillId="0" borderId="1" xfId="0" applyNumberFormat="1" applyFont="1" applyBorder="1" applyAlignment="1">
      <alignment horizontal="left" vertical="top" wrapText="1"/>
    </xf>
    <xf numFmtId="0" fontId="8" fillId="0" borderId="0" xfId="0" applyFont="1" applyAlignment="1">
      <alignment horizontal="left" vertical="center"/>
    </xf>
    <xf numFmtId="0" fontId="18" fillId="0" borderId="0" xfId="0" applyFont="1" applyAlignment="1">
      <alignment horizontal="left" vertical="top" wrapText="1"/>
    </xf>
    <xf numFmtId="0" fontId="36" fillId="0" borderId="0" xfId="0" applyFont="1" applyBorder="1" applyAlignment="1">
      <alignment horizontal="left" vertical="top"/>
    </xf>
    <xf numFmtId="0" fontId="41" fillId="0" borderId="0" xfId="0" applyFont="1" applyAlignment="1">
      <alignment horizontal="left" vertical="top"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40</xdr:col>
      <xdr:colOff>542925</xdr:colOff>
      <xdr:row>23</xdr:row>
      <xdr:rowOff>0</xdr:rowOff>
    </xdr:from>
    <xdr:to>
      <xdr:col>40</xdr:col>
      <xdr:colOff>542925</xdr:colOff>
      <xdr:row>24</xdr:row>
      <xdr:rowOff>142875</xdr:rowOff>
    </xdr:to>
    <xdr:cxnSp macro="">
      <xdr:nvCxnSpPr>
        <xdr:cNvPr id="2" name="直線コネクタ 1"/>
        <xdr:cNvCxnSpPr/>
      </xdr:nvCxnSpPr>
      <xdr:spPr>
        <a:xfrm>
          <a:off x="11957685" y="4427220"/>
          <a:ext cx="0" cy="310515"/>
        </a:xfrm>
        <a:prstGeom prst="line">
          <a:avLst/>
        </a:prstGeom>
        <a:noFill/>
        <a:ln w="9525" cap="flat" cmpd="sng" algn="ctr">
          <a:solidFill>
            <a:srgbClr val="4F81BD">
              <a:shade val="95000"/>
              <a:satMod val="105000"/>
            </a:srgbClr>
          </a:solidFill>
          <a:prstDash val="solid"/>
        </a:ln>
        <a:effectLst/>
      </xdr:spPr>
    </xdr:cxnSp>
    <xdr:clientData/>
  </xdr:twoCellAnchor>
  <xdr:twoCellAnchor>
    <xdr:from>
      <xdr:col>1</xdr:col>
      <xdr:colOff>38099</xdr:colOff>
      <xdr:row>132</xdr:row>
      <xdr:rowOff>733424</xdr:rowOff>
    </xdr:from>
    <xdr:to>
      <xdr:col>1</xdr:col>
      <xdr:colOff>161924</xdr:colOff>
      <xdr:row>132</xdr:row>
      <xdr:rowOff>1038225</xdr:rowOff>
    </xdr:to>
    <xdr:sp macro="" textlink="">
      <xdr:nvSpPr>
        <xdr:cNvPr id="3" name="左大かっこ 2"/>
        <xdr:cNvSpPr/>
      </xdr:nvSpPr>
      <xdr:spPr>
        <a:xfrm>
          <a:off x="180974" y="28936949"/>
          <a:ext cx="123825" cy="304801"/>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T486"/>
  <sheetViews>
    <sheetView tabSelected="1" view="pageBreakPreview" topLeftCell="A161" zoomScaleNormal="100" zoomScaleSheetLayoutView="100" zoomScalePageLayoutView="110" workbookViewId="0">
      <selection activeCell="AL173" sqref="AL173"/>
    </sheetView>
  </sheetViews>
  <sheetFormatPr defaultColWidth="7.875" defaultRowHeight="12" customHeight="1" x14ac:dyDescent="0.15"/>
  <cols>
    <col min="1" max="1" width="1.875" customWidth="1"/>
    <col min="2" max="27" width="3.5" customWidth="1"/>
    <col min="28" max="28" width="3.375" customWidth="1"/>
    <col min="29" max="29" width="2.625" customWidth="1"/>
    <col min="30" max="33" width="3.5" customWidth="1"/>
  </cols>
  <sheetData>
    <row r="2" spans="2:32" ht="9" customHeight="1" x14ac:dyDescent="0.15">
      <c r="B2" s="321" t="s">
        <v>116</v>
      </c>
      <c r="C2" s="321"/>
      <c r="D2" s="321"/>
      <c r="E2" s="321"/>
      <c r="F2" s="13"/>
      <c r="G2" s="13"/>
      <c r="H2" s="13"/>
      <c r="I2" s="13"/>
      <c r="J2" s="13"/>
      <c r="K2" s="13"/>
      <c r="L2" s="14"/>
      <c r="M2" s="15"/>
      <c r="N2" s="15"/>
      <c r="O2" s="15"/>
      <c r="P2" s="15"/>
      <c r="Q2" s="15"/>
      <c r="R2" s="15"/>
      <c r="S2" s="15"/>
      <c r="T2" s="15"/>
      <c r="U2" s="15"/>
      <c r="V2" s="15"/>
      <c r="W2" s="15"/>
      <c r="X2" s="15"/>
      <c r="Y2" s="15"/>
      <c r="Z2" s="15"/>
      <c r="AA2" s="15"/>
    </row>
    <row r="3" spans="2:32" ht="15.6" customHeight="1" x14ac:dyDescent="0.15">
      <c r="B3" s="321"/>
      <c r="C3" s="321"/>
      <c r="D3" s="321"/>
      <c r="E3" s="321"/>
      <c r="F3" s="320" t="s">
        <v>2</v>
      </c>
      <c r="G3" s="320"/>
      <c r="H3" s="320"/>
      <c r="I3" s="320"/>
      <c r="J3" s="320"/>
      <c r="K3" s="320"/>
      <c r="L3" s="320"/>
      <c r="M3" s="320"/>
      <c r="N3" s="320"/>
      <c r="O3" s="320"/>
      <c r="P3" s="320"/>
      <c r="Q3" s="320"/>
      <c r="R3" s="320"/>
      <c r="S3" s="320"/>
      <c r="T3" s="320"/>
      <c r="U3" s="320"/>
      <c r="V3" s="320"/>
      <c r="W3" s="320"/>
      <c r="X3" s="320"/>
      <c r="Y3" s="320"/>
      <c r="Z3" s="320"/>
      <c r="AA3" s="320"/>
      <c r="AB3" s="320"/>
    </row>
    <row r="4" spans="2:32" ht="15.6" customHeight="1" x14ac:dyDescent="0.15">
      <c r="B4" s="101"/>
      <c r="C4" s="101"/>
      <c r="D4" s="101"/>
      <c r="E4" s="101"/>
      <c r="F4" s="100"/>
      <c r="G4" s="100"/>
      <c r="H4" s="100"/>
      <c r="I4" s="100"/>
      <c r="J4" s="100"/>
      <c r="K4" s="100"/>
      <c r="L4" s="100"/>
      <c r="M4" s="100"/>
      <c r="N4" s="100"/>
      <c r="O4" s="100"/>
      <c r="P4" s="100"/>
      <c r="Q4" s="100"/>
      <c r="R4" s="100"/>
      <c r="S4" s="100"/>
      <c r="T4" s="100"/>
      <c r="U4" s="100"/>
      <c r="V4" s="100"/>
      <c r="W4" s="100"/>
      <c r="X4" s="100"/>
      <c r="Y4" s="100"/>
      <c r="Z4" s="100"/>
      <c r="AA4" s="100"/>
      <c r="AB4" s="100"/>
    </row>
    <row r="5" spans="2:32" ht="7.9" customHeight="1" x14ac:dyDescent="0.15">
      <c r="B5" s="12"/>
      <c r="C5" s="16"/>
      <c r="D5" s="16"/>
      <c r="E5" s="16"/>
      <c r="F5" s="16"/>
      <c r="G5" s="16"/>
      <c r="H5" s="16"/>
      <c r="I5" s="16"/>
      <c r="J5" s="16"/>
      <c r="K5" s="16"/>
      <c r="L5" s="17"/>
      <c r="M5" s="17"/>
      <c r="N5" s="17"/>
      <c r="O5" s="17"/>
      <c r="P5" s="17"/>
      <c r="Q5" s="17"/>
      <c r="R5" s="17"/>
      <c r="S5" s="17"/>
      <c r="T5" s="17"/>
      <c r="U5" s="17"/>
      <c r="V5" s="17"/>
      <c r="W5" s="17"/>
      <c r="X5" s="17"/>
      <c r="Y5" s="17"/>
      <c r="Z5" s="17"/>
      <c r="AA5" s="17"/>
    </row>
    <row r="6" spans="2:32" ht="13.5" customHeight="1" x14ac:dyDescent="0.15">
      <c r="B6" s="297" t="s">
        <v>231</v>
      </c>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row>
    <row r="7" spans="2:32" ht="13.5" customHeight="1" x14ac:dyDescent="0.15">
      <c r="B7" s="122" t="s">
        <v>230</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53"/>
      <c r="AE7" s="53"/>
      <c r="AF7" s="53"/>
    </row>
    <row r="8" spans="2:32" ht="7.5" customHeight="1" x14ac:dyDescent="0.15">
      <c r="B8" s="19"/>
      <c r="C8" s="20"/>
      <c r="D8" s="20"/>
      <c r="E8" s="20"/>
      <c r="F8" s="20"/>
      <c r="G8" s="20"/>
      <c r="H8" s="20"/>
      <c r="I8" s="21"/>
      <c r="J8" s="20"/>
      <c r="K8" s="20"/>
      <c r="L8" s="21"/>
      <c r="M8" s="21"/>
      <c r="N8" s="21"/>
      <c r="O8" s="21"/>
      <c r="P8" s="21"/>
      <c r="Q8" s="21"/>
      <c r="R8" s="21"/>
      <c r="S8" s="21"/>
      <c r="T8" s="20"/>
      <c r="U8" s="20"/>
      <c r="V8" s="20"/>
      <c r="W8" s="21"/>
      <c r="X8" s="21"/>
      <c r="Y8" s="21"/>
      <c r="Z8" s="21"/>
      <c r="AA8" s="21"/>
      <c r="AB8" s="7"/>
      <c r="AC8" s="7"/>
      <c r="AD8" s="53"/>
      <c r="AE8" s="53"/>
      <c r="AF8" s="53"/>
    </row>
    <row r="9" spans="2:32" ht="13.15" customHeight="1" x14ac:dyDescent="0.15">
      <c r="B9" s="317" t="s">
        <v>228</v>
      </c>
      <c r="C9" s="325"/>
      <c r="D9" s="325"/>
      <c r="E9" s="325"/>
      <c r="F9" s="325"/>
      <c r="G9" s="325"/>
      <c r="H9" s="325"/>
      <c r="I9" s="325"/>
      <c r="J9" s="325"/>
      <c r="K9" s="325"/>
      <c r="L9" s="325"/>
      <c r="M9" s="325"/>
      <c r="N9" s="325"/>
      <c r="O9" s="325"/>
      <c r="P9" s="325"/>
      <c r="Q9" s="325"/>
      <c r="R9" s="325"/>
      <c r="S9" s="325"/>
      <c r="T9" s="325"/>
      <c r="U9" s="325"/>
      <c r="V9" s="325"/>
      <c r="W9" s="325"/>
      <c r="X9" s="325"/>
      <c r="Y9" s="325"/>
      <c r="Z9" s="325"/>
      <c r="AA9" s="325"/>
      <c r="AB9" s="325"/>
      <c r="AC9" s="325"/>
      <c r="AD9" s="325"/>
      <c r="AE9" s="325"/>
      <c r="AF9" s="325"/>
    </row>
    <row r="10" spans="2:32" ht="13.5" customHeight="1" x14ac:dyDescent="0.15">
      <c r="B10" s="326" t="s">
        <v>232</v>
      </c>
      <c r="C10" s="326"/>
      <c r="D10" s="326"/>
      <c r="E10" s="326"/>
      <c r="F10" s="326"/>
      <c r="G10" s="326"/>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row>
    <row r="11" spans="2:32" ht="13.5" customHeight="1" x14ac:dyDescent="0.15">
      <c r="B11" s="297" t="s">
        <v>3</v>
      </c>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row>
    <row r="12" spans="2:32" ht="10.15" customHeight="1" x14ac:dyDescent="0.15">
      <c r="B12" s="297"/>
      <c r="C12" s="297"/>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row>
    <row r="13" spans="2:32" ht="13.5" customHeight="1" x14ac:dyDescent="0.15">
      <c r="B13" s="303" t="s">
        <v>4</v>
      </c>
      <c r="C13" s="303"/>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row>
    <row r="14" spans="2:32" ht="13.5" customHeight="1" x14ac:dyDescent="0.15">
      <c r="B14" s="303"/>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row>
    <row r="15" spans="2:32" ht="27.6" customHeight="1" x14ac:dyDescent="0.15">
      <c r="B15" s="322" t="s">
        <v>5</v>
      </c>
      <c r="C15" s="322"/>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row>
    <row r="16" spans="2:32" ht="4.9000000000000004" customHeight="1" x14ac:dyDescent="0.15">
      <c r="B16" s="7"/>
      <c r="C16" s="21"/>
      <c r="D16" s="20"/>
      <c r="E16" s="20"/>
      <c r="F16" s="20"/>
      <c r="G16" s="20"/>
      <c r="H16" s="20"/>
      <c r="I16" s="20"/>
      <c r="J16" s="20"/>
      <c r="K16" s="20"/>
      <c r="L16" s="20"/>
      <c r="M16" s="20"/>
      <c r="N16" s="20"/>
      <c r="O16" s="20"/>
      <c r="P16" s="20"/>
      <c r="Q16" s="20"/>
      <c r="R16" s="20"/>
      <c r="S16" s="20"/>
      <c r="T16" s="20"/>
      <c r="U16" s="20"/>
      <c r="V16" s="20"/>
      <c r="W16" s="20"/>
      <c r="X16" s="20"/>
      <c r="Y16" s="20"/>
      <c r="Z16" s="20"/>
      <c r="AA16" s="20"/>
      <c r="AB16" s="7"/>
      <c r="AC16" s="7"/>
      <c r="AD16" s="53"/>
      <c r="AE16" s="53"/>
      <c r="AF16" s="53"/>
    </row>
    <row r="17" spans="2:32" ht="4.9000000000000004" customHeight="1" x14ac:dyDescent="0.15">
      <c r="B17" s="7"/>
      <c r="C17" s="104"/>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7"/>
      <c r="AC17" s="7"/>
      <c r="AD17" s="53"/>
      <c r="AE17" s="53"/>
      <c r="AF17" s="53"/>
    </row>
    <row r="18" spans="2:32" ht="13.5" customHeight="1" x14ac:dyDescent="0.15">
      <c r="B18" s="203" t="s">
        <v>6</v>
      </c>
      <c r="C18" s="203"/>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row>
    <row r="19" spans="2:32" ht="11.45" customHeight="1" x14ac:dyDescent="0.15">
      <c r="B19" s="203"/>
      <c r="C19" s="203"/>
      <c r="D19" s="203"/>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row>
    <row r="20" spans="2:32" ht="4.1500000000000004" customHeight="1" x14ac:dyDescent="0.15">
      <c r="B20" s="22"/>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7"/>
      <c r="AC20" s="7"/>
      <c r="AD20" s="53"/>
      <c r="AE20" s="53"/>
      <c r="AF20" s="53"/>
    </row>
    <row r="21" spans="2:32" ht="48" customHeight="1" x14ac:dyDescent="0.15">
      <c r="B21" s="323" t="s">
        <v>233</v>
      </c>
      <c r="C21" s="323"/>
      <c r="D21" s="323"/>
      <c r="E21" s="323"/>
      <c r="F21" s="323"/>
      <c r="G21" s="323"/>
      <c r="H21" s="323"/>
      <c r="I21" s="323"/>
      <c r="J21" s="323"/>
      <c r="K21" s="323"/>
      <c r="L21" s="323"/>
      <c r="M21" s="323"/>
      <c r="N21" s="323"/>
      <c r="O21" s="323"/>
      <c r="P21" s="323"/>
      <c r="Q21" s="323"/>
      <c r="R21" s="323"/>
      <c r="S21" s="323"/>
      <c r="T21" s="323"/>
      <c r="U21" s="323"/>
      <c r="V21" s="323"/>
      <c r="W21" s="323"/>
      <c r="X21" s="323"/>
      <c r="Y21" s="323"/>
      <c r="Z21" s="323"/>
      <c r="AA21" s="323"/>
      <c r="AB21" s="323"/>
      <c r="AC21" s="323"/>
      <c r="AD21" s="323"/>
      <c r="AE21" s="323"/>
      <c r="AF21" s="323"/>
    </row>
    <row r="22" spans="2:32" ht="4.1500000000000004" customHeight="1" x14ac:dyDescent="0.15">
      <c r="B22" s="23"/>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7"/>
      <c r="AC22" s="7"/>
      <c r="AD22" s="53"/>
      <c r="AE22" s="53"/>
      <c r="AF22" s="53"/>
    </row>
    <row r="23" spans="2:32" ht="13.5" customHeight="1" x14ac:dyDescent="0.15">
      <c r="B23" s="23"/>
      <c r="C23" s="20"/>
      <c r="D23" s="20"/>
      <c r="E23" s="20"/>
      <c r="F23" s="20"/>
      <c r="G23" s="20"/>
      <c r="H23" s="20"/>
      <c r="I23" s="20"/>
      <c r="J23" s="20"/>
      <c r="K23" s="20"/>
      <c r="L23" s="21"/>
      <c r="M23" s="21"/>
      <c r="N23" s="21"/>
      <c r="O23" s="21"/>
      <c r="P23" s="21"/>
      <c r="Q23" s="21"/>
      <c r="R23" s="21"/>
      <c r="S23" s="21"/>
      <c r="T23" s="21"/>
      <c r="U23" s="21"/>
      <c r="V23" s="21"/>
      <c r="W23" s="21"/>
      <c r="X23" s="21"/>
      <c r="Y23" s="21"/>
      <c r="Z23" s="21"/>
      <c r="AA23" s="21"/>
      <c r="AB23" s="7"/>
      <c r="AC23" s="7"/>
      <c r="AD23" s="53"/>
      <c r="AE23" s="53"/>
      <c r="AF23" s="53"/>
    </row>
    <row r="24" spans="2:32" ht="13.5" customHeight="1" x14ac:dyDescent="0.15">
      <c r="B24" s="305" t="s">
        <v>7</v>
      </c>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c r="AA24" s="305"/>
      <c r="AB24" s="305"/>
      <c r="AC24" s="305"/>
      <c r="AD24" s="63"/>
      <c r="AE24" s="63"/>
      <c r="AF24" s="63"/>
    </row>
    <row r="25" spans="2:32" ht="13.5" customHeight="1" x14ac:dyDescent="0.15">
      <c r="B25" s="326" t="s">
        <v>8</v>
      </c>
      <c r="C25" s="326"/>
      <c r="D25" s="326"/>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row>
    <row r="26" spans="2:32" ht="13.5" customHeight="1" x14ac:dyDescent="0.15">
      <c r="B26" s="19"/>
      <c r="C26" s="20"/>
      <c r="D26" s="20"/>
      <c r="E26" s="20"/>
      <c r="F26" s="20"/>
      <c r="G26" s="20"/>
      <c r="H26" s="20"/>
      <c r="I26" s="20"/>
      <c r="J26" s="20"/>
      <c r="K26" s="20"/>
      <c r="L26" s="21"/>
      <c r="M26" s="21"/>
      <c r="N26" s="21"/>
      <c r="O26" s="21"/>
      <c r="P26" s="21"/>
      <c r="Q26" s="21"/>
      <c r="R26" s="21"/>
      <c r="S26" s="21"/>
      <c r="T26" s="21"/>
      <c r="U26" s="21"/>
      <c r="V26" s="21"/>
      <c r="W26" s="21"/>
      <c r="X26" s="21"/>
      <c r="Y26" s="21"/>
      <c r="Z26" s="21"/>
      <c r="AA26" s="21"/>
      <c r="AB26" s="7"/>
      <c r="AC26" s="7"/>
      <c r="AD26" s="53"/>
      <c r="AE26" s="53"/>
      <c r="AF26" s="53"/>
    </row>
    <row r="27" spans="2:32" ht="13.5" customHeight="1" x14ac:dyDescent="0.15">
      <c r="B27" s="305" t="s">
        <v>223</v>
      </c>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row>
    <row r="28" spans="2:32" ht="13.5" customHeight="1" x14ac:dyDescent="0.15">
      <c r="B28" s="297" t="s">
        <v>142</v>
      </c>
      <c r="C28" s="297"/>
      <c r="D28" s="297"/>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row>
    <row r="29" spans="2:32" ht="13.5" customHeight="1" x14ac:dyDescent="0.15">
      <c r="B29" s="297"/>
      <c r="C29" s="297"/>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row>
    <row r="30" spans="2:32" ht="7.15" customHeight="1" x14ac:dyDescent="0.15">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row>
    <row r="31" spans="2:32" ht="41.45" customHeight="1" x14ac:dyDescent="0.15">
      <c r="B31" s="298" t="s">
        <v>9</v>
      </c>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row>
    <row r="32" spans="2:32" ht="13.5" customHeight="1" x14ac:dyDescent="0.15">
      <c r="B32" s="148" t="s">
        <v>217</v>
      </c>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row>
    <row r="33" spans="2:32" ht="13.5" customHeight="1" x14ac:dyDescent="0.15">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row>
    <row r="34" spans="2:32" ht="6" customHeight="1" x14ac:dyDescent="0.15">
      <c r="B34" s="22"/>
      <c r="C34" s="20"/>
      <c r="D34" s="20"/>
      <c r="E34" s="20"/>
      <c r="F34" s="20"/>
      <c r="G34" s="20"/>
      <c r="H34" s="20"/>
      <c r="I34" s="20"/>
      <c r="J34" s="20"/>
      <c r="K34" s="20"/>
      <c r="L34" s="21"/>
      <c r="M34" s="21"/>
      <c r="N34" s="21"/>
      <c r="O34" s="21"/>
      <c r="P34" s="21"/>
      <c r="Q34" s="21"/>
      <c r="R34" s="21"/>
      <c r="S34" s="21"/>
      <c r="T34" s="21"/>
      <c r="U34" s="21"/>
      <c r="V34" s="21"/>
      <c r="W34" s="21"/>
      <c r="X34" s="21"/>
      <c r="Y34" s="21"/>
      <c r="Z34" s="21"/>
      <c r="AA34" s="21"/>
      <c r="AB34" s="7"/>
      <c r="AC34" s="7"/>
      <c r="AD34" s="53"/>
      <c r="AE34" s="53"/>
      <c r="AF34" s="53"/>
    </row>
    <row r="35" spans="2:32" ht="13.5" customHeight="1" x14ac:dyDescent="0.15">
      <c r="B35" s="317" t="s">
        <v>211</v>
      </c>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row>
    <row r="36" spans="2:32" ht="13.5" customHeight="1" x14ac:dyDescent="0.15">
      <c r="B36" s="317"/>
      <c r="C36" s="317"/>
      <c r="D36" s="317"/>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row>
    <row r="37" spans="2:32" ht="28.15" customHeight="1" x14ac:dyDescent="0.15">
      <c r="B37" s="317"/>
      <c r="C37" s="317"/>
      <c r="D37" s="317"/>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row>
    <row r="38" spans="2:32" ht="6" customHeight="1" x14ac:dyDescent="0.15">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row>
    <row r="39" spans="2:32" ht="13.5" customHeight="1" x14ac:dyDescent="0.15">
      <c r="B39" s="24"/>
      <c r="C39" s="324" t="s">
        <v>10</v>
      </c>
      <c r="D39" s="324"/>
      <c r="E39" s="324"/>
      <c r="F39" s="324"/>
      <c r="G39" s="324"/>
      <c r="H39" s="324"/>
      <c r="I39" s="324"/>
      <c r="J39" s="324"/>
      <c r="K39" s="324"/>
      <c r="L39" s="324"/>
      <c r="M39" s="324"/>
      <c r="N39" s="324"/>
      <c r="O39" s="324"/>
      <c r="P39" s="324"/>
      <c r="Q39" s="324"/>
      <c r="R39" s="324"/>
      <c r="S39" s="324"/>
      <c r="T39" s="324"/>
      <c r="U39" s="324"/>
      <c r="V39" s="324"/>
      <c r="W39" s="324"/>
      <c r="X39" s="324"/>
      <c r="Y39" s="324"/>
      <c r="Z39" s="324"/>
      <c r="AA39" s="324"/>
      <c r="AB39" s="324"/>
      <c r="AC39" s="324"/>
      <c r="AD39" s="324"/>
      <c r="AE39" s="324"/>
      <c r="AF39" s="324"/>
    </row>
    <row r="40" spans="2:32" ht="12.6" customHeight="1" x14ac:dyDescent="0.15">
      <c r="B40" s="24"/>
      <c r="C40" s="20"/>
      <c r="D40" s="304" t="s">
        <v>11</v>
      </c>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row>
    <row r="41" spans="2:32" ht="13.5" customHeight="1" x14ac:dyDescent="0.15">
      <c r="B41" s="7"/>
      <c r="C41" s="7"/>
      <c r="D41" s="304" t="s">
        <v>12</v>
      </c>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row>
    <row r="42" spans="2:32" ht="13.5" customHeight="1" x14ac:dyDescent="0.15">
      <c r="B42" s="7"/>
      <c r="C42" s="7"/>
      <c r="D42" s="304" t="s">
        <v>13</v>
      </c>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row>
    <row r="43" spans="2:32" ht="13.5" customHeight="1" x14ac:dyDescent="0.15">
      <c r="B43" s="7"/>
      <c r="C43" s="7"/>
      <c r="D43" s="304" t="s">
        <v>14</v>
      </c>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4"/>
    </row>
    <row r="44" spans="2:32" ht="13.5" customHeight="1" x14ac:dyDescent="0.15">
      <c r="B44" s="7"/>
      <c r="C44" s="7"/>
      <c r="D44" s="304" t="s">
        <v>15</v>
      </c>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row>
    <row r="45" spans="2:32" ht="3" customHeight="1" x14ac:dyDescent="0.15">
      <c r="B45" s="7"/>
      <c r="C45" s="7"/>
      <c r="D45" s="7"/>
      <c r="E45" s="7"/>
      <c r="F45" s="7"/>
      <c r="G45" s="7"/>
      <c r="H45" s="7"/>
      <c r="I45" s="7"/>
      <c r="J45" s="7"/>
      <c r="K45" s="7"/>
      <c r="L45" s="7"/>
      <c r="M45" s="7"/>
      <c r="N45" s="7"/>
      <c r="O45" s="7"/>
      <c r="P45" s="7"/>
      <c r="Q45" s="7"/>
      <c r="R45" s="7"/>
      <c r="S45" s="7"/>
      <c r="T45" s="7"/>
      <c r="U45" s="7"/>
      <c r="V45" s="7"/>
      <c r="W45" s="7"/>
      <c r="X45" s="7"/>
      <c r="Y45" s="7"/>
      <c r="Z45" s="21"/>
      <c r="AA45" s="21"/>
      <c r="AB45" s="7"/>
      <c r="AC45" s="7"/>
      <c r="AD45" s="53"/>
      <c r="AE45" s="53"/>
      <c r="AF45" s="53"/>
    </row>
    <row r="46" spans="2:32" ht="13.5" customHeight="1" x14ac:dyDescent="0.15">
      <c r="B46" s="7"/>
      <c r="C46" s="203" t="s">
        <v>16</v>
      </c>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row>
    <row r="47" spans="2:32" ht="6" customHeight="1" x14ac:dyDescent="0.15">
      <c r="B47" s="23"/>
      <c r="C47" s="20"/>
      <c r="D47" s="20"/>
      <c r="E47" s="20"/>
      <c r="F47" s="20"/>
      <c r="G47" s="20"/>
      <c r="H47" s="20"/>
      <c r="I47" s="20"/>
      <c r="J47" s="20"/>
      <c r="K47" s="20"/>
      <c r="L47" s="21"/>
      <c r="M47" s="21"/>
      <c r="N47" s="21"/>
      <c r="O47" s="21"/>
      <c r="P47" s="21"/>
      <c r="Q47" s="21"/>
      <c r="R47" s="21"/>
      <c r="S47" s="21"/>
      <c r="T47" s="21"/>
      <c r="U47" s="21"/>
      <c r="V47" s="21"/>
      <c r="W47" s="21"/>
      <c r="X47" s="21"/>
      <c r="Y47" s="21"/>
      <c r="Z47" s="21"/>
      <c r="AA47" s="21"/>
      <c r="AB47" s="7"/>
      <c r="AC47" s="7"/>
      <c r="AD47" s="53"/>
      <c r="AE47" s="53"/>
      <c r="AF47" s="53"/>
    </row>
    <row r="48" spans="2:32" ht="107.45" customHeight="1" x14ac:dyDescent="0.15">
      <c r="B48" s="288" t="s">
        <v>234</v>
      </c>
      <c r="C48" s="288"/>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row>
    <row r="49" spans="2:32" ht="13.9" customHeight="1" x14ac:dyDescent="0.15">
      <c r="B49" s="25" t="s">
        <v>17</v>
      </c>
      <c r="C49" s="20"/>
      <c r="D49" s="20"/>
      <c r="E49" s="20"/>
      <c r="F49" s="20"/>
      <c r="G49" s="20"/>
      <c r="H49" s="20"/>
      <c r="I49" s="20"/>
      <c r="J49" s="20"/>
      <c r="K49" s="20"/>
      <c r="L49" s="21"/>
      <c r="M49" s="21"/>
      <c r="N49" s="21"/>
      <c r="O49" s="21"/>
      <c r="P49" s="21"/>
      <c r="Q49" s="21"/>
      <c r="R49" s="21"/>
      <c r="S49" s="21"/>
      <c r="T49" s="21"/>
      <c r="U49" s="21"/>
      <c r="V49" s="21"/>
      <c r="W49" s="21"/>
      <c r="X49" s="21"/>
      <c r="Y49" s="21"/>
      <c r="Z49" s="21"/>
      <c r="AA49" s="21"/>
      <c r="AB49" s="7"/>
      <c r="AC49" s="7"/>
      <c r="AD49" s="53"/>
      <c r="AE49" s="53"/>
      <c r="AF49" s="53"/>
    </row>
    <row r="50" spans="2:32" ht="92.45" customHeight="1" x14ac:dyDescent="0.15">
      <c r="B50" s="288" t="s">
        <v>235</v>
      </c>
      <c r="C50" s="288"/>
      <c r="D50" s="288"/>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row>
    <row r="51" spans="2:32" ht="10.15" customHeight="1" x14ac:dyDescent="0.15">
      <c r="B51" s="21" t="s">
        <v>17</v>
      </c>
      <c r="C51" s="20"/>
      <c r="D51" s="20"/>
      <c r="E51" s="20"/>
      <c r="F51" s="20"/>
      <c r="G51" s="20"/>
      <c r="H51" s="20"/>
      <c r="I51" s="20"/>
      <c r="J51" s="20"/>
      <c r="K51" s="20"/>
      <c r="L51" s="21"/>
      <c r="M51" s="21"/>
      <c r="N51" s="21"/>
      <c r="O51" s="21"/>
      <c r="P51" s="21"/>
      <c r="Q51" s="21"/>
      <c r="R51" s="21"/>
      <c r="S51" s="21"/>
      <c r="T51" s="21"/>
      <c r="U51" s="21"/>
      <c r="V51" s="21"/>
      <c r="W51" s="21"/>
      <c r="X51" s="21"/>
      <c r="Y51" s="21"/>
      <c r="Z51" s="21"/>
      <c r="AA51" s="21"/>
      <c r="AB51" s="7"/>
      <c r="AC51" s="7"/>
      <c r="AD51" s="53"/>
      <c r="AE51" s="53"/>
      <c r="AF51" s="53"/>
    </row>
    <row r="52" spans="2:32" ht="46.15" customHeight="1" x14ac:dyDescent="0.15">
      <c r="B52" s="288" t="s">
        <v>236</v>
      </c>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row>
    <row r="53" spans="2:32" ht="13.9" customHeight="1" x14ac:dyDescent="0.15">
      <c r="B53" s="54"/>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26"/>
      <c r="AC53" s="26"/>
      <c r="AD53" s="53"/>
      <c r="AE53" s="53"/>
      <c r="AF53" s="53"/>
    </row>
    <row r="54" spans="2:32" ht="2.4500000000000002" customHeight="1" x14ac:dyDescent="0.15">
      <c r="B54" s="105" t="s">
        <v>19</v>
      </c>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6"/>
      <c r="AC54" s="106"/>
      <c r="AD54" s="8"/>
      <c r="AE54" s="8"/>
      <c r="AF54" s="8"/>
    </row>
    <row r="55" spans="2:32" ht="13.5" customHeight="1" x14ac:dyDescent="0.15">
      <c r="B55" s="327" t="s">
        <v>201</v>
      </c>
      <c r="C55" s="327"/>
      <c r="D55" s="327"/>
      <c r="E55" s="327"/>
      <c r="F55" s="327"/>
      <c r="G55" s="327"/>
      <c r="H55" s="327"/>
      <c r="I55" s="327"/>
      <c r="J55" s="327"/>
      <c r="K55" s="327"/>
      <c r="L55" s="327"/>
      <c r="M55" s="327"/>
      <c r="N55" s="327"/>
      <c r="O55" s="327"/>
      <c r="P55" s="327"/>
      <c r="Q55" s="327"/>
      <c r="R55" s="327"/>
      <c r="S55" s="327"/>
      <c r="T55" s="327"/>
      <c r="U55" s="327"/>
      <c r="V55" s="327"/>
      <c r="W55" s="327"/>
      <c r="X55" s="327"/>
      <c r="Y55" s="327"/>
      <c r="Z55" s="327"/>
      <c r="AA55" s="327"/>
      <c r="AB55" s="327"/>
      <c r="AC55" s="327"/>
      <c r="AD55" s="327"/>
      <c r="AE55" s="327"/>
      <c r="AF55" s="327"/>
    </row>
    <row r="56" spans="2:32" ht="13.5" customHeight="1" x14ac:dyDescent="0.15">
      <c r="B56" s="105" t="s">
        <v>19</v>
      </c>
      <c r="C56" s="295" t="s">
        <v>20</v>
      </c>
      <c r="D56" s="295"/>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row>
    <row r="57" spans="2:32" ht="12" customHeight="1" x14ac:dyDescent="0.15">
      <c r="B57" s="105" t="s">
        <v>19</v>
      </c>
      <c r="C57" s="295"/>
      <c r="D57" s="295"/>
      <c r="E57" s="295"/>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295"/>
      <c r="AE57" s="295"/>
      <c r="AF57" s="295"/>
    </row>
    <row r="58" spans="2:32" ht="5.25" customHeight="1" x14ac:dyDescent="0.15">
      <c r="B58" s="105" t="s">
        <v>19</v>
      </c>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6"/>
      <c r="AC58" s="106"/>
      <c r="AD58" s="8"/>
      <c r="AE58" s="8"/>
      <c r="AF58" s="8"/>
    </row>
    <row r="59" spans="2:32" ht="50.45" customHeight="1" x14ac:dyDescent="0.15">
      <c r="B59" s="288" t="s">
        <v>127</v>
      </c>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row>
    <row r="60" spans="2:32" ht="8.4499999999999993" customHeight="1" x14ac:dyDescent="0.15">
      <c r="B60" s="21" t="s">
        <v>19</v>
      </c>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7"/>
      <c r="AC60" s="7"/>
      <c r="AD60" s="53"/>
      <c r="AE60" s="53"/>
      <c r="AF60" s="53"/>
    </row>
    <row r="61" spans="2:32" ht="15" customHeight="1" x14ac:dyDescent="0.15">
      <c r="B61" s="21" t="s">
        <v>19</v>
      </c>
      <c r="C61" s="285" t="s">
        <v>117</v>
      </c>
      <c r="D61" s="285"/>
      <c r="E61" s="285"/>
      <c r="F61" s="285"/>
      <c r="G61" s="285"/>
      <c r="H61" s="285"/>
      <c r="I61" s="285"/>
      <c r="J61" s="285"/>
      <c r="K61" s="285"/>
      <c r="L61" s="285"/>
      <c r="M61" s="285"/>
      <c r="N61" s="285"/>
      <c r="O61" s="285"/>
      <c r="P61" s="285"/>
      <c r="Q61" s="285"/>
      <c r="R61" s="285"/>
      <c r="S61" s="285"/>
      <c r="T61" s="285"/>
      <c r="U61" s="285"/>
      <c r="V61" s="285"/>
      <c r="W61" s="285"/>
      <c r="X61" s="285"/>
      <c r="Y61" s="285"/>
      <c r="Z61" s="285"/>
      <c r="AA61" s="285"/>
      <c r="AB61" s="285"/>
      <c r="AC61" s="285"/>
      <c r="AD61" s="285"/>
      <c r="AE61" s="285"/>
      <c r="AF61" s="285"/>
    </row>
    <row r="62" spans="2:32" ht="13.5" customHeight="1" x14ac:dyDescent="0.15">
      <c r="B62" s="24"/>
      <c r="C62" s="285"/>
      <c r="D62" s="285"/>
      <c r="E62" s="285"/>
      <c r="F62" s="285"/>
      <c r="G62" s="285"/>
      <c r="H62" s="285"/>
      <c r="I62" s="285"/>
      <c r="J62" s="285"/>
      <c r="K62" s="285"/>
      <c r="L62" s="285"/>
      <c r="M62" s="285"/>
      <c r="N62" s="285"/>
      <c r="O62" s="285"/>
      <c r="P62" s="285"/>
      <c r="Q62" s="285"/>
      <c r="R62" s="285"/>
      <c r="S62" s="285"/>
      <c r="T62" s="285"/>
      <c r="U62" s="285"/>
      <c r="V62" s="285"/>
      <c r="W62" s="285"/>
      <c r="X62" s="285"/>
      <c r="Y62" s="285"/>
      <c r="Z62" s="285"/>
      <c r="AA62" s="285"/>
      <c r="AB62" s="285"/>
      <c r="AC62" s="285"/>
      <c r="AD62" s="285"/>
      <c r="AE62" s="285"/>
      <c r="AF62" s="285"/>
    </row>
    <row r="63" spans="2:32" ht="15.6" customHeight="1" x14ac:dyDescent="0.15">
      <c r="B63" s="23"/>
      <c r="C63" s="285"/>
      <c r="D63" s="285"/>
      <c r="E63" s="285"/>
      <c r="F63" s="285"/>
      <c r="G63" s="285"/>
      <c r="H63" s="285"/>
      <c r="I63" s="285"/>
      <c r="J63" s="285"/>
      <c r="K63" s="285"/>
      <c r="L63" s="285"/>
      <c r="M63" s="285"/>
      <c r="N63" s="285"/>
      <c r="O63" s="285"/>
      <c r="P63" s="285"/>
      <c r="Q63" s="285"/>
      <c r="R63" s="285"/>
      <c r="S63" s="285"/>
      <c r="T63" s="285"/>
      <c r="U63" s="285"/>
      <c r="V63" s="285"/>
      <c r="W63" s="285"/>
      <c r="X63" s="285"/>
      <c r="Y63" s="285"/>
      <c r="Z63" s="285"/>
      <c r="AA63" s="285"/>
      <c r="AB63" s="285"/>
      <c r="AC63" s="285"/>
      <c r="AD63" s="285"/>
      <c r="AE63" s="285"/>
      <c r="AF63" s="285"/>
    </row>
    <row r="64" spans="2:32" ht="3.6" customHeight="1" x14ac:dyDescent="0.15">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7"/>
      <c r="AC64" s="7"/>
      <c r="AD64" s="53"/>
      <c r="AE64" s="53"/>
      <c r="AF64" s="53"/>
    </row>
    <row r="65" spans="2:32" ht="81" customHeight="1" x14ac:dyDescent="0.15">
      <c r="B65" s="288" t="s">
        <v>237</v>
      </c>
      <c r="C65" s="288"/>
      <c r="D65" s="288"/>
      <c r="E65" s="288"/>
      <c r="F65" s="288"/>
      <c r="G65" s="288"/>
      <c r="H65" s="288"/>
      <c r="I65" s="288"/>
      <c r="J65" s="288"/>
      <c r="K65" s="288"/>
      <c r="L65" s="288"/>
      <c r="M65" s="288"/>
      <c r="N65" s="288"/>
      <c r="O65" s="288"/>
      <c r="P65" s="288"/>
      <c r="Q65" s="288"/>
      <c r="R65" s="288"/>
      <c r="S65" s="288"/>
      <c r="T65" s="288"/>
      <c r="U65" s="288"/>
      <c r="V65" s="288"/>
      <c r="W65" s="288"/>
      <c r="X65" s="288"/>
      <c r="Y65" s="288"/>
      <c r="Z65" s="288"/>
      <c r="AA65" s="288"/>
      <c r="AB65" s="288"/>
      <c r="AC65" s="288"/>
      <c r="AD65" s="288"/>
      <c r="AE65" s="288"/>
      <c r="AF65" s="288"/>
    </row>
    <row r="66" spans="2:32" ht="8.25" customHeight="1" x14ac:dyDescent="0.15">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7"/>
      <c r="AC66" s="7"/>
      <c r="AD66" s="53"/>
      <c r="AE66" s="53"/>
      <c r="AF66" s="53"/>
    </row>
    <row r="67" spans="2:32" ht="13.5" customHeight="1" x14ac:dyDescent="0.15">
      <c r="B67" s="305" t="s">
        <v>126</v>
      </c>
      <c r="C67" s="305"/>
      <c r="D67" s="305"/>
      <c r="E67" s="305"/>
      <c r="F67" s="305"/>
      <c r="G67" s="305"/>
      <c r="H67" s="305"/>
      <c r="I67" s="305"/>
      <c r="J67" s="305"/>
      <c r="K67" s="305"/>
      <c r="L67" s="305"/>
      <c r="M67" s="305"/>
      <c r="N67" s="305"/>
      <c r="O67" s="305"/>
      <c r="P67" s="305"/>
      <c r="Q67" s="305"/>
      <c r="R67" s="305"/>
      <c r="S67" s="305"/>
      <c r="T67" s="305"/>
      <c r="U67" s="305"/>
      <c r="V67" s="305"/>
      <c r="W67" s="305"/>
      <c r="X67" s="305"/>
      <c r="Y67" s="305"/>
      <c r="Z67" s="305"/>
      <c r="AA67" s="305"/>
      <c r="AB67" s="305"/>
      <c r="AC67" s="305"/>
      <c r="AD67" s="305"/>
      <c r="AE67" s="305"/>
      <c r="AF67" s="305"/>
    </row>
    <row r="68" spans="2:32" ht="13.5" customHeight="1" x14ac:dyDescent="0.15">
      <c r="B68" s="306" t="s">
        <v>212</v>
      </c>
      <c r="C68" s="307"/>
      <c r="D68" s="307"/>
      <c r="E68" s="307"/>
      <c r="F68" s="307"/>
      <c r="G68" s="307"/>
      <c r="H68" s="307"/>
      <c r="I68" s="307"/>
      <c r="J68" s="307"/>
      <c r="K68" s="307"/>
      <c r="L68" s="307"/>
      <c r="M68" s="307"/>
      <c r="N68" s="307"/>
      <c r="O68" s="307"/>
      <c r="P68" s="307"/>
      <c r="Q68" s="307"/>
      <c r="R68" s="307"/>
      <c r="S68" s="307"/>
      <c r="T68" s="307"/>
      <c r="U68" s="307"/>
      <c r="V68" s="307"/>
      <c r="W68" s="307"/>
      <c r="X68" s="307"/>
      <c r="Y68" s="307"/>
      <c r="Z68" s="307"/>
      <c r="AA68" s="307"/>
      <c r="AB68" s="307"/>
      <c r="AC68" s="307"/>
      <c r="AD68" s="307"/>
      <c r="AE68" s="307"/>
      <c r="AF68" s="308"/>
    </row>
    <row r="69" spans="2:32" ht="13.5" customHeight="1" x14ac:dyDescent="0.15">
      <c r="B69" s="309"/>
      <c r="C69" s="310"/>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c r="AF69" s="311"/>
    </row>
    <row r="70" spans="2:32" ht="13.5" customHeight="1" x14ac:dyDescent="0.15">
      <c r="B70" s="312"/>
      <c r="C70" s="313"/>
      <c r="D70" s="313"/>
      <c r="E70" s="313"/>
      <c r="F70" s="313"/>
      <c r="G70" s="313"/>
      <c r="H70" s="313"/>
      <c r="I70" s="313"/>
      <c r="J70" s="313"/>
      <c r="K70" s="313"/>
      <c r="L70" s="313"/>
      <c r="M70" s="313"/>
      <c r="N70" s="313"/>
      <c r="O70" s="313"/>
      <c r="P70" s="313"/>
      <c r="Q70" s="313"/>
      <c r="R70" s="313"/>
      <c r="S70" s="313"/>
      <c r="T70" s="313"/>
      <c r="U70" s="313"/>
      <c r="V70" s="313"/>
      <c r="W70" s="313"/>
      <c r="X70" s="313"/>
      <c r="Y70" s="313"/>
      <c r="Z70" s="313"/>
      <c r="AA70" s="313"/>
      <c r="AB70" s="313"/>
      <c r="AC70" s="313"/>
      <c r="AD70" s="313"/>
      <c r="AE70" s="313"/>
      <c r="AF70" s="314"/>
    </row>
    <row r="71" spans="2:32" ht="6.75" customHeight="1" x14ac:dyDescent="0.15">
      <c r="B71" s="105" t="s">
        <v>18</v>
      </c>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row>
    <row r="72" spans="2:32" ht="13.5" customHeight="1" x14ac:dyDescent="0.15">
      <c r="B72" s="105" t="s">
        <v>18</v>
      </c>
      <c r="C72" s="295" t="s">
        <v>218</v>
      </c>
      <c r="D72" s="295"/>
      <c r="E72" s="295"/>
      <c r="F72" s="295"/>
      <c r="G72" s="295"/>
      <c r="H72" s="295"/>
      <c r="I72" s="295"/>
      <c r="J72" s="295"/>
      <c r="K72" s="295"/>
      <c r="L72" s="295"/>
      <c r="M72" s="295"/>
      <c r="N72" s="295"/>
      <c r="O72" s="295"/>
      <c r="P72" s="295"/>
      <c r="Q72" s="295"/>
      <c r="R72" s="295"/>
      <c r="S72" s="295"/>
      <c r="T72" s="295"/>
      <c r="U72" s="295"/>
      <c r="V72" s="295"/>
      <c r="W72" s="295"/>
      <c r="X72" s="295"/>
      <c r="Y72" s="295"/>
      <c r="Z72" s="295"/>
      <c r="AA72" s="295"/>
      <c r="AB72" s="295"/>
      <c r="AC72" s="295"/>
      <c r="AD72" s="295"/>
      <c r="AE72" s="295"/>
      <c r="AF72" s="295"/>
    </row>
    <row r="73" spans="2:32" ht="19.5" customHeight="1" x14ac:dyDescent="0.15">
      <c r="B73" s="105"/>
      <c r="C73" s="295"/>
      <c r="D73" s="295"/>
      <c r="E73" s="295"/>
      <c r="F73" s="295"/>
      <c r="G73" s="295"/>
      <c r="H73" s="295"/>
      <c r="I73" s="295"/>
      <c r="J73" s="295"/>
      <c r="K73" s="295"/>
      <c r="L73" s="295"/>
      <c r="M73" s="295"/>
      <c r="N73" s="295"/>
      <c r="O73" s="295"/>
      <c r="P73" s="295"/>
      <c r="Q73" s="295"/>
      <c r="R73" s="295"/>
      <c r="S73" s="295"/>
      <c r="T73" s="295"/>
      <c r="U73" s="295"/>
      <c r="V73" s="295"/>
      <c r="W73" s="295"/>
      <c r="X73" s="295"/>
      <c r="Y73" s="295"/>
      <c r="Z73" s="295"/>
      <c r="AA73" s="295"/>
      <c r="AB73" s="295"/>
      <c r="AC73" s="295"/>
      <c r="AD73" s="295"/>
      <c r="AE73" s="295"/>
      <c r="AF73" s="295"/>
    </row>
    <row r="74" spans="2:32" ht="5.25" customHeight="1" x14ac:dyDescent="0.15">
      <c r="B74" s="105" t="s">
        <v>18</v>
      </c>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row>
    <row r="75" spans="2:32" ht="39" customHeight="1" x14ac:dyDescent="0.15">
      <c r="B75" s="300" t="s">
        <v>166</v>
      </c>
      <c r="C75" s="315"/>
      <c r="D75" s="315"/>
      <c r="E75" s="315"/>
      <c r="F75" s="315"/>
      <c r="G75" s="315"/>
      <c r="H75" s="315"/>
      <c r="I75" s="315"/>
      <c r="J75" s="315"/>
      <c r="K75" s="315"/>
      <c r="L75" s="315"/>
      <c r="M75" s="315"/>
      <c r="N75" s="315"/>
      <c r="O75" s="315"/>
      <c r="P75" s="315"/>
      <c r="Q75" s="315"/>
      <c r="R75" s="315"/>
      <c r="S75" s="315"/>
      <c r="T75" s="315"/>
      <c r="U75" s="315"/>
      <c r="V75" s="315"/>
      <c r="W75" s="315"/>
      <c r="X75" s="315"/>
      <c r="Y75" s="315"/>
      <c r="Z75" s="315"/>
      <c r="AA75" s="315"/>
      <c r="AB75" s="315"/>
      <c r="AC75" s="315"/>
      <c r="AD75" s="315"/>
      <c r="AE75" s="315"/>
      <c r="AF75" s="316"/>
    </row>
    <row r="76" spans="2:32" ht="5.25" customHeight="1" x14ac:dyDescent="0.15">
      <c r="B76" s="105" t="s">
        <v>18</v>
      </c>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row>
    <row r="77" spans="2:32" ht="11.25" customHeight="1" x14ac:dyDescent="0.15">
      <c r="B77" s="105" t="s">
        <v>18</v>
      </c>
      <c r="C77" s="295" t="s">
        <v>219</v>
      </c>
      <c r="D77" s="295"/>
      <c r="E77" s="295"/>
      <c r="F77" s="295"/>
      <c r="G77" s="295"/>
      <c r="H77" s="295"/>
      <c r="I77" s="295"/>
      <c r="J77" s="295"/>
      <c r="K77" s="295"/>
      <c r="L77" s="295"/>
      <c r="M77" s="295"/>
      <c r="N77" s="295"/>
      <c r="O77" s="295"/>
      <c r="P77" s="295"/>
      <c r="Q77" s="295"/>
      <c r="R77" s="295"/>
      <c r="S77" s="295"/>
      <c r="T77" s="295"/>
      <c r="U77" s="295"/>
      <c r="V77" s="295"/>
      <c r="W77" s="295"/>
      <c r="X77" s="295"/>
      <c r="Y77" s="295"/>
      <c r="Z77" s="295"/>
      <c r="AA77" s="295"/>
      <c r="AB77" s="295"/>
      <c r="AC77" s="295"/>
      <c r="AD77" s="295"/>
      <c r="AE77" s="295"/>
      <c r="AF77" s="295"/>
    </row>
    <row r="78" spans="2:32" ht="5.25" customHeight="1" x14ac:dyDescent="0.15">
      <c r="B78" s="105" t="s">
        <v>18</v>
      </c>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row>
    <row r="79" spans="2:32" ht="13.5" customHeight="1" x14ac:dyDescent="0.15">
      <c r="B79" s="305" t="s">
        <v>107</v>
      </c>
      <c r="C79" s="305"/>
      <c r="D79" s="305"/>
      <c r="E79" s="305"/>
      <c r="F79" s="305"/>
      <c r="G79" s="305"/>
      <c r="H79" s="305"/>
      <c r="I79" s="305"/>
      <c r="J79" s="305"/>
      <c r="K79" s="305"/>
      <c r="L79" s="305"/>
      <c r="M79" s="305"/>
      <c r="N79" s="305"/>
      <c r="O79" s="305"/>
      <c r="P79" s="305"/>
      <c r="Q79" s="305"/>
      <c r="R79" s="305"/>
      <c r="S79" s="305"/>
      <c r="T79" s="305"/>
      <c r="U79" s="305"/>
      <c r="V79" s="305"/>
      <c r="W79" s="305"/>
      <c r="X79" s="305"/>
      <c r="Y79" s="305"/>
      <c r="Z79" s="305"/>
      <c r="AA79" s="305"/>
      <c r="AB79" s="305"/>
      <c r="AC79" s="305"/>
      <c r="AD79" s="305"/>
      <c r="AE79" s="305"/>
      <c r="AF79" s="305"/>
    </row>
    <row r="80" spans="2:32" ht="13.5" customHeight="1" x14ac:dyDescent="0.15">
      <c r="B80" s="305" t="s">
        <v>21</v>
      </c>
      <c r="C80" s="305"/>
      <c r="D80" s="305"/>
      <c r="E80" s="305"/>
      <c r="F80" s="305"/>
      <c r="G80" s="305"/>
      <c r="H80" s="305"/>
      <c r="I80" s="305"/>
      <c r="J80" s="305"/>
      <c r="K80" s="305"/>
      <c r="L80" s="305"/>
      <c r="M80" s="305"/>
      <c r="N80" s="305"/>
      <c r="O80" s="305"/>
      <c r="P80" s="305"/>
      <c r="Q80" s="305"/>
      <c r="R80" s="305"/>
      <c r="S80" s="305"/>
      <c r="T80" s="305"/>
      <c r="U80" s="305"/>
      <c r="V80" s="305"/>
      <c r="W80" s="305"/>
      <c r="X80" s="305"/>
      <c r="Y80" s="305"/>
      <c r="Z80" s="305"/>
      <c r="AA80" s="305"/>
      <c r="AB80" s="305"/>
      <c r="AC80" s="305"/>
      <c r="AD80" s="305"/>
      <c r="AE80" s="305"/>
      <c r="AF80" s="305"/>
    </row>
    <row r="81" spans="2:32" ht="13.5" customHeight="1" x14ac:dyDescent="0.15">
      <c r="B81" s="305" t="s">
        <v>22</v>
      </c>
      <c r="C81" s="305"/>
      <c r="D81" s="305"/>
      <c r="E81" s="305"/>
      <c r="F81" s="305"/>
      <c r="G81" s="305"/>
      <c r="H81" s="305"/>
      <c r="I81" s="305"/>
      <c r="J81" s="305"/>
      <c r="K81" s="305"/>
      <c r="L81" s="305"/>
      <c r="M81" s="305"/>
      <c r="N81" s="305"/>
      <c r="O81" s="305"/>
      <c r="P81" s="305"/>
      <c r="Q81" s="305"/>
      <c r="R81" s="305"/>
      <c r="S81" s="305"/>
      <c r="T81" s="305"/>
      <c r="U81" s="305"/>
      <c r="V81" s="305"/>
      <c r="W81" s="305"/>
      <c r="X81" s="305"/>
      <c r="Y81" s="305"/>
      <c r="Z81" s="305"/>
      <c r="AA81" s="305"/>
      <c r="AB81" s="305"/>
      <c r="AC81" s="305"/>
      <c r="AD81" s="305"/>
      <c r="AE81" s="305"/>
      <c r="AF81" s="305"/>
    </row>
    <row r="82" spans="2:32" ht="1.9" customHeight="1" x14ac:dyDescent="0.15">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5"/>
      <c r="AC82" s="65"/>
      <c r="AD82" s="65"/>
      <c r="AE82" s="65"/>
      <c r="AF82" s="65"/>
    </row>
    <row r="83" spans="2:32" ht="13.5" customHeight="1" x14ac:dyDescent="0.15">
      <c r="B83" s="66" t="s">
        <v>23</v>
      </c>
      <c r="C83" s="67" t="s">
        <v>24</v>
      </c>
      <c r="D83" s="67"/>
      <c r="E83" s="67"/>
      <c r="F83" s="67"/>
      <c r="G83" s="67"/>
      <c r="H83" s="66"/>
      <c r="I83" s="66"/>
      <c r="J83" s="64"/>
      <c r="K83" s="64"/>
      <c r="L83" s="64"/>
      <c r="M83" s="64"/>
      <c r="N83" s="64"/>
      <c r="O83" s="64"/>
      <c r="P83" s="64"/>
      <c r="Q83" s="64"/>
      <c r="R83" s="64"/>
      <c r="S83" s="64"/>
      <c r="T83" s="64"/>
      <c r="U83" s="64"/>
      <c r="V83" s="64"/>
      <c r="W83" s="64"/>
      <c r="X83" s="64"/>
      <c r="Y83" s="64"/>
      <c r="Z83" s="64"/>
      <c r="AA83" s="64"/>
      <c r="AB83" s="65"/>
      <c r="AC83" s="65"/>
      <c r="AD83" s="65"/>
      <c r="AE83" s="65"/>
      <c r="AF83" s="65"/>
    </row>
    <row r="84" spans="2:32" ht="13.5" customHeight="1" x14ac:dyDescent="0.15">
      <c r="B84" s="66" t="s">
        <v>23</v>
      </c>
      <c r="C84" s="67" t="s">
        <v>114</v>
      </c>
      <c r="D84" s="67"/>
      <c r="E84" s="67"/>
      <c r="F84" s="67"/>
      <c r="G84" s="67"/>
      <c r="H84" s="66"/>
      <c r="I84" s="66"/>
      <c r="J84" s="64"/>
      <c r="K84" s="64"/>
      <c r="L84" s="64"/>
      <c r="M84" s="64"/>
      <c r="N84" s="64"/>
      <c r="O84" s="64"/>
      <c r="P84" s="64"/>
      <c r="Q84" s="64"/>
      <c r="R84" s="64"/>
      <c r="S84" s="64"/>
      <c r="T84" s="64"/>
      <c r="U84" s="64"/>
      <c r="V84" s="64"/>
      <c r="W84" s="64"/>
      <c r="X84" s="64"/>
      <c r="Y84" s="64"/>
      <c r="Z84" s="64"/>
      <c r="AA84" s="64"/>
      <c r="AB84" s="65"/>
      <c r="AC84" s="65"/>
      <c r="AD84" s="65"/>
      <c r="AE84" s="65"/>
      <c r="AF84" s="65"/>
    </row>
    <row r="85" spans="2:32" ht="13.5" customHeight="1" x14ac:dyDescent="0.15">
      <c r="B85" s="66" t="s">
        <v>25</v>
      </c>
      <c r="C85" s="67" t="s">
        <v>115</v>
      </c>
      <c r="D85" s="67"/>
      <c r="E85" s="67"/>
      <c r="F85" s="67"/>
      <c r="G85" s="67"/>
      <c r="H85" s="66"/>
      <c r="I85" s="66"/>
      <c r="J85" s="64"/>
      <c r="K85" s="64"/>
      <c r="L85" s="64"/>
      <c r="M85" s="64"/>
      <c r="N85" s="64"/>
      <c r="O85" s="64"/>
      <c r="P85" s="64"/>
      <c r="Q85" s="64"/>
      <c r="R85" s="64"/>
      <c r="S85" s="64"/>
      <c r="T85" s="64"/>
      <c r="U85" s="64"/>
      <c r="V85" s="64"/>
      <c r="W85" s="64"/>
      <c r="X85" s="64"/>
      <c r="Y85" s="64"/>
      <c r="Z85" s="64"/>
      <c r="AA85" s="64"/>
      <c r="AB85" s="65"/>
      <c r="AC85" s="65"/>
      <c r="AD85" s="65"/>
      <c r="AE85" s="65"/>
      <c r="AF85" s="65"/>
    </row>
    <row r="86" spans="2:32" ht="12" customHeight="1" x14ac:dyDescent="0.15">
      <c r="B86" s="21"/>
      <c r="C86" s="285" t="s">
        <v>26</v>
      </c>
      <c r="D86" s="285"/>
      <c r="E86" s="285"/>
      <c r="F86" s="285"/>
      <c r="G86" s="285"/>
      <c r="H86" s="285"/>
      <c r="I86" s="285"/>
      <c r="J86" s="285"/>
      <c r="K86" s="285"/>
      <c r="L86" s="285"/>
      <c r="M86" s="285"/>
      <c r="N86" s="285"/>
      <c r="O86" s="285"/>
      <c r="P86" s="285"/>
      <c r="Q86" s="285"/>
      <c r="R86" s="285"/>
      <c r="S86" s="285"/>
      <c r="T86" s="285"/>
      <c r="U86" s="285"/>
      <c r="V86" s="285"/>
      <c r="W86" s="285"/>
      <c r="X86" s="285"/>
      <c r="Y86" s="285"/>
      <c r="Z86" s="285"/>
      <c r="AA86" s="285"/>
      <c r="AB86" s="285"/>
      <c r="AC86" s="285"/>
      <c r="AD86" s="285"/>
      <c r="AE86" s="285"/>
      <c r="AF86" s="285"/>
    </row>
    <row r="87" spans="2:32" ht="3.75" customHeight="1" x14ac:dyDescent="0.15">
      <c r="B87" s="56"/>
      <c r="C87" s="285"/>
      <c r="D87" s="285"/>
      <c r="E87" s="285"/>
      <c r="F87" s="285"/>
      <c r="G87" s="285"/>
      <c r="H87" s="285"/>
      <c r="I87" s="285"/>
      <c r="J87" s="285"/>
      <c r="K87" s="285"/>
      <c r="L87" s="285"/>
      <c r="M87" s="285"/>
      <c r="N87" s="285"/>
      <c r="O87" s="285"/>
      <c r="P87" s="285"/>
      <c r="Q87" s="285"/>
      <c r="R87" s="285"/>
      <c r="S87" s="285"/>
      <c r="T87" s="285"/>
      <c r="U87" s="285"/>
      <c r="V87" s="285"/>
      <c r="W87" s="285"/>
      <c r="X87" s="285"/>
      <c r="Y87" s="285"/>
      <c r="Z87" s="285"/>
      <c r="AA87" s="285"/>
      <c r="AB87" s="285"/>
      <c r="AC87" s="285"/>
      <c r="AD87" s="285"/>
      <c r="AE87" s="285"/>
      <c r="AF87" s="285"/>
    </row>
    <row r="88" spans="2:32" ht="5.45" customHeight="1" x14ac:dyDescent="0.15">
      <c r="B88" s="56"/>
      <c r="C88" s="109"/>
      <c r="D88" s="109"/>
      <c r="E88" s="109"/>
      <c r="F88" s="109"/>
      <c r="G88" s="109"/>
      <c r="H88" s="109"/>
      <c r="I88" s="109"/>
      <c r="J88" s="109"/>
      <c r="K88" s="109"/>
      <c r="L88" s="109"/>
      <c r="M88" s="109"/>
      <c r="N88" s="109"/>
      <c r="O88" s="109"/>
      <c r="P88" s="109"/>
      <c r="Q88" s="109"/>
      <c r="R88" s="109"/>
      <c r="S88" s="109"/>
      <c r="T88" s="109"/>
      <c r="U88" s="109"/>
      <c r="V88" s="109"/>
      <c r="W88" s="109"/>
      <c r="X88" s="109"/>
      <c r="Y88" s="109"/>
      <c r="Z88" s="109"/>
      <c r="AA88" s="109"/>
      <c r="AB88" s="7"/>
      <c r="AC88" s="7"/>
      <c r="AD88" s="53"/>
      <c r="AE88" s="53"/>
      <c r="AF88" s="53"/>
    </row>
    <row r="89" spans="2:32" ht="39.75" customHeight="1" x14ac:dyDescent="0.15">
      <c r="B89" s="114"/>
      <c r="C89" s="203" t="s">
        <v>128</v>
      </c>
      <c r="D89" s="203"/>
      <c r="E89" s="203"/>
      <c r="F89" s="203"/>
      <c r="G89" s="203"/>
      <c r="H89" s="203"/>
      <c r="I89" s="203"/>
      <c r="J89" s="203"/>
      <c r="K89" s="203"/>
      <c r="L89" s="203"/>
      <c r="M89" s="203"/>
      <c r="N89" s="203"/>
      <c r="O89" s="203"/>
      <c r="P89" s="203"/>
      <c r="Q89" s="203"/>
      <c r="R89" s="203"/>
      <c r="S89" s="203"/>
      <c r="T89" s="203"/>
      <c r="U89" s="203"/>
      <c r="V89" s="203"/>
      <c r="W89" s="203"/>
      <c r="X89" s="203"/>
      <c r="Y89" s="203"/>
      <c r="Z89" s="203"/>
      <c r="AA89" s="203"/>
      <c r="AB89" s="203"/>
      <c r="AC89" s="203"/>
      <c r="AD89" s="203"/>
      <c r="AE89" s="203"/>
      <c r="AF89" s="203"/>
    </row>
    <row r="90" spans="2:32" ht="5.45" customHeight="1" x14ac:dyDescent="0.15">
      <c r="B90" s="56"/>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7"/>
      <c r="AC90" s="7"/>
      <c r="AD90" s="53"/>
      <c r="AE90" s="53"/>
      <c r="AF90" s="53"/>
    </row>
    <row r="91" spans="2:32" ht="74.45" customHeight="1" x14ac:dyDescent="0.15">
      <c r="B91" s="288" t="s">
        <v>119</v>
      </c>
      <c r="C91" s="288"/>
      <c r="D91" s="288"/>
      <c r="E91" s="288"/>
      <c r="F91" s="288"/>
      <c r="G91" s="288"/>
      <c r="H91" s="288"/>
      <c r="I91" s="288"/>
      <c r="J91" s="288"/>
      <c r="K91" s="288"/>
      <c r="L91" s="288"/>
      <c r="M91" s="288"/>
      <c r="N91" s="288"/>
      <c r="O91" s="288"/>
      <c r="P91" s="288"/>
      <c r="Q91" s="288"/>
      <c r="R91" s="288"/>
      <c r="S91" s="288"/>
      <c r="T91" s="288"/>
      <c r="U91" s="288"/>
      <c r="V91" s="288"/>
      <c r="W91" s="288"/>
      <c r="X91" s="288"/>
      <c r="Y91" s="288"/>
      <c r="Z91" s="288"/>
      <c r="AA91" s="288"/>
      <c r="AB91" s="288"/>
      <c r="AC91" s="288"/>
      <c r="AD91" s="288"/>
      <c r="AE91" s="288"/>
      <c r="AF91" s="288"/>
    </row>
    <row r="92" spans="2:32" ht="9" customHeight="1" x14ac:dyDescent="0.15">
      <c r="B92" s="56" t="s">
        <v>118</v>
      </c>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7"/>
      <c r="AC92" s="7"/>
      <c r="AD92" s="53"/>
      <c r="AE92" s="53"/>
      <c r="AF92" s="53"/>
    </row>
    <row r="93" spans="2:32" ht="13.5" customHeight="1" x14ac:dyDescent="0.15">
      <c r="B93" s="56"/>
      <c r="C93" s="285" t="s">
        <v>220</v>
      </c>
      <c r="D93" s="285"/>
      <c r="E93" s="285"/>
      <c r="F93" s="285"/>
      <c r="G93" s="285"/>
      <c r="H93" s="285"/>
      <c r="I93" s="285"/>
      <c r="J93" s="285"/>
      <c r="K93" s="285"/>
      <c r="L93" s="285"/>
      <c r="M93" s="285"/>
      <c r="N93" s="285"/>
      <c r="O93" s="285"/>
      <c r="P93" s="285"/>
      <c r="Q93" s="285"/>
      <c r="R93" s="285"/>
      <c r="S93" s="285"/>
      <c r="T93" s="285"/>
      <c r="U93" s="285"/>
      <c r="V93" s="285"/>
      <c r="W93" s="285"/>
      <c r="X93" s="285"/>
      <c r="Y93" s="285"/>
      <c r="Z93" s="285"/>
      <c r="AA93" s="285"/>
      <c r="AB93" s="285"/>
      <c r="AC93" s="285"/>
      <c r="AD93" s="285"/>
      <c r="AE93" s="285"/>
      <c r="AF93" s="285"/>
    </row>
    <row r="94" spans="2:32" ht="18" customHeight="1" x14ac:dyDescent="0.15">
      <c r="B94" s="56"/>
      <c r="C94" s="285"/>
      <c r="D94" s="285"/>
      <c r="E94" s="285"/>
      <c r="F94" s="285"/>
      <c r="G94" s="285"/>
      <c r="H94" s="285"/>
      <c r="I94" s="285"/>
      <c r="J94" s="285"/>
      <c r="K94" s="285"/>
      <c r="L94" s="285"/>
      <c r="M94" s="285"/>
      <c r="N94" s="285"/>
      <c r="O94" s="285"/>
      <c r="P94" s="285"/>
      <c r="Q94" s="285"/>
      <c r="R94" s="285"/>
      <c r="S94" s="285"/>
      <c r="T94" s="285"/>
      <c r="U94" s="285"/>
      <c r="V94" s="285"/>
      <c r="W94" s="285"/>
      <c r="X94" s="285"/>
      <c r="Y94" s="285"/>
      <c r="Z94" s="285"/>
      <c r="AA94" s="285"/>
      <c r="AB94" s="285"/>
      <c r="AC94" s="285"/>
      <c r="AD94" s="285"/>
      <c r="AE94" s="285"/>
      <c r="AF94" s="285"/>
    </row>
    <row r="95" spans="2:32" ht="13.5" customHeight="1" x14ac:dyDescent="0.15">
      <c r="B95" s="303" t="s">
        <v>229</v>
      </c>
      <c r="C95" s="303"/>
      <c r="D95" s="303"/>
      <c r="E95" s="303"/>
      <c r="F95" s="303"/>
      <c r="G95" s="303"/>
      <c r="H95" s="303"/>
      <c r="I95" s="303"/>
      <c r="J95" s="303"/>
      <c r="K95" s="303"/>
      <c r="L95" s="303"/>
      <c r="M95" s="303"/>
      <c r="N95" s="303"/>
      <c r="O95" s="303"/>
      <c r="P95" s="303"/>
      <c r="Q95" s="303"/>
      <c r="R95" s="303"/>
      <c r="S95" s="303"/>
      <c r="T95" s="303"/>
      <c r="U95" s="303"/>
      <c r="V95" s="303"/>
      <c r="W95" s="303"/>
      <c r="X95" s="303"/>
      <c r="Y95" s="303"/>
      <c r="Z95" s="303"/>
      <c r="AA95" s="303"/>
      <c r="AB95" s="303"/>
      <c r="AC95" s="303"/>
      <c r="AD95" s="303"/>
      <c r="AE95" s="303"/>
      <c r="AF95" s="303"/>
    </row>
    <row r="96" spans="2:32" ht="13.5" customHeight="1" x14ac:dyDescent="0.15">
      <c r="B96" s="303"/>
      <c r="C96" s="303"/>
      <c r="D96" s="303"/>
      <c r="E96" s="303"/>
      <c r="F96" s="303"/>
      <c r="G96" s="303"/>
      <c r="H96" s="303"/>
      <c r="I96" s="303"/>
      <c r="J96" s="303"/>
      <c r="K96" s="303"/>
      <c r="L96" s="303"/>
      <c r="M96" s="303"/>
      <c r="N96" s="303"/>
      <c r="O96" s="303"/>
      <c r="P96" s="303"/>
      <c r="Q96" s="303"/>
      <c r="R96" s="303"/>
      <c r="S96" s="303"/>
      <c r="T96" s="303"/>
      <c r="U96" s="303"/>
      <c r="V96" s="303"/>
      <c r="W96" s="303"/>
      <c r="X96" s="303"/>
      <c r="Y96" s="303"/>
      <c r="Z96" s="303"/>
      <c r="AA96" s="303"/>
      <c r="AB96" s="303"/>
      <c r="AC96" s="303"/>
      <c r="AD96" s="303"/>
      <c r="AE96" s="303"/>
      <c r="AF96" s="303"/>
    </row>
    <row r="97" spans="2:32" ht="13.5" customHeight="1" x14ac:dyDescent="0.15">
      <c r="B97" s="303"/>
      <c r="C97" s="303"/>
      <c r="D97" s="303"/>
      <c r="E97" s="303"/>
      <c r="F97" s="303"/>
      <c r="G97" s="303"/>
      <c r="H97" s="303"/>
      <c r="I97" s="303"/>
      <c r="J97" s="303"/>
      <c r="K97" s="303"/>
      <c r="L97" s="303"/>
      <c r="M97" s="303"/>
      <c r="N97" s="303"/>
      <c r="O97" s="303"/>
      <c r="P97" s="303"/>
      <c r="Q97" s="303"/>
      <c r="R97" s="303"/>
      <c r="S97" s="303"/>
      <c r="T97" s="303"/>
      <c r="U97" s="303"/>
      <c r="V97" s="303"/>
      <c r="W97" s="303"/>
      <c r="X97" s="303"/>
      <c r="Y97" s="303"/>
      <c r="Z97" s="303"/>
      <c r="AA97" s="303"/>
      <c r="AB97" s="303"/>
      <c r="AC97" s="303"/>
      <c r="AD97" s="303"/>
      <c r="AE97" s="303"/>
      <c r="AF97" s="303"/>
    </row>
    <row r="98" spans="2:32" ht="13.9" customHeight="1" x14ac:dyDescent="0.15">
      <c r="B98" s="303"/>
      <c r="C98" s="303"/>
      <c r="D98" s="303"/>
      <c r="E98" s="303"/>
      <c r="F98" s="303"/>
      <c r="G98" s="303"/>
      <c r="H98" s="303"/>
      <c r="I98" s="303"/>
      <c r="J98" s="303"/>
      <c r="K98" s="303"/>
      <c r="L98" s="303"/>
      <c r="M98" s="303"/>
      <c r="N98" s="303"/>
      <c r="O98" s="303"/>
      <c r="P98" s="303"/>
      <c r="Q98" s="303"/>
      <c r="R98" s="303"/>
      <c r="S98" s="303"/>
      <c r="T98" s="303"/>
      <c r="U98" s="303"/>
      <c r="V98" s="303"/>
      <c r="W98" s="303"/>
      <c r="X98" s="303"/>
      <c r="Y98" s="303"/>
      <c r="Z98" s="303"/>
      <c r="AA98" s="303"/>
      <c r="AB98" s="303"/>
      <c r="AC98" s="303"/>
      <c r="AD98" s="303"/>
      <c r="AE98" s="303"/>
      <c r="AF98" s="303"/>
    </row>
    <row r="99" spans="2:32" ht="13.5" customHeight="1" x14ac:dyDescent="0.15">
      <c r="B99" s="7"/>
      <c r="C99" s="304" t="s">
        <v>27</v>
      </c>
      <c r="D99" s="304"/>
      <c r="E99" s="304"/>
      <c r="F99" s="304"/>
      <c r="G99" s="304"/>
      <c r="H99" s="304"/>
      <c r="I99" s="304"/>
      <c r="J99" s="304"/>
      <c r="K99" s="304"/>
      <c r="L99" s="304"/>
      <c r="M99" s="304"/>
      <c r="N99" s="304"/>
      <c r="O99" s="304"/>
      <c r="P99" s="304"/>
      <c r="Q99" s="304"/>
      <c r="R99" s="304"/>
      <c r="S99" s="304"/>
      <c r="T99" s="304"/>
      <c r="U99" s="304"/>
      <c r="V99" s="304"/>
      <c r="W99" s="304"/>
      <c r="X99" s="304"/>
      <c r="Y99" s="304"/>
      <c r="Z99" s="304"/>
      <c r="AA99" s="304"/>
      <c r="AB99" s="304"/>
      <c r="AC99" s="304"/>
      <c r="AD99" s="304"/>
      <c r="AE99" s="304"/>
      <c r="AF99" s="304"/>
    </row>
    <row r="100" spans="2:32" ht="9.75" customHeight="1" x14ac:dyDescent="0.15">
      <c r="B100" s="25"/>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7"/>
      <c r="AC100" s="7"/>
      <c r="AD100" s="53"/>
      <c r="AE100" s="53"/>
      <c r="AF100" s="53"/>
    </row>
    <row r="101" spans="2:32" ht="43.9" customHeight="1" x14ac:dyDescent="0.15">
      <c r="B101" s="298" t="s">
        <v>28</v>
      </c>
      <c r="C101" s="298"/>
      <c r="D101" s="298"/>
      <c r="E101" s="298"/>
      <c r="F101" s="298"/>
      <c r="G101" s="298"/>
      <c r="H101" s="298"/>
      <c r="I101" s="298"/>
      <c r="J101" s="298"/>
      <c r="K101" s="298"/>
      <c r="L101" s="298"/>
      <c r="M101" s="298"/>
      <c r="N101" s="298"/>
      <c r="O101" s="298"/>
      <c r="P101" s="298"/>
      <c r="Q101" s="298"/>
      <c r="R101" s="298"/>
      <c r="S101" s="298"/>
      <c r="T101" s="298"/>
      <c r="U101" s="298"/>
      <c r="V101" s="298"/>
      <c r="W101" s="298"/>
      <c r="X101" s="298"/>
      <c r="Y101" s="298"/>
      <c r="Z101" s="298"/>
      <c r="AA101" s="298"/>
      <c r="AB101" s="298"/>
      <c r="AC101" s="298"/>
      <c r="AD101" s="298"/>
      <c r="AE101" s="298"/>
      <c r="AF101" s="298"/>
    </row>
    <row r="102" spans="2:32" ht="9" customHeight="1" x14ac:dyDescent="0.15">
      <c r="B102" s="25"/>
      <c r="C102" s="109"/>
      <c r="D102" s="109"/>
      <c r="E102" s="109"/>
      <c r="F102" s="109"/>
      <c r="G102" s="109"/>
      <c r="H102" s="109"/>
      <c r="I102" s="109"/>
      <c r="J102" s="109"/>
      <c r="K102" s="109"/>
      <c r="L102" s="109"/>
      <c r="M102" s="109"/>
      <c r="N102" s="109"/>
      <c r="O102" s="109"/>
      <c r="P102" s="109"/>
      <c r="Q102" s="109"/>
      <c r="R102" s="109"/>
      <c r="S102" s="109"/>
      <c r="T102" s="109"/>
      <c r="U102" s="109"/>
      <c r="V102" s="109"/>
      <c r="W102" s="109"/>
      <c r="X102" s="109"/>
      <c r="Y102" s="109"/>
      <c r="Z102" s="109"/>
      <c r="AA102" s="109"/>
      <c r="AB102" s="7"/>
      <c r="AC102" s="7"/>
      <c r="AD102" s="53"/>
      <c r="AE102" s="53"/>
      <c r="AF102" s="53"/>
    </row>
    <row r="103" spans="2:32" ht="47.25" customHeight="1" x14ac:dyDescent="0.15">
      <c r="B103" s="300" t="s">
        <v>129</v>
      </c>
      <c r="C103" s="301"/>
      <c r="D103" s="301"/>
      <c r="E103" s="301"/>
      <c r="F103" s="301"/>
      <c r="G103" s="301"/>
      <c r="H103" s="301"/>
      <c r="I103" s="301"/>
      <c r="J103" s="301"/>
      <c r="K103" s="301"/>
      <c r="L103" s="301"/>
      <c r="M103" s="301"/>
      <c r="N103" s="301"/>
      <c r="O103" s="301"/>
      <c r="P103" s="301"/>
      <c r="Q103" s="301"/>
      <c r="R103" s="301"/>
      <c r="S103" s="301"/>
      <c r="T103" s="301"/>
      <c r="U103" s="301"/>
      <c r="V103" s="301"/>
      <c r="W103" s="301"/>
      <c r="X103" s="301"/>
      <c r="Y103" s="301"/>
      <c r="Z103" s="301"/>
      <c r="AA103" s="301"/>
      <c r="AB103" s="301"/>
      <c r="AC103" s="301"/>
      <c r="AD103" s="301"/>
      <c r="AE103" s="301"/>
      <c r="AF103" s="302"/>
    </row>
    <row r="104" spans="2:32" ht="9" customHeight="1" x14ac:dyDescent="0.15">
      <c r="B104" s="25"/>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7"/>
      <c r="AC104" s="7"/>
      <c r="AD104" s="53"/>
      <c r="AE104" s="53"/>
      <c r="AF104" s="53"/>
    </row>
    <row r="105" spans="2:32" ht="13.5" customHeight="1" x14ac:dyDescent="0.15">
      <c r="B105" s="66" t="s">
        <v>108</v>
      </c>
      <c r="C105" s="52"/>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row>
    <row r="106" spans="2:32" ht="6" customHeight="1" x14ac:dyDescent="0.15">
      <c r="B106" s="68"/>
      <c r="C106" s="50"/>
      <c r="D106" s="109"/>
      <c r="E106" s="109"/>
      <c r="F106" s="109"/>
      <c r="G106" s="109"/>
      <c r="H106" s="109"/>
      <c r="I106" s="109"/>
      <c r="J106" s="109"/>
      <c r="K106" s="109"/>
      <c r="L106" s="109"/>
      <c r="M106" s="109"/>
      <c r="N106" s="109"/>
      <c r="O106" s="109"/>
      <c r="P106" s="109"/>
      <c r="Q106" s="109"/>
      <c r="R106" s="109"/>
      <c r="S106" s="109"/>
      <c r="T106" s="109"/>
      <c r="U106" s="109"/>
      <c r="V106" s="109"/>
      <c r="W106" s="109"/>
      <c r="X106" s="109"/>
      <c r="Y106" s="109"/>
      <c r="Z106" s="109"/>
      <c r="AA106" s="109"/>
      <c r="AB106" s="7"/>
      <c r="AC106" s="7"/>
      <c r="AD106" s="53"/>
      <c r="AE106" s="53"/>
      <c r="AF106" s="53"/>
    </row>
    <row r="107" spans="2:32" ht="13.5" customHeight="1" x14ac:dyDescent="0.15">
      <c r="B107" s="66" t="s">
        <v>109</v>
      </c>
      <c r="C107" s="52"/>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row>
    <row r="108" spans="2:32" ht="9.6" customHeight="1" x14ac:dyDescent="0.15">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7"/>
      <c r="AC108" s="7"/>
      <c r="AD108" s="53"/>
      <c r="AE108" s="53"/>
      <c r="AF108" s="53"/>
    </row>
    <row r="109" spans="2:32" ht="53.45" customHeight="1" x14ac:dyDescent="0.15">
      <c r="B109" s="288" t="s">
        <v>29</v>
      </c>
      <c r="C109" s="288"/>
      <c r="D109" s="288"/>
      <c r="E109" s="288"/>
      <c r="F109" s="288"/>
      <c r="G109" s="288"/>
      <c r="H109" s="288"/>
      <c r="I109" s="288"/>
      <c r="J109" s="288"/>
      <c r="K109" s="288"/>
      <c r="L109" s="288"/>
      <c r="M109" s="288"/>
      <c r="N109" s="288"/>
      <c r="O109" s="288"/>
      <c r="P109" s="288"/>
      <c r="Q109" s="288"/>
      <c r="R109" s="288"/>
      <c r="S109" s="288"/>
      <c r="T109" s="288"/>
      <c r="U109" s="288"/>
      <c r="V109" s="288"/>
      <c r="W109" s="288"/>
      <c r="X109" s="288"/>
      <c r="Y109" s="288"/>
      <c r="Z109" s="288"/>
      <c r="AA109" s="288"/>
      <c r="AB109" s="288"/>
      <c r="AC109" s="288"/>
      <c r="AD109" s="288"/>
      <c r="AE109" s="288"/>
      <c r="AF109" s="288"/>
    </row>
    <row r="110" spans="2:32" ht="5.25" customHeight="1" x14ac:dyDescent="0.15">
      <c r="B110" s="27"/>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7"/>
      <c r="AC110" s="7"/>
      <c r="AD110" s="53"/>
      <c r="AE110" s="53"/>
      <c r="AF110" s="53"/>
    </row>
    <row r="111" spans="2:32" ht="30" customHeight="1" x14ac:dyDescent="0.15">
      <c r="B111" s="299" t="s">
        <v>199</v>
      </c>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299"/>
      <c r="AB111" s="299"/>
      <c r="AC111" s="299"/>
      <c r="AD111" s="299"/>
      <c r="AE111" s="299"/>
      <c r="AF111" s="299"/>
    </row>
    <row r="112" spans="2:32" ht="6.75" customHeight="1" x14ac:dyDescent="0.15">
      <c r="B112" s="28"/>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7"/>
      <c r="AC112" s="7"/>
      <c r="AD112" s="53"/>
      <c r="AE112" s="53"/>
      <c r="AF112" s="53"/>
    </row>
    <row r="113" spans="2:32" ht="26.25" customHeight="1" x14ac:dyDescent="0.15">
      <c r="B113" s="28"/>
      <c r="C113" s="285" t="s">
        <v>216</v>
      </c>
      <c r="D113" s="285"/>
      <c r="E113" s="285"/>
      <c r="F113" s="285"/>
      <c r="G113" s="285"/>
      <c r="H113" s="285"/>
      <c r="I113" s="285"/>
      <c r="J113" s="285"/>
      <c r="K113" s="285"/>
      <c r="L113" s="285"/>
      <c r="M113" s="285"/>
      <c r="N113" s="285"/>
      <c r="O113" s="285"/>
      <c r="P113" s="285"/>
      <c r="Q113" s="285"/>
      <c r="R113" s="285"/>
      <c r="S113" s="285"/>
      <c r="T113" s="285"/>
      <c r="U113" s="285"/>
      <c r="V113" s="285"/>
      <c r="W113" s="285"/>
      <c r="X113" s="285"/>
      <c r="Y113" s="285"/>
      <c r="Z113" s="285"/>
      <c r="AA113" s="285"/>
      <c r="AB113" s="285"/>
      <c r="AC113" s="285"/>
      <c r="AD113" s="285"/>
      <c r="AE113" s="285"/>
      <c r="AF113" s="285"/>
    </row>
    <row r="114" spans="2:32" ht="6.75" customHeight="1" x14ac:dyDescent="0.15">
      <c r="B114" s="19"/>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7"/>
      <c r="AC114" s="7"/>
      <c r="AD114" s="53"/>
      <c r="AE114" s="53"/>
      <c r="AF114" s="53"/>
    </row>
    <row r="115" spans="2:32" ht="49.9" customHeight="1" x14ac:dyDescent="0.15">
      <c r="B115" s="288" t="s">
        <v>215</v>
      </c>
      <c r="C115" s="288"/>
      <c r="D115" s="288"/>
      <c r="E115" s="288"/>
      <c r="F115" s="288"/>
      <c r="G115" s="288"/>
      <c r="H115" s="288"/>
      <c r="I115" s="288"/>
      <c r="J115" s="288"/>
      <c r="K115" s="288"/>
      <c r="L115" s="288"/>
      <c r="M115" s="288"/>
      <c r="N115" s="288"/>
      <c r="O115" s="288"/>
      <c r="P115" s="288"/>
      <c r="Q115" s="288"/>
      <c r="R115" s="288"/>
      <c r="S115" s="288"/>
      <c r="T115" s="288"/>
      <c r="U115" s="288"/>
      <c r="V115" s="288"/>
      <c r="W115" s="288"/>
      <c r="X115" s="288"/>
      <c r="Y115" s="288"/>
      <c r="Z115" s="288"/>
      <c r="AA115" s="288"/>
      <c r="AB115" s="288"/>
      <c r="AC115" s="288"/>
      <c r="AD115" s="288"/>
      <c r="AE115" s="288"/>
      <c r="AF115" s="288"/>
    </row>
    <row r="116" spans="2:32" ht="9" customHeight="1" x14ac:dyDescent="0.15">
      <c r="B116" s="25"/>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7"/>
      <c r="AC116" s="7"/>
      <c r="AD116" s="53"/>
      <c r="AE116" s="53"/>
      <c r="AF116" s="53"/>
    </row>
    <row r="117" spans="2:32" ht="13.5" customHeight="1" x14ac:dyDescent="0.15">
      <c r="B117" s="284" t="s">
        <v>110</v>
      </c>
      <c r="C117" s="284"/>
      <c r="D117" s="284"/>
      <c r="E117" s="284"/>
      <c r="F117" s="284"/>
      <c r="G117" s="284"/>
      <c r="H117" s="284"/>
      <c r="I117" s="284"/>
      <c r="J117" s="284"/>
      <c r="K117" s="284"/>
      <c r="L117" s="284"/>
      <c r="M117" s="284"/>
      <c r="N117" s="284"/>
      <c r="O117" s="284"/>
      <c r="P117" s="284"/>
      <c r="Q117" s="284"/>
      <c r="R117" s="284"/>
      <c r="S117" s="284"/>
      <c r="T117" s="284"/>
      <c r="U117" s="284"/>
      <c r="V117" s="284"/>
      <c r="W117" s="284"/>
      <c r="X117" s="284"/>
      <c r="Y117" s="284"/>
      <c r="Z117" s="284"/>
      <c r="AA117" s="284"/>
      <c r="AB117" s="284"/>
      <c r="AC117" s="284"/>
      <c r="AD117" s="284"/>
      <c r="AE117" s="284"/>
      <c r="AF117" s="284"/>
    </row>
    <row r="118" spans="2:32" ht="13.5" customHeight="1" x14ac:dyDescent="0.15">
      <c r="B118" s="284"/>
      <c r="C118" s="284"/>
      <c r="D118" s="284"/>
      <c r="E118" s="284"/>
      <c r="F118" s="284"/>
      <c r="G118" s="284"/>
      <c r="H118" s="284"/>
      <c r="I118" s="284"/>
      <c r="J118" s="284"/>
      <c r="K118" s="284"/>
      <c r="L118" s="284"/>
      <c r="M118" s="284"/>
      <c r="N118" s="284"/>
      <c r="O118" s="284"/>
      <c r="P118" s="284"/>
      <c r="Q118" s="284"/>
      <c r="R118" s="284"/>
      <c r="S118" s="284"/>
      <c r="T118" s="284"/>
      <c r="U118" s="284"/>
      <c r="V118" s="284"/>
      <c r="W118" s="284"/>
      <c r="X118" s="284"/>
      <c r="Y118" s="284"/>
      <c r="Z118" s="284"/>
      <c r="AA118" s="284"/>
      <c r="AB118" s="284"/>
      <c r="AC118" s="284"/>
      <c r="AD118" s="284"/>
      <c r="AE118" s="284"/>
      <c r="AF118" s="284"/>
    </row>
    <row r="119" spans="2:32" ht="13.5" customHeight="1" x14ac:dyDescent="0.15">
      <c r="B119" s="283" t="s">
        <v>30</v>
      </c>
      <c r="C119" s="283"/>
      <c r="D119" s="283"/>
      <c r="E119" s="283"/>
      <c r="F119" s="283"/>
      <c r="G119" s="283"/>
      <c r="H119" s="283"/>
      <c r="I119" s="283"/>
      <c r="J119" s="283"/>
      <c r="K119" s="283"/>
      <c r="L119" s="283"/>
      <c r="M119" s="283"/>
      <c r="N119" s="283"/>
      <c r="O119" s="283"/>
      <c r="P119" s="283"/>
      <c r="Q119" s="283"/>
      <c r="R119" s="283"/>
      <c r="S119" s="283"/>
      <c r="T119" s="283"/>
      <c r="U119" s="283"/>
      <c r="V119" s="283"/>
      <c r="W119" s="283"/>
      <c r="X119" s="283"/>
      <c r="Y119" s="283"/>
      <c r="Z119" s="283"/>
      <c r="AA119" s="283"/>
      <c r="AB119" s="283"/>
      <c r="AC119" s="283"/>
      <c r="AD119" s="65"/>
      <c r="AE119" s="65"/>
      <c r="AF119" s="65"/>
    </row>
    <row r="120" spans="2:32" ht="13.5" customHeight="1" x14ac:dyDescent="0.15">
      <c r="B120" s="69" t="s">
        <v>19</v>
      </c>
      <c r="C120" s="297" t="s">
        <v>213</v>
      </c>
      <c r="D120" s="297"/>
      <c r="E120" s="297"/>
      <c r="F120" s="297"/>
      <c r="G120" s="297"/>
      <c r="H120" s="297"/>
      <c r="I120" s="297"/>
      <c r="J120" s="297"/>
      <c r="K120" s="297"/>
      <c r="L120" s="297"/>
      <c r="M120" s="297"/>
      <c r="N120" s="297"/>
      <c r="O120" s="297"/>
      <c r="P120" s="297"/>
      <c r="Q120" s="297"/>
      <c r="R120" s="297"/>
      <c r="S120" s="297"/>
      <c r="T120" s="297"/>
      <c r="U120" s="297"/>
      <c r="V120" s="297"/>
      <c r="W120" s="297"/>
      <c r="X120" s="297"/>
      <c r="Y120" s="297"/>
      <c r="Z120" s="297"/>
      <c r="AA120" s="297"/>
      <c r="AB120" s="297"/>
      <c r="AC120" s="297"/>
      <c r="AD120" s="297"/>
      <c r="AE120" s="297"/>
      <c r="AF120" s="297"/>
    </row>
    <row r="121" spans="2:32" ht="11.45" customHeight="1" x14ac:dyDescent="0.15">
      <c r="B121" s="69" t="s">
        <v>31</v>
      </c>
      <c r="C121" s="297"/>
      <c r="D121" s="297"/>
      <c r="E121" s="297"/>
      <c r="F121" s="297"/>
      <c r="G121" s="297"/>
      <c r="H121" s="297"/>
      <c r="I121" s="297"/>
      <c r="J121" s="297"/>
      <c r="K121" s="297"/>
      <c r="L121" s="297"/>
      <c r="M121" s="297"/>
      <c r="N121" s="297"/>
      <c r="O121" s="297"/>
      <c r="P121" s="297"/>
      <c r="Q121" s="297"/>
      <c r="R121" s="297"/>
      <c r="S121" s="297"/>
      <c r="T121" s="297"/>
      <c r="U121" s="297"/>
      <c r="V121" s="297"/>
      <c r="W121" s="297"/>
      <c r="X121" s="297"/>
      <c r="Y121" s="297"/>
      <c r="Z121" s="297"/>
      <c r="AA121" s="297"/>
      <c r="AB121" s="297"/>
      <c r="AC121" s="297"/>
      <c r="AD121" s="297"/>
      <c r="AE121" s="297"/>
      <c r="AF121" s="297"/>
    </row>
    <row r="122" spans="2:32" ht="3.6" customHeight="1" x14ac:dyDescent="0.15">
      <c r="B122" s="69" t="s">
        <v>32</v>
      </c>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5"/>
      <c r="AC122" s="65"/>
      <c r="AD122" s="65"/>
      <c r="AE122" s="65"/>
      <c r="AF122" s="65"/>
    </row>
    <row r="123" spans="2:32" ht="13.5" customHeight="1" x14ac:dyDescent="0.15">
      <c r="B123" s="283" t="s">
        <v>33</v>
      </c>
      <c r="C123" s="283"/>
      <c r="D123" s="283"/>
      <c r="E123" s="283"/>
      <c r="F123" s="283"/>
      <c r="G123" s="283"/>
      <c r="H123" s="283"/>
      <c r="I123" s="283"/>
      <c r="J123" s="283"/>
      <c r="K123" s="283"/>
      <c r="L123" s="283"/>
      <c r="M123" s="283"/>
      <c r="N123" s="283"/>
      <c r="O123" s="283"/>
      <c r="P123" s="283"/>
      <c r="Q123" s="283"/>
      <c r="R123" s="283"/>
      <c r="S123" s="283"/>
      <c r="T123" s="283"/>
      <c r="U123" s="283"/>
      <c r="V123" s="283"/>
      <c r="W123" s="283"/>
      <c r="X123" s="283"/>
      <c r="Y123" s="283"/>
      <c r="Z123" s="283"/>
      <c r="AA123" s="283"/>
      <c r="AB123" s="283"/>
      <c r="AC123" s="283"/>
      <c r="AD123" s="65"/>
      <c r="AE123" s="65"/>
      <c r="AF123" s="65"/>
    </row>
    <row r="124" spans="2:32" ht="13.5" customHeight="1" x14ac:dyDescent="0.15">
      <c r="B124" s="69" t="s">
        <v>34</v>
      </c>
      <c r="C124" s="297" t="s">
        <v>214</v>
      </c>
      <c r="D124" s="297"/>
      <c r="E124" s="297"/>
      <c r="F124" s="297"/>
      <c r="G124" s="297"/>
      <c r="H124" s="297"/>
      <c r="I124" s="297"/>
      <c r="J124" s="297"/>
      <c r="K124" s="297"/>
      <c r="L124" s="297"/>
      <c r="M124" s="297"/>
      <c r="N124" s="297"/>
      <c r="O124" s="297"/>
      <c r="P124" s="297"/>
      <c r="Q124" s="297"/>
      <c r="R124" s="297"/>
      <c r="S124" s="297"/>
      <c r="T124" s="297"/>
      <c r="U124" s="297"/>
      <c r="V124" s="297"/>
      <c r="W124" s="297"/>
      <c r="X124" s="297"/>
      <c r="Y124" s="297"/>
      <c r="Z124" s="297"/>
      <c r="AA124" s="297"/>
      <c r="AB124" s="297"/>
      <c r="AC124" s="297"/>
      <c r="AD124" s="297"/>
      <c r="AE124" s="297"/>
      <c r="AF124" s="297"/>
    </row>
    <row r="125" spans="2:32" ht="13.5" customHeight="1" x14ac:dyDescent="0.15">
      <c r="B125" s="69" t="s">
        <v>35</v>
      </c>
      <c r="C125" s="297"/>
      <c r="D125" s="297"/>
      <c r="E125" s="297"/>
      <c r="F125" s="297"/>
      <c r="G125" s="297"/>
      <c r="H125" s="297"/>
      <c r="I125" s="297"/>
      <c r="J125" s="297"/>
      <c r="K125" s="297"/>
      <c r="L125" s="297"/>
      <c r="M125" s="297"/>
      <c r="N125" s="297"/>
      <c r="O125" s="297"/>
      <c r="P125" s="297"/>
      <c r="Q125" s="297"/>
      <c r="R125" s="297"/>
      <c r="S125" s="297"/>
      <c r="T125" s="297"/>
      <c r="U125" s="297"/>
      <c r="V125" s="297"/>
      <c r="W125" s="297"/>
      <c r="X125" s="297"/>
      <c r="Y125" s="297"/>
      <c r="Z125" s="297"/>
      <c r="AA125" s="297"/>
      <c r="AB125" s="297"/>
      <c r="AC125" s="297"/>
      <c r="AD125" s="297"/>
      <c r="AE125" s="297"/>
      <c r="AF125" s="297"/>
    </row>
    <row r="126" spans="2:32" ht="9.75" customHeight="1" x14ac:dyDescent="0.15">
      <c r="B126" s="28"/>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7"/>
      <c r="AC126" s="7"/>
      <c r="AD126" s="53"/>
      <c r="AE126" s="53"/>
      <c r="AF126" s="53"/>
    </row>
    <row r="127" spans="2:32" ht="27" customHeight="1" x14ac:dyDescent="0.15">
      <c r="B127" s="289" t="s">
        <v>146</v>
      </c>
      <c r="C127" s="290"/>
      <c r="D127" s="290"/>
      <c r="E127" s="290"/>
      <c r="F127" s="290"/>
      <c r="G127" s="290"/>
      <c r="H127" s="290"/>
      <c r="I127" s="290"/>
      <c r="J127" s="290"/>
      <c r="K127" s="290"/>
      <c r="L127" s="290"/>
      <c r="M127" s="290"/>
      <c r="N127" s="290"/>
      <c r="O127" s="290"/>
      <c r="P127" s="290"/>
      <c r="Q127" s="290"/>
      <c r="R127" s="290"/>
      <c r="S127" s="290"/>
      <c r="T127" s="290"/>
      <c r="U127" s="290"/>
      <c r="V127" s="290"/>
      <c r="W127" s="290"/>
      <c r="X127" s="290"/>
      <c r="Y127" s="290"/>
      <c r="Z127" s="290"/>
      <c r="AA127" s="290"/>
      <c r="AB127" s="290"/>
      <c r="AC127" s="290"/>
      <c r="AD127" s="290"/>
      <c r="AE127" s="290"/>
      <c r="AF127" s="291"/>
    </row>
    <row r="128" spans="2:32" ht="9" customHeight="1" x14ac:dyDescent="0.15">
      <c r="B128" s="28"/>
      <c r="C128" s="109"/>
      <c r="D128" s="109"/>
      <c r="E128" s="109"/>
      <c r="F128" s="109"/>
      <c r="G128" s="109"/>
      <c r="H128" s="109"/>
      <c r="I128" s="109"/>
      <c r="J128" s="109"/>
      <c r="K128" s="109"/>
      <c r="L128" s="109"/>
      <c r="M128" s="109"/>
      <c r="N128" s="109"/>
      <c r="O128" s="109"/>
      <c r="P128" s="109"/>
      <c r="Q128" s="109"/>
      <c r="R128" s="109"/>
      <c r="S128" s="109"/>
      <c r="T128" s="109"/>
      <c r="U128" s="109"/>
      <c r="V128" s="109"/>
      <c r="W128" s="109"/>
      <c r="X128" s="109"/>
      <c r="Y128" s="109"/>
      <c r="Z128" s="109"/>
      <c r="AA128" s="109"/>
      <c r="AB128" s="7"/>
      <c r="AC128" s="7"/>
      <c r="AD128" s="53"/>
      <c r="AE128" s="53"/>
      <c r="AF128" s="53"/>
    </row>
    <row r="129" spans="2:32" ht="23.25" customHeight="1" x14ac:dyDescent="0.15">
      <c r="B129" s="28"/>
      <c r="C129" s="285" t="s">
        <v>221</v>
      </c>
      <c r="D129" s="285"/>
      <c r="E129" s="285"/>
      <c r="F129" s="285"/>
      <c r="G129" s="285"/>
      <c r="H129" s="285"/>
      <c r="I129" s="285"/>
      <c r="J129" s="285"/>
      <c r="K129" s="285"/>
      <c r="L129" s="285"/>
      <c r="M129" s="285"/>
      <c r="N129" s="285"/>
      <c r="O129" s="285"/>
      <c r="P129" s="285"/>
      <c r="Q129" s="285"/>
      <c r="R129" s="285"/>
      <c r="S129" s="285"/>
      <c r="T129" s="285"/>
      <c r="U129" s="285"/>
      <c r="V129" s="285"/>
      <c r="W129" s="285"/>
      <c r="X129" s="285"/>
      <c r="Y129" s="285"/>
      <c r="Z129" s="285"/>
      <c r="AA129" s="285"/>
      <c r="AB129" s="285"/>
      <c r="AC129" s="285"/>
      <c r="AD129" s="285"/>
      <c r="AE129" s="285"/>
      <c r="AF129" s="285"/>
    </row>
    <row r="130" spans="2:32" ht="9" customHeight="1" x14ac:dyDescent="0.15">
      <c r="B130" s="28"/>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7"/>
      <c r="AC130" s="7"/>
      <c r="AD130" s="53"/>
      <c r="AE130" s="53"/>
      <c r="AF130" s="53"/>
    </row>
    <row r="131" spans="2:32" ht="60.75" customHeight="1" x14ac:dyDescent="0.15">
      <c r="B131" s="289" t="s">
        <v>147</v>
      </c>
      <c r="C131" s="290"/>
      <c r="D131" s="290"/>
      <c r="E131" s="290"/>
      <c r="F131" s="290"/>
      <c r="G131" s="290"/>
      <c r="H131" s="290"/>
      <c r="I131" s="290"/>
      <c r="J131" s="290"/>
      <c r="K131" s="290"/>
      <c r="L131" s="290"/>
      <c r="M131" s="290"/>
      <c r="N131" s="290"/>
      <c r="O131" s="290"/>
      <c r="P131" s="290"/>
      <c r="Q131" s="290"/>
      <c r="R131" s="290"/>
      <c r="S131" s="290"/>
      <c r="T131" s="290"/>
      <c r="U131" s="290"/>
      <c r="V131" s="290"/>
      <c r="W131" s="290"/>
      <c r="X131" s="290"/>
      <c r="Y131" s="290"/>
      <c r="Z131" s="290"/>
      <c r="AA131" s="290"/>
      <c r="AB131" s="290"/>
      <c r="AC131" s="290"/>
      <c r="AD131" s="290"/>
      <c r="AE131" s="290"/>
      <c r="AF131" s="291"/>
    </row>
    <row r="132" spans="2:32" ht="9.75" customHeight="1" x14ac:dyDescent="0.15">
      <c r="B132" s="28"/>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7"/>
      <c r="AC132" s="7"/>
      <c r="AD132" s="53"/>
      <c r="AE132" s="53"/>
      <c r="AF132" s="53"/>
    </row>
    <row r="133" spans="2:32" ht="84.75" customHeight="1" x14ac:dyDescent="0.15">
      <c r="B133" s="289" t="s">
        <v>163</v>
      </c>
      <c r="C133" s="290"/>
      <c r="D133" s="290"/>
      <c r="E133" s="290"/>
      <c r="F133" s="290"/>
      <c r="G133" s="290"/>
      <c r="H133" s="290"/>
      <c r="I133" s="290"/>
      <c r="J133" s="290"/>
      <c r="K133" s="290"/>
      <c r="L133" s="290"/>
      <c r="M133" s="290"/>
      <c r="N133" s="290"/>
      <c r="O133" s="290"/>
      <c r="P133" s="290"/>
      <c r="Q133" s="290"/>
      <c r="R133" s="290"/>
      <c r="S133" s="290"/>
      <c r="T133" s="290"/>
      <c r="U133" s="290"/>
      <c r="V133" s="290"/>
      <c r="W133" s="290"/>
      <c r="X133" s="290"/>
      <c r="Y133" s="290"/>
      <c r="Z133" s="290"/>
      <c r="AA133" s="290"/>
      <c r="AB133" s="290"/>
      <c r="AC133" s="290"/>
      <c r="AD133" s="290"/>
      <c r="AE133" s="290"/>
      <c r="AF133" s="291"/>
    </row>
    <row r="134" spans="2:32" ht="5.25" customHeight="1" x14ac:dyDescent="0.15">
      <c r="B134" s="28"/>
      <c r="C134" s="109"/>
      <c r="D134" s="109"/>
      <c r="E134" s="109"/>
      <c r="F134" s="109"/>
      <c r="G134" s="109"/>
      <c r="H134" s="109"/>
      <c r="I134" s="109"/>
      <c r="J134" s="109"/>
      <c r="K134" s="109"/>
      <c r="L134" s="109"/>
      <c r="M134" s="109"/>
      <c r="N134" s="109"/>
      <c r="O134" s="109"/>
      <c r="P134" s="109"/>
      <c r="Q134" s="109"/>
      <c r="R134" s="109"/>
      <c r="S134" s="109"/>
      <c r="T134" s="109"/>
      <c r="U134" s="109"/>
      <c r="V134" s="109"/>
      <c r="W134" s="109"/>
      <c r="X134" s="109"/>
      <c r="Y134" s="109"/>
      <c r="Z134" s="109"/>
      <c r="AA134" s="109"/>
      <c r="AB134" s="7"/>
      <c r="AC134" s="7"/>
      <c r="AD134" s="53"/>
      <c r="AE134" s="53"/>
      <c r="AF134" s="53"/>
    </row>
    <row r="135" spans="2:32" ht="24" customHeight="1" x14ac:dyDescent="0.15">
      <c r="B135" s="28"/>
      <c r="C135" s="285" t="s">
        <v>222</v>
      </c>
      <c r="D135" s="285"/>
      <c r="E135" s="285"/>
      <c r="F135" s="285"/>
      <c r="G135" s="285"/>
      <c r="H135" s="285"/>
      <c r="I135" s="285"/>
      <c r="J135" s="285"/>
      <c r="K135" s="285"/>
      <c r="L135" s="285"/>
      <c r="M135" s="285"/>
      <c r="N135" s="285"/>
      <c r="O135" s="285"/>
      <c r="P135" s="285"/>
      <c r="Q135" s="285"/>
      <c r="R135" s="285"/>
      <c r="S135" s="285"/>
      <c r="T135" s="285"/>
      <c r="U135" s="285"/>
      <c r="V135" s="285"/>
      <c r="W135" s="285"/>
      <c r="X135" s="285"/>
      <c r="Y135" s="285"/>
      <c r="Z135" s="285"/>
      <c r="AA135" s="285"/>
      <c r="AB135" s="285"/>
      <c r="AC135" s="285"/>
      <c r="AD135" s="285"/>
      <c r="AE135" s="285"/>
      <c r="AF135" s="285"/>
    </row>
    <row r="136" spans="2:32" ht="5.25" customHeight="1" x14ac:dyDescent="0.15">
      <c r="B136" s="28"/>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7"/>
      <c r="AC136" s="7"/>
      <c r="AD136" s="53"/>
      <c r="AE136" s="53"/>
      <c r="AF136" s="53"/>
    </row>
    <row r="137" spans="2:32" ht="42.6" customHeight="1" x14ac:dyDescent="0.15">
      <c r="B137" s="292" t="s">
        <v>164</v>
      </c>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4"/>
    </row>
    <row r="138" spans="2:32" ht="9.75" customHeight="1" x14ac:dyDescent="0.15">
      <c r="B138" s="28"/>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7"/>
      <c r="AC138" s="7"/>
      <c r="AD138" s="53"/>
      <c r="AE138" s="53"/>
      <c r="AF138" s="53"/>
    </row>
    <row r="139" spans="2:32" ht="40.15" customHeight="1" x14ac:dyDescent="0.15">
      <c r="B139" s="289" t="s">
        <v>165</v>
      </c>
      <c r="C139" s="290"/>
      <c r="D139" s="290"/>
      <c r="E139" s="290"/>
      <c r="F139" s="290"/>
      <c r="G139" s="290"/>
      <c r="H139" s="290"/>
      <c r="I139" s="290"/>
      <c r="J139" s="290"/>
      <c r="K139" s="290"/>
      <c r="L139" s="290"/>
      <c r="M139" s="290"/>
      <c r="N139" s="290"/>
      <c r="O139" s="290"/>
      <c r="P139" s="290"/>
      <c r="Q139" s="290"/>
      <c r="R139" s="290"/>
      <c r="S139" s="290"/>
      <c r="T139" s="290"/>
      <c r="U139" s="290"/>
      <c r="V139" s="290"/>
      <c r="W139" s="290"/>
      <c r="X139" s="290"/>
      <c r="Y139" s="290"/>
      <c r="Z139" s="290"/>
      <c r="AA139" s="290"/>
      <c r="AB139" s="290"/>
      <c r="AC139" s="290"/>
      <c r="AD139" s="290"/>
      <c r="AE139" s="290"/>
      <c r="AF139" s="291"/>
    </row>
    <row r="140" spans="2:32" ht="9.75" customHeight="1" x14ac:dyDescent="0.15">
      <c r="B140" s="22"/>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7"/>
      <c r="AC140" s="7"/>
      <c r="AD140" s="53"/>
      <c r="AE140" s="53"/>
      <c r="AF140" s="53"/>
    </row>
    <row r="141" spans="2:32" ht="13.5" customHeight="1" x14ac:dyDescent="0.15">
      <c r="B141" s="284" t="s">
        <v>167</v>
      </c>
      <c r="C141" s="284"/>
      <c r="D141" s="284"/>
      <c r="E141" s="284"/>
      <c r="F141" s="284"/>
      <c r="G141" s="284"/>
      <c r="H141" s="284"/>
      <c r="I141" s="284"/>
      <c r="J141" s="284"/>
      <c r="K141" s="284"/>
      <c r="L141" s="284"/>
      <c r="M141" s="284"/>
      <c r="N141" s="284"/>
      <c r="O141" s="284"/>
      <c r="P141" s="284"/>
      <c r="Q141" s="284"/>
      <c r="R141" s="284"/>
      <c r="S141" s="284"/>
      <c r="T141" s="284"/>
      <c r="U141" s="284"/>
      <c r="V141" s="284"/>
      <c r="W141" s="284"/>
      <c r="X141" s="284"/>
      <c r="Y141" s="284"/>
      <c r="Z141" s="284"/>
      <c r="AA141" s="284"/>
      <c r="AB141" s="284"/>
      <c r="AC141" s="284"/>
      <c r="AD141" s="284"/>
      <c r="AE141" s="284"/>
      <c r="AF141" s="284"/>
    </row>
    <row r="142" spans="2:32" ht="13.15" customHeight="1" x14ac:dyDescent="0.15">
      <c r="B142" s="284"/>
      <c r="C142" s="284"/>
      <c r="D142" s="284"/>
      <c r="E142" s="284"/>
      <c r="F142" s="284"/>
      <c r="G142" s="284"/>
      <c r="H142" s="284"/>
      <c r="I142" s="284"/>
      <c r="J142" s="284"/>
      <c r="K142" s="284"/>
      <c r="L142" s="284"/>
      <c r="M142" s="284"/>
      <c r="N142" s="284"/>
      <c r="O142" s="284"/>
      <c r="P142" s="284"/>
      <c r="Q142" s="284"/>
      <c r="R142" s="284"/>
      <c r="S142" s="284"/>
      <c r="T142" s="284"/>
      <c r="U142" s="284"/>
      <c r="V142" s="284"/>
      <c r="W142" s="284"/>
      <c r="X142" s="284"/>
      <c r="Y142" s="284"/>
      <c r="Z142" s="284"/>
      <c r="AA142" s="284"/>
      <c r="AB142" s="284"/>
      <c r="AC142" s="284"/>
      <c r="AD142" s="284"/>
      <c r="AE142" s="284"/>
      <c r="AF142" s="284"/>
    </row>
    <row r="143" spans="2:32" ht="14.25" customHeight="1" x14ac:dyDescent="0.15">
      <c r="B143" s="283" t="s">
        <v>36</v>
      </c>
      <c r="C143" s="283"/>
      <c r="D143" s="283"/>
      <c r="E143" s="283"/>
      <c r="F143" s="283"/>
      <c r="G143" s="283"/>
      <c r="H143" s="283"/>
      <c r="I143" s="283"/>
      <c r="J143" s="283"/>
      <c r="K143" s="283"/>
      <c r="L143" s="283"/>
      <c r="M143" s="283"/>
      <c r="N143" s="283"/>
      <c r="O143" s="283"/>
      <c r="P143" s="283"/>
      <c r="Q143" s="283"/>
      <c r="R143" s="283"/>
      <c r="S143" s="283"/>
      <c r="T143" s="283"/>
      <c r="U143" s="283"/>
      <c r="V143" s="283"/>
      <c r="W143" s="283"/>
      <c r="X143" s="283"/>
      <c r="Y143" s="283"/>
      <c r="Z143" s="283"/>
      <c r="AA143" s="283"/>
      <c r="AB143" s="283"/>
      <c r="AC143" s="283"/>
      <c r="AD143" s="283"/>
      <c r="AE143" s="283"/>
      <c r="AF143" s="283"/>
    </row>
    <row r="144" spans="2:32" ht="14.25" customHeight="1" x14ac:dyDescent="0.15">
      <c r="B144" s="283" t="s">
        <v>37</v>
      </c>
      <c r="C144" s="283"/>
      <c r="D144" s="283"/>
      <c r="E144" s="283"/>
      <c r="F144" s="283"/>
      <c r="G144" s="283"/>
      <c r="H144" s="283"/>
      <c r="I144" s="283"/>
      <c r="J144" s="283"/>
      <c r="K144" s="283"/>
      <c r="L144" s="283"/>
      <c r="M144" s="283"/>
      <c r="N144" s="283"/>
      <c r="O144" s="283"/>
      <c r="P144" s="283"/>
      <c r="Q144" s="283"/>
      <c r="R144" s="283"/>
      <c r="S144" s="283"/>
      <c r="T144" s="283"/>
      <c r="U144" s="283"/>
      <c r="V144" s="283"/>
      <c r="W144" s="283"/>
      <c r="X144" s="283"/>
      <c r="Y144" s="283"/>
      <c r="Z144" s="283"/>
      <c r="AA144" s="283"/>
      <c r="AB144" s="283"/>
      <c r="AC144" s="283"/>
      <c r="AD144" s="283"/>
      <c r="AE144" s="283"/>
      <c r="AF144" s="283"/>
    </row>
    <row r="145" spans="2:32" ht="7.15" customHeight="1" x14ac:dyDescent="0.15">
      <c r="B145" s="108"/>
      <c r="C145" s="70"/>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5"/>
      <c r="AC145" s="65"/>
      <c r="AD145" s="65"/>
      <c r="AE145" s="65"/>
      <c r="AF145" s="65"/>
    </row>
    <row r="146" spans="2:32" ht="25.5" customHeight="1" x14ac:dyDescent="0.15">
      <c r="B146" s="108"/>
      <c r="C146" s="295" t="s">
        <v>130</v>
      </c>
      <c r="D146" s="295"/>
      <c r="E146" s="295"/>
      <c r="F146" s="295"/>
      <c r="G146" s="295"/>
      <c r="H146" s="295"/>
      <c r="I146" s="295"/>
      <c r="J146" s="295"/>
      <c r="K146" s="295"/>
      <c r="L146" s="295"/>
      <c r="M146" s="295"/>
      <c r="N146" s="295"/>
      <c r="O146" s="295"/>
      <c r="P146" s="295"/>
      <c r="Q146" s="295"/>
      <c r="R146" s="295"/>
      <c r="S146" s="295"/>
      <c r="T146" s="295"/>
      <c r="U146" s="295"/>
      <c r="V146" s="295"/>
      <c r="W146" s="295"/>
      <c r="X146" s="295"/>
      <c r="Y146" s="295"/>
      <c r="Z146" s="295"/>
      <c r="AA146" s="295"/>
      <c r="AB146" s="295"/>
      <c r="AC146" s="295"/>
      <c r="AD146" s="295"/>
      <c r="AE146" s="295"/>
      <c r="AF146" s="295"/>
    </row>
    <row r="147" spans="2:32" ht="7.15" customHeight="1" x14ac:dyDescent="0.15">
      <c r="B147" s="69"/>
      <c r="C147" s="70"/>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5"/>
      <c r="AC147" s="65"/>
      <c r="AD147" s="65"/>
      <c r="AE147" s="65"/>
      <c r="AF147" s="65"/>
    </row>
    <row r="148" spans="2:32" ht="12" customHeight="1" x14ac:dyDescent="0.15">
      <c r="B148" s="283" t="s">
        <v>224</v>
      </c>
      <c r="C148" s="283"/>
      <c r="D148" s="283"/>
      <c r="E148" s="283"/>
      <c r="F148" s="283"/>
      <c r="G148" s="283"/>
      <c r="H148" s="283"/>
      <c r="I148" s="283"/>
      <c r="J148" s="283"/>
      <c r="K148" s="283"/>
      <c r="L148" s="283"/>
      <c r="M148" s="283"/>
      <c r="N148" s="283"/>
      <c r="O148" s="283"/>
      <c r="P148" s="283"/>
      <c r="Q148" s="283"/>
      <c r="R148" s="283"/>
      <c r="S148" s="283"/>
      <c r="T148" s="283"/>
      <c r="U148" s="283"/>
      <c r="V148" s="283"/>
      <c r="W148" s="283"/>
      <c r="X148" s="283"/>
      <c r="Y148" s="283"/>
      <c r="Z148" s="283"/>
      <c r="AA148" s="283"/>
      <c r="AB148" s="283"/>
      <c r="AC148" s="283"/>
      <c r="AD148" s="283"/>
      <c r="AE148" s="283"/>
      <c r="AF148" s="283"/>
    </row>
    <row r="149" spans="2:32" ht="14.25" customHeight="1" x14ac:dyDescent="0.15">
      <c r="B149" s="284" t="s">
        <v>144</v>
      </c>
      <c r="C149" s="284"/>
      <c r="D149" s="284"/>
      <c r="E149" s="284"/>
      <c r="F149" s="284"/>
      <c r="G149" s="284"/>
      <c r="H149" s="284"/>
      <c r="I149" s="284"/>
      <c r="J149" s="284"/>
      <c r="K149" s="284"/>
      <c r="L149" s="284"/>
      <c r="M149" s="284"/>
      <c r="N149" s="284"/>
      <c r="O149" s="284"/>
      <c r="P149" s="284"/>
      <c r="Q149" s="284"/>
      <c r="R149" s="284"/>
      <c r="S149" s="284"/>
      <c r="T149" s="284"/>
      <c r="U149" s="284"/>
      <c r="V149" s="284"/>
      <c r="W149" s="284"/>
      <c r="X149" s="284"/>
      <c r="Y149" s="284"/>
      <c r="Z149" s="284"/>
      <c r="AA149" s="284"/>
      <c r="AB149" s="284"/>
      <c r="AC149" s="284"/>
      <c r="AD149" s="284"/>
      <c r="AE149" s="284"/>
      <c r="AF149" s="284"/>
    </row>
    <row r="150" spans="2:32" ht="13.5" customHeight="1" x14ac:dyDescent="0.15">
      <c r="B150" s="284"/>
      <c r="C150" s="284"/>
      <c r="D150" s="284"/>
      <c r="E150" s="284"/>
      <c r="F150" s="284"/>
      <c r="G150" s="284"/>
      <c r="H150" s="284"/>
      <c r="I150" s="284"/>
      <c r="J150" s="284"/>
      <c r="K150" s="284"/>
      <c r="L150" s="284"/>
      <c r="M150" s="284"/>
      <c r="N150" s="284"/>
      <c r="O150" s="284"/>
      <c r="P150" s="284"/>
      <c r="Q150" s="284"/>
      <c r="R150" s="284"/>
      <c r="S150" s="284"/>
      <c r="T150" s="284"/>
      <c r="U150" s="284"/>
      <c r="V150" s="284"/>
      <c r="W150" s="284"/>
      <c r="X150" s="284"/>
      <c r="Y150" s="284"/>
      <c r="Z150" s="284"/>
      <c r="AA150" s="284"/>
      <c r="AB150" s="284"/>
      <c r="AC150" s="284"/>
      <c r="AD150" s="284"/>
      <c r="AE150" s="284"/>
      <c r="AF150" s="284"/>
    </row>
    <row r="151" spans="2:32" ht="5.45" customHeight="1" x14ac:dyDescent="0.15">
      <c r="B151" s="28"/>
      <c r="C151" s="109"/>
      <c r="D151" s="109"/>
      <c r="E151" s="109"/>
      <c r="F151" s="109"/>
      <c r="G151" s="109"/>
      <c r="H151" s="109"/>
      <c r="I151" s="109"/>
      <c r="J151" s="109"/>
      <c r="K151" s="109"/>
      <c r="L151" s="109"/>
      <c r="M151" s="109"/>
      <c r="N151" s="109"/>
      <c r="O151" s="109"/>
      <c r="P151" s="109"/>
      <c r="Q151" s="109"/>
      <c r="R151" s="109"/>
      <c r="S151" s="109"/>
      <c r="T151" s="109"/>
      <c r="U151" s="109"/>
      <c r="V151" s="109"/>
      <c r="W151" s="109"/>
      <c r="X151" s="109"/>
      <c r="Y151" s="109"/>
      <c r="Z151" s="109"/>
      <c r="AA151" s="109"/>
      <c r="AB151" s="7"/>
      <c r="AC151" s="7"/>
      <c r="AD151" s="53"/>
      <c r="AE151" s="53"/>
      <c r="AF151" s="53"/>
    </row>
    <row r="152" spans="2:32" ht="27" customHeight="1" x14ac:dyDescent="0.15">
      <c r="B152" s="296" t="s">
        <v>131</v>
      </c>
      <c r="C152" s="296"/>
      <c r="D152" s="296"/>
      <c r="E152" s="296"/>
      <c r="F152" s="296"/>
      <c r="G152" s="296"/>
      <c r="H152" s="296"/>
      <c r="I152" s="296"/>
      <c r="J152" s="296"/>
      <c r="K152" s="296"/>
      <c r="L152" s="296"/>
      <c r="M152" s="296"/>
      <c r="N152" s="296"/>
      <c r="O152" s="296"/>
      <c r="P152" s="296"/>
      <c r="Q152" s="296"/>
      <c r="R152" s="296"/>
      <c r="S152" s="296"/>
      <c r="T152" s="296"/>
      <c r="U152" s="296"/>
      <c r="V152" s="296"/>
      <c r="W152" s="296"/>
      <c r="X152" s="296"/>
      <c r="Y152" s="296"/>
      <c r="Z152" s="296"/>
      <c r="AA152" s="296"/>
      <c r="AB152" s="296"/>
      <c r="AC152" s="296"/>
      <c r="AD152" s="296"/>
      <c r="AE152" s="296"/>
      <c r="AF152" s="296"/>
    </row>
    <row r="153" spans="2:32" ht="5.45" customHeight="1" x14ac:dyDescent="0.15">
      <c r="B153" s="28"/>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7"/>
      <c r="AC153" s="7"/>
      <c r="AD153" s="53"/>
      <c r="AE153" s="53"/>
      <c r="AF153" s="53"/>
    </row>
    <row r="154" spans="2:32" ht="6" customHeight="1" x14ac:dyDescent="0.15">
      <c r="B154" s="22"/>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7"/>
      <c r="AC154" s="7"/>
      <c r="AD154" s="53"/>
      <c r="AE154" s="53"/>
      <c r="AF154" s="53"/>
    </row>
    <row r="155" spans="2:32" ht="13.5" customHeight="1" x14ac:dyDescent="0.15">
      <c r="B155" s="283" t="s">
        <v>225</v>
      </c>
      <c r="C155" s="283"/>
      <c r="D155" s="283"/>
      <c r="E155" s="283"/>
      <c r="F155" s="283"/>
      <c r="G155" s="283"/>
      <c r="H155" s="283"/>
      <c r="I155" s="283"/>
      <c r="J155" s="283"/>
      <c r="K155" s="283"/>
      <c r="L155" s="283"/>
      <c r="M155" s="283"/>
      <c r="N155" s="283"/>
      <c r="O155" s="283"/>
      <c r="P155" s="283"/>
      <c r="Q155" s="283"/>
      <c r="R155" s="283"/>
      <c r="S155" s="283"/>
      <c r="T155" s="283"/>
      <c r="U155" s="283"/>
      <c r="V155" s="283"/>
      <c r="W155" s="283"/>
      <c r="X155" s="283"/>
      <c r="Y155" s="283"/>
      <c r="Z155" s="283"/>
      <c r="AA155" s="283"/>
      <c r="AB155" s="283"/>
      <c r="AC155" s="283"/>
      <c r="AD155" s="283"/>
      <c r="AE155" s="283"/>
      <c r="AF155" s="283"/>
    </row>
    <row r="156" spans="2:32" ht="13.5" customHeight="1" x14ac:dyDescent="0.15">
      <c r="B156" s="284" t="s">
        <v>120</v>
      </c>
      <c r="C156" s="284"/>
      <c r="D156" s="284"/>
      <c r="E156" s="284"/>
      <c r="F156" s="284"/>
      <c r="G156" s="284"/>
      <c r="H156" s="284"/>
      <c r="I156" s="284"/>
      <c r="J156" s="284"/>
      <c r="K156" s="284"/>
      <c r="L156" s="284"/>
      <c r="M156" s="284"/>
      <c r="N156" s="284"/>
      <c r="O156" s="284"/>
      <c r="P156" s="284"/>
      <c r="Q156" s="284"/>
      <c r="R156" s="284"/>
      <c r="S156" s="284"/>
      <c r="T156" s="284"/>
      <c r="U156" s="284"/>
      <c r="V156" s="284"/>
      <c r="W156" s="284"/>
      <c r="X156" s="284"/>
      <c r="Y156" s="284"/>
      <c r="Z156" s="284"/>
      <c r="AA156" s="284"/>
      <c r="AB156" s="284"/>
      <c r="AC156" s="284"/>
      <c r="AD156" s="284"/>
      <c r="AE156" s="284"/>
      <c r="AF156" s="284"/>
    </row>
    <row r="157" spans="2:32" ht="13.5" customHeight="1" x14ac:dyDescent="0.15">
      <c r="B157" s="284"/>
      <c r="C157" s="284"/>
      <c r="D157" s="284"/>
      <c r="E157" s="284"/>
      <c r="F157" s="284"/>
      <c r="G157" s="284"/>
      <c r="H157" s="284"/>
      <c r="I157" s="284"/>
      <c r="J157" s="284"/>
      <c r="K157" s="284"/>
      <c r="L157" s="284"/>
      <c r="M157" s="284"/>
      <c r="N157" s="284"/>
      <c r="O157" s="284"/>
      <c r="P157" s="284"/>
      <c r="Q157" s="284"/>
      <c r="R157" s="284"/>
      <c r="S157" s="284"/>
      <c r="T157" s="284"/>
      <c r="U157" s="284"/>
      <c r="V157" s="284"/>
      <c r="W157" s="284"/>
      <c r="X157" s="284"/>
      <c r="Y157" s="284"/>
      <c r="Z157" s="284"/>
      <c r="AA157" s="284"/>
      <c r="AB157" s="284"/>
      <c r="AC157" s="284"/>
      <c r="AD157" s="284"/>
      <c r="AE157" s="284"/>
      <c r="AF157" s="284"/>
    </row>
    <row r="158" spans="2:32" ht="9.75" customHeight="1" x14ac:dyDescent="0.15">
      <c r="B158" s="28"/>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7"/>
      <c r="AC158" s="7"/>
      <c r="AD158" s="53"/>
      <c r="AE158" s="53"/>
      <c r="AF158" s="53"/>
    </row>
    <row r="159" spans="2:32" ht="43.15" customHeight="1" x14ac:dyDescent="0.15">
      <c r="B159" s="288" t="s">
        <v>38</v>
      </c>
      <c r="C159" s="288"/>
      <c r="D159" s="288"/>
      <c r="E159" s="288"/>
      <c r="F159" s="288"/>
      <c r="G159" s="288"/>
      <c r="H159" s="288"/>
      <c r="I159" s="288"/>
      <c r="J159" s="288"/>
      <c r="K159" s="288"/>
      <c r="L159" s="288"/>
      <c r="M159" s="288"/>
      <c r="N159" s="288"/>
      <c r="O159" s="288"/>
      <c r="P159" s="288"/>
      <c r="Q159" s="288"/>
      <c r="R159" s="288"/>
      <c r="S159" s="288"/>
      <c r="T159" s="288"/>
      <c r="U159" s="288"/>
      <c r="V159" s="288"/>
      <c r="W159" s="288"/>
      <c r="X159" s="288"/>
      <c r="Y159" s="288"/>
      <c r="Z159" s="288"/>
      <c r="AA159" s="288"/>
      <c r="AB159" s="288"/>
      <c r="AC159" s="288"/>
      <c r="AD159" s="288"/>
      <c r="AE159" s="288"/>
      <c r="AF159" s="288"/>
    </row>
    <row r="160" spans="2:32" ht="6" customHeight="1" x14ac:dyDescent="0.15">
      <c r="B160" s="28"/>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7"/>
      <c r="AC160" s="7"/>
      <c r="AD160" s="53"/>
      <c r="AE160" s="53"/>
      <c r="AF160" s="53"/>
    </row>
    <row r="161" spans="2:32" ht="13.5" customHeight="1" x14ac:dyDescent="0.15">
      <c r="B161" s="283" t="s">
        <v>226</v>
      </c>
      <c r="C161" s="283"/>
      <c r="D161" s="283"/>
      <c r="E161" s="283"/>
      <c r="F161" s="283"/>
      <c r="G161" s="283"/>
      <c r="H161" s="283"/>
      <c r="I161" s="283"/>
      <c r="J161" s="283"/>
      <c r="K161" s="283"/>
      <c r="L161" s="283"/>
      <c r="M161" s="283"/>
      <c r="N161" s="283"/>
      <c r="O161" s="283"/>
      <c r="P161" s="283"/>
      <c r="Q161" s="283"/>
      <c r="R161" s="283"/>
      <c r="S161" s="283"/>
      <c r="T161" s="283"/>
      <c r="U161" s="283"/>
      <c r="V161" s="283"/>
      <c r="W161" s="283"/>
      <c r="X161" s="283"/>
      <c r="Y161" s="283"/>
      <c r="Z161" s="283"/>
      <c r="AA161" s="283"/>
      <c r="AB161" s="283"/>
      <c r="AC161" s="283"/>
      <c r="AD161" s="65"/>
      <c r="AE161" s="65"/>
      <c r="AF161" s="65"/>
    </row>
    <row r="162" spans="2:32" ht="13.5" customHeight="1" x14ac:dyDescent="0.15">
      <c r="B162" s="284" t="s">
        <v>111</v>
      </c>
      <c r="C162" s="284"/>
      <c r="D162" s="284"/>
      <c r="E162" s="284"/>
      <c r="F162" s="284"/>
      <c r="G162" s="284"/>
      <c r="H162" s="284"/>
      <c r="I162" s="284"/>
      <c r="J162" s="284"/>
      <c r="K162" s="284"/>
      <c r="L162" s="284"/>
      <c r="M162" s="284"/>
      <c r="N162" s="284"/>
      <c r="O162" s="284"/>
      <c r="P162" s="284"/>
      <c r="Q162" s="284"/>
      <c r="R162" s="284"/>
      <c r="S162" s="284"/>
      <c r="T162" s="284"/>
      <c r="U162" s="284"/>
      <c r="V162" s="284"/>
      <c r="W162" s="284"/>
      <c r="X162" s="284"/>
      <c r="Y162" s="284"/>
      <c r="Z162" s="284"/>
      <c r="AA162" s="284"/>
      <c r="AB162" s="284"/>
      <c r="AC162" s="284"/>
      <c r="AD162" s="284"/>
      <c r="AE162" s="284"/>
      <c r="AF162" s="284"/>
    </row>
    <row r="163" spans="2:32" ht="17.45" customHeight="1" x14ac:dyDescent="0.15">
      <c r="B163" s="284"/>
      <c r="C163" s="284"/>
      <c r="D163" s="284"/>
      <c r="E163" s="284"/>
      <c r="F163" s="284"/>
      <c r="G163" s="284"/>
      <c r="H163" s="284"/>
      <c r="I163" s="284"/>
      <c r="J163" s="284"/>
      <c r="K163" s="284"/>
      <c r="L163" s="284"/>
      <c r="M163" s="284"/>
      <c r="N163" s="284"/>
      <c r="O163" s="284"/>
      <c r="P163" s="284"/>
      <c r="Q163" s="284"/>
      <c r="R163" s="284"/>
      <c r="S163" s="284"/>
      <c r="T163" s="284"/>
      <c r="U163" s="284"/>
      <c r="V163" s="284"/>
      <c r="W163" s="284"/>
      <c r="X163" s="284"/>
      <c r="Y163" s="284"/>
      <c r="Z163" s="284"/>
      <c r="AA163" s="284"/>
      <c r="AB163" s="284"/>
      <c r="AC163" s="284"/>
      <c r="AD163" s="284"/>
      <c r="AE163" s="284"/>
      <c r="AF163" s="284"/>
    </row>
    <row r="164" spans="2:32" ht="12.6" customHeight="1" x14ac:dyDescent="0.15">
      <c r="B164" s="283" t="s">
        <v>39</v>
      </c>
      <c r="C164" s="283"/>
      <c r="D164" s="283"/>
      <c r="E164" s="283"/>
      <c r="F164" s="283"/>
      <c r="G164" s="283"/>
      <c r="H164" s="283"/>
      <c r="I164" s="283"/>
      <c r="J164" s="283"/>
      <c r="K164" s="283"/>
      <c r="L164" s="283"/>
      <c r="M164" s="283"/>
      <c r="N164" s="283"/>
      <c r="O164" s="283"/>
      <c r="P164" s="283"/>
      <c r="Q164" s="283"/>
      <c r="R164" s="283"/>
      <c r="S164" s="283"/>
      <c r="T164" s="283"/>
      <c r="U164" s="283"/>
      <c r="V164" s="283"/>
      <c r="W164" s="283"/>
      <c r="X164" s="283"/>
      <c r="Y164" s="283"/>
      <c r="Z164" s="283"/>
      <c r="AA164" s="283"/>
      <c r="AB164" s="283"/>
      <c r="AC164" s="283"/>
      <c r="AD164" s="65"/>
      <c r="AE164" s="65"/>
      <c r="AF164" s="65"/>
    </row>
    <row r="165" spans="2:32" ht="14.25" customHeight="1" x14ac:dyDescent="0.15">
      <c r="B165" s="283" t="s">
        <v>112</v>
      </c>
      <c r="C165" s="283"/>
      <c r="D165" s="283"/>
      <c r="E165" s="283"/>
      <c r="F165" s="283"/>
      <c r="G165" s="283"/>
      <c r="H165" s="283"/>
      <c r="I165" s="283"/>
      <c r="J165" s="283"/>
      <c r="K165" s="283"/>
      <c r="L165" s="283"/>
      <c r="M165" s="283"/>
      <c r="N165" s="283"/>
      <c r="O165" s="283"/>
      <c r="P165" s="283"/>
      <c r="Q165" s="283"/>
      <c r="R165" s="283"/>
      <c r="S165" s="283"/>
      <c r="T165" s="283"/>
      <c r="U165" s="283"/>
      <c r="V165" s="283"/>
      <c r="W165" s="283"/>
      <c r="X165" s="283"/>
      <c r="Y165" s="283"/>
      <c r="Z165" s="283"/>
      <c r="AA165" s="283"/>
      <c r="AB165" s="283"/>
      <c r="AC165" s="283"/>
      <c r="AD165" s="283"/>
      <c r="AE165" s="283"/>
      <c r="AF165" s="283"/>
    </row>
    <row r="166" spans="2:32" ht="5.45" customHeight="1" x14ac:dyDescent="0.15">
      <c r="B166" s="69"/>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c r="AB166" s="65"/>
      <c r="AC166" s="65"/>
      <c r="AD166" s="65"/>
      <c r="AE166" s="65"/>
      <c r="AF166" s="65"/>
    </row>
    <row r="167" spans="2:32" ht="13.5" customHeight="1" x14ac:dyDescent="0.15">
      <c r="B167" s="283" t="s">
        <v>227</v>
      </c>
      <c r="C167" s="283"/>
      <c r="D167" s="283"/>
      <c r="E167" s="283"/>
      <c r="F167" s="283"/>
      <c r="G167" s="283"/>
      <c r="H167" s="283"/>
      <c r="I167" s="283"/>
      <c r="J167" s="283"/>
      <c r="K167" s="283"/>
      <c r="L167" s="283"/>
      <c r="M167" s="283"/>
      <c r="N167" s="283"/>
      <c r="O167" s="283"/>
      <c r="P167" s="283"/>
      <c r="Q167" s="283"/>
      <c r="R167" s="283"/>
      <c r="S167" s="283"/>
      <c r="T167" s="283"/>
      <c r="U167" s="283"/>
      <c r="V167" s="283"/>
      <c r="W167" s="283"/>
      <c r="X167" s="283"/>
      <c r="Y167" s="283"/>
      <c r="Z167" s="283"/>
      <c r="AA167" s="283"/>
      <c r="AB167" s="283"/>
      <c r="AC167" s="283"/>
      <c r="AD167" s="65"/>
      <c r="AE167" s="65"/>
      <c r="AF167" s="65"/>
    </row>
    <row r="168" spans="2:32" ht="13.5" customHeight="1" x14ac:dyDescent="0.15">
      <c r="B168" s="283" t="s">
        <v>244</v>
      </c>
      <c r="C168" s="283"/>
      <c r="D168" s="283"/>
      <c r="E168" s="283"/>
      <c r="F168" s="283"/>
      <c r="G168" s="283"/>
      <c r="H168" s="283"/>
      <c r="I168" s="283"/>
      <c r="J168" s="283"/>
      <c r="K168" s="283"/>
      <c r="L168" s="283"/>
      <c r="M168" s="283"/>
      <c r="N168" s="283"/>
      <c r="O168" s="283"/>
      <c r="P168" s="283"/>
      <c r="Q168" s="283"/>
      <c r="R168" s="283"/>
      <c r="S168" s="283"/>
      <c r="T168" s="283"/>
      <c r="U168" s="283"/>
      <c r="V168" s="283"/>
      <c r="W168" s="283"/>
      <c r="X168" s="283"/>
      <c r="Y168" s="283"/>
      <c r="Z168" s="283"/>
      <c r="AA168" s="283"/>
      <c r="AB168" s="283"/>
      <c r="AC168" s="283"/>
      <c r="AD168" s="65"/>
      <c r="AE168" s="65"/>
      <c r="AF168" s="65"/>
    </row>
    <row r="169" spans="2:32" ht="6.75" customHeight="1" x14ac:dyDescent="0.15">
      <c r="B169" s="49"/>
      <c r="C169" s="116"/>
      <c r="D169" s="116"/>
      <c r="E169" s="51"/>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7"/>
      <c r="AC169" s="7"/>
      <c r="AD169" s="53"/>
      <c r="AE169" s="53"/>
      <c r="AF169" s="53"/>
    </row>
    <row r="170" spans="2:32" ht="30" customHeight="1" x14ac:dyDescent="0.15">
      <c r="B170" s="284" t="s">
        <v>145</v>
      </c>
      <c r="C170" s="284"/>
      <c r="D170" s="284"/>
      <c r="E170" s="284"/>
      <c r="F170" s="284"/>
      <c r="G170" s="284"/>
      <c r="H170" s="284"/>
      <c r="I170" s="284"/>
      <c r="J170" s="284"/>
      <c r="K170" s="284"/>
      <c r="L170" s="284"/>
      <c r="M170" s="284"/>
      <c r="N170" s="284"/>
      <c r="O170" s="284"/>
      <c r="P170" s="284"/>
      <c r="Q170" s="284"/>
      <c r="R170" s="284"/>
      <c r="S170" s="284"/>
      <c r="T170" s="284"/>
      <c r="U170" s="284"/>
      <c r="V170" s="284"/>
      <c r="W170" s="284"/>
      <c r="X170" s="284"/>
      <c r="Y170" s="284"/>
      <c r="Z170" s="284"/>
      <c r="AA170" s="284"/>
      <c r="AB170" s="284"/>
      <c r="AC170" s="284"/>
      <c r="AD170" s="284"/>
      <c r="AE170" s="284"/>
      <c r="AF170" s="284"/>
    </row>
    <row r="171" spans="2:32" ht="6.75" customHeight="1" x14ac:dyDescent="0.15">
      <c r="B171" s="49"/>
      <c r="C171" s="21"/>
      <c r="D171" s="21"/>
      <c r="E171" s="51"/>
      <c r="F171" s="21"/>
      <c r="G171" s="21"/>
      <c r="H171" s="21"/>
      <c r="I171" s="21"/>
      <c r="J171" s="21"/>
      <c r="K171" s="21"/>
      <c r="L171" s="21"/>
      <c r="M171" s="21"/>
      <c r="N171" s="21"/>
      <c r="O171" s="21"/>
      <c r="P171" s="21"/>
      <c r="Q171" s="21"/>
      <c r="R171" s="21"/>
      <c r="S171" s="21"/>
      <c r="T171" s="21"/>
      <c r="U171" s="21"/>
      <c r="V171" s="21"/>
      <c r="W171" s="21"/>
      <c r="X171" s="21"/>
      <c r="Y171" s="21"/>
      <c r="Z171" s="21"/>
      <c r="AA171" s="21"/>
      <c r="AB171" s="7"/>
      <c r="AC171" s="7"/>
      <c r="AD171" s="53"/>
      <c r="AE171" s="53"/>
      <c r="AF171" s="53"/>
    </row>
    <row r="172" spans="2:32" ht="13.5" customHeight="1" x14ac:dyDescent="0.15">
      <c r="B172" s="285" t="s">
        <v>132</v>
      </c>
      <c r="C172" s="285"/>
      <c r="D172" s="285"/>
      <c r="E172" s="285"/>
      <c r="F172" s="285"/>
      <c r="G172" s="285"/>
      <c r="H172" s="285"/>
      <c r="I172" s="285"/>
      <c r="J172" s="285"/>
      <c r="K172" s="285"/>
      <c r="L172" s="285"/>
      <c r="M172" s="285"/>
      <c r="N172" s="285"/>
      <c r="O172" s="285"/>
      <c r="P172" s="285"/>
      <c r="Q172" s="285"/>
      <c r="R172" s="285"/>
      <c r="S172" s="285"/>
      <c r="T172" s="285"/>
      <c r="U172" s="285"/>
      <c r="V172" s="285"/>
      <c r="W172" s="285"/>
      <c r="X172" s="285"/>
      <c r="Y172" s="285"/>
      <c r="Z172" s="285"/>
      <c r="AA172" s="285"/>
      <c r="AB172" s="285"/>
      <c r="AC172" s="285"/>
      <c r="AD172" s="285"/>
      <c r="AE172" s="285"/>
      <c r="AF172" s="285"/>
    </row>
    <row r="173" spans="2:32" ht="13.5" customHeight="1" x14ac:dyDescent="0.15">
      <c r="B173" s="285"/>
      <c r="C173" s="285"/>
      <c r="D173" s="285"/>
      <c r="E173" s="285"/>
      <c r="F173" s="285"/>
      <c r="G173" s="285"/>
      <c r="H173" s="285"/>
      <c r="I173" s="285"/>
      <c r="J173" s="285"/>
      <c r="K173" s="285"/>
      <c r="L173" s="285"/>
      <c r="M173" s="285"/>
      <c r="N173" s="285"/>
      <c r="O173" s="285"/>
      <c r="P173" s="285"/>
      <c r="Q173" s="285"/>
      <c r="R173" s="285"/>
      <c r="S173" s="285"/>
      <c r="T173" s="285"/>
      <c r="U173" s="285"/>
      <c r="V173" s="285"/>
      <c r="W173" s="285"/>
      <c r="X173" s="285"/>
      <c r="Y173" s="285"/>
      <c r="Z173" s="285"/>
      <c r="AA173" s="285"/>
      <c r="AB173" s="285"/>
      <c r="AC173" s="285"/>
      <c r="AD173" s="285"/>
      <c r="AE173" s="285"/>
      <c r="AF173" s="285"/>
    </row>
    <row r="174" spans="2:32" ht="13.5" customHeight="1" x14ac:dyDescent="0.15">
      <c r="B174" s="285"/>
      <c r="C174" s="285"/>
      <c r="D174" s="285"/>
      <c r="E174" s="285"/>
      <c r="F174" s="285"/>
      <c r="G174" s="285"/>
      <c r="H174" s="285"/>
      <c r="I174" s="285"/>
      <c r="J174" s="285"/>
      <c r="K174" s="285"/>
      <c r="L174" s="285"/>
      <c r="M174" s="285"/>
      <c r="N174" s="285"/>
      <c r="O174" s="285"/>
      <c r="P174" s="285"/>
      <c r="Q174" s="285"/>
      <c r="R174" s="285"/>
      <c r="S174" s="285"/>
      <c r="T174" s="285"/>
      <c r="U174" s="285"/>
      <c r="V174" s="285"/>
      <c r="W174" s="285"/>
      <c r="X174" s="285"/>
      <c r="Y174" s="285"/>
      <c r="Z174" s="285"/>
      <c r="AA174" s="285"/>
      <c r="AB174" s="285"/>
      <c r="AC174" s="285"/>
      <c r="AD174" s="285"/>
      <c r="AE174" s="285"/>
      <c r="AF174" s="285"/>
    </row>
    <row r="175" spans="2:32" ht="29.25" customHeight="1" x14ac:dyDescent="0.15">
      <c r="B175" s="285"/>
      <c r="C175" s="285"/>
      <c r="D175" s="285"/>
      <c r="E175" s="285"/>
      <c r="F175" s="285"/>
      <c r="G175" s="285"/>
      <c r="H175" s="285"/>
      <c r="I175" s="285"/>
      <c r="J175" s="285"/>
      <c r="K175" s="285"/>
      <c r="L175" s="285"/>
      <c r="M175" s="285"/>
      <c r="N175" s="285"/>
      <c r="O175" s="285"/>
      <c r="P175" s="285"/>
      <c r="Q175" s="285"/>
      <c r="R175" s="285"/>
      <c r="S175" s="285"/>
      <c r="T175" s="285"/>
      <c r="U175" s="285"/>
      <c r="V175" s="285"/>
      <c r="W175" s="285"/>
      <c r="X175" s="285"/>
      <c r="Y175" s="285"/>
      <c r="Z175" s="285"/>
      <c r="AA175" s="285"/>
      <c r="AB175" s="285"/>
      <c r="AC175" s="285"/>
      <c r="AD175" s="285"/>
      <c r="AE175" s="285"/>
      <c r="AF175" s="285"/>
    </row>
    <row r="176" spans="2:32" ht="5.25" customHeight="1" x14ac:dyDescent="0.15">
      <c r="B176" s="280"/>
      <c r="C176" s="280"/>
      <c r="D176" s="280"/>
      <c r="E176" s="280"/>
      <c r="F176" s="280"/>
      <c r="G176" s="280"/>
      <c r="H176" s="280"/>
      <c r="I176" s="280"/>
      <c r="J176" s="280"/>
      <c r="K176" s="280"/>
      <c r="L176" s="280"/>
      <c r="M176" s="280"/>
      <c r="N176" s="280"/>
      <c r="O176" s="280"/>
      <c r="P176" s="280"/>
      <c r="Q176" s="280"/>
      <c r="R176" s="280"/>
      <c r="S176" s="280"/>
      <c r="T176" s="280"/>
      <c r="U176" s="280"/>
      <c r="V176" s="280"/>
      <c r="W176" s="280"/>
      <c r="X176" s="280"/>
      <c r="Y176" s="280"/>
      <c r="Z176" s="280"/>
      <c r="AA176" s="280"/>
      <c r="AB176" s="280"/>
      <c r="AC176" s="280"/>
      <c r="AD176" s="280"/>
      <c r="AE176" s="280"/>
      <c r="AF176" s="280"/>
    </row>
    <row r="177" spans="1:40" ht="34.5" customHeight="1" x14ac:dyDescent="0.15">
      <c r="B177" s="286" t="s">
        <v>133</v>
      </c>
      <c r="C177" s="286"/>
      <c r="D177" s="286"/>
      <c r="E177" s="286"/>
      <c r="F177" s="286"/>
      <c r="G177" s="286"/>
      <c r="H177" s="286"/>
      <c r="I177" s="286"/>
      <c r="J177" s="286"/>
      <c r="K177" s="286"/>
      <c r="L177" s="286"/>
      <c r="M177" s="286"/>
      <c r="N177" s="286"/>
      <c r="O177" s="286"/>
      <c r="P177" s="286"/>
      <c r="Q177" s="286"/>
      <c r="R177" s="286"/>
      <c r="S177" s="286"/>
      <c r="T177" s="286"/>
      <c r="U177" s="286"/>
      <c r="V177" s="286"/>
      <c r="W177" s="286"/>
      <c r="X177" s="286"/>
      <c r="Y177" s="286"/>
      <c r="Z177" s="286"/>
      <c r="AA177" s="286"/>
      <c r="AB177" s="286"/>
      <c r="AC177" s="286"/>
      <c r="AD177" s="286"/>
      <c r="AE177" s="286"/>
      <c r="AF177" s="286"/>
    </row>
    <row r="178" spans="1:40" ht="6" customHeight="1" x14ac:dyDescent="0.15">
      <c r="B178" s="280"/>
      <c r="C178" s="280"/>
      <c r="D178" s="280"/>
      <c r="E178" s="280"/>
      <c r="F178" s="280"/>
      <c r="G178" s="280"/>
      <c r="H178" s="280"/>
      <c r="I178" s="280"/>
      <c r="J178" s="280"/>
      <c r="K178" s="280"/>
      <c r="L178" s="280"/>
      <c r="M178" s="280"/>
      <c r="N178" s="280"/>
      <c r="O178" s="280"/>
      <c r="P178" s="280"/>
      <c r="Q178" s="280"/>
      <c r="R178" s="280"/>
      <c r="S178" s="280"/>
      <c r="T178" s="280"/>
      <c r="U178" s="280"/>
      <c r="V178" s="280"/>
      <c r="W178" s="280"/>
      <c r="X178" s="280"/>
      <c r="Y178" s="280"/>
      <c r="Z178" s="280"/>
      <c r="AA178" s="280"/>
      <c r="AB178" s="280"/>
      <c r="AC178" s="280"/>
      <c r="AD178" s="280"/>
      <c r="AE178" s="280"/>
      <c r="AF178" s="280"/>
    </row>
    <row r="179" spans="1:40" ht="16.149999999999999" customHeight="1" x14ac:dyDescent="0.15">
      <c r="A179" t="s">
        <v>202</v>
      </c>
      <c r="B179" s="287" t="s">
        <v>205</v>
      </c>
      <c r="C179" s="280"/>
      <c r="D179" s="280"/>
      <c r="E179" s="280"/>
      <c r="F179" s="280"/>
      <c r="G179" s="280"/>
      <c r="H179" s="280"/>
      <c r="I179" s="280"/>
      <c r="J179" s="280"/>
      <c r="K179" s="280"/>
      <c r="L179" s="280"/>
      <c r="M179" s="280"/>
      <c r="N179" s="280"/>
      <c r="O179" s="280"/>
      <c r="P179" s="280"/>
      <c r="Q179" s="280"/>
      <c r="R179" s="280"/>
      <c r="S179" s="280"/>
      <c r="T179" s="280"/>
      <c r="U179" s="280"/>
      <c r="V179" s="280"/>
      <c r="W179" s="280"/>
      <c r="X179" s="280"/>
      <c r="Y179" s="280"/>
      <c r="Z179" s="280"/>
      <c r="AA179" s="280"/>
      <c r="AB179" s="280"/>
      <c r="AC179" s="280"/>
      <c r="AD179" s="280"/>
      <c r="AE179" s="280"/>
      <c r="AF179" s="280"/>
    </row>
    <row r="180" spans="1:40" ht="12" customHeight="1" x14ac:dyDescent="0.15">
      <c r="B180" s="280" t="s">
        <v>203</v>
      </c>
      <c r="C180" s="280"/>
      <c r="D180" s="280"/>
      <c r="E180" s="280"/>
      <c r="F180" s="280"/>
      <c r="G180" s="280"/>
      <c r="H180" s="280"/>
      <c r="I180" s="280"/>
      <c r="J180" s="280"/>
      <c r="K180" s="280"/>
      <c r="L180" s="280"/>
      <c r="M180" s="280"/>
      <c r="N180" s="280"/>
      <c r="O180" s="280"/>
      <c r="P180" s="280"/>
      <c r="Q180" s="280"/>
      <c r="R180" s="280"/>
      <c r="S180" s="280"/>
      <c r="T180" s="280"/>
      <c r="U180" s="280"/>
      <c r="V180" s="280"/>
      <c r="W180" s="280"/>
      <c r="X180" s="280"/>
      <c r="Y180" s="280"/>
      <c r="Z180" s="280"/>
      <c r="AA180" s="280"/>
      <c r="AB180" s="280"/>
      <c r="AC180" s="280"/>
      <c r="AD180" s="280"/>
      <c r="AE180" s="280"/>
      <c r="AF180" s="280"/>
    </row>
    <row r="181" spans="1:40" ht="12" customHeight="1" x14ac:dyDescent="0.15">
      <c r="B181" s="280" t="s">
        <v>204</v>
      </c>
      <c r="C181" s="280"/>
      <c r="D181" s="280"/>
      <c r="E181" s="280"/>
      <c r="F181" s="280"/>
      <c r="G181" s="280"/>
      <c r="H181" s="280"/>
      <c r="I181" s="280"/>
      <c r="J181" s="280"/>
      <c r="K181" s="280"/>
      <c r="L181" s="280"/>
      <c r="M181" s="280"/>
      <c r="N181" s="280"/>
      <c r="O181" s="280"/>
      <c r="P181" s="280"/>
      <c r="Q181" s="280"/>
      <c r="R181" s="280"/>
      <c r="S181" s="280"/>
      <c r="T181" s="280"/>
      <c r="U181" s="280"/>
      <c r="V181" s="280"/>
      <c r="W181" s="280"/>
      <c r="X181" s="280"/>
      <c r="Y181" s="280"/>
      <c r="Z181" s="280"/>
      <c r="AA181" s="280"/>
      <c r="AB181" s="280"/>
      <c r="AC181" s="280"/>
      <c r="AD181" s="280"/>
      <c r="AE181" s="280"/>
      <c r="AF181" s="280"/>
    </row>
    <row r="182" spans="1:40" ht="12" customHeight="1" x14ac:dyDescent="0.15">
      <c r="A182" s="7"/>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7"/>
      <c r="AC182" s="7"/>
      <c r="AD182" s="7"/>
      <c r="AE182" s="53"/>
      <c r="AF182" s="53"/>
    </row>
    <row r="183" spans="1:40" ht="12" customHeight="1" x14ac:dyDescent="0.15">
      <c r="A183" s="7"/>
      <c r="B183" s="185" t="s">
        <v>40</v>
      </c>
      <c r="C183" s="185"/>
      <c r="D183" s="185"/>
      <c r="E183" s="185"/>
      <c r="F183" s="185"/>
      <c r="G183" s="185"/>
      <c r="H183" s="185"/>
      <c r="I183" s="185"/>
      <c r="J183" s="185"/>
      <c r="K183" s="185"/>
      <c r="L183" s="281"/>
      <c r="M183" s="281"/>
      <c r="N183" s="281"/>
      <c r="O183" s="281"/>
      <c r="P183" s="281"/>
      <c r="Q183" s="281"/>
      <c r="R183" s="281"/>
      <c r="S183" s="281"/>
      <c r="T183" s="281"/>
      <c r="U183" s="281"/>
      <c r="V183" s="281"/>
      <c r="W183" s="281"/>
      <c r="X183" s="281"/>
      <c r="Y183" s="281"/>
      <c r="Z183" s="281"/>
      <c r="AA183" s="21"/>
      <c r="AB183" s="7"/>
      <c r="AC183" s="7"/>
      <c r="AD183" s="7"/>
    </row>
    <row r="184" spans="1:40" ht="12" customHeight="1" x14ac:dyDescent="0.15">
      <c r="A184" s="7"/>
      <c r="B184" s="282" t="s">
        <v>41</v>
      </c>
      <c r="C184" s="282"/>
      <c r="D184" s="282"/>
      <c r="E184" s="282"/>
      <c r="F184" s="282"/>
      <c r="G184" s="282"/>
      <c r="H184" s="282"/>
      <c r="I184" s="282"/>
      <c r="J184" s="282"/>
      <c r="K184" s="63"/>
      <c r="L184" s="63"/>
      <c r="M184" s="71"/>
      <c r="N184" s="71"/>
      <c r="O184" s="71"/>
      <c r="P184" s="71"/>
      <c r="Q184" s="71"/>
      <c r="R184" s="71"/>
      <c r="S184" s="71"/>
      <c r="T184" s="71"/>
      <c r="U184" s="71"/>
      <c r="V184" s="71"/>
      <c r="W184" s="71"/>
      <c r="X184" s="71"/>
      <c r="Y184" s="71"/>
      <c r="Z184" s="71"/>
      <c r="AA184" s="21"/>
      <c r="AB184" s="7"/>
      <c r="AC184" s="7"/>
      <c r="AD184" s="7"/>
    </row>
    <row r="185" spans="1:40" ht="3.6" customHeight="1" x14ac:dyDescent="0.15">
      <c r="A185" s="7"/>
      <c r="B185" s="7"/>
      <c r="C185" s="7"/>
      <c r="D185" s="7"/>
      <c r="E185" s="7"/>
      <c r="F185" s="7"/>
      <c r="G185" s="7"/>
      <c r="H185" s="7"/>
      <c r="I185" s="7"/>
      <c r="J185" s="7"/>
      <c r="K185" s="7"/>
      <c r="L185" s="7"/>
      <c r="M185" s="21"/>
      <c r="N185" s="21"/>
      <c r="O185" s="21"/>
      <c r="P185" s="21"/>
      <c r="Q185" s="21"/>
      <c r="R185" s="21"/>
      <c r="S185" s="21"/>
      <c r="T185" s="21"/>
      <c r="U185" s="21"/>
      <c r="V185" s="21"/>
      <c r="W185" s="21"/>
      <c r="X185" s="21"/>
      <c r="Y185" s="21"/>
      <c r="Z185" s="21"/>
      <c r="AA185" s="21"/>
      <c r="AB185" s="7"/>
      <c r="AC185" s="7"/>
      <c r="AD185" s="7"/>
    </row>
    <row r="186" spans="1:40" ht="12" customHeight="1" x14ac:dyDescent="0.15">
      <c r="A186" s="7"/>
      <c r="B186" s="186"/>
      <c r="C186" s="187"/>
      <c r="D186" s="187"/>
      <c r="E186" s="187"/>
      <c r="F186" s="187"/>
      <c r="G186" s="187"/>
      <c r="H186" s="188"/>
      <c r="I186" s="274" t="s">
        <v>42</v>
      </c>
      <c r="J186" s="275"/>
      <c r="K186" s="275"/>
      <c r="L186" s="275"/>
      <c r="M186" s="275"/>
      <c r="N186" s="275"/>
      <c r="O186" s="275"/>
      <c r="P186" s="275"/>
      <c r="Q186" s="275"/>
      <c r="R186" s="275"/>
      <c r="S186" s="275"/>
      <c r="T186" s="275"/>
      <c r="U186" s="275"/>
      <c r="V186" s="276"/>
      <c r="W186" s="21"/>
      <c r="X186" s="21"/>
      <c r="Y186" s="21"/>
      <c r="Z186" s="21"/>
      <c r="AA186" s="21"/>
      <c r="AB186" s="7"/>
      <c r="AC186" s="7"/>
      <c r="AD186" s="7"/>
    </row>
    <row r="187" spans="1:40" ht="13.15" customHeight="1" x14ac:dyDescent="0.15">
      <c r="A187" s="7"/>
      <c r="B187" s="189"/>
      <c r="C187" s="190"/>
      <c r="D187" s="190"/>
      <c r="E187" s="190"/>
      <c r="F187" s="190"/>
      <c r="G187" s="190"/>
      <c r="H187" s="191"/>
      <c r="I187" s="277" t="s">
        <v>43</v>
      </c>
      <c r="J187" s="278"/>
      <c r="K187" s="277" t="s">
        <v>44</v>
      </c>
      <c r="L187" s="279"/>
      <c r="M187" s="277" t="s">
        <v>45</v>
      </c>
      <c r="N187" s="279"/>
      <c r="O187" s="277" t="s">
        <v>46</v>
      </c>
      <c r="P187" s="279"/>
      <c r="Q187" s="182" t="s">
        <v>47</v>
      </c>
      <c r="R187" s="182"/>
      <c r="S187" s="182" t="s">
        <v>48</v>
      </c>
      <c r="T187" s="182"/>
      <c r="U187" s="277" t="s">
        <v>49</v>
      </c>
      <c r="V187" s="279"/>
      <c r="W187" s="21"/>
      <c r="X187" s="21"/>
      <c r="Y187" s="21"/>
      <c r="Z187" s="21"/>
      <c r="AA187" s="21"/>
      <c r="AB187" s="7"/>
      <c r="AC187" s="7"/>
      <c r="AD187" s="7"/>
    </row>
    <row r="188" spans="1:40" ht="40.9" customHeight="1" thickBot="1" x14ac:dyDescent="0.2">
      <c r="A188" s="7"/>
      <c r="B188" s="48">
        <v>1</v>
      </c>
      <c r="C188" s="231" t="s">
        <v>122</v>
      </c>
      <c r="D188" s="232"/>
      <c r="E188" s="232"/>
      <c r="F188" s="125" t="s">
        <v>50</v>
      </c>
      <c r="G188" s="125"/>
      <c r="H188" s="125"/>
      <c r="I188" s="272">
        <v>1396</v>
      </c>
      <c r="J188" s="273"/>
      <c r="K188" s="272">
        <f>$I188*AI188/100</f>
        <v>1606.796</v>
      </c>
      <c r="L188" s="273"/>
      <c r="M188" s="272">
        <f>ROUNDUP($I188*AJ188/100,0)</f>
        <v>1762</v>
      </c>
      <c r="N188" s="273"/>
      <c r="O188" s="270">
        <f>$I188*AK188/100</f>
        <v>1788.2760000000001</v>
      </c>
      <c r="P188" s="271"/>
      <c r="Q188" s="270">
        <f>$I188*AL188/100</f>
        <v>1883.204</v>
      </c>
      <c r="R188" s="271"/>
      <c r="S188" s="270">
        <f>$I188*AM188/100</f>
        <v>2052.12</v>
      </c>
      <c r="T188" s="271"/>
      <c r="U188" s="270">
        <f>$I188*AN188/100</f>
        <v>2556.076</v>
      </c>
      <c r="V188" s="271"/>
      <c r="W188" s="21"/>
      <c r="X188" s="21"/>
      <c r="Y188" s="21"/>
      <c r="Z188" s="30"/>
      <c r="AA188" s="30"/>
      <c r="AB188" s="30"/>
      <c r="AC188" s="30"/>
      <c r="AD188" s="7"/>
      <c r="AH188" s="107">
        <v>100</v>
      </c>
      <c r="AI188">
        <v>115.1</v>
      </c>
      <c r="AJ188">
        <v>126.2</v>
      </c>
      <c r="AK188">
        <v>128.1</v>
      </c>
      <c r="AL188">
        <v>134.9</v>
      </c>
      <c r="AM188">
        <v>147</v>
      </c>
      <c r="AN188">
        <v>183.1</v>
      </c>
    </row>
    <row r="189" spans="1:40" ht="30" customHeight="1" thickTop="1" thickBot="1" x14ac:dyDescent="0.2">
      <c r="A189" s="7"/>
      <c r="B189" s="48">
        <v>2</v>
      </c>
      <c r="C189" s="231" t="s">
        <v>51</v>
      </c>
      <c r="D189" s="232"/>
      <c r="E189" s="232"/>
      <c r="F189" s="125" t="s">
        <v>148</v>
      </c>
      <c r="G189" s="125"/>
      <c r="H189" s="231"/>
      <c r="I189" s="236">
        <f>ROUNDUP(I188*$AH189/100,0)</f>
        <v>1355</v>
      </c>
      <c r="J189" s="237"/>
      <c r="K189" s="237">
        <f t="shared" ref="K189" si="0">ROUNDUP(K188*$AH189/100,0)</f>
        <v>1559</v>
      </c>
      <c r="L189" s="237"/>
      <c r="M189" s="237">
        <f>ROUNDUP(M188*$AH189/100,0)</f>
        <v>1710</v>
      </c>
      <c r="N189" s="237"/>
      <c r="O189" s="237">
        <f t="shared" ref="O189" si="1">ROUNDUP(O188*$AH189/100,0)</f>
        <v>1735</v>
      </c>
      <c r="P189" s="237"/>
      <c r="Q189" s="237">
        <f t="shared" ref="Q189" si="2">ROUNDUP(Q188*$AH189/100,0)</f>
        <v>1827</v>
      </c>
      <c r="R189" s="237"/>
      <c r="S189" s="237">
        <f t="shared" ref="S189" si="3">ROUNDUP(S188*$AH189/100,0)</f>
        <v>1991</v>
      </c>
      <c r="T189" s="237"/>
      <c r="U189" s="237">
        <f t="shared" ref="U189" si="4">ROUNDUP(U188*$AH189/100,0)</f>
        <v>2480</v>
      </c>
      <c r="V189" s="238"/>
      <c r="W189" s="21"/>
      <c r="X189" s="21"/>
      <c r="Y189" s="21"/>
      <c r="Z189" s="30"/>
      <c r="AA189" s="30"/>
      <c r="AB189" s="30"/>
      <c r="AC189" s="30"/>
      <c r="AD189" s="7"/>
      <c r="AH189" s="107">
        <v>97</v>
      </c>
    </row>
    <row r="190" spans="1:40" ht="6.6" customHeight="1" thickTop="1" x14ac:dyDescent="0.15">
      <c r="A190" s="7"/>
      <c r="B190" s="7"/>
      <c r="C190" s="7"/>
      <c r="D190" s="7"/>
      <c r="E190" s="7"/>
      <c r="F190" s="7"/>
      <c r="G190" s="7"/>
      <c r="H190" s="7"/>
      <c r="I190" s="7"/>
      <c r="J190" s="7"/>
      <c r="K190" s="7"/>
      <c r="L190" s="7"/>
      <c r="M190" s="21"/>
      <c r="N190" s="21"/>
      <c r="O190" s="21"/>
      <c r="P190" s="21"/>
      <c r="Q190" s="21"/>
      <c r="R190" s="21"/>
      <c r="S190" s="21"/>
      <c r="T190" s="21"/>
      <c r="U190" s="21"/>
      <c r="V190" s="21"/>
      <c r="W190" s="21"/>
      <c r="X190" s="21"/>
      <c r="Y190" s="21"/>
      <c r="Z190" s="21"/>
      <c r="AA190" s="21"/>
      <c r="AB190" s="7"/>
      <c r="AC190" s="7"/>
      <c r="AD190" s="7"/>
    </row>
    <row r="191" spans="1:40" ht="12" hidden="1" customHeight="1" x14ac:dyDescent="0.15">
      <c r="A191" s="7"/>
      <c r="B191" s="31"/>
      <c r="C191" s="32"/>
      <c r="D191" s="32"/>
      <c r="E191" s="32"/>
      <c r="F191" s="32"/>
      <c r="G191" s="32"/>
      <c r="H191" s="32"/>
      <c r="I191" s="32"/>
      <c r="J191" s="32"/>
      <c r="K191" s="32"/>
      <c r="L191" s="7"/>
      <c r="M191" s="21"/>
      <c r="N191" s="21"/>
      <c r="O191" s="21"/>
      <c r="P191" s="21"/>
      <c r="Q191" s="21"/>
      <c r="R191" s="21"/>
      <c r="S191" s="21"/>
      <c r="T191" s="21"/>
      <c r="U191" s="21"/>
      <c r="V191" s="21"/>
      <c r="W191" s="21"/>
      <c r="X191" s="21"/>
      <c r="Y191" s="21"/>
      <c r="Z191" s="21"/>
      <c r="AA191" s="21"/>
      <c r="AB191" s="7"/>
      <c r="AC191" s="7"/>
      <c r="AD191" s="7"/>
    </row>
    <row r="192" spans="1:40" ht="12" customHeight="1" x14ac:dyDescent="0.15">
      <c r="A192" s="9"/>
      <c r="B192" s="269" t="s">
        <v>52</v>
      </c>
      <c r="C192" s="269"/>
      <c r="D192" s="269"/>
      <c r="E192" s="269"/>
      <c r="F192" s="77"/>
      <c r="G192" s="77"/>
      <c r="H192" s="77"/>
      <c r="I192" s="77"/>
      <c r="J192" s="77"/>
      <c r="K192" s="77"/>
      <c r="L192" s="9"/>
      <c r="M192" s="75"/>
      <c r="N192" s="75"/>
      <c r="O192" s="75"/>
      <c r="P192" s="75"/>
      <c r="Q192" s="75"/>
      <c r="R192" s="75"/>
      <c r="S192" s="75"/>
      <c r="T192" s="75"/>
      <c r="U192" s="75"/>
      <c r="V192" s="75"/>
      <c r="W192" s="75"/>
      <c r="X192" s="75"/>
      <c r="Y192" s="75"/>
      <c r="Z192" s="75"/>
      <c r="AA192" s="75"/>
      <c r="AB192" s="9"/>
      <c r="AC192" s="9"/>
      <c r="AD192" s="9"/>
      <c r="AE192" s="10"/>
      <c r="AF192" s="10"/>
    </row>
    <row r="193" spans="1:40" ht="15.75" customHeight="1" x14ac:dyDescent="0.15">
      <c r="A193" s="9"/>
      <c r="B193" s="77" t="s">
        <v>53</v>
      </c>
      <c r="C193" s="268" t="s">
        <v>188</v>
      </c>
      <c r="D193" s="268"/>
      <c r="E193" s="268"/>
      <c r="F193" s="268"/>
      <c r="G193" s="268"/>
      <c r="H193" s="268"/>
      <c r="I193" s="268"/>
      <c r="J193" s="268"/>
      <c r="K193" s="268"/>
      <c r="L193" s="268"/>
      <c r="M193" s="268"/>
      <c r="N193" s="268"/>
      <c r="O193" s="268"/>
      <c r="P193" s="268"/>
      <c r="Q193" s="268"/>
      <c r="R193" s="268"/>
      <c r="S193" s="268"/>
      <c r="T193" s="268"/>
      <c r="U193" s="268"/>
      <c r="V193" s="268"/>
      <c r="W193" s="268"/>
      <c r="X193" s="268"/>
      <c r="Y193" s="268"/>
      <c r="Z193" s="268"/>
      <c r="AA193" s="268"/>
      <c r="AB193" s="268"/>
      <c r="AC193" s="268"/>
      <c r="AD193" s="268"/>
      <c r="AE193" s="268"/>
      <c r="AF193" s="268"/>
    </row>
    <row r="194" spans="1:40" ht="12" customHeight="1" x14ac:dyDescent="0.15">
      <c r="A194" s="9"/>
      <c r="B194" s="9" t="s">
        <v>54</v>
      </c>
      <c r="C194" s="120" t="s">
        <v>190</v>
      </c>
      <c r="D194" s="120"/>
      <c r="E194" s="120"/>
      <c r="F194" s="120"/>
      <c r="G194" s="120"/>
      <c r="H194" s="120"/>
      <c r="I194" s="120"/>
      <c r="J194" s="120"/>
      <c r="K194" s="120"/>
      <c r="L194" s="120"/>
      <c r="M194" s="120"/>
      <c r="N194" s="120"/>
      <c r="O194" s="120"/>
      <c r="P194" s="120"/>
      <c r="Q194" s="120"/>
      <c r="R194" s="120"/>
      <c r="S194" s="120"/>
      <c r="T194" s="120"/>
      <c r="U194" s="120"/>
      <c r="V194" s="120"/>
      <c r="W194" s="120"/>
      <c r="X194" s="120"/>
      <c r="Y194" s="120"/>
      <c r="Z194" s="120"/>
      <c r="AA194" s="120"/>
      <c r="AB194" s="120"/>
      <c r="AC194" s="120"/>
      <c r="AD194" s="121"/>
      <c r="AE194" s="121"/>
      <c r="AF194" s="121"/>
    </row>
    <row r="195" spans="1:40" ht="12" customHeight="1" x14ac:dyDescent="0.15">
      <c r="A195" s="9"/>
      <c r="B195" s="9" t="s">
        <v>191</v>
      </c>
      <c r="C195" s="119" t="s">
        <v>198</v>
      </c>
      <c r="D195" s="119"/>
      <c r="E195" s="119"/>
      <c r="F195" s="119"/>
      <c r="G195" s="119"/>
      <c r="H195" s="119"/>
      <c r="I195" s="119"/>
      <c r="J195" s="119"/>
      <c r="K195" s="119"/>
      <c r="L195" s="119"/>
      <c r="M195" s="119"/>
      <c r="N195" s="119"/>
      <c r="O195" s="119"/>
      <c r="P195" s="119"/>
      <c r="Q195" s="119"/>
      <c r="R195" s="119"/>
      <c r="S195" s="119"/>
      <c r="T195" s="119"/>
      <c r="U195" s="119"/>
      <c r="V195" s="119"/>
      <c r="W195" s="119"/>
      <c r="X195" s="119"/>
      <c r="Y195" s="119"/>
      <c r="Z195" s="119"/>
      <c r="AA195" s="119"/>
      <c r="AB195" s="119"/>
      <c r="AC195" s="119"/>
      <c r="AD195" s="119"/>
      <c r="AE195" s="119"/>
      <c r="AF195" s="119"/>
    </row>
    <row r="196" spans="1:40" ht="12" customHeight="1" x14ac:dyDescent="0.15">
      <c r="A196" s="9"/>
      <c r="C196" s="119" t="s">
        <v>193</v>
      </c>
      <c r="D196" s="119"/>
      <c r="E196" s="119"/>
      <c r="F196" s="119"/>
      <c r="G196" s="119"/>
      <c r="H196" s="119"/>
      <c r="I196" s="119"/>
      <c r="J196" s="119"/>
      <c r="K196" s="119"/>
      <c r="L196" s="119"/>
      <c r="M196" s="119"/>
      <c r="N196" s="119"/>
      <c r="O196" s="119"/>
      <c r="P196" s="119"/>
      <c r="Q196" s="119"/>
      <c r="R196" s="119"/>
      <c r="S196" s="119"/>
      <c r="T196" s="119"/>
      <c r="U196" s="119"/>
      <c r="V196" s="119"/>
      <c r="W196" s="119"/>
      <c r="X196" s="119"/>
      <c r="Y196" s="119"/>
      <c r="Z196" s="119"/>
      <c r="AA196" s="119"/>
      <c r="AB196" s="119"/>
      <c r="AC196" s="119"/>
      <c r="AD196" s="119"/>
      <c r="AE196" s="119"/>
      <c r="AF196" s="119"/>
    </row>
    <row r="197" spans="1:40" ht="12" customHeight="1" x14ac:dyDescent="0.15">
      <c r="A197" s="9"/>
      <c r="B197" s="9" t="s">
        <v>194</v>
      </c>
      <c r="C197" s="119" t="s">
        <v>196</v>
      </c>
      <c r="D197" s="119"/>
      <c r="E197" s="119"/>
      <c r="F197" s="119"/>
      <c r="G197" s="119"/>
      <c r="H197" s="119"/>
      <c r="I197" s="119"/>
      <c r="J197" s="119"/>
      <c r="K197" s="119"/>
      <c r="L197" s="119"/>
      <c r="M197" s="119"/>
      <c r="N197" s="119"/>
      <c r="O197" s="119"/>
      <c r="P197" s="119"/>
      <c r="Q197" s="119"/>
      <c r="R197" s="119"/>
      <c r="S197" s="119"/>
      <c r="T197" s="119"/>
      <c r="U197" s="119"/>
      <c r="V197" s="119"/>
      <c r="W197" s="119"/>
      <c r="X197" s="119"/>
      <c r="Y197" s="119"/>
      <c r="Z197" s="119"/>
      <c r="AA197" s="119"/>
      <c r="AB197" s="119"/>
      <c r="AC197" s="119"/>
      <c r="AD197" s="119"/>
      <c r="AE197" s="119"/>
      <c r="AF197" s="119"/>
    </row>
    <row r="198" spans="1:40" ht="12" customHeight="1" x14ac:dyDescent="0.15">
      <c r="A198" s="9"/>
      <c r="B198" s="9"/>
      <c r="C198" s="119" t="s">
        <v>197</v>
      </c>
      <c r="D198" s="119"/>
      <c r="E198" s="119"/>
      <c r="F198" s="119"/>
      <c r="G198" s="119"/>
      <c r="H198" s="119"/>
      <c r="I198" s="119"/>
      <c r="J198" s="119"/>
      <c r="K198" s="119"/>
      <c r="L198" s="119"/>
      <c r="M198" s="119"/>
      <c r="N198" s="119"/>
      <c r="O198" s="119"/>
      <c r="P198" s="119"/>
      <c r="Q198" s="119"/>
      <c r="R198" s="119"/>
      <c r="S198" s="119"/>
      <c r="T198" s="119"/>
      <c r="U198" s="119"/>
      <c r="V198" s="119"/>
      <c r="W198" s="119"/>
      <c r="X198" s="119"/>
      <c r="Y198" s="119"/>
      <c r="Z198" s="119"/>
      <c r="AA198" s="119"/>
      <c r="AB198" s="119"/>
      <c r="AC198" s="119"/>
      <c r="AD198" s="119"/>
      <c r="AE198" s="119"/>
      <c r="AF198" s="119"/>
    </row>
    <row r="199" spans="1:40" ht="12" customHeight="1" x14ac:dyDescent="0.15">
      <c r="A199" s="78"/>
      <c r="B199" s="60" t="s">
        <v>55</v>
      </c>
      <c r="C199" s="79"/>
      <c r="D199" s="79"/>
      <c r="E199" s="79"/>
      <c r="F199" s="79"/>
      <c r="G199" s="79"/>
      <c r="H199" s="79"/>
      <c r="I199" s="79"/>
      <c r="J199" s="79"/>
      <c r="K199" s="79"/>
      <c r="L199" s="79"/>
      <c r="M199" s="60"/>
      <c r="N199" s="60"/>
      <c r="O199" s="60"/>
      <c r="P199" s="60"/>
      <c r="Q199" s="60"/>
      <c r="R199" s="60"/>
      <c r="S199" s="60"/>
      <c r="T199" s="60"/>
      <c r="U199" s="60"/>
      <c r="V199" s="60"/>
      <c r="W199" s="60"/>
      <c r="X199" s="60"/>
      <c r="Y199" s="60"/>
      <c r="Z199" s="60"/>
      <c r="AA199" s="60"/>
      <c r="AB199" s="60"/>
      <c r="AC199" s="60"/>
      <c r="AD199" s="80"/>
      <c r="AE199" s="81"/>
      <c r="AF199" s="82"/>
    </row>
    <row r="200" spans="1:40" ht="3.6" customHeight="1" x14ac:dyDescent="0.15">
      <c r="A200" s="83"/>
      <c r="B200" s="61"/>
      <c r="C200" s="61"/>
      <c r="D200" s="61"/>
      <c r="E200" s="61"/>
      <c r="F200" s="61"/>
      <c r="G200" s="61"/>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11"/>
      <c r="AF200" s="84"/>
    </row>
    <row r="201" spans="1:40" ht="13.9" customHeight="1" x14ac:dyDescent="0.15">
      <c r="A201" s="83"/>
      <c r="B201" s="133"/>
      <c r="C201" s="133"/>
      <c r="D201" s="133"/>
      <c r="E201" s="133"/>
      <c r="F201" s="133"/>
      <c r="G201" s="133"/>
      <c r="H201" s="133"/>
      <c r="I201" s="133"/>
      <c r="J201" s="257" t="s">
        <v>56</v>
      </c>
      <c r="K201" s="258"/>
      <c r="L201" s="258"/>
      <c r="M201" s="258"/>
      <c r="N201" s="258"/>
      <c r="O201" s="258"/>
      <c r="P201" s="258"/>
      <c r="Q201" s="258"/>
      <c r="R201" s="258"/>
      <c r="S201" s="258"/>
      <c r="T201" s="258"/>
      <c r="U201" s="258"/>
      <c r="V201" s="258"/>
      <c r="W201" s="258"/>
      <c r="X201" s="258"/>
      <c r="Y201" s="258"/>
      <c r="Z201" s="258"/>
      <c r="AA201" s="258"/>
      <c r="AB201" s="258"/>
      <c r="AC201" s="258"/>
      <c r="AD201" s="259"/>
      <c r="AE201" s="11"/>
      <c r="AF201" s="84"/>
    </row>
    <row r="202" spans="1:40" ht="13.9" customHeight="1" x14ac:dyDescent="0.15">
      <c r="A202" s="83"/>
      <c r="B202" s="133"/>
      <c r="C202" s="133"/>
      <c r="D202" s="133"/>
      <c r="E202" s="133"/>
      <c r="F202" s="133"/>
      <c r="G202" s="133"/>
      <c r="H202" s="133"/>
      <c r="I202" s="133"/>
      <c r="J202" s="260" t="s">
        <v>57</v>
      </c>
      <c r="K202" s="260"/>
      <c r="L202" s="260"/>
      <c r="M202" s="265" t="s">
        <v>58</v>
      </c>
      <c r="N202" s="265"/>
      <c r="O202" s="265"/>
      <c r="P202" s="265" t="s">
        <v>59</v>
      </c>
      <c r="Q202" s="265"/>
      <c r="R202" s="265"/>
      <c r="S202" s="265" t="s">
        <v>0</v>
      </c>
      <c r="T202" s="265"/>
      <c r="U202" s="265"/>
      <c r="V202" s="265" t="s">
        <v>60</v>
      </c>
      <c r="W202" s="265"/>
      <c r="X202" s="265"/>
      <c r="Y202" s="265" t="s">
        <v>61</v>
      </c>
      <c r="Z202" s="265"/>
      <c r="AA202" s="265"/>
      <c r="AB202" s="133" t="s">
        <v>62</v>
      </c>
      <c r="AC202" s="133"/>
      <c r="AD202" s="133"/>
      <c r="AE202" s="11"/>
      <c r="AF202" s="84"/>
      <c r="AH202" t="s">
        <v>57</v>
      </c>
      <c r="AI202" t="s">
        <v>58</v>
      </c>
      <c r="AJ202" t="s">
        <v>59</v>
      </c>
      <c r="AK202" t="s">
        <v>0</v>
      </c>
      <c r="AL202" t="s">
        <v>60</v>
      </c>
      <c r="AM202" t="s">
        <v>61</v>
      </c>
      <c r="AN202" t="s">
        <v>62</v>
      </c>
    </row>
    <row r="203" spans="1:40" ht="30" customHeight="1" thickBot="1" x14ac:dyDescent="0.2">
      <c r="A203" s="83"/>
      <c r="B203" s="85">
        <v>1</v>
      </c>
      <c r="C203" s="137" t="s">
        <v>149</v>
      </c>
      <c r="D203" s="138"/>
      <c r="E203" s="130" t="s">
        <v>63</v>
      </c>
      <c r="F203" s="131"/>
      <c r="G203" s="131"/>
      <c r="H203" s="131"/>
      <c r="I203" s="267"/>
      <c r="J203" s="175">
        <v>900</v>
      </c>
      <c r="K203" s="175"/>
      <c r="L203" s="175"/>
      <c r="M203" s="175">
        <f>ROUND($J203*AI203/100,0)</f>
        <v>1036</v>
      </c>
      <c r="N203" s="175"/>
      <c r="O203" s="175"/>
      <c r="P203" s="175">
        <f>ROUND($J203*AJ203/100,0)</f>
        <v>1136</v>
      </c>
      <c r="Q203" s="175"/>
      <c r="R203" s="175"/>
      <c r="S203" s="175">
        <f>ROUND($J203*AK203/100,0)</f>
        <v>1153</v>
      </c>
      <c r="T203" s="175"/>
      <c r="U203" s="175"/>
      <c r="V203" s="175">
        <f>ROUND($J203*AL203/100,0)</f>
        <v>1214</v>
      </c>
      <c r="W203" s="175"/>
      <c r="X203" s="175"/>
      <c r="Y203" s="175">
        <f>ROUNDUP($J203*AM203/100,0)</f>
        <v>1323</v>
      </c>
      <c r="Z203" s="175"/>
      <c r="AA203" s="175"/>
      <c r="AB203" s="175">
        <f>ROUND($J203*AN203/100,0)</f>
        <v>1648</v>
      </c>
      <c r="AC203" s="175"/>
      <c r="AD203" s="175"/>
      <c r="AE203" s="11"/>
      <c r="AF203" s="84"/>
      <c r="AH203" s="107">
        <v>100</v>
      </c>
      <c r="AI203">
        <v>115.1</v>
      </c>
      <c r="AJ203">
        <v>126.2</v>
      </c>
      <c r="AK203">
        <v>128.1</v>
      </c>
      <c r="AL203">
        <v>134.9</v>
      </c>
      <c r="AM203">
        <v>147</v>
      </c>
      <c r="AN203">
        <v>183.1</v>
      </c>
    </row>
    <row r="204" spans="1:40" ht="27.6" customHeight="1" thickTop="1" thickBot="1" x14ac:dyDescent="0.2">
      <c r="A204" s="83"/>
      <c r="B204" s="86">
        <v>2</v>
      </c>
      <c r="C204" s="130" t="s">
        <v>64</v>
      </c>
      <c r="D204" s="131"/>
      <c r="E204" s="130" t="s">
        <v>206</v>
      </c>
      <c r="F204" s="131"/>
      <c r="G204" s="131"/>
      <c r="H204" s="131"/>
      <c r="I204" s="131"/>
      <c r="J204" s="129" t="s">
        <v>242</v>
      </c>
      <c r="K204" s="123"/>
      <c r="L204" s="123"/>
      <c r="M204" s="123">
        <f>ROUNDUP(M203*$AH204/100,0)</f>
        <v>974</v>
      </c>
      <c r="N204" s="123"/>
      <c r="O204" s="123"/>
      <c r="P204" s="123">
        <f>ROUNDUP(P203*$AH204/100,0)</f>
        <v>1068</v>
      </c>
      <c r="Q204" s="123"/>
      <c r="R204" s="123"/>
      <c r="S204" s="123">
        <f>ROUNDUP(S203*$AH204/100,0)</f>
        <v>1084</v>
      </c>
      <c r="T204" s="123"/>
      <c r="U204" s="123"/>
      <c r="V204" s="123">
        <f>ROUNDUP(V203*$AH204/100,0)</f>
        <v>1142</v>
      </c>
      <c r="W204" s="123"/>
      <c r="X204" s="123"/>
      <c r="Y204" s="123">
        <f>ROUNDUP(Y203*$AH204/100,0)</f>
        <v>1244</v>
      </c>
      <c r="Z204" s="123"/>
      <c r="AA204" s="123"/>
      <c r="AB204" s="123">
        <f>ROUNDUP(AB203*$AH204/100,0)</f>
        <v>1550</v>
      </c>
      <c r="AC204" s="123"/>
      <c r="AD204" s="124"/>
      <c r="AE204" s="11"/>
      <c r="AF204" s="84"/>
      <c r="AH204" s="107">
        <v>94</v>
      </c>
    </row>
    <row r="205" spans="1:40" ht="30.6" customHeight="1" thickTop="1" thickBot="1" x14ac:dyDescent="0.2">
      <c r="A205" s="83"/>
      <c r="B205" s="87">
        <v>3</v>
      </c>
      <c r="C205" s="130" t="s">
        <v>65</v>
      </c>
      <c r="D205" s="131"/>
      <c r="E205" s="131"/>
      <c r="F205" s="131"/>
      <c r="G205" s="131"/>
      <c r="H205" s="131"/>
      <c r="I205" s="131"/>
      <c r="J205" s="129">
        <v>960</v>
      </c>
      <c r="K205" s="123"/>
      <c r="L205" s="123"/>
      <c r="M205" s="123">
        <f>ROUNDUP(J205*AI203/100,0)</f>
        <v>1105</v>
      </c>
      <c r="N205" s="123"/>
      <c r="O205" s="123"/>
      <c r="P205" s="123">
        <f>ROUNDUP($J205*AJ203/100,0)</f>
        <v>1212</v>
      </c>
      <c r="Q205" s="123"/>
      <c r="R205" s="123"/>
      <c r="S205" s="123">
        <f>ROUNDUP($J205*AK203/100,0)</f>
        <v>1230</v>
      </c>
      <c r="T205" s="123"/>
      <c r="U205" s="123"/>
      <c r="V205" s="123">
        <f>ROUNDUP($J205*AL203/100,0)</f>
        <v>1296</v>
      </c>
      <c r="W205" s="123"/>
      <c r="X205" s="123"/>
      <c r="Y205" s="123">
        <f>ROUNDUP($J205*AM203/100,0)</f>
        <v>1412</v>
      </c>
      <c r="Z205" s="123"/>
      <c r="AA205" s="123"/>
      <c r="AB205" s="123">
        <f>ROUNDUP($J205*AN203/100,0)</f>
        <v>1758</v>
      </c>
      <c r="AC205" s="123"/>
      <c r="AD205" s="124"/>
      <c r="AE205" s="11"/>
      <c r="AF205" s="84"/>
    </row>
    <row r="206" spans="1:40" ht="12" customHeight="1" thickTop="1" x14ac:dyDescent="0.15">
      <c r="A206" s="83"/>
      <c r="B206" s="61"/>
      <c r="C206" s="219" t="s">
        <v>207</v>
      </c>
      <c r="D206" s="219"/>
      <c r="E206" s="219"/>
      <c r="F206" s="219"/>
      <c r="G206" s="219"/>
      <c r="H206" s="219"/>
      <c r="I206" s="219"/>
      <c r="J206" s="221"/>
      <c r="K206" s="221"/>
      <c r="L206" s="221"/>
      <c r="M206" s="221"/>
      <c r="N206" s="221"/>
      <c r="O206" s="221"/>
      <c r="P206" s="221"/>
      <c r="Q206" s="221"/>
      <c r="R206" s="221"/>
      <c r="S206" s="221"/>
      <c r="T206" s="221"/>
      <c r="U206" s="221"/>
      <c r="V206" s="221"/>
      <c r="W206" s="221"/>
      <c r="X206" s="221"/>
      <c r="Y206" s="221"/>
      <c r="Z206" s="221"/>
      <c r="AA206" s="221"/>
      <c r="AB206" s="221"/>
      <c r="AC206" s="221"/>
      <c r="AD206" s="221"/>
      <c r="AE206" s="11"/>
      <c r="AF206" s="84"/>
    </row>
    <row r="207" spans="1:40" ht="12" customHeight="1" x14ac:dyDescent="0.15">
      <c r="A207" s="88"/>
      <c r="B207" s="89"/>
      <c r="C207" s="248"/>
      <c r="D207" s="248"/>
      <c r="E207" s="248"/>
      <c r="F207" s="248"/>
      <c r="G207" s="248"/>
      <c r="H207" s="248"/>
      <c r="I207" s="248"/>
      <c r="J207" s="248"/>
      <c r="K207" s="248"/>
      <c r="L207" s="248"/>
      <c r="M207" s="248"/>
      <c r="N207" s="248"/>
      <c r="O207" s="248"/>
      <c r="P207" s="248"/>
      <c r="Q207" s="248"/>
      <c r="R207" s="248"/>
      <c r="S207" s="248"/>
      <c r="T207" s="248"/>
      <c r="U207" s="248"/>
      <c r="V207" s="248"/>
      <c r="W207" s="248"/>
      <c r="X207" s="248"/>
      <c r="Y207" s="248"/>
      <c r="Z207" s="248"/>
      <c r="AA207" s="248"/>
      <c r="AB207" s="248"/>
      <c r="AC207" s="248"/>
      <c r="AD207" s="248"/>
      <c r="AE207" s="90"/>
      <c r="AF207" s="91"/>
    </row>
    <row r="208" spans="1:40" ht="12" customHeight="1" x14ac:dyDescent="0.15">
      <c r="A208" s="78"/>
      <c r="B208" s="60" t="s">
        <v>143</v>
      </c>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c r="AA208" s="92"/>
      <c r="AB208" s="92"/>
      <c r="AC208" s="92"/>
      <c r="AD208" s="92"/>
      <c r="AE208" s="81"/>
      <c r="AF208" s="82"/>
    </row>
    <row r="209" spans="1:40" ht="2.4500000000000002" customHeight="1" x14ac:dyDescent="0.15">
      <c r="A209" s="83"/>
      <c r="B209" s="61"/>
      <c r="C209" s="61"/>
      <c r="D209" s="61"/>
      <c r="E209" s="61"/>
      <c r="F209" s="61"/>
      <c r="G209" s="61"/>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11"/>
      <c r="AF209" s="84"/>
    </row>
    <row r="210" spans="1:40" ht="13.9" customHeight="1" x14ac:dyDescent="0.15">
      <c r="A210" s="83"/>
      <c r="B210" s="133"/>
      <c r="C210" s="133"/>
      <c r="D210" s="133"/>
      <c r="E210" s="133"/>
      <c r="F210" s="133"/>
      <c r="G210" s="133"/>
      <c r="H210" s="133"/>
      <c r="I210" s="133"/>
      <c r="J210" s="257" t="s">
        <v>56</v>
      </c>
      <c r="K210" s="258"/>
      <c r="L210" s="258"/>
      <c r="M210" s="258"/>
      <c r="N210" s="258"/>
      <c r="O210" s="258"/>
      <c r="P210" s="258"/>
      <c r="Q210" s="258"/>
      <c r="R210" s="258"/>
      <c r="S210" s="258"/>
      <c r="T210" s="258"/>
      <c r="U210" s="258"/>
      <c r="V210" s="258"/>
      <c r="W210" s="258"/>
      <c r="X210" s="258"/>
      <c r="Y210" s="258"/>
      <c r="Z210" s="258"/>
      <c r="AA210" s="258"/>
      <c r="AB210" s="258"/>
      <c r="AC210" s="258"/>
      <c r="AD210" s="259"/>
      <c r="AE210" s="11"/>
      <c r="AF210" s="84"/>
    </row>
    <row r="211" spans="1:40" ht="14.45" customHeight="1" x14ac:dyDescent="0.15">
      <c r="A211" s="83"/>
      <c r="B211" s="133"/>
      <c r="C211" s="133"/>
      <c r="D211" s="133"/>
      <c r="E211" s="133"/>
      <c r="F211" s="133"/>
      <c r="G211" s="133"/>
      <c r="H211" s="133"/>
      <c r="I211" s="133"/>
      <c r="J211" s="260" t="s">
        <v>57</v>
      </c>
      <c r="K211" s="260"/>
      <c r="L211" s="260"/>
      <c r="M211" s="260" t="s">
        <v>58</v>
      </c>
      <c r="N211" s="260"/>
      <c r="O211" s="260"/>
      <c r="P211" s="260" t="s">
        <v>59</v>
      </c>
      <c r="Q211" s="260"/>
      <c r="R211" s="260"/>
      <c r="S211" s="260" t="s">
        <v>0</v>
      </c>
      <c r="T211" s="260"/>
      <c r="U211" s="260"/>
      <c r="V211" s="260" t="s">
        <v>60</v>
      </c>
      <c r="W211" s="260"/>
      <c r="X211" s="260"/>
      <c r="Y211" s="260" t="s">
        <v>61</v>
      </c>
      <c r="Z211" s="260"/>
      <c r="AA211" s="260"/>
      <c r="AB211" s="261" t="s">
        <v>62</v>
      </c>
      <c r="AC211" s="261"/>
      <c r="AD211" s="261"/>
      <c r="AE211" s="11"/>
      <c r="AF211" s="84"/>
    </row>
    <row r="212" spans="1:40" ht="34.9" customHeight="1" thickBot="1" x14ac:dyDescent="0.2">
      <c r="A212" s="83"/>
      <c r="B212" s="85">
        <v>1</v>
      </c>
      <c r="C212" s="171" t="s">
        <v>121</v>
      </c>
      <c r="D212" s="171"/>
      <c r="E212" s="171"/>
      <c r="F212" s="172" t="s">
        <v>50</v>
      </c>
      <c r="G212" s="173"/>
      <c r="H212" s="173"/>
      <c r="I212" s="174"/>
      <c r="J212" s="175">
        <v>1396</v>
      </c>
      <c r="K212" s="175"/>
      <c r="L212" s="175"/>
      <c r="M212" s="175">
        <f>ROUND($J212*AI212/100,0)</f>
        <v>1607</v>
      </c>
      <c r="N212" s="175"/>
      <c r="O212" s="175"/>
      <c r="P212" s="175">
        <f>ROUND($J212*AJ212/100,0)</f>
        <v>1762</v>
      </c>
      <c r="Q212" s="175"/>
      <c r="R212" s="175"/>
      <c r="S212" s="175">
        <f>ROUND($J212*AK212/100,0)</f>
        <v>1788</v>
      </c>
      <c r="T212" s="175"/>
      <c r="U212" s="175"/>
      <c r="V212" s="175">
        <f>ROUND($J212*AL212/100,0)</f>
        <v>1883</v>
      </c>
      <c r="W212" s="175"/>
      <c r="X212" s="175"/>
      <c r="Y212" s="175">
        <f>ROUND($J212*AM212/100,0)</f>
        <v>2052</v>
      </c>
      <c r="Z212" s="175"/>
      <c r="AA212" s="175"/>
      <c r="AB212" s="175">
        <f>ROUND($J212*AN212/100,0)</f>
        <v>2556</v>
      </c>
      <c r="AC212" s="175"/>
      <c r="AD212" s="175"/>
      <c r="AE212" s="11"/>
      <c r="AF212" s="84"/>
      <c r="AH212" s="107">
        <v>100</v>
      </c>
      <c r="AI212">
        <v>115.1</v>
      </c>
      <c r="AJ212">
        <v>126.2</v>
      </c>
      <c r="AK212">
        <v>128.1</v>
      </c>
      <c r="AL212">
        <v>134.9</v>
      </c>
      <c r="AM212">
        <v>147</v>
      </c>
      <c r="AN212">
        <v>183.1</v>
      </c>
    </row>
    <row r="213" spans="1:40" ht="30" customHeight="1" thickTop="1" thickBot="1" x14ac:dyDescent="0.2">
      <c r="A213" s="83"/>
      <c r="B213" s="86">
        <v>2</v>
      </c>
      <c r="C213" s="158" t="s">
        <v>64</v>
      </c>
      <c r="D213" s="158"/>
      <c r="E213" s="158"/>
      <c r="F213" s="130" t="s">
        <v>148</v>
      </c>
      <c r="G213" s="131"/>
      <c r="H213" s="131"/>
      <c r="I213" s="131"/>
      <c r="J213" s="129">
        <f>ROUNDUP(J212*$AH213/100,0)</f>
        <v>1355</v>
      </c>
      <c r="K213" s="123"/>
      <c r="L213" s="123"/>
      <c r="M213" s="123">
        <f>ROUNDUP(M212*$AH213/100,0)</f>
        <v>1559</v>
      </c>
      <c r="N213" s="123"/>
      <c r="O213" s="123"/>
      <c r="P213" s="123">
        <f>ROUNDUP(P212*$AH213/100,0)</f>
        <v>1710</v>
      </c>
      <c r="Q213" s="123"/>
      <c r="R213" s="123"/>
      <c r="S213" s="123">
        <f>ROUNDUP(S212*$AH213/100,0)</f>
        <v>1735</v>
      </c>
      <c r="T213" s="123"/>
      <c r="U213" s="123"/>
      <c r="V213" s="123">
        <f>ROUNDUP(V212*$AH213/100,0)</f>
        <v>1827</v>
      </c>
      <c r="W213" s="123"/>
      <c r="X213" s="123"/>
      <c r="Y213" s="123">
        <f>ROUNDUP(Y212*$AH213/100,0)</f>
        <v>1991</v>
      </c>
      <c r="Z213" s="123"/>
      <c r="AA213" s="123"/>
      <c r="AB213" s="123">
        <f>ROUNDUP(AB212*$AH213/100,0)</f>
        <v>2480</v>
      </c>
      <c r="AC213" s="123"/>
      <c r="AD213" s="124"/>
      <c r="AE213" s="11"/>
      <c r="AF213" s="84"/>
      <c r="AH213" s="107">
        <v>97</v>
      </c>
    </row>
    <row r="214" spans="1:40" ht="30" customHeight="1" thickTop="1" thickBot="1" x14ac:dyDescent="0.2">
      <c r="A214" s="83"/>
      <c r="B214" s="87">
        <v>3</v>
      </c>
      <c r="C214" s="130" t="s">
        <v>150</v>
      </c>
      <c r="D214" s="131"/>
      <c r="E214" s="131"/>
      <c r="F214" s="131"/>
      <c r="G214" s="131"/>
      <c r="H214" s="131"/>
      <c r="I214" s="131"/>
      <c r="J214" s="129">
        <f>ROUNDUP(J213*1.05,0)</f>
        <v>1423</v>
      </c>
      <c r="K214" s="123"/>
      <c r="L214" s="123"/>
      <c r="M214" s="123">
        <f>ROUNDUP(M213*$AH214,0)</f>
        <v>1637</v>
      </c>
      <c r="N214" s="123"/>
      <c r="O214" s="123"/>
      <c r="P214" s="123">
        <f>ROUNDUP(P213*$AH214,0)</f>
        <v>1796</v>
      </c>
      <c r="Q214" s="123"/>
      <c r="R214" s="123"/>
      <c r="S214" s="123">
        <f>ROUNDUP(S213*$AH214,0)</f>
        <v>1822</v>
      </c>
      <c r="T214" s="123"/>
      <c r="U214" s="123"/>
      <c r="V214" s="123">
        <f t="shared" ref="V214" si="5">ROUNDUP(V213*$AH214,0)</f>
        <v>1919</v>
      </c>
      <c r="W214" s="123"/>
      <c r="X214" s="123"/>
      <c r="Y214" s="123">
        <f t="shared" ref="Y214" si="6">ROUNDUP(Y213*$AH214,0)</f>
        <v>2091</v>
      </c>
      <c r="Z214" s="123"/>
      <c r="AA214" s="123"/>
      <c r="AB214" s="123">
        <f t="shared" ref="AB214" si="7">ROUNDUP(AB213*$AH214,0)</f>
        <v>2604</v>
      </c>
      <c r="AC214" s="123"/>
      <c r="AD214" s="124"/>
      <c r="AE214" s="11"/>
      <c r="AF214" s="84"/>
      <c r="AH214">
        <v>1.05</v>
      </c>
    </row>
    <row r="215" spans="1:40" ht="30.6" customHeight="1" thickTop="1" thickBot="1" x14ac:dyDescent="0.2">
      <c r="A215" s="83"/>
      <c r="B215" s="87">
        <v>4</v>
      </c>
      <c r="C215" s="130" t="s">
        <v>208</v>
      </c>
      <c r="D215" s="131"/>
      <c r="E215" s="131"/>
      <c r="F215" s="131"/>
      <c r="G215" s="131"/>
      <c r="H215" s="131"/>
      <c r="I215" s="131"/>
      <c r="J215" s="129">
        <f>J214+$AH215</f>
        <v>1495</v>
      </c>
      <c r="K215" s="123"/>
      <c r="L215" s="123"/>
      <c r="M215" s="123">
        <f t="shared" ref="M215" si="8">M214+$AH215</f>
        <v>1709</v>
      </c>
      <c r="N215" s="123"/>
      <c r="O215" s="123"/>
      <c r="P215" s="123">
        <f t="shared" ref="P215" si="9">P214+$AH215</f>
        <v>1868</v>
      </c>
      <c r="Q215" s="123"/>
      <c r="R215" s="123"/>
      <c r="S215" s="123">
        <f t="shared" ref="S215" si="10">S214+$AH215</f>
        <v>1894</v>
      </c>
      <c r="T215" s="123"/>
      <c r="U215" s="123"/>
      <c r="V215" s="123">
        <f t="shared" ref="V215" si="11">V214+$AH215</f>
        <v>1991</v>
      </c>
      <c r="W215" s="123"/>
      <c r="X215" s="123"/>
      <c r="Y215" s="123">
        <f t="shared" ref="Y215" si="12">Y214+$AH215</f>
        <v>2163</v>
      </c>
      <c r="Z215" s="123"/>
      <c r="AA215" s="123"/>
      <c r="AB215" s="123">
        <f t="shared" ref="AB215" si="13">AB214+$AH215</f>
        <v>2676</v>
      </c>
      <c r="AC215" s="123"/>
      <c r="AD215" s="124"/>
      <c r="AE215" s="11"/>
      <c r="AF215" s="84"/>
      <c r="AH215">
        <v>72</v>
      </c>
    </row>
    <row r="216" spans="1:40" ht="12" customHeight="1" thickTop="1" x14ac:dyDescent="0.15">
      <c r="A216" s="78"/>
      <c r="B216" s="93" t="s">
        <v>66</v>
      </c>
      <c r="C216" s="93"/>
      <c r="D216" s="93"/>
      <c r="E216" s="93"/>
      <c r="F216" s="93"/>
      <c r="G216" s="93"/>
      <c r="H216" s="93"/>
      <c r="I216" s="93"/>
      <c r="J216" s="93"/>
      <c r="K216" s="80"/>
      <c r="L216" s="80"/>
      <c r="M216" s="80"/>
      <c r="N216" s="80"/>
      <c r="O216" s="80"/>
      <c r="P216" s="80"/>
      <c r="Q216" s="80"/>
      <c r="R216" s="80"/>
      <c r="S216" s="80"/>
      <c r="T216" s="80"/>
      <c r="U216" s="80"/>
      <c r="V216" s="80"/>
      <c r="W216" s="80"/>
      <c r="X216" s="80"/>
      <c r="Y216" s="80"/>
      <c r="Z216" s="80"/>
      <c r="AA216" s="80"/>
      <c r="AB216" s="80"/>
      <c r="AC216" s="80"/>
      <c r="AD216" s="80"/>
      <c r="AE216" s="81"/>
      <c r="AF216" s="82"/>
    </row>
    <row r="217" spans="1:40" ht="3" customHeight="1" x14ac:dyDescent="0.15">
      <c r="A217" s="83"/>
      <c r="B217" s="61"/>
      <c r="C217" s="61"/>
      <c r="D217" s="61"/>
      <c r="E217" s="61"/>
      <c r="F217" s="61"/>
      <c r="G217" s="61"/>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11"/>
      <c r="AF217" s="84"/>
    </row>
    <row r="218" spans="1:40" ht="12" customHeight="1" x14ac:dyDescent="0.15">
      <c r="A218" s="83"/>
      <c r="B218" s="148" t="s">
        <v>67</v>
      </c>
      <c r="C218" s="148"/>
      <c r="D218" s="148"/>
      <c r="E218" s="148"/>
      <c r="F218" s="148"/>
      <c r="G218" s="148"/>
      <c r="H218" s="148"/>
      <c r="I218" s="148"/>
      <c r="J218" s="148"/>
      <c r="K218" s="148"/>
      <c r="L218" s="148"/>
      <c r="M218" s="148"/>
      <c r="N218" s="148"/>
      <c r="O218" s="148"/>
      <c r="P218" s="148"/>
      <c r="Q218" s="148"/>
      <c r="R218" s="148"/>
      <c r="S218" s="148"/>
      <c r="T218" s="148"/>
      <c r="U218" s="148"/>
      <c r="V218" s="148"/>
      <c r="W218" s="148"/>
      <c r="X218" s="148"/>
      <c r="Y218" s="148"/>
      <c r="Z218" s="148"/>
      <c r="AA218" s="148"/>
      <c r="AB218" s="148"/>
      <c r="AC218" s="148"/>
      <c r="AD218" s="148"/>
      <c r="AE218" s="148"/>
      <c r="AF218" s="266"/>
    </row>
    <row r="219" spans="1:40" ht="12" customHeight="1" x14ac:dyDescent="0.15">
      <c r="A219" s="83"/>
      <c r="B219" s="133"/>
      <c r="C219" s="133"/>
      <c r="D219" s="133"/>
      <c r="E219" s="133"/>
      <c r="F219" s="133"/>
      <c r="G219" s="133"/>
      <c r="H219" s="133"/>
      <c r="I219" s="133"/>
      <c r="J219" s="257" t="s">
        <v>56</v>
      </c>
      <c r="K219" s="258"/>
      <c r="L219" s="258"/>
      <c r="M219" s="258"/>
      <c r="N219" s="258"/>
      <c r="O219" s="258"/>
      <c r="P219" s="258"/>
      <c r="Q219" s="258"/>
      <c r="R219" s="258"/>
      <c r="S219" s="258"/>
      <c r="T219" s="258"/>
      <c r="U219" s="258"/>
      <c r="V219" s="258"/>
      <c r="W219" s="258"/>
      <c r="X219" s="258"/>
      <c r="Y219" s="258"/>
      <c r="Z219" s="258"/>
      <c r="AA219" s="258"/>
      <c r="AB219" s="258"/>
      <c r="AC219" s="258"/>
      <c r="AD219" s="259"/>
      <c r="AE219" s="11"/>
      <c r="AF219" s="84"/>
    </row>
    <row r="220" spans="1:40" ht="12" customHeight="1" x14ac:dyDescent="0.15">
      <c r="A220" s="83"/>
      <c r="B220" s="133"/>
      <c r="C220" s="133"/>
      <c r="D220" s="133"/>
      <c r="E220" s="133"/>
      <c r="F220" s="133"/>
      <c r="G220" s="133"/>
      <c r="H220" s="133"/>
      <c r="I220" s="133"/>
      <c r="J220" s="260" t="s">
        <v>57</v>
      </c>
      <c r="K220" s="260"/>
      <c r="L220" s="260"/>
      <c r="M220" s="265" t="s">
        <v>58</v>
      </c>
      <c r="N220" s="265"/>
      <c r="O220" s="265"/>
      <c r="P220" s="265" t="s">
        <v>59</v>
      </c>
      <c r="Q220" s="265"/>
      <c r="R220" s="265"/>
      <c r="S220" s="265" t="s">
        <v>0</v>
      </c>
      <c r="T220" s="265"/>
      <c r="U220" s="265"/>
      <c r="V220" s="265" t="s">
        <v>60</v>
      </c>
      <c r="W220" s="265"/>
      <c r="X220" s="265"/>
      <c r="Y220" s="265" t="s">
        <v>61</v>
      </c>
      <c r="Z220" s="265"/>
      <c r="AA220" s="265"/>
      <c r="AB220" s="133" t="s">
        <v>62</v>
      </c>
      <c r="AC220" s="133"/>
      <c r="AD220" s="133"/>
      <c r="AE220" s="11"/>
      <c r="AF220" s="84"/>
    </row>
    <row r="221" spans="1:40" ht="22.5" customHeight="1" x14ac:dyDescent="0.15">
      <c r="A221" s="83"/>
      <c r="B221" s="262" t="s">
        <v>121</v>
      </c>
      <c r="C221" s="263"/>
      <c r="D221" s="263"/>
      <c r="E221" s="263"/>
      <c r="F221" s="263"/>
      <c r="G221" s="263"/>
      <c r="H221" s="263"/>
      <c r="I221" s="264"/>
      <c r="J221" s="217">
        <v>1396</v>
      </c>
      <c r="K221" s="217"/>
      <c r="L221" s="217"/>
      <c r="M221" s="217">
        <f>ROUND($J221*AI221/100,0)</f>
        <v>1607</v>
      </c>
      <c r="N221" s="217"/>
      <c r="O221" s="217"/>
      <c r="P221" s="217">
        <f>ROUND($J221*AJ221/100,0)</f>
        <v>1762</v>
      </c>
      <c r="Q221" s="217"/>
      <c r="R221" s="217"/>
      <c r="S221" s="217">
        <f>ROUND($J221*AK221/100,0)</f>
        <v>1788</v>
      </c>
      <c r="T221" s="217"/>
      <c r="U221" s="217"/>
      <c r="V221" s="217">
        <f>ROUND($J221*AL221/100,0)</f>
        <v>1883</v>
      </c>
      <c r="W221" s="217"/>
      <c r="X221" s="217"/>
      <c r="Y221" s="217">
        <f>ROUND($J221*AM221/100,0)</f>
        <v>2052</v>
      </c>
      <c r="Z221" s="217"/>
      <c r="AA221" s="217"/>
      <c r="AB221" s="217">
        <f>ROUND($J221*AN221/100,0)</f>
        <v>2556</v>
      </c>
      <c r="AC221" s="217"/>
      <c r="AD221" s="217"/>
      <c r="AE221" s="11"/>
      <c r="AF221" s="84"/>
      <c r="AH221" s="107">
        <v>100</v>
      </c>
      <c r="AI221">
        <v>115.1</v>
      </c>
      <c r="AJ221">
        <v>126.2</v>
      </c>
      <c r="AK221">
        <v>128.1</v>
      </c>
      <c r="AL221">
        <v>134.9</v>
      </c>
      <c r="AM221">
        <v>147</v>
      </c>
      <c r="AN221">
        <v>183.1</v>
      </c>
    </row>
    <row r="222" spans="1:40" ht="24" customHeight="1" x14ac:dyDescent="0.15">
      <c r="A222" s="83"/>
      <c r="B222" s="256" t="s">
        <v>123</v>
      </c>
      <c r="C222" s="256"/>
      <c r="D222" s="256"/>
      <c r="E222" s="256"/>
      <c r="F222" s="256"/>
      <c r="G222" s="256"/>
      <c r="H222" s="256"/>
      <c r="I222" s="256"/>
      <c r="J222" s="217">
        <v>1316</v>
      </c>
      <c r="K222" s="217"/>
      <c r="L222" s="217"/>
      <c r="M222" s="217">
        <f>ROUND($J222*AI222/100,0)</f>
        <v>1515</v>
      </c>
      <c r="N222" s="217"/>
      <c r="O222" s="217"/>
      <c r="P222" s="217">
        <f>ROUND($J222*AJ222/100,0)</f>
        <v>1661</v>
      </c>
      <c r="Q222" s="217"/>
      <c r="R222" s="217"/>
      <c r="S222" s="217">
        <f>ROUND($J222*AK222/100,0)</f>
        <v>1686</v>
      </c>
      <c r="T222" s="217"/>
      <c r="U222" s="217"/>
      <c r="V222" s="217">
        <f>ROUND($J222*AL222/100,0)</f>
        <v>1775</v>
      </c>
      <c r="W222" s="217"/>
      <c r="X222" s="217"/>
      <c r="Y222" s="217">
        <f>ROUND($J222*AM222/100,0)</f>
        <v>1935</v>
      </c>
      <c r="Z222" s="217"/>
      <c r="AA222" s="217"/>
      <c r="AB222" s="217">
        <f>ROUND($J222*AN222/100,0)</f>
        <v>2410</v>
      </c>
      <c r="AC222" s="217"/>
      <c r="AD222" s="217"/>
      <c r="AE222" s="11"/>
      <c r="AF222" s="84"/>
      <c r="AH222" s="107">
        <v>100</v>
      </c>
      <c r="AI222">
        <v>115.1</v>
      </c>
      <c r="AJ222">
        <v>126.2</v>
      </c>
      <c r="AK222">
        <v>128.1</v>
      </c>
      <c r="AL222">
        <v>134.9</v>
      </c>
      <c r="AM222">
        <v>147</v>
      </c>
      <c r="AN222">
        <v>183.1</v>
      </c>
    </row>
    <row r="223" spans="1:40" ht="4.1500000000000004" customHeight="1" x14ac:dyDescent="0.15">
      <c r="A223" s="83"/>
      <c r="B223" s="61"/>
      <c r="C223" s="61"/>
      <c r="D223" s="61"/>
      <c r="E223" s="61"/>
      <c r="F223" s="61"/>
      <c r="G223" s="61"/>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11"/>
      <c r="AF223" s="84"/>
    </row>
    <row r="224" spans="1:40" s="118" customFormat="1" ht="25.5" customHeight="1" x14ac:dyDescent="0.15">
      <c r="A224" s="117"/>
      <c r="B224" s="318" t="s">
        <v>210</v>
      </c>
      <c r="C224" s="318"/>
      <c r="D224" s="318"/>
      <c r="E224" s="318"/>
      <c r="F224" s="318"/>
      <c r="G224" s="318"/>
      <c r="H224" s="318"/>
      <c r="I224" s="318"/>
      <c r="J224" s="318"/>
      <c r="K224" s="318"/>
      <c r="L224" s="318"/>
      <c r="M224" s="318"/>
      <c r="N224" s="318"/>
      <c r="O224" s="318"/>
      <c r="P224" s="318"/>
      <c r="Q224" s="318"/>
      <c r="R224" s="318"/>
      <c r="S224" s="318"/>
      <c r="T224" s="318"/>
      <c r="U224" s="318"/>
      <c r="V224" s="318"/>
      <c r="W224" s="318"/>
      <c r="X224" s="318"/>
      <c r="Y224" s="318"/>
      <c r="Z224" s="318"/>
      <c r="AA224" s="318"/>
      <c r="AB224" s="318"/>
      <c r="AC224" s="318"/>
      <c r="AD224" s="318"/>
      <c r="AE224" s="318"/>
      <c r="AF224" s="319"/>
    </row>
    <row r="225" spans="1:40" ht="3" customHeight="1" x14ac:dyDescent="0.15">
      <c r="A225" s="83"/>
      <c r="B225" s="61"/>
      <c r="C225" s="61"/>
      <c r="D225" s="61"/>
      <c r="E225" s="61"/>
      <c r="F225" s="61"/>
      <c r="G225" s="61"/>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11"/>
      <c r="AF225" s="84"/>
    </row>
    <row r="226" spans="1:40" ht="2.1" customHeight="1" x14ac:dyDescent="0.15">
      <c r="A226" s="83"/>
      <c r="B226" s="245" t="s">
        <v>209</v>
      </c>
      <c r="C226" s="219"/>
      <c r="D226" s="219"/>
      <c r="E226" s="219"/>
      <c r="F226" s="219"/>
      <c r="G226" s="219"/>
      <c r="H226" s="219"/>
      <c r="I226" s="219"/>
      <c r="J226" s="219"/>
      <c r="K226" s="219"/>
      <c r="L226" s="219"/>
      <c r="M226" s="219"/>
      <c r="N226" s="219"/>
      <c r="O226" s="219"/>
      <c r="P226" s="220"/>
      <c r="Q226" s="61"/>
      <c r="R226" s="61"/>
      <c r="S226" s="61"/>
      <c r="T226" s="61"/>
      <c r="U226" s="61"/>
      <c r="V226" s="61"/>
      <c r="W226" s="61"/>
      <c r="X226" s="61"/>
      <c r="Y226" s="61"/>
      <c r="Z226" s="61"/>
      <c r="AA226" s="61"/>
      <c r="AB226" s="61"/>
      <c r="AC226" s="61"/>
      <c r="AD226" s="61"/>
      <c r="AE226" s="11"/>
      <c r="AF226" s="84"/>
    </row>
    <row r="227" spans="1:40" ht="12" customHeight="1" x14ac:dyDescent="0.15">
      <c r="A227" s="83"/>
      <c r="B227" s="246"/>
      <c r="C227" s="221"/>
      <c r="D227" s="221"/>
      <c r="E227" s="221"/>
      <c r="F227" s="221"/>
      <c r="G227" s="221"/>
      <c r="H227" s="221"/>
      <c r="I227" s="221"/>
      <c r="J227" s="221"/>
      <c r="K227" s="221"/>
      <c r="L227" s="221"/>
      <c r="M227" s="221"/>
      <c r="N227" s="221"/>
      <c r="O227" s="221"/>
      <c r="P227" s="222"/>
      <c r="Q227" s="61"/>
      <c r="R227" s="61"/>
      <c r="S227" s="61"/>
      <c r="T227" s="61"/>
      <c r="U227" s="61"/>
      <c r="V227" s="61"/>
      <c r="W227" s="61"/>
      <c r="X227" s="61"/>
      <c r="Y227" s="61"/>
      <c r="Z227" s="61"/>
      <c r="AA227" s="61"/>
      <c r="AB227" s="61"/>
      <c r="AC227" s="61"/>
      <c r="AD227" s="61"/>
      <c r="AE227" s="11"/>
      <c r="AF227" s="84"/>
    </row>
    <row r="228" spans="1:40" ht="12" customHeight="1" x14ac:dyDescent="0.15">
      <c r="A228" s="83"/>
      <c r="B228" s="246"/>
      <c r="C228" s="221"/>
      <c r="D228" s="221"/>
      <c r="E228" s="221"/>
      <c r="F228" s="221"/>
      <c r="G228" s="221"/>
      <c r="H228" s="221"/>
      <c r="I228" s="221"/>
      <c r="J228" s="221"/>
      <c r="K228" s="221"/>
      <c r="L228" s="221"/>
      <c r="M228" s="221"/>
      <c r="N228" s="221"/>
      <c r="O228" s="221"/>
      <c r="P228" s="222"/>
      <c r="Q228" s="61"/>
      <c r="R228" s="61"/>
      <c r="S228" s="61"/>
      <c r="T228" s="61"/>
      <c r="U228" s="61"/>
      <c r="V228" s="61"/>
      <c r="W228" s="61"/>
      <c r="X228" s="61"/>
      <c r="Y228" s="61"/>
      <c r="Z228" s="61"/>
      <c r="AA228" s="61"/>
      <c r="AB228" s="61"/>
      <c r="AC228" s="61"/>
      <c r="AD228" s="61"/>
      <c r="AE228" s="11"/>
      <c r="AF228" s="84"/>
    </row>
    <row r="229" spans="1:40" ht="12" customHeight="1" x14ac:dyDescent="0.15">
      <c r="A229" s="83"/>
      <c r="B229" s="246"/>
      <c r="C229" s="221"/>
      <c r="D229" s="221"/>
      <c r="E229" s="221"/>
      <c r="F229" s="221"/>
      <c r="G229" s="221"/>
      <c r="H229" s="221"/>
      <c r="I229" s="221"/>
      <c r="J229" s="221"/>
      <c r="K229" s="221"/>
      <c r="L229" s="221"/>
      <c r="M229" s="221"/>
      <c r="N229" s="221"/>
      <c r="O229" s="221"/>
      <c r="P229" s="222"/>
      <c r="Q229" s="61"/>
      <c r="R229" s="61"/>
      <c r="S229" s="61"/>
      <c r="T229" s="61"/>
      <c r="U229" s="61"/>
      <c r="V229" s="61"/>
      <c r="W229" s="61"/>
      <c r="X229" s="61"/>
      <c r="Y229" s="61"/>
      <c r="Z229" s="61"/>
      <c r="AA229" s="61"/>
      <c r="AB229" s="61"/>
      <c r="AC229" s="61"/>
      <c r="AD229" s="61"/>
      <c r="AE229" s="11"/>
      <c r="AF229" s="84"/>
    </row>
    <row r="230" spans="1:40" ht="5.25" customHeight="1" x14ac:dyDescent="0.15">
      <c r="A230" s="83"/>
      <c r="B230" s="246"/>
      <c r="C230" s="221"/>
      <c r="D230" s="221"/>
      <c r="E230" s="221"/>
      <c r="F230" s="221"/>
      <c r="G230" s="221"/>
      <c r="H230" s="221"/>
      <c r="I230" s="221"/>
      <c r="J230" s="221"/>
      <c r="K230" s="221"/>
      <c r="L230" s="221"/>
      <c r="M230" s="221"/>
      <c r="N230" s="221"/>
      <c r="O230" s="221"/>
      <c r="P230" s="222"/>
      <c r="Q230" s="61"/>
      <c r="R230" s="61"/>
      <c r="S230" s="61"/>
      <c r="T230" s="61"/>
      <c r="U230" s="61"/>
      <c r="V230" s="61"/>
      <c r="W230" s="61"/>
      <c r="X230" s="61"/>
      <c r="Y230" s="61"/>
      <c r="Z230" s="61"/>
      <c r="AA230" s="61"/>
      <c r="AB230" s="61"/>
      <c r="AC230" s="61"/>
      <c r="AD230" s="61"/>
      <c r="AE230" s="11"/>
      <c r="AF230" s="84"/>
    </row>
    <row r="231" spans="1:40" ht="12" customHeight="1" x14ac:dyDescent="0.15">
      <c r="A231" s="83"/>
      <c r="B231" s="246"/>
      <c r="C231" s="221"/>
      <c r="D231" s="221"/>
      <c r="E231" s="221"/>
      <c r="F231" s="221"/>
      <c r="G231" s="221"/>
      <c r="H231" s="221"/>
      <c r="I231" s="221"/>
      <c r="J231" s="221"/>
      <c r="K231" s="221"/>
      <c r="L231" s="221"/>
      <c r="M231" s="221"/>
      <c r="N231" s="221"/>
      <c r="O231" s="221"/>
      <c r="P231" s="222"/>
      <c r="Q231" s="61"/>
      <c r="R231" s="61"/>
      <c r="S231" s="61"/>
      <c r="T231" s="61"/>
      <c r="U231" s="61"/>
      <c r="V231" s="61"/>
      <c r="W231" s="61"/>
      <c r="X231" s="61"/>
      <c r="Y231" s="61"/>
      <c r="Z231" s="61"/>
      <c r="AA231" s="61"/>
      <c r="AB231" s="61"/>
      <c r="AC231" s="61"/>
      <c r="AD231" s="61"/>
      <c r="AE231" s="11"/>
      <c r="AF231" s="84"/>
    </row>
    <row r="232" spans="1:40" ht="19.149999999999999" customHeight="1" x14ac:dyDescent="0.15">
      <c r="A232" s="83"/>
      <c r="B232" s="247"/>
      <c r="C232" s="248"/>
      <c r="D232" s="248"/>
      <c r="E232" s="248"/>
      <c r="F232" s="248"/>
      <c r="G232" s="248"/>
      <c r="H232" s="248"/>
      <c r="I232" s="248"/>
      <c r="J232" s="248"/>
      <c r="K232" s="248"/>
      <c r="L232" s="248"/>
      <c r="M232" s="248"/>
      <c r="N232" s="248"/>
      <c r="O232" s="248"/>
      <c r="P232" s="249"/>
      <c r="Q232" s="61"/>
      <c r="R232" s="61"/>
      <c r="S232" s="61"/>
      <c r="T232" s="61"/>
      <c r="U232" s="61"/>
      <c r="V232" s="61"/>
      <c r="W232" s="61"/>
      <c r="X232" s="61"/>
      <c r="Y232" s="61"/>
      <c r="Z232" s="61"/>
      <c r="AA232" s="61"/>
      <c r="AB232" s="61"/>
      <c r="AC232" s="61"/>
      <c r="AD232" s="61"/>
      <c r="AE232" s="11"/>
      <c r="AF232" s="84"/>
    </row>
    <row r="233" spans="1:40" ht="4.5" customHeight="1" x14ac:dyDescent="0.15">
      <c r="A233" s="58"/>
      <c r="B233" s="59"/>
      <c r="C233" s="59"/>
      <c r="D233" s="59"/>
      <c r="E233" s="59"/>
      <c r="F233" s="59"/>
      <c r="G233" s="59"/>
      <c r="H233" s="59"/>
      <c r="I233" s="59"/>
      <c r="J233" s="59"/>
      <c r="K233" s="59"/>
      <c r="L233" s="59"/>
      <c r="M233" s="59"/>
      <c r="N233" s="59"/>
      <c r="O233" s="59"/>
      <c r="P233" s="59"/>
      <c r="Q233" s="59"/>
      <c r="R233" s="59"/>
      <c r="S233" s="59"/>
      <c r="T233" s="59"/>
      <c r="U233" s="59"/>
      <c r="V233" s="59"/>
      <c r="W233" s="59"/>
      <c r="X233" s="59"/>
      <c r="Y233" s="59"/>
      <c r="Z233" s="59"/>
      <c r="AA233" s="59"/>
      <c r="AB233" s="59"/>
      <c r="AC233" s="59"/>
      <c r="AD233" s="59"/>
      <c r="AE233" s="5"/>
      <c r="AF233" s="6"/>
    </row>
    <row r="234" spans="1:40" ht="12" customHeight="1" x14ac:dyDescent="0.15">
      <c r="A234" s="43"/>
      <c r="B234" s="146" t="s">
        <v>151</v>
      </c>
      <c r="C234" s="146"/>
      <c r="D234" s="146"/>
      <c r="E234" s="146"/>
      <c r="F234" s="146"/>
      <c r="G234" s="146"/>
      <c r="H234" s="146"/>
      <c r="I234" s="146"/>
      <c r="J234" s="146"/>
      <c r="K234" s="146"/>
      <c r="L234" s="146"/>
      <c r="M234" s="146"/>
      <c r="N234" s="146"/>
      <c r="O234" s="146"/>
      <c r="P234" s="146"/>
      <c r="Q234" s="146"/>
      <c r="R234" s="146"/>
      <c r="S234" s="146"/>
      <c r="T234" s="146"/>
      <c r="U234" s="146"/>
      <c r="V234" s="146"/>
      <c r="W234" s="146"/>
      <c r="X234" s="146"/>
      <c r="Y234" s="146"/>
      <c r="Z234" s="146"/>
      <c r="AA234" s="146"/>
      <c r="AB234" s="146"/>
      <c r="AC234" s="146"/>
      <c r="AD234" s="146"/>
      <c r="AE234" s="146"/>
      <c r="AF234" s="147"/>
    </row>
    <row r="235" spans="1:40" ht="12" customHeight="1" x14ac:dyDescent="0.15">
      <c r="A235" s="42"/>
      <c r="B235" s="133"/>
      <c r="C235" s="133"/>
      <c r="D235" s="133"/>
      <c r="E235" s="133"/>
      <c r="F235" s="133"/>
      <c r="G235" s="133"/>
      <c r="H235" s="133"/>
      <c r="I235" s="133"/>
      <c r="J235" s="257" t="s">
        <v>56</v>
      </c>
      <c r="K235" s="258"/>
      <c r="L235" s="258"/>
      <c r="M235" s="258"/>
      <c r="N235" s="258"/>
      <c r="O235" s="258"/>
      <c r="P235" s="258"/>
      <c r="Q235" s="258"/>
      <c r="R235" s="258"/>
      <c r="S235" s="258"/>
      <c r="T235" s="258"/>
      <c r="U235" s="258"/>
      <c r="V235" s="258"/>
      <c r="W235" s="258"/>
      <c r="X235" s="258"/>
      <c r="Y235" s="258"/>
      <c r="Z235" s="258"/>
      <c r="AA235" s="258"/>
      <c r="AB235" s="258"/>
      <c r="AC235" s="258"/>
      <c r="AD235" s="259"/>
      <c r="AE235" s="2"/>
      <c r="AF235" s="115"/>
    </row>
    <row r="236" spans="1:40" ht="12" customHeight="1" x14ac:dyDescent="0.15">
      <c r="A236" s="42"/>
      <c r="B236" s="133"/>
      <c r="C236" s="133"/>
      <c r="D236" s="133"/>
      <c r="E236" s="133"/>
      <c r="F236" s="133"/>
      <c r="G236" s="133"/>
      <c r="H236" s="133"/>
      <c r="I236" s="133"/>
      <c r="J236" s="260" t="s">
        <v>57</v>
      </c>
      <c r="K236" s="260"/>
      <c r="L236" s="260"/>
      <c r="M236" s="260" t="s">
        <v>58</v>
      </c>
      <c r="N236" s="260"/>
      <c r="O236" s="260"/>
      <c r="P236" s="260" t="s">
        <v>59</v>
      </c>
      <c r="Q236" s="260"/>
      <c r="R236" s="260"/>
      <c r="S236" s="260" t="s">
        <v>0</v>
      </c>
      <c r="T236" s="260"/>
      <c r="U236" s="260"/>
      <c r="V236" s="260" t="s">
        <v>60</v>
      </c>
      <c r="W236" s="260"/>
      <c r="X236" s="260"/>
      <c r="Y236" s="260" t="s">
        <v>61</v>
      </c>
      <c r="Z236" s="260"/>
      <c r="AA236" s="260"/>
      <c r="AB236" s="261" t="s">
        <v>62</v>
      </c>
      <c r="AC236" s="261"/>
      <c r="AD236" s="261"/>
      <c r="AE236" s="2"/>
      <c r="AF236" s="115"/>
    </row>
    <row r="237" spans="1:40" ht="36.75" customHeight="1" thickBot="1" x14ac:dyDescent="0.2">
      <c r="A237" s="42"/>
      <c r="B237" s="112">
        <v>1</v>
      </c>
      <c r="C237" s="171" t="s">
        <v>121</v>
      </c>
      <c r="D237" s="171"/>
      <c r="E237" s="171"/>
      <c r="F237" s="172" t="s">
        <v>50</v>
      </c>
      <c r="G237" s="173"/>
      <c r="H237" s="173"/>
      <c r="I237" s="174"/>
      <c r="J237" s="175">
        <v>1396</v>
      </c>
      <c r="K237" s="175"/>
      <c r="L237" s="175"/>
      <c r="M237" s="175">
        <f>ROUND($J237*AI237/100,0)</f>
        <v>1607</v>
      </c>
      <c r="N237" s="175"/>
      <c r="O237" s="175"/>
      <c r="P237" s="175">
        <f>ROUND($J237*AJ237/100,0)</f>
        <v>1762</v>
      </c>
      <c r="Q237" s="175"/>
      <c r="R237" s="175"/>
      <c r="S237" s="175">
        <f>ROUND($J237*AK237/100,0)</f>
        <v>1788</v>
      </c>
      <c r="T237" s="175"/>
      <c r="U237" s="175"/>
      <c r="V237" s="175">
        <f>ROUND($J237*AL237/100,0)</f>
        <v>1883</v>
      </c>
      <c r="W237" s="175"/>
      <c r="X237" s="175"/>
      <c r="Y237" s="175">
        <f>ROUND($J237*AM237/100,0)</f>
        <v>2052</v>
      </c>
      <c r="Z237" s="175"/>
      <c r="AA237" s="175"/>
      <c r="AB237" s="175">
        <f>ROUND($J237*AN237/100,0)</f>
        <v>2556</v>
      </c>
      <c r="AC237" s="175"/>
      <c r="AD237" s="175"/>
      <c r="AE237" s="2"/>
      <c r="AF237" s="115"/>
      <c r="AH237" s="107">
        <v>100</v>
      </c>
      <c r="AI237">
        <v>115.1</v>
      </c>
      <c r="AJ237">
        <v>126.2</v>
      </c>
      <c r="AK237">
        <v>128.1</v>
      </c>
      <c r="AL237">
        <v>134.9</v>
      </c>
      <c r="AM237">
        <v>147</v>
      </c>
      <c r="AN237">
        <v>183.1</v>
      </c>
    </row>
    <row r="238" spans="1:40" ht="33.75" customHeight="1" thickTop="1" thickBot="1" x14ac:dyDescent="0.2">
      <c r="A238" s="42"/>
      <c r="B238" s="86">
        <v>2</v>
      </c>
      <c r="C238" s="158" t="s">
        <v>64</v>
      </c>
      <c r="D238" s="158"/>
      <c r="E238" s="158"/>
      <c r="F238" s="130" t="s">
        <v>148</v>
      </c>
      <c r="G238" s="131"/>
      <c r="H238" s="131"/>
      <c r="I238" s="131"/>
      <c r="J238" s="129">
        <f>ROUNDUP(J237*$AH238/100,0)</f>
        <v>1355</v>
      </c>
      <c r="K238" s="123"/>
      <c r="L238" s="123"/>
      <c r="M238" s="123">
        <f>ROUNDUP(M237*$AH238/100,0)</f>
        <v>1559</v>
      </c>
      <c r="N238" s="123"/>
      <c r="O238" s="123"/>
      <c r="P238" s="123">
        <f>ROUNDUP(P237*$AH238/100,0)</f>
        <v>1710</v>
      </c>
      <c r="Q238" s="123"/>
      <c r="R238" s="123"/>
      <c r="S238" s="123">
        <f>ROUNDUP(S237*$AH238/100,0)</f>
        <v>1735</v>
      </c>
      <c r="T238" s="123"/>
      <c r="U238" s="123"/>
      <c r="V238" s="123">
        <f>ROUNDUP(V237*$AH238/100,0)</f>
        <v>1827</v>
      </c>
      <c r="W238" s="123"/>
      <c r="X238" s="123"/>
      <c r="Y238" s="123">
        <f>ROUNDUP(Y237*$AH238/100,0)</f>
        <v>1991</v>
      </c>
      <c r="Z238" s="123"/>
      <c r="AA238" s="123"/>
      <c r="AB238" s="123">
        <f>ROUNDUP(AB237*$AH238/100,0)</f>
        <v>2480</v>
      </c>
      <c r="AC238" s="123"/>
      <c r="AD238" s="124"/>
      <c r="AE238" s="2"/>
      <c r="AF238" s="115"/>
      <c r="AH238" s="107">
        <v>97</v>
      </c>
    </row>
    <row r="239" spans="1:40" ht="26.25" customHeight="1" thickTop="1" thickBot="1" x14ac:dyDescent="0.2">
      <c r="A239" s="42"/>
      <c r="B239" s="111">
        <v>3</v>
      </c>
      <c r="C239" s="130" t="s">
        <v>152</v>
      </c>
      <c r="D239" s="131"/>
      <c r="E239" s="131"/>
      <c r="F239" s="131"/>
      <c r="G239" s="131"/>
      <c r="H239" s="131"/>
      <c r="I239" s="131"/>
      <c r="J239" s="129">
        <f>ROUNDUP(J238*$AH239,0)</f>
        <v>1369</v>
      </c>
      <c r="K239" s="123"/>
      <c r="L239" s="123"/>
      <c r="M239" s="123">
        <f t="shared" ref="M239" si="14">ROUNDUP(M238*$AH239,0)</f>
        <v>1575</v>
      </c>
      <c r="N239" s="123"/>
      <c r="O239" s="123"/>
      <c r="P239" s="123">
        <f t="shared" ref="P239" si="15">ROUNDUP(P238*$AH239,0)</f>
        <v>1728</v>
      </c>
      <c r="Q239" s="123"/>
      <c r="R239" s="123"/>
      <c r="S239" s="123">
        <f t="shared" ref="S239" si="16">ROUNDUP(S238*$AH239,0)</f>
        <v>1753</v>
      </c>
      <c r="T239" s="123"/>
      <c r="U239" s="123"/>
      <c r="V239" s="123">
        <f t="shared" ref="V239" si="17">ROUNDUP(V238*$AH239,0)</f>
        <v>1846</v>
      </c>
      <c r="W239" s="123"/>
      <c r="X239" s="123"/>
      <c r="Y239" s="123">
        <f t="shared" ref="Y239" si="18">ROUNDUP(Y238*$AH239,0)</f>
        <v>2011</v>
      </c>
      <c r="Z239" s="123"/>
      <c r="AA239" s="123"/>
      <c r="AB239" s="123">
        <f t="shared" ref="AB239" si="19">ROUNDUP(AB238*$AH239,0)</f>
        <v>2505</v>
      </c>
      <c r="AC239" s="123"/>
      <c r="AD239" s="124"/>
      <c r="AE239" s="2"/>
      <c r="AF239" s="115"/>
      <c r="AH239">
        <v>1.01</v>
      </c>
    </row>
    <row r="240" spans="1:40" ht="12" customHeight="1" thickTop="1" x14ac:dyDescent="0.15">
      <c r="A240" s="58"/>
      <c r="B240" s="59"/>
      <c r="C240" s="59"/>
      <c r="D240" s="59"/>
      <c r="E240" s="59"/>
      <c r="F240" s="59"/>
      <c r="G240" s="59"/>
      <c r="H240" s="59"/>
      <c r="I240" s="59"/>
      <c r="J240" s="59"/>
      <c r="K240" s="59"/>
      <c r="L240" s="59"/>
      <c r="M240" s="59"/>
      <c r="N240" s="59"/>
      <c r="O240" s="59"/>
      <c r="P240" s="59"/>
      <c r="Q240" s="59"/>
      <c r="R240" s="59"/>
      <c r="S240" s="59"/>
      <c r="T240" s="59"/>
      <c r="U240" s="59"/>
      <c r="V240" s="59"/>
      <c r="W240" s="59"/>
      <c r="X240" s="59"/>
      <c r="Y240" s="59"/>
      <c r="Z240" s="59"/>
      <c r="AA240" s="59"/>
      <c r="AB240" s="59"/>
      <c r="AC240" s="59"/>
      <c r="AD240" s="59"/>
      <c r="AE240" s="5"/>
      <c r="AF240" s="6"/>
    </row>
    <row r="241" spans="1:43" ht="16.149999999999999" customHeight="1" thickBot="1" x14ac:dyDescent="0.2">
      <c r="A241" s="7"/>
      <c r="B241" s="185" t="s">
        <v>68</v>
      </c>
      <c r="C241" s="185"/>
      <c r="D241" s="185"/>
      <c r="E241" s="185"/>
      <c r="F241" s="185"/>
      <c r="G241" s="185"/>
      <c r="H241" s="185"/>
      <c r="I241" s="185"/>
      <c r="J241" s="185"/>
      <c r="K241" s="185"/>
      <c r="L241" s="185"/>
      <c r="M241" s="185"/>
      <c r="N241" s="185"/>
      <c r="O241" s="185"/>
      <c r="P241" s="185"/>
      <c r="Q241" s="185"/>
      <c r="R241" s="185"/>
      <c r="S241" s="185"/>
      <c r="T241" s="185"/>
      <c r="U241" s="185"/>
      <c r="V241" s="185"/>
      <c r="W241" s="185"/>
      <c r="X241" s="185"/>
      <c r="Y241" s="185"/>
      <c r="Z241" s="185"/>
      <c r="AA241" s="29"/>
      <c r="AB241" s="29"/>
      <c r="AC241" s="29"/>
      <c r="AD241" s="7"/>
    </row>
    <row r="242" spans="1:43" ht="12" customHeight="1" thickTop="1" thickBot="1" x14ac:dyDescent="0.2">
      <c r="B242" s="201" t="s">
        <v>69</v>
      </c>
      <c r="C242" s="201"/>
      <c r="D242" s="201"/>
      <c r="E242" s="186" t="s">
        <v>70</v>
      </c>
      <c r="F242" s="187"/>
      <c r="G242" s="187"/>
      <c r="H242" s="188"/>
      <c r="I242" s="125" t="s">
        <v>137</v>
      </c>
      <c r="J242" s="125"/>
      <c r="K242" s="125"/>
      <c r="L242" s="125" t="s">
        <v>138</v>
      </c>
      <c r="M242" s="125"/>
      <c r="N242" s="231"/>
      <c r="O242" s="231" t="s">
        <v>139</v>
      </c>
      <c r="P242" s="232"/>
      <c r="Q242" s="233"/>
      <c r="R242" s="253" t="s">
        <v>140</v>
      </c>
      <c r="S242" s="254"/>
      <c r="T242" s="255"/>
      <c r="U242" s="29"/>
      <c r="V242" s="29"/>
      <c r="W242" s="125" t="s">
        <v>141</v>
      </c>
      <c r="X242" s="125"/>
      <c r="Y242" s="125"/>
      <c r="Z242" s="125"/>
      <c r="AA242" s="125" t="s">
        <v>71</v>
      </c>
      <c r="AB242" s="125"/>
      <c r="AC242" s="125"/>
      <c r="AD242" s="125"/>
      <c r="AH242" s="35"/>
      <c r="AI242" s="35"/>
      <c r="AJ242" s="35"/>
      <c r="AK242" s="35"/>
      <c r="AL242" s="36"/>
      <c r="AM242" s="36"/>
      <c r="AN242" s="36"/>
      <c r="AO242" s="3"/>
      <c r="AP242" s="36"/>
      <c r="AQ242" s="36"/>
    </row>
    <row r="243" spans="1:43" ht="12" customHeight="1" thickTop="1" thickBot="1" x14ac:dyDescent="0.2">
      <c r="B243" s="201"/>
      <c r="C243" s="201"/>
      <c r="D243" s="201"/>
      <c r="E243" s="250"/>
      <c r="F243" s="251"/>
      <c r="G243" s="251"/>
      <c r="H243" s="252"/>
      <c r="I243" s="125"/>
      <c r="J243" s="125"/>
      <c r="K243" s="125"/>
      <c r="L243" s="125"/>
      <c r="M243" s="125"/>
      <c r="N243" s="231"/>
      <c r="O243" s="231"/>
      <c r="P243" s="232"/>
      <c r="Q243" s="233"/>
      <c r="R243" s="253"/>
      <c r="S243" s="254"/>
      <c r="T243" s="255"/>
      <c r="U243" s="29"/>
      <c r="V243" s="29"/>
      <c r="W243" s="125"/>
      <c r="X243" s="125"/>
      <c r="Y243" s="125"/>
      <c r="Z243" s="125"/>
      <c r="AA243" s="125"/>
      <c r="AB243" s="125"/>
      <c r="AC243" s="125"/>
      <c r="AD243" s="125"/>
      <c r="AH243" s="35"/>
      <c r="AI243" s="35"/>
      <c r="AJ243" s="35"/>
      <c r="AK243" s="35"/>
      <c r="AL243" s="35"/>
      <c r="AM243" s="35"/>
      <c r="AN243" s="35"/>
      <c r="AO243" s="3"/>
      <c r="AP243" s="36"/>
      <c r="AQ243" s="36"/>
    </row>
    <row r="244" spans="1:43" ht="12" customHeight="1" thickTop="1" thickBot="1" x14ac:dyDescent="0.2">
      <c r="B244" s="201"/>
      <c r="C244" s="201"/>
      <c r="D244" s="201"/>
      <c r="E244" s="250"/>
      <c r="F244" s="251"/>
      <c r="G244" s="251"/>
      <c r="H244" s="252"/>
      <c r="I244" s="125"/>
      <c r="J244" s="125"/>
      <c r="K244" s="125"/>
      <c r="L244" s="125"/>
      <c r="M244" s="125"/>
      <c r="N244" s="231"/>
      <c r="O244" s="231"/>
      <c r="P244" s="232"/>
      <c r="Q244" s="233"/>
      <c r="R244" s="253"/>
      <c r="S244" s="254"/>
      <c r="T244" s="255"/>
      <c r="U244" s="29"/>
      <c r="V244" s="29"/>
      <c r="W244" s="125"/>
      <c r="X244" s="125"/>
      <c r="Y244" s="125"/>
      <c r="Z244" s="125"/>
      <c r="AA244" s="125"/>
      <c r="AB244" s="125"/>
      <c r="AC244" s="125"/>
      <c r="AD244" s="125"/>
      <c r="AH244" s="3"/>
      <c r="AI244" s="3"/>
      <c r="AJ244" s="37"/>
      <c r="AK244" s="38"/>
      <c r="AL244" s="39"/>
      <c r="AM244" s="40"/>
      <c r="AN244" s="40"/>
      <c r="AO244" s="40"/>
      <c r="AP244" s="40"/>
      <c r="AQ244" s="39"/>
    </row>
    <row r="245" spans="1:43" ht="12" customHeight="1" thickTop="1" thickBot="1" x14ac:dyDescent="0.2">
      <c r="B245" s="201"/>
      <c r="C245" s="201"/>
      <c r="D245" s="201"/>
      <c r="E245" s="250"/>
      <c r="F245" s="251"/>
      <c r="G245" s="251"/>
      <c r="H245" s="252"/>
      <c r="I245" s="125"/>
      <c r="J245" s="125"/>
      <c r="K245" s="125"/>
      <c r="L245" s="125"/>
      <c r="M245" s="125"/>
      <c r="N245" s="231"/>
      <c r="O245" s="231"/>
      <c r="P245" s="232"/>
      <c r="Q245" s="233"/>
      <c r="R245" s="253"/>
      <c r="S245" s="254"/>
      <c r="T245" s="255"/>
      <c r="U245" s="29"/>
      <c r="V245" s="29"/>
      <c r="W245" s="125"/>
      <c r="X245" s="125"/>
      <c r="Y245" s="125"/>
      <c r="Z245" s="125"/>
      <c r="AA245" s="125"/>
      <c r="AB245" s="125"/>
      <c r="AC245" s="125"/>
      <c r="AD245" s="125"/>
      <c r="AH245" s="3"/>
      <c r="AI245" s="3"/>
      <c r="AJ245" s="37"/>
      <c r="AK245" s="38"/>
      <c r="AL245" s="39"/>
      <c r="AM245" s="40"/>
      <c r="AN245" s="40"/>
      <c r="AO245" s="41"/>
      <c r="AP245" s="40"/>
      <c r="AQ245" s="39"/>
    </row>
    <row r="246" spans="1:43" ht="12" customHeight="1" thickTop="1" thickBot="1" x14ac:dyDescent="0.2">
      <c r="B246" s="201"/>
      <c r="C246" s="201"/>
      <c r="D246" s="201"/>
      <c r="E246" s="189"/>
      <c r="F246" s="190"/>
      <c r="G246" s="190"/>
      <c r="H246" s="191"/>
      <c r="I246" s="125"/>
      <c r="J246" s="125"/>
      <c r="K246" s="125"/>
      <c r="L246" s="125"/>
      <c r="M246" s="125"/>
      <c r="N246" s="231"/>
      <c r="O246" s="231"/>
      <c r="P246" s="232"/>
      <c r="Q246" s="233"/>
      <c r="R246" s="253"/>
      <c r="S246" s="254"/>
      <c r="T246" s="255"/>
      <c r="U246" s="29"/>
      <c r="V246" s="29"/>
      <c r="W246" s="125"/>
      <c r="X246" s="125"/>
      <c r="Y246" s="125"/>
      <c r="Z246" s="125"/>
      <c r="AA246" s="125"/>
      <c r="AB246" s="125"/>
      <c r="AC246" s="125"/>
      <c r="AD246" s="125"/>
      <c r="AH246" s="3"/>
      <c r="AI246" s="3"/>
      <c r="AJ246" s="37"/>
      <c r="AK246" s="38"/>
      <c r="AL246" s="39"/>
      <c r="AM246" s="40"/>
      <c r="AN246" s="40"/>
      <c r="AO246" s="40"/>
      <c r="AP246" s="40"/>
      <c r="AQ246" s="39"/>
    </row>
    <row r="247" spans="1:43" ht="15" thickTop="1" thickBot="1" x14ac:dyDescent="0.2">
      <c r="B247" s="201" t="s">
        <v>72</v>
      </c>
      <c r="C247" s="201"/>
      <c r="D247" s="201"/>
      <c r="E247" s="198" t="s">
        <v>73</v>
      </c>
      <c r="F247" s="223"/>
      <c r="G247" s="223"/>
      <c r="H247" s="224"/>
      <c r="I247" s="239">
        <v>1800</v>
      </c>
      <c r="J247" s="239"/>
      <c r="K247" s="239"/>
      <c r="L247" s="240">
        <v>360</v>
      </c>
      <c r="M247" s="240"/>
      <c r="N247" s="241"/>
      <c r="O247" s="234">
        <v>50</v>
      </c>
      <c r="P247" s="234"/>
      <c r="Q247" s="235"/>
      <c r="R247" s="242">
        <f>I247+L247+O247</f>
        <v>2210</v>
      </c>
      <c r="S247" s="243"/>
      <c r="T247" s="244"/>
      <c r="U247" s="29"/>
      <c r="V247" s="29"/>
      <c r="W247" s="234">
        <f>Y238</f>
        <v>1991</v>
      </c>
      <c r="X247" s="234"/>
      <c r="Y247" s="234"/>
      <c r="Z247" s="234"/>
      <c r="AA247" s="208" t="s">
        <v>61</v>
      </c>
      <c r="AB247" s="208"/>
      <c r="AC247" s="208"/>
      <c r="AD247" s="208"/>
    </row>
    <row r="248" spans="1:43" ht="15" thickTop="1" thickBot="1" x14ac:dyDescent="0.2">
      <c r="B248" s="201"/>
      <c r="C248" s="201"/>
      <c r="D248" s="201"/>
      <c r="E248" s="225"/>
      <c r="F248" s="226"/>
      <c r="G248" s="226"/>
      <c r="H248" s="227"/>
      <c r="I248" s="239"/>
      <c r="J248" s="239"/>
      <c r="K248" s="239"/>
      <c r="L248" s="240"/>
      <c r="M248" s="240"/>
      <c r="N248" s="241"/>
      <c r="O248" s="234"/>
      <c r="P248" s="234"/>
      <c r="Q248" s="235"/>
      <c r="R248" s="242"/>
      <c r="S248" s="243"/>
      <c r="T248" s="244"/>
      <c r="U248" s="29"/>
      <c r="V248" s="29"/>
      <c r="W248" s="234"/>
      <c r="X248" s="234"/>
      <c r="Y248" s="234"/>
      <c r="Z248" s="234"/>
      <c r="AA248" s="208"/>
      <c r="AB248" s="208"/>
      <c r="AC248" s="208"/>
      <c r="AD248" s="208"/>
    </row>
    <row r="249" spans="1:43" ht="12" customHeight="1" thickTop="1" thickBot="1" x14ac:dyDescent="0.2">
      <c r="A249" s="7"/>
      <c r="B249" s="201"/>
      <c r="C249" s="201"/>
      <c r="D249" s="201"/>
      <c r="E249" s="225"/>
      <c r="F249" s="226"/>
      <c r="G249" s="226"/>
      <c r="H249" s="227"/>
      <c r="I249" s="239"/>
      <c r="J249" s="239"/>
      <c r="K249" s="239"/>
      <c r="L249" s="240"/>
      <c r="M249" s="240"/>
      <c r="N249" s="241"/>
      <c r="O249" s="234"/>
      <c r="P249" s="234"/>
      <c r="Q249" s="235"/>
      <c r="R249" s="242"/>
      <c r="S249" s="243"/>
      <c r="T249" s="244"/>
      <c r="U249" s="216" t="s">
        <v>74</v>
      </c>
      <c r="V249" s="216"/>
      <c r="W249" s="234"/>
      <c r="X249" s="234"/>
      <c r="Y249" s="234"/>
      <c r="Z249" s="234"/>
      <c r="AA249" s="208"/>
      <c r="AB249" s="208"/>
      <c r="AC249" s="208"/>
      <c r="AD249" s="208"/>
    </row>
    <row r="250" spans="1:43" ht="12" customHeight="1" thickTop="1" thickBot="1" x14ac:dyDescent="0.2">
      <c r="A250" s="7"/>
      <c r="B250" s="201"/>
      <c r="C250" s="201"/>
      <c r="D250" s="201"/>
      <c r="E250" s="225"/>
      <c r="F250" s="226"/>
      <c r="G250" s="226"/>
      <c r="H250" s="227"/>
      <c r="I250" s="239"/>
      <c r="J250" s="239"/>
      <c r="K250" s="239"/>
      <c r="L250" s="240"/>
      <c r="M250" s="240"/>
      <c r="N250" s="241"/>
      <c r="O250" s="234"/>
      <c r="P250" s="234"/>
      <c r="Q250" s="235"/>
      <c r="R250" s="242"/>
      <c r="S250" s="243"/>
      <c r="T250" s="244"/>
      <c r="U250" s="216"/>
      <c r="V250" s="216"/>
      <c r="W250" s="234"/>
      <c r="X250" s="234"/>
      <c r="Y250" s="234"/>
      <c r="Z250" s="234"/>
      <c r="AA250" s="208"/>
      <c r="AB250" s="208"/>
      <c r="AC250" s="208"/>
      <c r="AD250" s="208"/>
    </row>
    <row r="251" spans="1:43" ht="12" customHeight="1" thickTop="1" thickBot="1" x14ac:dyDescent="0.2">
      <c r="A251" s="7"/>
      <c r="B251" s="201"/>
      <c r="C251" s="201"/>
      <c r="D251" s="201"/>
      <c r="E251" s="228"/>
      <c r="F251" s="229"/>
      <c r="G251" s="229"/>
      <c r="H251" s="230"/>
      <c r="I251" s="239"/>
      <c r="J251" s="239"/>
      <c r="K251" s="239"/>
      <c r="L251" s="240"/>
      <c r="M251" s="240"/>
      <c r="N251" s="241"/>
      <c r="O251" s="234"/>
      <c r="P251" s="234"/>
      <c r="Q251" s="235"/>
      <c r="R251" s="242"/>
      <c r="S251" s="243"/>
      <c r="T251" s="244"/>
      <c r="U251" s="216"/>
      <c r="V251" s="216"/>
      <c r="W251" s="234"/>
      <c r="X251" s="234"/>
      <c r="Y251" s="234"/>
      <c r="Z251" s="234"/>
      <c r="AA251" s="208"/>
      <c r="AB251" s="208"/>
      <c r="AC251" s="208"/>
      <c r="AD251" s="208"/>
    </row>
    <row r="252" spans="1:43" ht="12" customHeight="1" thickTop="1" thickBot="1" x14ac:dyDescent="0.2">
      <c r="A252" s="7"/>
      <c r="B252" s="201" t="s">
        <v>75</v>
      </c>
      <c r="C252" s="201"/>
      <c r="D252" s="201"/>
      <c r="E252" s="198" t="s">
        <v>76</v>
      </c>
      <c r="F252" s="223"/>
      <c r="G252" s="223"/>
      <c r="H252" s="224"/>
      <c r="I252" s="239">
        <v>1500</v>
      </c>
      <c r="J252" s="239"/>
      <c r="K252" s="239"/>
      <c r="L252" s="240">
        <v>300</v>
      </c>
      <c r="M252" s="240"/>
      <c r="N252" s="241"/>
      <c r="O252" s="234">
        <v>30</v>
      </c>
      <c r="P252" s="234"/>
      <c r="Q252" s="235"/>
      <c r="R252" s="242">
        <f t="shared" ref="R252" si="20">I252+L252+O252</f>
        <v>1830</v>
      </c>
      <c r="S252" s="243"/>
      <c r="T252" s="244"/>
      <c r="U252" s="216"/>
      <c r="V252" s="216"/>
      <c r="W252" s="234">
        <f>S238</f>
        <v>1735</v>
      </c>
      <c r="X252" s="234"/>
      <c r="Y252" s="234"/>
      <c r="Z252" s="234"/>
      <c r="AA252" s="208" t="s">
        <v>0</v>
      </c>
      <c r="AB252" s="208"/>
      <c r="AC252" s="208"/>
      <c r="AD252" s="208"/>
    </row>
    <row r="253" spans="1:43" ht="12" customHeight="1" thickTop="1" thickBot="1" x14ac:dyDescent="0.2">
      <c r="A253" s="7"/>
      <c r="B253" s="201"/>
      <c r="C253" s="201"/>
      <c r="D253" s="201"/>
      <c r="E253" s="225"/>
      <c r="F253" s="226"/>
      <c r="G253" s="226"/>
      <c r="H253" s="227"/>
      <c r="I253" s="239"/>
      <c r="J253" s="239"/>
      <c r="K253" s="239"/>
      <c r="L253" s="240"/>
      <c r="M253" s="240"/>
      <c r="N253" s="241"/>
      <c r="O253" s="234"/>
      <c r="P253" s="234"/>
      <c r="Q253" s="235"/>
      <c r="R253" s="242"/>
      <c r="S253" s="243"/>
      <c r="T253" s="244"/>
      <c r="U253" s="216"/>
      <c r="V253" s="216"/>
      <c r="W253" s="234"/>
      <c r="X253" s="234"/>
      <c r="Y253" s="234"/>
      <c r="Z253" s="234"/>
      <c r="AA253" s="208"/>
      <c r="AB253" s="208"/>
      <c r="AC253" s="208"/>
      <c r="AD253" s="208"/>
      <c r="AE253" s="7"/>
    </row>
    <row r="254" spans="1:43" ht="12" customHeight="1" thickTop="1" thickBot="1" x14ac:dyDescent="0.2">
      <c r="A254" s="7"/>
      <c r="B254" s="201"/>
      <c r="C254" s="201"/>
      <c r="D254" s="201"/>
      <c r="E254" s="225"/>
      <c r="F254" s="226"/>
      <c r="G254" s="226"/>
      <c r="H254" s="227"/>
      <c r="I254" s="239"/>
      <c r="J254" s="239"/>
      <c r="K254" s="239"/>
      <c r="L254" s="240"/>
      <c r="M254" s="240"/>
      <c r="N254" s="241"/>
      <c r="O254" s="234"/>
      <c r="P254" s="234"/>
      <c r="Q254" s="235"/>
      <c r="R254" s="242"/>
      <c r="S254" s="243"/>
      <c r="T254" s="244"/>
      <c r="U254" s="216"/>
      <c r="V254" s="216"/>
      <c r="W254" s="234"/>
      <c r="X254" s="234"/>
      <c r="Y254" s="234"/>
      <c r="Z254" s="234"/>
      <c r="AA254" s="208"/>
      <c r="AB254" s="208"/>
      <c r="AC254" s="208"/>
      <c r="AD254" s="208"/>
      <c r="AE254" s="7"/>
    </row>
    <row r="255" spans="1:43" ht="12" customHeight="1" thickTop="1" thickBot="1" x14ac:dyDescent="0.2">
      <c r="A255" s="7"/>
      <c r="B255" s="201"/>
      <c r="C255" s="201"/>
      <c r="D255" s="201"/>
      <c r="E255" s="225"/>
      <c r="F255" s="226"/>
      <c r="G255" s="226"/>
      <c r="H255" s="227"/>
      <c r="I255" s="239"/>
      <c r="J255" s="239"/>
      <c r="K255" s="239"/>
      <c r="L255" s="240"/>
      <c r="M255" s="240"/>
      <c r="N255" s="241"/>
      <c r="O255" s="234"/>
      <c r="P255" s="234"/>
      <c r="Q255" s="235"/>
      <c r="R255" s="242"/>
      <c r="S255" s="243"/>
      <c r="T255" s="244"/>
      <c r="U255" s="216"/>
      <c r="V255" s="216"/>
      <c r="W255" s="234"/>
      <c r="X255" s="234"/>
      <c r="Y255" s="234"/>
      <c r="Z255" s="234"/>
      <c r="AA255" s="208"/>
      <c r="AB255" s="208"/>
      <c r="AC255" s="208"/>
      <c r="AD255" s="208"/>
      <c r="AE255" s="7"/>
    </row>
    <row r="256" spans="1:43" ht="12" customHeight="1" thickTop="1" thickBot="1" x14ac:dyDescent="0.2">
      <c r="A256" s="7"/>
      <c r="B256" s="201"/>
      <c r="C256" s="201"/>
      <c r="D256" s="201"/>
      <c r="E256" s="228"/>
      <c r="F256" s="229"/>
      <c r="G256" s="229"/>
      <c r="H256" s="230"/>
      <c r="I256" s="239"/>
      <c r="J256" s="239"/>
      <c r="K256" s="239"/>
      <c r="L256" s="240"/>
      <c r="M256" s="240"/>
      <c r="N256" s="241"/>
      <c r="O256" s="234"/>
      <c r="P256" s="234"/>
      <c r="Q256" s="235"/>
      <c r="R256" s="242"/>
      <c r="S256" s="243"/>
      <c r="T256" s="244"/>
      <c r="U256" s="216"/>
      <c r="V256" s="216"/>
      <c r="W256" s="234"/>
      <c r="X256" s="234"/>
      <c r="Y256" s="234"/>
      <c r="Z256" s="234"/>
      <c r="AA256" s="208"/>
      <c r="AB256" s="208"/>
      <c r="AC256" s="208"/>
      <c r="AD256" s="208"/>
      <c r="AE256" s="7"/>
    </row>
    <row r="257" spans="1:32" ht="12" customHeight="1" thickTop="1" thickBot="1" x14ac:dyDescent="0.2">
      <c r="A257" s="7"/>
      <c r="B257" s="201" t="s">
        <v>77</v>
      </c>
      <c r="C257" s="201"/>
      <c r="D257" s="201"/>
      <c r="E257" s="198" t="s">
        <v>78</v>
      </c>
      <c r="F257" s="223"/>
      <c r="G257" s="223"/>
      <c r="H257" s="224"/>
      <c r="I257" s="239">
        <v>1150</v>
      </c>
      <c r="J257" s="239"/>
      <c r="K257" s="239"/>
      <c r="L257" s="240">
        <v>230</v>
      </c>
      <c r="M257" s="240"/>
      <c r="N257" s="241"/>
      <c r="O257" s="234">
        <v>20</v>
      </c>
      <c r="P257" s="234"/>
      <c r="Q257" s="235"/>
      <c r="R257" s="236" t="s">
        <v>239</v>
      </c>
      <c r="S257" s="237"/>
      <c r="T257" s="238"/>
      <c r="U257" s="216"/>
      <c r="V257" s="216"/>
      <c r="W257" s="234">
        <f>J238</f>
        <v>1355</v>
      </c>
      <c r="X257" s="234"/>
      <c r="Y257" s="234"/>
      <c r="Z257" s="234"/>
      <c r="AA257" s="208" t="s">
        <v>57</v>
      </c>
      <c r="AB257" s="208"/>
      <c r="AC257" s="208"/>
      <c r="AD257" s="208"/>
      <c r="AE257" s="7"/>
    </row>
    <row r="258" spans="1:32" ht="12" customHeight="1" thickTop="1" thickBot="1" x14ac:dyDescent="0.2">
      <c r="A258" s="7"/>
      <c r="B258" s="201"/>
      <c r="C258" s="201"/>
      <c r="D258" s="201"/>
      <c r="E258" s="225"/>
      <c r="F258" s="226"/>
      <c r="G258" s="226"/>
      <c r="H258" s="227"/>
      <c r="I258" s="239"/>
      <c r="J258" s="239"/>
      <c r="K258" s="239"/>
      <c r="L258" s="240"/>
      <c r="M258" s="240"/>
      <c r="N258" s="241"/>
      <c r="O258" s="234"/>
      <c r="P258" s="234"/>
      <c r="Q258" s="235"/>
      <c r="R258" s="236"/>
      <c r="S258" s="237"/>
      <c r="T258" s="238"/>
      <c r="U258" s="216"/>
      <c r="V258" s="216"/>
      <c r="W258" s="234"/>
      <c r="X258" s="234"/>
      <c r="Y258" s="234"/>
      <c r="Z258" s="234"/>
      <c r="AA258" s="208"/>
      <c r="AB258" s="208"/>
      <c r="AC258" s="208"/>
      <c r="AD258" s="208"/>
      <c r="AE258" s="7"/>
    </row>
    <row r="259" spans="1:32" ht="12" customHeight="1" thickTop="1" thickBot="1" x14ac:dyDescent="0.2">
      <c r="A259" s="7"/>
      <c r="B259" s="201"/>
      <c r="C259" s="201"/>
      <c r="D259" s="201"/>
      <c r="E259" s="225"/>
      <c r="F259" s="226"/>
      <c r="G259" s="226"/>
      <c r="H259" s="227"/>
      <c r="I259" s="239"/>
      <c r="J259" s="239"/>
      <c r="K259" s="239"/>
      <c r="L259" s="240"/>
      <c r="M259" s="240"/>
      <c r="N259" s="241"/>
      <c r="O259" s="234"/>
      <c r="P259" s="234"/>
      <c r="Q259" s="235"/>
      <c r="R259" s="236"/>
      <c r="S259" s="237"/>
      <c r="T259" s="238"/>
      <c r="U259" s="216"/>
      <c r="V259" s="216"/>
      <c r="W259" s="234"/>
      <c r="X259" s="234"/>
      <c r="Y259" s="234"/>
      <c r="Z259" s="234"/>
      <c r="AA259" s="208"/>
      <c r="AB259" s="208"/>
      <c r="AC259" s="208"/>
      <c r="AD259" s="208"/>
      <c r="AE259" s="7"/>
    </row>
    <row r="260" spans="1:32" ht="12" customHeight="1" thickTop="1" thickBot="1" x14ac:dyDescent="0.2">
      <c r="A260" s="7"/>
      <c r="B260" s="201"/>
      <c r="C260" s="201"/>
      <c r="D260" s="201"/>
      <c r="E260" s="225"/>
      <c r="F260" s="226"/>
      <c r="G260" s="226"/>
      <c r="H260" s="227"/>
      <c r="I260" s="239"/>
      <c r="J260" s="239"/>
      <c r="K260" s="239"/>
      <c r="L260" s="240"/>
      <c r="M260" s="240"/>
      <c r="N260" s="241"/>
      <c r="O260" s="234"/>
      <c r="P260" s="234"/>
      <c r="Q260" s="235"/>
      <c r="R260" s="236"/>
      <c r="S260" s="237"/>
      <c r="T260" s="238"/>
      <c r="U260" s="29"/>
      <c r="V260" s="29"/>
      <c r="W260" s="234"/>
      <c r="X260" s="234"/>
      <c r="Y260" s="234"/>
      <c r="Z260" s="234"/>
      <c r="AA260" s="208"/>
      <c r="AB260" s="208"/>
      <c r="AC260" s="208"/>
      <c r="AD260" s="208"/>
      <c r="AE260" s="7"/>
    </row>
    <row r="261" spans="1:32" ht="12" customHeight="1" thickTop="1" thickBot="1" x14ac:dyDescent="0.2">
      <c r="A261" s="7"/>
      <c r="B261" s="201"/>
      <c r="C261" s="201"/>
      <c r="D261" s="201"/>
      <c r="E261" s="228"/>
      <c r="F261" s="229"/>
      <c r="G261" s="229"/>
      <c r="H261" s="230"/>
      <c r="I261" s="239"/>
      <c r="J261" s="239"/>
      <c r="K261" s="239"/>
      <c r="L261" s="240"/>
      <c r="M261" s="240"/>
      <c r="N261" s="241"/>
      <c r="O261" s="234"/>
      <c r="P261" s="234"/>
      <c r="Q261" s="235"/>
      <c r="R261" s="236"/>
      <c r="S261" s="237"/>
      <c r="T261" s="238"/>
      <c r="U261" s="29"/>
      <c r="V261" s="29"/>
      <c r="W261" s="234"/>
      <c r="X261" s="234"/>
      <c r="Y261" s="234"/>
      <c r="Z261" s="234"/>
      <c r="AA261" s="208"/>
      <c r="AB261" s="208"/>
      <c r="AC261" s="208"/>
      <c r="AD261" s="208"/>
      <c r="AE261" s="7"/>
    </row>
    <row r="262" spans="1:32" ht="5.45" customHeight="1" thickTop="1" x14ac:dyDescent="0.1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row>
    <row r="263" spans="1:32" ht="12" customHeight="1" x14ac:dyDescent="0.15">
      <c r="A263" s="7"/>
      <c r="B263" s="29"/>
      <c r="C263" s="144" t="s">
        <v>134</v>
      </c>
      <c r="D263" s="144"/>
      <c r="E263" s="144"/>
      <c r="F263" s="144"/>
      <c r="G263" s="144"/>
      <c r="H263" s="144"/>
      <c r="I263" s="144"/>
      <c r="J263" s="144"/>
      <c r="K263" s="144"/>
      <c r="L263" s="144"/>
      <c r="M263" s="144"/>
      <c r="N263" s="144"/>
      <c r="O263" s="144"/>
      <c r="P263" s="144"/>
      <c r="Q263" s="144"/>
      <c r="R263" s="144"/>
      <c r="S263" s="144"/>
      <c r="T263" s="144"/>
      <c r="U263" s="144"/>
      <c r="V263" s="144"/>
      <c r="W263" s="144"/>
      <c r="X263" s="144"/>
      <c r="Y263" s="144"/>
      <c r="Z263" s="144"/>
      <c r="AA263" s="144"/>
      <c r="AB263" s="144"/>
      <c r="AC263" s="144"/>
      <c r="AD263" s="144"/>
      <c r="AE263" s="144"/>
      <c r="AF263" s="144"/>
    </row>
    <row r="264" spans="1:32" ht="12" customHeight="1" x14ac:dyDescent="0.15">
      <c r="A264" s="7"/>
      <c r="B264" s="29">
        <v>1</v>
      </c>
      <c r="C264" s="144"/>
      <c r="D264" s="144"/>
      <c r="E264" s="144"/>
      <c r="F264" s="144"/>
      <c r="G264" s="144"/>
      <c r="H264" s="144"/>
      <c r="I264" s="144"/>
      <c r="J264" s="144"/>
      <c r="K264" s="144"/>
      <c r="L264" s="144"/>
      <c r="M264" s="144"/>
      <c r="N264" s="144"/>
      <c r="O264" s="144"/>
      <c r="P264" s="144"/>
      <c r="Q264" s="144"/>
      <c r="R264" s="144"/>
      <c r="S264" s="144"/>
      <c r="T264" s="144"/>
      <c r="U264" s="144"/>
      <c r="V264" s="144"/>
      <c r="W264" s="144"/>
      <c r="X264" s="144"/>
      <c r="Y264" s="144"/>
      <c r="Z264" s="144"/>
      <c r="AA264" s="144"/>
      <c r="AB264" s="144"/>
      <c r="AC264" s="144"/>
      <c r="AD264" s="144"/>
      <c r="AE264" s="144"/>
      <c r="AF264" s="144"/>
    </row>
    <row r="265" spans="1:32" ht="12" customHeight="1" x14ac:dyDescent="0.15">
      <c r="A265" s="7"/>
      <c r="B265" s="29"/>
      <c r="C265" s="144"/>
      <c r="D265" s="144"/>
      <c r="E265" s="144"/>
      <c r="F265" s="144"/>
      <c r="G265" s="144"/>
      <c r="H265" s="144"/>
      <c r="I265" s="144"/>
      <c r="J265" s="144"/>
      <c r="K265" s="144"/>
      <c r="L265" s="144"/>
      <c r="M265" s="144"/>
      <c r="N265" s="144"/>
      <c r="O265" s="144"/>
      <c r="P265" s="144"/>
      <c r="Q265" s="144"/>
      <c r="R265" s="144"/>
      <c r="S265" s="144"/>
      <c r="T265" s="144"/>
      <c r="U265" s="144"/>
      <c r="V265" s="144"/>
      <c r="W265" s="144"/>
      <c r="X265" s="144"/>
      <c r="Y265" s="144"/>
      <c r="Z265" s="144"/>
      <c r="AA265" s="144"/>
      <c r="AB265" s="144"/>
      <c r="AC265" s="144"/>
      <c r="AD265" s="144"/>
      <c r="AE265" s="144"/>
      <c r="AF265" s="144"/>
    </row>
    <row r="266" spans="1:32" ht="12" customHeight="1" x14ac:dyDescent="0.15">
      <c r="A266" s="7"/>
      <c r="B266" s="29">
        <v>2</v>
      </c>
      <c r="C266" s="144"/>
      <c r="D266" s="144"/>
      <c r="E266" s="144"/>
      <c r="F266" s="144"/>
      <c r="G266" s="144"/>
      <c r="H266" s="144"/>
      <c r="I266" s="144"/>
      <c r="J266" s="144"/>
      <c r="K266" s="144"/>
      <c r="L266" s="144"/>
      <c r="M266" s="144"/>
      <c r="N266" s="144"/>
      <c r="O266" s="144"/>
      <c r="P266" s="144"/>
      <c r="Q266" s="144"/>
      <c r="R266" s="144"/>
      <c r="S266" s="144"/>
      <c r="T266" s="144"/>
      <c r="U266" s="144"/>
      <c r="V266" s="144"/>
      <c r="W266" s="144"/>
      <c r="X266" s="144"/>
      <c r="Y266" s="144"/>
      <c r="Z266" s="144"/>
      <c r="AA266" s="144"/>
      <c r="AB266" s="144"/>
      <c r="AC266" s="144"/>
      <c r="AD266" s="144"/>
      <c r="AE266" s="144"/>
      <c r="AF266" s="144"/>
    </row>
    <row r="267" spans="1:32" ht="12" customHeight="1" x14ac:dyDescent="0.15">
      <c r="A267" s="7"/>
      <c r="B267" s="29">
        <v>3</v>
      </c>
      <c r="C267" s="144"/>
      <c r="D267" s="144"/>
      <c r="E267" s="144"/>
      <c r="F267" s="144"/>
      <c r="G267" s="144"/>
      <c r="H267" s="144"/>
      <c r="I267" s="144"/>
      <c r="J267" s="144"/>
      <c r="K267" s="144"/>
      <c r="L267" s="144"/>
      <c r="M267" s="144"/>
      <c r="N267" s="144"/>
      <c r="O267" s="144"/>
      <c r="P267" s="144"/>
      <c r="Q267" s="144"/>
      <c r="R267" s="144"/>
      <c r="S267" s="144"/>
      <c r="T267" s="144"/>
      <c r="U267" s="144"/>
      <c r="V267" s="144"/>
      <c r="W267" s="144"/>
      <c r="X267" s="144"/>
      <c r="Y267" s="144"/>
      <c r="Z267" s="144"/>
      <c r="AA267" s="144"/>
      <c r="AB267" s="144"/>
      <c r="AC267" s="144"/>
      <c r="AD267" s="144"/>
      <c r="AE267" s="144"/>
      <c r="AF267" s="144"/>
    </row>
    <row r="268" spans="1:32" ht="12" customHeight="1" x14ac:dyDescent="0.15">
      <c r="A268" s="7"/>
      <c r="B268" s="29"/>
      <c r="C268" s="144"/>
      <c r="D268" s="144"/>
      <c r="E268" s="144"/>
      <c r="F268" s="144"/>
      <c r="G268" s="144"/>
      <c r="H268" s="144"/>
      <c r="I268" s="144"/>
      <c r="J268" s="144"/>
      <c r="K268" s="144"/>
      <c r="L268" s="144"/>
      <c r="M268" s="144"/>
      <c r="N268" s="144"/>
      <c r="O268" s="144"/>
      <c r="P268" s="144"/>
      <c r="Q268" s="144"/>
      <c r="R268" s="144"/>
      <c r="S268" s="144"/>
      <c r="T268" s="144"/>
      <c r="U268" s="144"/>
      <c r="V268" s="144"/>
      <c r="W268" s="144"/>
      <c r="X268" s="144"/>
      <c r="Y268" s="144"/>
      <c r="Z268" s="144"/>
      <c r="AA268" s="144"/>
      <c r="AB268" s="144"/>
      <c r="AC268" s="144"/>
      <c r="AD268" s="144"/>
      <c r="AE268" s="144"/>
      <c r="AF268" s="144"/>
    </row>
    <row r="269" spans="1:32" ht="12" customHeight="1" x14ac:dyDescent="0.15">
      <c r="A269" s="7"/>
      <c r="B269" s="29">
        <v>4</v>
      </c>
      <c r="C269" s="144"/>
      <c r="D269" s="144"/>
      <c r="E269" s="144"/>
      <c r="F269" s="144"/>
      <c r="G269" s="144"/>
      <c r="H269" s="144"/>
      <c r="I269" s="144"/>
      <c r="J269" s="144"/>
      <c r="K269" s="144"/>
      <c r="L269" s="144"/>
      <c r="M269" s="144"/>
      <c r="N269" s="144"/>
      <c r="O269" s="144"/>
      <c r="P269" s="144"/>
      <c r="Q269" s="144"/>
      <c r="R269" s="144"/>
      <c r="S269" s="144"/>
      <c r="T269" s="144"/>
      <c r="U269" s="144"/>
      <c r="V269" s="144"/>
      <c r="W269" s="144"/>
      <c r="X269" s="144"/>
      <c r="Y269" s="144"/>
      <c r="Z269" s="144"/>
      <c r="AA269" s="144"/>
      <c r="AB269" s="144"/>
      <c r="AC269" s="144"/>
      <c r="AD269" s="144"/>
      <c r="AE269" s="144"/>
      <c r="AF269" s="144"/>
    </row>
    <row r="270" spans="1:32" ht="12" customHeight="1" x14ac:dyDescent="0.15">
      <c r="A270" s="7"/>
      <c r="B270" s="29"/>
      <c r="C270" s="144"/>
      <c r="D270" s="144"/>
      <c r="E270" s="144"/>
      <c r="F270" s="144"/>
      <c r="G270" s="144"/>
      <c r="H270" s="144"/>
      <c r="I270" s="144"/>
      <c r="J270" s="144"/>
      <c r="K270" s="144"/>
      <c r="L270" s="144"/>
      <c r="M270" s="144"/>
      <c r="N270" s="144"/>
      <c r="O270" s="144"/>
      <c r="P270" s="144"/>
      <c r="Q270" s="144"/>
      <c r="R270" s="144"/>
      <c r="S270" s="144"/>
      <c r="T270" s="144"/>
      <c r="U270" s="144"/>
      <c r="V270" s="144"/>
      <c r="W270" s="144"/>
      <c r="X270" s="144"/>
      <c r="Y270" s="144"/>
      <c r="Z270" s="144"/>
      <c r="AA270" s="144"/>
      <c r="AB270" s="144"/>
      <c r="AC270" s="144"/>
      <c r="AD270" s="144"/>
      <c r="AE270" s="144"/>
      <c r="AF270" s="144"/>
    </row>
    <row r="271" spans="1:32" ht="12" customHeight="1" x14ac:dyDescent="0.15">
      <c r="A271" s="7"/>
      <c r="B271" s="29">
        <v>5</v>
      </c>
      <c r="C271" s="144"/>
      <c r="D271" s="144"/>
      <c r="E271" s="144"/>
      <c r="F271" s="144"/>
      <c r="G271" s="144"/>
      <c r="H271" s="144"/>
      <c r="I271" s="144"/>
      <c r="J271" s="144"/>
      <c r="K271" s="144"/>
      <c r="L271" s="144"/>
      <c r="M271" s="144"/>
      <c r="N271" s="144"/>
      <c r="O271" s="144"/>
      <c r="P271" s="144"/>
      <c r="Q271" s="144"/>
      <c r="R271" s="144"/>
      <c r="S271" s="144"/>
      <c r="T271" s="144"/>
      <c r="U271" s="144"/>
      <c r="V271" s="144"/>
      <c r="W271" s="144"/>
      <c r="X271" s="144"/>
      <c r="Y271" s="144"/>
      <c r="Z271" s="144"/>
      <c r="AA271" s="144"/>
      <c r="AB271" s="144"/>
      <c r="AC271" s="144"/>
      <c r="AD271" s="144"/>
      <c r="AE271" s="144"/>
      <c r="AF271" s="144"/>
    </row>
    <row r="272" spans="1:32" ht="13.5" customHeight="1" x14ac:dyDescent="0.15">
      <c r="A272" s="7"/>
      <c r="B272" s="29"/>
      <c r="C272" s="144"/>
      <c r="D272" s="144"/>
      <c r="E272" s="144"/>
      <c r="F272" s="144"/>
      <c r="G272" s="144"/>
      <c r="H272" s="144"/>
      <c r="I272" s="144"/>
      <c r="J272" s="144"/>
      <c r="K272" s="144"/>
      <c r="L272" s="144"/>
      <c r="M272" s="144"/>
      <c r="N272" s="144"/>
      <c r="O272" s="144"/>
      <c r="P272" s="144"/>
      <c r="Q272" s="144"/>
      <c r="R272" s="144"/>
      <c r="S272" s="144"/>
      <c r="T272" s="144"/>
      <c r="U272" s="144"/>
      <c r="V272" s="144"/>
      <c r="W272" s="144"/>
      <c r="X272" s="144"/>
      <c r="Y272" s="144"/>
      <c r="Z272" s="144"/>
      <c r="AA272" s="144"/>
      <c r="AB272" s="144"/>
      <c r="AC272" s="144"/>
      <c r="AD272" s="144"/>
      <c r="AE272" s="144"/>
      <c r="AF272" s="144"/>
    </row>
    <row r="273" spans="1:46" ht="12" customHeight="1" x14ac:dyDescent="0.15">
      <c r="A273" s="7"/>
      <c r="B273" s="145" t="s">
        <v>79</v>
      </c>
      <c r="C273" s="146"/>
      <c r="D273" s="146"/>
      <c r="E273" s="146"/>
      <c r="F273" s="146"/>
      <c r="G273" s="146"/>
      <c r="H273" s="146"/>
      <c r="I273" s="146"/>
      <c r="J273" s="146"/>
      <c r="K273" s="146"/>
      <c r="L273" s="146"/>
      <c r="M273" s="146"/>
      <c r="N273" s="146"/>
      <c r="O273" s="146"/>
      <c r="P273" s="146"/>
      <c r="Q273" s="146"/>
      <c r="R273" s="146"/>
      <c r="S273" s="146"/>
      <c r="T273" s="146"/>
      <c r="U273" s="146"/>
      <c r="V273" s="146"/>
      <c r="W273" s="146"/>
      <c r="X273" s="146"/>
      <c r="Y273" s="146"/>
      <c r="Z273" s="146"/>
      <c r="AA273" s="146"/>
      <c r="AB273" s="146"/>
      <c r="AC273" s="146"/>
      <c r="AD273" s="146"/>
      <c r="AE273" s="146"/>
      <c r="AF273" s="147"/>
    </row>
    <row r="274" spans="1:46" ht="12" customHeight="1" x14ac:dyDescent="0.15">
      <c r="A274" s="7"/>
      <c r="B274" s="202" t="s">
        <v>168</v>
      </c>
      <c r="C274" s="203"/>
      <c r="D274" s="203"/>
      <c r="E274" s="203"/>
      <c r="F274" s="203"/>
      <c r="G274" s="203"/>
      <c r="H274" s="203"/>
      <c r="I274" s="203"/>
      <c r="J274" s="203"/>
      <c r="K274" s="203"/>
      <c r="L274" s="203"/>
      <c r="M274" s="203"/>
      <c r="N274" s="203"/>
      <c r="O274" s="203"/>
      <c r="P274" s="203"/>
      <c r="Q274" s="203"/>
      <c r="R274" s="203"/>
      <c r="S274" s="203"/>
      <c r="T274" s="203"/>
      <c r="U274" s="203"/>
      <c r="V274" s="203"/>
      <c r="W274" s="203"/>
      <c r="X274" s="203"/>
      <c r="Y274" s="203"/>
      <c r="Z274" s="203"/>
      <c r="AA274" s="203"/>
      <c r="AB274" s="203"/>
      <c r="AC274" s="203"/>
      <c r="AD274" s="203"/>
      <c r="AE274" s="203"/>
      <c r="AF274" s="204"/>
    </row>
    <row r="275" spans="1:46" ht="12" customHeight="1" x14ac:dyDescent="0.15">
      <c r="A275" s="7"/>
      <c r="B275" s="202"/>
      <c r="C275" s="203"/>
      <c r="D275" s="203"/>
      <c r="E275" s="203"/>
      <c r="F275" s="203"/>
      <c r="G275" s="203"/>
      <c r="H275" s="203"/>
      <c r="I275" s="203"/>
      <c r="J275" s="203"/>
      <c r="K275" s="203"/>
      <c r="L275" s="203"/>
      <c r="M275" s="203"/>
      <c r="N275" s="203"/>
      <c r="O275" s="203"/>
      <c r="P275" s="203"/>
      <c r="Q275" s="203"/>
      <c r="R275" s="203"/>
      <c r="S275" s="203"/>
      <c r="T275" s="203"/>
      <c r="U275" s="203"/>
      <c r="V275" s="203"/>
      <c r="W275" s="203"/>
      <c r="X275" s="203"/>
      <c r="Y275" s="203"/>
      <c r="Z275" s="203"/>
      <c r="AA275" s="203"/>
      <c r="AB275" s="203"/>
      <c r="AC275" s="203"/>
      <c r="AD275" s="203"/>
      <c r="AE275" s="203"/>
      <c r="AF275" s="204"/>
    </row>
    <row r="276" spans="1:46" ht="12" customHeight="1" x14ac:dyDescent="0.15">
      <c r="A276" s="7"/>
      <c r="B276" s="202"/>
      <c r="C276" s="203"/>
      <c r="D276" s="203"/>
      <c r="E276" s="203"/>
      <c r="F276" s="203"/>
      <c r="G276" s="203"/>
      <c r="H276" s="203"/>
      <c r="I276" s="203"/>
      <c r="J276" s="203"/>
      <c r="K276" s="203"/>
      <c r="L276" s="203"/>
      <c r="M276" s="203"/>
      <c r="N276" s="203"/>
      <c r="O276" s="203"/>
      <c r="P276" s="203"/>
      <c r="Q276" s="203"/>
      <c r="R276" s="203"/>
      <c r="S276" s="203"/>
      <c r="T276" s="203"/>
      <c r="U276" s="203"/>
      <c r="V276" s="203"/>
      <c r="W276" s="203"/>
      <c r="X276" s="203"/>
      <c r="Y276" s="203"/>
      <c r="Z276" s="203"/>
      <c r="AA276" s="203"/>
      <c r="AB276" s="203"/>
      <c r="AC276" s="203"/>
      <c r="AD276" s="203"/>
      <c r="AE276" s="203"/>
      <c r="AF276" s="204"/>
    </row>
    <row r="277" spans="1:46" ht="12" customHeight="1" x14ac:dyDescent="0.15">
      <c r="A277" s="7"/>
      <c r="B277" s="205"/>
      <c r="C277" s="206"/>
      <c r="D277" s="206"/>
      <c r="E277" s="206"/>
      <c r="F277" s="206"/>
      <c r="G277" s="206"/>
      <c r="H277" s="206"/>
      <c r="I277" s="206"/>
      <c r="J277" s="206"/>
      <c r="K277" s="206"/>
      <c r="L277" s="206"/>
      <c r="M277" s="206"/>
      <c r="N277" s="206"/>
      <c r="O277" s="206"/>
      <c r="P277" s="206"/>
      <c r="Q277" s="206"/>
      <c r="R277" s="206"/>
      <c r="S277" s="206"/>
      <c r="T277" s="206"/>
      <c r="U277" s="206"/>
      <c r="V277" s="206"/>
      <c r="W277" s="206"/>
      <c r="X277" s="206"/>
      <c r="Y277" s="206"/>
      <c r="Z277" s="206"/>
      <c r="AA277" s="206"/>
      <c r="AB277" s="206"/>
      <c r="AC277" s="206"/>
      <c r="AD277" s="206"/>
      <c r="AE277" s="206"/>
      <c r="AF277" s="207"/>
    </row>
    <row r="278" spans="1:46" ht="7.15" customHeight="1" x14ac:dyDescent="0.15">
      <c r="A278" s="7"/>
      <c r="B278" s="95"/>
      <c r="C278" s="95"/>
      <c r="D278" s="95"/>
      <c r="E278" s="95"/>
      <c r="F278" s="95"/>
      <c r="G278" s="95"/>
      <c r="H278" s="95"/>
      <c r="I278" s="95"/>
      <c r="J278" s="95"/>
      <c r="K278" s="95"/>
      <c r="L278" s="95"/>
      <c r="M278" s="95"/>
      <c r="N278" s="95"/>
      <c r="O278" s="95"/>
      <c r="P278" s="95"/>
      <c r="Q278" s="95"/>
      <c r="R278" s="95"/>
      <c r="S278" s="95"/>
      <c r="T278" s="95"/>
      <c r="U278" s="95"/>
      <c r="V278" s="95"/>
      <c r="W278" s="95"/>
      <c r="X278" s="95"/>
      <c r="Y278" s="95"/>
      <c r="Z278" s="95"/>
      <c r="AA278" s="95"/>
      <c r="AB278" s="95"/>
      <c r="AC278" s="95"/>
      <c r="AD278" s="95"/>
      <c r="AE278" s="95"/>
      <c r="AF278" s="95"/>
    </row>
    <row r="279" spans="1:46" ht="12" customHeight="1" x14ac:dyDescent="0.15">
      <c r="A279" s="43"/>
      <c r="B279" s="219" t="s">
        <v>113</v>
      </c>
      <c r="C279" s="219"/>
      <c r="D279" s="219"/>
      <c r="E279" s="219"/>
      <c r="F279" s="219"/>
      <c r="G279" s="219"/>
      <c r="H279" s="219"/>
      <c r="I279" s="219"/>
      <c r="J279" s="219"/>
      <c r="K279" s="219"/>
      <c r="L279" s="219"/>
      <c r="M279" s="219"/>
      <c r="N279" s="219"/>
      <c r="O279" s="219"/>
      <c r="P279" s="219"/>
      <c r="Q279" s="219"/>
      <c r="R279" s="219"/>
      <c r="S279" s="219"/>
      <c r="T279" s="219"/>
      <c r="U279" s="219"/>
      <c r="V279" s="219"/>
      <c r="W279" s="219"/>
      <c r="X279" s="219"/>
      <c r="Y279" s="219"/>
      <c r="Z279" s="219"/>
      <c r="AA279" s="219"/>
      <c r="AB279" s="219"/>
      <c r="AC279" s="219"/>
      <c r="AD279" s="219"/>
      <c r="AE279" s="219"/>
      <c r="AF279" s="220"/>
    </row>
    <row r="280" spans="1:46" ht="12" customHeight="1" x14ac:dyDescent="0.15">
      <c r="A280" s="42"/>
      <c r="B280" s="221"/>
      <c r="C280" s="221"/>
      <c r="D280" s="221"/>
      <c r="E280" s="221"/>
      <c r="F280" s="221"/>
      <c r="G280" s="221"/>
      <c r="H280" s="221"/>
      <c r="I280" s="221"/>
      <c r="J280" s="221"/>
      <c r="K280" s="221"/>
      <c r="L280" s="221"/>
      <c r="M280" s="221"/>
      <c r="N280" s="221"/>
      <c r="O280" s="221"/>
      <c r="P280" s="221"/>
      <c r="Q280" s="221"/>
      <c r="R280" s="221"/>
      <c r="S280" s="221"/>
      <c r="T280" s="221"/>
      <c r="U280" s="221"/>
      <c r="V280" s="221"/>
      <c r="W280" s="221"/>
      <c r="X280" s="221"/>
      <c r="Y280" s="221"/>
      <c r="Z280" s="221"/>
      <c r="AA280" s="221"/>
      <c r="AB280" s="221"/>
      <c r="AC280" s="221"/>
      <c r="AD280" s="221"/>
      <c r="AE280" s="221"/>
      <c r="AF280" s="222"/>
      <c r="AH280" s="2"/>
      <c r="AI280" s="2"/>
      <c r="AJ280" s="2"/>
      <c r="AK280" s="2"/>
      <c r="AL280" s="2"/>
      <c r="AM280" s="2"/>
      <c r="AN280" s="2"/>
      <c r="AO280" s="2"/>
      <c r="AP280" s="2"/>
      <c r="AQ280" s="2"/>
      <c r="AR280" s="2"/>
      <c r="AS280" s="2"/>
    </row>
    <row r="281" spans="1:46" ht="12" customHeight="1" x14ac:dyDescent="0.15">
      <c r="A281" s="42"/>
      <c r="B281" s="61"/>
      <c r="C281" s="61"/>
      <c r="D281" s="61"/>
      <c r="E281" s="61"/>
      <c r="F281" s="61"/>
      <c r="G281" s="61"/>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96"/>
      <c r="AH281" s="2"/>
      <c r="AI281" s="2"/>
      <c r="AJ281" s="2"/>
      <c r="AK281" s="2"/>
      <c r="AL281" s="2"/>
      <c r="AM281" s="2"/>
      <c r="AN281" s="2"/>
      <c r="AO281" s="2"/>
      <c r="AP281" s="2"/>
      <c r="AQ281" s="2"/>
      <c r="AR281" s="2"/>
      <c r="AS281" s="2"/>
    </row>
    <row r="282" spans="1:46" ht="12" customHeight="1" thickBot="1" x14ac:dyDescent="0.2">
      <c r="A282" s="42"/>
      <c r="B282" s="148" t="s">
        <v>80</v>
      </c>
      <c r="C282" s="148"/>
      <c r="D282" s="148"/>
      <c r="E282" s="148"/>
      <c r="F282" s="148"/>
      <c r="G282" s="148"/>
      <c r="H282" s="148"/>
      <c r="I282" s="148"/>
      <c r="J282" s="148"/>
      <c r="K282" s="148"/>
      <c r="L282" s="148"/>
      <c r="M282" s="148"/>
      <c r="N282" s="148"/>
      <c r="O282" s="74"/>
      <c r="P282" s="74"/>
      <c r="Q282" s="74"/>
      <c r="R282" s="74"/>
      <c r="S282" s="74"/>
      <c r="T282" s="74"/>
      <c r="U282" s="74"/>
      <c r="V282" s="74"/>
      <c r="W282" s="148" t="s">
        <v>81</v>
      </c>
      <c r="X282" s="148"/>
      <c r="Y282" s="148"/>
      <c r="Z282" s="148"/>
      <c r="AA282" s="148"/>
      <c r="AB282" s="148"/>
      <c r="AC282" s="148"/>
      <c r="AD282" s="148"/>
      <c r="AE282" s="148"/>
      <c r="AF282" s="97"/>
      <c r="AH282" s="35"/>
      <c r="AI282" s="35"/>
      <c r="AJ282" s="35"/>
      <c r="AK282" s="35"/>
      <c r="AL282" s="36"/>
      <c r="AM282" s="36"/>
      <c r="AN282" s="36"/>
      <c r="AO282" s="2"/>
      <c r="AP282" s="44"/>
      <c r="AQ282" s="45"/>
      <c r="AR282" s="45"/>
      <c r="AS282" s="2"/>
    </row>
    <row r="283" spans="1:46" ht="12" customHeight="1" thickTop="1" thickBot="1" x14ac:dyDescent="0.2">
      <c r="A283" s="42"/>
      <c r="B283" s="133" t="s">
        <v>69</v>
      </c>
      <c r="C283" s="133"/>
      <c r="D283" s="133"/>
      <c r="E283" s="149" t="s">
        <v>70</v>
      </c>
      <c r="F283" s="150"/>
      <c r="G283" s="150"/>
      <c r="H283" s="151"/>
      <c r="I283" s="158" t="s">
        <v>137</v>
      </c>
      <c r="J283" s="158"/>
      <c r="K283" s="158"/>
      <c r="L283" s="158" t="s">
        <v>138</v>
      </c>
      <c r="M283" s="158"/>
      <c r="N283" s="130"/>
      <c r="O283" s="130" t="s">
        <v>139</v>
      </c>
      <c r="P283" s="131"/>
      <c r="Q283" s="132"/>
      <c r="R283" s="159" t="s">
        <v>140</v>
      </c>
      <c r="S283" s="160"/>
      <c r="T283" s="161"/>
      <c r="U283" s="61"/>
      <c r="V283" s="61"/>
      <c r="W283" s="162" t="s">
        <v>82</v>
      </c>
      <c r="X283" s="163"/>
      <c r="Y283" s="163"/>
      <c r="Z283" s="163"/>
      <c r="AA283" s="163"/>
      <c r="AB283" s="163"/>
      <c r="AC283" s="163"/>
      <c r="AD283" s="164"/>
      <c r="AE283" s="61"/>
      <c r="AF283" s="96"/>
      <c r="AG283" s="61"/>
      <c r="AH283" s="2"/>
      <c r="AI283" s="35"/>
      <c r="AJ283" s="35"/>
      <c r="AK283" s="35"/>
      <c r="AL283" s="35"/>
      <c r="AM283" s="35"/>
      <c r="AN283" s="35"/>
      <c r="AO283" s="35"/>
      <c r="AP283" s="2"/>
      <c r="AQ283" s="45"/>
      <c r="AR283" s="45"/>
      <c r="AS283" s="45"/>
      <c r="AT283" s="2"/>
    </row>
    <row r="284" spans="1:46" ht="12" customHeight="1" thickTop="1" thickBot="1" x14ac:dyDescent="0.2">
      <c r="A284" s="42"/>
      <c r="B284" s="133"/>
      <c r="C284" s="133"/>
      <c r="D284" s="133"/>
      <c r="E284" s="152"/>
      <c r="F284" s="153"/>
      <c r="G284" s="153"/>
      <c r="H284" s="154"/>
      <c r="I284" s="158"/>
      <c r="J284" s="158"/>
      <c r="K284" s="158"/>
      <c r="L284" s="158"/>
      <c r="M284" s="158"/>
      <c r="N284" s="130"/>
      <c r="O284" s="130"/>
      <c r="P284" s="131"/>
      <c r="Q284" s="132"/>
      <c r="R284" s="159"/>
      <c r="S284" s="160"/>
      <c r="T284" s="161"/>
      <c r="U284" s="61"/>
      <c r="V284" s="61"/>
      <c r="W284" s="165"/>
      <c r="X284" s="166"/>
      <c r="Y284" s="166"/>
      <c r="Z284" s="166"/>
      <c r="AA284" s="166"/>
      <c r="AB284" s="166"/>
      <c r="AC284" s="166"/>
      <c r="AD284" s="167"/>
      <c r="AE284" s="61"/>
      <c r="AF284" s="96"/>
      <c r="AG284" s="61"/>
      <c r="AH284" s="2"/>
      <c r="AI284" s="3"/>
      <c r="AJ284" s="3"/>
      <c r="AK284" s="37"/>
      <c r="AL284" s="38"/>
      <c r="AM284" s="46"/>
      <c r="AN284" s="40"/>
      <c r="AO284" s="40"/>
      <c r="AP284" s="2"/>
      <c r="AQ284" s="45"/>
      <c r="AR284" s="45"/>
      <c r="AS284" s="45"/>
      <c r="AT284" s="2"/>
    </row>
    <row r="285" spans="1:46" ht="12" customHeight="1" thickTop="1" thickBot="1" x14ac:dyDescent="0.2">
      <c r="A285" s="42"/>
      <c r="B285" s="133"/>
      <c r="C285" s="133"/>
      <c r="D285" s="133"/>
      <c r="E285" s="152"/>
      <c r="F285" s="153"/>
      <c r="G285" s="153"/>
      <c r="H285" s="154"/>
      <c r="I285" s="158"/>
      <c r="J285" s="158"/>
      <c r="K285" s="158"/>
      <c r="L285" s="158"/>
      <c r="M285" s="158"/>
      <c r="N285" s="130"/>
      <c r="O285" s="130"/>
      <c r="P285" s="131"/>
      <c r="Q285" s="132"/>
      <c r="R285" s="159"/>
      <c r="S285" s="160"/>
      <c r="T285" s="161"/>
      <c r="U285" s="61"/>
      <c r="V285" s="61"/>
      <c r="W285" s="165"/>
      <c r="X285" s="166"/>
      <c r="Y285" s="166"/>
      <c r="Z285" s="166"/>
      <c r="AA285" s="166"/>
      <c r="AB285" s="166"/>
      <c r="AC285" s="166"/>
      <c r="AD285" s="167"/>
      <c r="AE285" s="61"/>
      <c r="AF285" s="96"/>
      <c r="AG285" s="61"/>
      <c r="AH285" s="2"/>
      <c r="AI285" s="3"/>
      <c r="AJ285" s="3"/>
      <c r="AK285" s="37"/>
      <c r="AL285" s="38"/>
      <c r="AM285" s="46"/>
      <c r="AN285" s="40"/>
      <c r="AO285" s="40"/>
      <c r="AP285" s="2"/>
      <c r="AQ285" s="45"/>
      <c r="AR285" s="45"/>
      <c r="AS285" s="45"/>
      <c r="AT285" s="2"/>
    </row>
    <row r="286" spans="1:46" ht="12" customHeight="1" thickTop="1" thickBot="1" x14ac:dyDescent="0.2">
      <c r="A286" s="42"/>
      <c r="B286" s="133"/>
      <c r="C286" s="133"/>
      <c r="D286" s="133"/>
      <c r="E286" s="152"/>
      <c r="F286" s="153"/>
      <c r="G286" s="153"/>
      <c r="H286" s="154"/>
      <c r="I286" s="158"/>
      <c r="J286" s="158"/>
      <c r="K286" s="158"/>
      <c r="L286" s="158"/>
      <c r="M286" s="158"/>
      <c r="N286" s="130"/>
      <c r="O286" s="130"/>
      <c r="P286" s="131"/>
      <c r="Q286" s="132"/>
      <c r="R286" s="159"/>
      <c r="S286" s="160"/>
      <c r="T286" s="161"/>
      <c r="U286" s="61"/>
      <c r="V286" s="61"/>
      <c r="W286" s="165"/>
      <c r="X286" s="166"/>
      <c r="Y286" s="166"/>
      <c r="Z286" s="166"/>
      <c r="AA286" s="166"/>
      <c r="AB286" s="166"/>
      <c r="AC286" s="166"/>
      <c r="AD286" s="167"/>
      <c r="AE286" s="61"/>
      <c r="AF286" s="96"/>
      <c r="AG286" s="61"/>
      <c r="AH286" s="2"/>
      <c r="AI286" s="3"/>
      <c r="AJ286" s="3"/>
      <c r="AK286" s="37"/>
      <c r="AL286" s="38"/>
      <c r="AM286" s="46"/>
      <c r="AN286" s="40"/>
      <c r="AO286" s="40"/>
      <c r="AP286" s="2"/>
      <c r="AQ286" s="45"/>
      <c r="AR286" s="45"/>
      <c r="AS286" s="45"/>
      <c r="AT286" s="2"/>
    </row>
    <row r="287" spans="1:46" ht="12" customHeight="1" thickTop="1" thickBot="1" x14ac:dyDescent="0.2">
      <c r="A287" s="42"/>
      <c r="B287" s="133"/>
      <c r="C287" s="133"/>
      <c r="D287" s="133"/>
      <c r="E287" s="155"/>
      <c r="F287" s="156"/>
      <c r="G287" s="156"/>
      <c r="H287" s="157"/>
      <c r="I287" s="158"/>
      <c r="J287" s="158"/>
      <c r="K287" s="158"/>
      <c r="L287" s="158"/>
      <c r="M287" s="158"/>
      <c r="N287" s="130"/>
      <c r="O287" s="130"/>
      <c r="P287" s="131"/>
      <c r="Q287" s="132"/>
      <c r="R287" s="159"/>
      <c r="S287" s="160"/>
      <c r="T287" s="161"/>
      <c r="U287" s="61"/>
      <c r="V287" s="61"/>
      <c r="W287" s="165"/>
      <c r="X287" s="166"/>
      <c r="Y287" s="166"/>
      <c r="Z287" s="166"/>
      <c r="AA287" s="166"/>
      <c r="AB287" s="166"/>
      <c r="AC287" s="166"/>
      <c r="AD287" s="167"/>
      <c r="AE287" s="61"/>
      <c r="AF287" s="96"/>
      <c r="AG287" s="61"/>
      <c r="AH287" s="2"/>
      <c r="AI287" s="2"/>
      <c r="AJ287" s="2"/>
      <c r="AK287" s="2"/>
      <c r="AL287" s="2"/>
      <c r="AM287" s="2"/>
      <c r="AN287" s="2"/>
      <c r="AO287" s="2"/>
      <c r="AP287" s="2"/>
      <c r="AQ287" s="2"/>
      <c r="AR287" s="2"/>
      <c r="AS287" s="2"/>
      <c r="AT287" s="2"/>
    </row>
    <row r="288" spans="1:46" ht="12" customHeight="1" thickTop="1" thickBot="1" x14ac:dyDescent="0.2">
      <c r="A288" s="42"/>
      <c r="B288" s="133" t="s">
        <v>72</v>
      </c>
      <c r="C288" s="133"/>
      <c r="D288" s="133"/>
      <c r="E288" s="134" t="s">
        <v>73</v>
      </c>
      <c r="F288" s="135"/>
      <c r="G288" s="135"/>
      <c r="H288" s="136"/>
      <c r="I288" s="126" t="s">
        <v>124</v>
      </c>
      <c r="J288" s="126"/>
      <c r="K288" s="126"/>
      <c r="L288" s="127">
        <v>360</v>
      </c>
      <c r="M288" s="127"/>
      <c r="N288" s="128"/>
      <c r="O288" s="217">
        <v>50</v>
      </c>
      <c r="P288" s="217"/>
      <c r="Q288" s="218"/>
      <c r="R288" s="129" t="s">
        <v>241</v>
      </c>
      <c r="S288" s="123"/>
      <c r="T288" s="124"/>
      <c r="U288" s="61"/>
      <c r="V288" s="61"/>
      <c r="W288" s="165"/>
      <c r="X288" s="166"/>
      <c r="Y288" s="166"/>
      <c r="Z288" s="166"/>
      <c r="AA288" s="166"/>
      <c r="AB288" s="166"/>
      <c r="AC288" s="166"/>
      <c r="AD288" s="167"/>
      <c r="AE288" s="61"/>
      <c r="AF288" s="96"/>
      <c r="AG288" s="61"/>
      <c r="AH288" s="2"/>
      <c r="AI288" s="2"/>
      <c r="AJ288" s="2"/>
      <c r="AK288" s="2"/>
      <c r="AL288" s="2"/>
      <c r="AM288" s="2"/>
      <c r="AN288" s="2"/>
      <c r="AO288" s="2"/>
      <c r="AP288" s="2"/>
      <c r="AQ288" s="2"/>
      <c r="AR288" s="2"/>
      <c r="AS288" s="2"/>
      <c r="AT288" s="2"/>
    </row>
    <row r="289" spans="1:34" ht="12" customHeight="1" thickTop="1" thickBot="1" x14ac:dyDescent="0.2">
      <c r="A289" s="42"/>
      <c r="B289" s="133"/>
      <c r="C289" s="133"/>
      <c r="D289" s="133"/>
      <c r="E289" s="137"/>
      <c r="F289" s="138"/>
      <c r="G289" s="138"/>
      <c r="H289" s="139"/>
      <c r="I289" s="126"/>
      <c r="J289" s="126"/>
      <c r="K289" s="126"/>
      <c r="L289" s="127"/>
      <c r="M289" s="127"/>
      <c r="N289" s="128"/>
      <c r="O289" s="217"/>
      <c r="P289" s="217"/>
      <c r="Q289" s="218"/>
      <c r="R289" s="129"/>
      <c r="S289" s="123"/>
      <c r="T289" s="124"/>
      <c r="U289" s="61"/>
      <c r="V289" s="61"/>
      <c r="W289" s="165"/>
      <c r="X289" s="166"/>
      <c r="Y289" s="166"/>
      <c r="Z289" s="166"/>
      <c r="AA289" s="166"/>
      <c r="AB289" s="166"/>
      <c r="AC289" s="166"/>
      <c r="AD289" s="167"/>
      <c r="AE289" s="61"/>
      <c r="AF289" s="96"/>
      <c r="AG289" s="61"/>
      <c r="AH289" s="2"/>
    </row>
    <row r="290" spans="1:34" ht="12" customHeight="1" thickTop="1" thickBot="1" x14ac:dyDescent="0.2">
      <c r="A290" s="42"/>
      <c r="B290" s="133"/>
      <c r="C290" s="133"/>
      <c r="D290" s="133"/>
      <c r="E290" s="137"/>
      <c r="F290" s="138"/>
      <c r="G290" s="138"/>
      <c r="H290" s="139"/>
      <c r="I290" s="126"/>
      <c r="J290" s="126"/>
      <c r="K290" s="126"/>
      <c r="L290" s="127"/>
      <c r="M290" s="127"/>
      <c r="N290" s="128"/>
      <c r="O290" s="217"/>
      <c r="P290" s="217"/>
      <c r="Q290" s="218"/>
      <c r="R290" s="129"/>
      <c r="S290" s="123"/>
      <c r="T290" s="124"/>
      <c r="U290" s="143" t="s">
        <v>135</v>
      </c>
      <c r="V290" s="143"/>
      <c r="W290" s="165"/>
      <c r="X290" s="166"/>
      <c r="Y290" s="166"/>
      <c r="Z290" s="166"/>
      <c r="AA290" s="166"/>
      <c r="AB290" s="166"/>
      <c r="AC290" s="166"/>
      <c r="AD290" s="167"/>
      <c r="AE290" s="61"/>
      <c r="AF290" s="96"/>
      <c r="AG290" s="61"/>
      <c r="AH290" s="2"/>
    </row>
    <row r="291" spans="1:34" ht="12" customHeight="1" thickTop="1" thickBot="1" x14ac:dyDescent="0.2">
      <c r="A291" s="42"/>
      <c r="B291" s="133"/>
      <c r="C291" s="133"/>
      <c r="D291" s="133"/>
      <c r="E291" s="137"/>
      <c r="F291" s="138"/>
      <c r="G291" s="138"/>
      <c r="H291" s="139"/>
      <c r="I291" s="126"/>
      <c r="J291" s="126"/>
      <c r="K291" s="126"/>
      <c r="L291" s="127"/>
      <c r="M291" s="127"/>
      <c r="N291" s="128"/>
      <c r="O291" s="217"/>
      <c r="P291" s="217"/>
      <c r="Q291" s="218"/>
      <c r="R291" s="129"/>
      <c r="S291" s="123"/>
      <c r="T291" s="124"/>
      <c r="U291" s="143"/>
      <c r="V291" s="143"/>
      <c r="W291" s="165"/>
      <c r="X291" s="166"/>
      <c r="Y291" s="166"/>
      <c r="Z291" s="166"/>
      <c r="AA291" s="166"/>
      <c r="AB291" s="166"/>
      <c r="AC291" s="166"/>
      <c r="AD291" s="167"/>
      <c r="AE291" s="61"/>
      <c r="AF291" s="96"/>
      <c r="AG291" s="61"/>
      <c r="AH291" s="2"/>
    </row>
    <row r="292" spans="1:34" ht="12" customHeight="1" thickTop="1" thickBot="1" x14ac:dyDescent="0.2">
      <c r="A292" s="1"/>
      <c r="B292" s="133"/>
      <c r="C292" s="133"/>
      <c r="D292" s="133"/>
      <c r="E292" s="140"/>
      <c r="F292" s="141"/>
      <c r="G292" s="141"/>
      <c r="H292" s="142"/>
      <c r="I292" s="126"/>
      <c r="J292" s="126"/>
      <c r="K292" s="126"/>
      <c r="L292" s="127"/>
      <c r="M292" s="127"/>
      <c r="N292" s="128"/>
      <c r="O292" s="217"/>
      <c r="P292" s="217"/>
      <c r="Q292" s="218"/>
      <c r="R292" s="129"/>
      <c r="S292" s="123"/>
      <c r="T292" s="124"/>
      <c r="U292" s="143"/>
      <c r="V292" s="143"/>
      <c r="W292" s="165"/>
      <c r="X292" s="166"/>
      <c r="Y292" s="166"/>
      <c r="Z292" s="166"/>
      <c r="AA292" s="166"/>
      <c r="AB292" s="166"/>
      <c r="AC292" s="166"/>
      <c r="AD292" s="167"/>
      <c r="AE292" s="61"/>
      <c r="AF292" s="96"/>
      <c r="AG292" s="61"/>
      <c r="AH292" s="2"/>
    </row>
    <row r="293" spans="1:34" ht="12" customHeight="1" thickTop="1" thickBot="1" x14ac:dyDescent="0.2">
      <c r="A293" s="1"/>
      <c r="B293" s="133" t="s">
        <v>75</v>
      </c>
      <c r="C293" s="133"/>
      <c r="D293" s="133"/>
      <c r="E293" s="134" t="s">
        <v>76</v>
      </c>
      <c r="F293" s="135"/>
      <c r="G293" s="135"/>
      <c r="H293" s="136"/>
      <c r="I293" s="126" t="s">
        <v>125</v>
      </c>
      <c r="J293" s="126"/>
      <c r="K293" s="126"/>
      <c r="L293" s="127">
        <v>300</v>
      </c>
      <c r="M293" s="127"/>
      <c r="N293" s="128"/>
      <c r="O293" s="217">
        <v>30</v>
      </c>
      <c r="P293" s="217"/>
      <c r="Q293" s="218"/>
      <c r="R293" s="129" t="s">
        <v>240</v>
      </c>
      <c r="S293" s="123"/>
      <c r="T293" s="124"/>
      <c r="U293" s="143"/>
      <c r="V293" s="143"/>
      <c r="W293" s="165"/>
      <c r="X293" s="166"/>
      <c r="Y293" s="166"/>
      <c r="Z293" s="166"/>
      <c r="AA293" s="166"/>
      <c r="AB293" s="166"/>
      <c r="AC293" s="166"/>
      <c r="AD293" s="167"/>
      <c r="AE293" s="61"/>
      <c r="AF293" s="96"/>
      <c r="AG293" s="61"/>
      <c r="AH293" s="2"/>
    </row>
    <row r="294" spans="1:34" ht="12" customHeight="1" thickTop="1" thickBot="1" x14ac:dyDescent="0.2">
      <c r="A294" s="1"/>
      <c r="B294" s="133"/>
      <c r="C294" s="133"/>
      <c r="D294" s="133"/>
      <c r="E294" s="137"/>
      <c r="F294" s="138"/>
      <c r="G294" s="138"/>
      <c r="H294" s="139"/>
      <c r="I294" s="126"/>
      <c r="J294" s="126"/>
      <c r="K294" s="126"/>
      <c r="L294" s="127"/>
      <c r="M294" s="127"/>
      <c r="N294" s="128"/>
      <c r="O294" s="217"/>
      <c r="P294" s="217"/>
      <c r="Q294" s="218"/>
      <c r="R294" s="129"/>
      <c r="S294" s="123"/>
      <c r="T294" s="124"/>
      <c r="U294" s="143"/>
      <c r="V294" s="143"/>
      <c r="W294" s="165"/>
      <c r="X294" s="166"/>
      <c r="Y294" s="166"/>
      <c r="Z294" s="166"/>
      <c r="AA294" s="166"/>
      <c r="AB294" s="166"/>
      <c r="AC294" s="166"/>
      <c r="AD294" s="167"/>
      <c r="AE294" s="61"/>
      <c r="AF294" s="96"/>
      <c r="AG294" s="61"/>
      <c r="AH294" s="2"/>
    </row>
    <row r="295" spans="1:34" ht="12" customHeight="1" thickTop="1" thickBot="1" x14ac:dyDescent="0.2">
      <c r="A295" s="1"/>
      <c r="B295" s="133"/>
      <c r="C295" s="133"/>
      <c r="D295" s="133"/>
      <c r="E295" s="137"/>
      <c r="F295" s="138"/>
      <c r="G295" s="138"/>
      <c r="H295" s="139"/>
      <c r="I295" s="126"/>
      <c r="J295" s="126"/>
      <c r="K295" s="126"/>
      <c r="L295" s="127"/>
      <c r="M295" s="127"/>
      <c r="N295" s="128"/>
      <c r="O295" s="217"/>
      <c r="P295" s="217"/>
      <c r="Q295" s="218"/>
      <c r="R295" s="129"/>
      <c r="S295" s="123"/>
      <c r="T295" s="124"/>
      <c r="U295" s="143"/>
      <c r="V295" s="143"/>
      <c r="W295" s="165"/>
      <c r="X295" s="166"/>
      <c r="Y295" s="166"/>
      <c r="Z295" s="166"/>
      <c r="AA295" s="166"/>
      <c r="AB295" s="166"/>
      <c r="AC295" s="166"/>
      <c r="AD295" s="167"/>
      <c r="AE295" s="61"/>
      <c r="AF295" s="96"/>
      <c r="AG295" s="61"/>
      <c r="AH295" s="2"/>
    </row>
    <row r="296" spans="1:34" ht="12" customHeight="1" thickTop="1" thickBot="1" x14ac:dyDescent="0.2">
      <c r="A296" s="1"/>
      <c r="B296" s="133"/>
      <c r="C296" s="133"/>
      <c r="D296" s="133"/>
      <c r="E296" s="137"/>
      <c r="F296" s="138"/>
      <c r="G296" s="138"/>
      <c r="H296" s="139"/>
      <c r="I296" s="126"/>
      <c r="J296" s="126"/>
      <c r="K296" s="126"/>
      <c r="L296" s="127"/>
      <c r="M296" s="127"/>
      <c r="N296" s="128"/>
      <c r="O296" s="217"/>
      <c r="P296" s="217"/>
      <c r="Q296" s="218"/>
      <c r="R296" s="129"/>
      <c r="S296" s="123"/>
      <c r="T296" s="124"/>
      <c r="U296" s="143"/>
      <c r="V296" s="143"/>
      <c r="W296" s="165"/>
      <c r="X296" s="166"/>
      <c r="Y296" s="166"/>
      <c r="Z296" s="166"/>
      <c r="AA296" s="166"/>
      <c r="AB296" s="166"/>
      <c r="AC296" s="166"/>
      <c r="AD296" s="167"/>
      <c r="AE296" s="61"/>
      <c r="AF296" s="96"/>
      <c r="AG296" s="61"/>
      <c r="AH296" s="2"/>
    </row>
    <row r="297" spans="1:34" ht="12" customHeight="1" thickTop="1" thickBot="1" x14ac:dyDescent="0.2">
      <c r="A297" s="1"/>
      <c r="B297" s="133"/>
      <c r="C297" s="133"/>
      <c r="D297" s="133"/>
      <c r="E297" s="140"/>
      <c r="F297" s="141"/>
      <c r="G297" s="141"/>
      <c r="H297" s="142"/>
      <c r="I297" s="126"/>
      <c r="J297" s="126"/>
      <c r="K297" s="126"/>
      <c r="L297" s="127"/>
      <c r="M297" s="127"/>
      <c r="N297" s="128"/>
      <c r="O297" s="217"/>
      <c r="P297" s="217"/>
      <c r="Q297" s="218"/>
      <c r="R297" s="129"/>
      <c r="S297" s="123"/>
      <c r="T297" s="124"/>
      <c r="U297" s="143"/>
      <c r="V297" s="143"/>
      <c r="W297" s="165"/>
      <c r="X297" s="166"/>
      <c r="Y297" s="166"/>
      <c r="Z297" s="166"/>
      <c r="AA297" s="166"/>
      <c r="AB297" s="166"/>
      <c r="AC297" s="166"/>
      <c r="AD297" s="167"/>
      <c r="AE297" s="61"/>
      <c r="AF297" s="96"/>
      <c r="AG297" s="61"/>
      <c r="AH297" s="2"/>
    </row>
    <row r="298" spans="1:34" ht="12" customHeight="1" thickTop="1" thickBot="1" x14ac:dyDescent="0.2">
      <c r="A298" s="1"/>
      <c r="B298" s="133" t="s">
        <v>77</v>
      </c>
      <c r="C298" s="133"/>
      <c r="D298" s="133"/>
      <c r="E298" s="134" t="s">
        <v>78</v>
      </c>
      <c r="F298" s="135"/>
      <c r="G298" s="135"/>
      <c r="H298" s="136"/>
      <c r="I298" s="126" t="s">
        <v>153</v>
      </c>
      <c r="J298" s="126"/>
      <c r="K298" s="126"/>
      <c r="L298" s="127">
        <v>230</v>
      </c>
      <c r="M298" s="127"/>
      <c r="N298" s="128"/>
      <c r="O298" s="217">
        <v>20</v>
      </c>
      <c r="P298" s="217"/>
      <c r="Q298" s="218"/>
      <c r="R298" s="129" t="s">
        <v>239</v>
      </c>
      <c r="S298" s="123"/>
      <c r="T298" s="124"/>
      <c r="U298" s="143"/>
      <c r="V298" s="143"/>
      <c r="W298" s="165"/>
      <c r="X298" s="166"/>
      <c r="Y298" s="166"/>
      <c r="Z298" s="166"/>
      <c r="AA298" s="166"/>
      <c r="AB298" s="166"/>
      <c r="AC298" s="166"/>
      <c r="AD298" s="167"/>
      <c r="AE298" s="61"/>
      <c r="AF298" s="96"/>
      <c r="AG298" s="61"/>
      <c r="AH298" s="2"/>
    </row>
    <row r="299" spans="1:34" ht="12" customHeight="1" thickTop="1" thickBot="1" x14ac:dyDescent="0.2">
      <c r="A299" s="1"/>
      <c r="B299" s="133"/>
      <c r="C299" s="133"/>
      <c r="D299" s="133"/>
      <c r="E299" s="137"/>
      <c r="F299" s="138"/>
      <c r="G299" s="138"/>
      <c r="H299" s="139"/>
      <c r="I299" s="126"/>
      <c r="J299" s="126"/>
      <c r="K299" s="126"/>
      <c r="L299" s="127"/>
      <c r="M299" s="127"/>
      <c r="N299" s="128"/>
      <c r="O299" s="217"/>
      <c r="P299" s="217"/>
      <c r="Q299" s="218"/>
      <c r="R299" s="129"/>
      <c r="S299" s="123"/>
      <c r="T299" s="124"/>
      <c r="U299" s="143"/>
      <c r="V299" s="143"/>
      <c r="W299" s="165"/>
      <c r="X299" s="166"/>
      <c r="Y299" s="166"/>
      <c r="Z299" s="166"/>
      <c r="AA299" s="166"/>
      <c r="AB299" s="166"/>
      <c r="AC299" s="166"/>
      <c r="AD299" s="167"/>
      <c r="AE299" s="61"/>
      <c r="AF299" s="96"/>
      <c r="AG299" s="61"/>
      <c r="AH299" s="2"/>
    </row>
    <row r="300" spans="1:34" ht="12" customHeight="1" thickTop="1" thickBot="1" x14ac:dyDescent="0.2">
      <c r="A300" s="1"/>
      <c r="B300" s="133"/>
      <c r="C300" s="133"/>
      <c r="D300" s="133"/>
      <c r="E300" s="137"/>
      <c r="F300" s="138"/>
      <c r="G300" s="138"/>
      <c r="H300" s="139"/>
      <c r="I300" s="126"/>
      <c r="J300" s="126"/>
      <c r="K300" s="126"/>
      <c r="L300" s="127"/>
      <c r="M300" s="127"/>
      <c r="N300" s="128"/>
      <c r="O300" s="217"/>
      <c r="P300" s="217"/>
      <c r="Q300" s="218"/>
      <c r="R300" s="129"/>
      <c r="S300" s="123"/>
      <c r="T300" s="124"/>
      <c r="U300" s="143"/>
      <c r="V300" s="143"/>
      <c r="W300" s="165"/>
      <c r="X300" s="166"/>
      <c r="Y300" s="166"/>
      <c r="Z300" s="166"/>
      <c r="AA300" s="166"/>
      <c r="AB300" s="166"/>
      <c r="AC300" s="166"/>
      <c r="AD300" s="167"/>
      <c r="AE300" s="61"/>
      <c r="AF300" s="96"/>
      <c r="AG300" s="61"/>
      <c r="AH300" s="2"/>
    </row>
    <row r="301" spans="1:34" ht="12" customHeight="1" thickTop="1" thickBot="1" x14ac:dyDescent="0.2">
      <c r="A301" s="1"/>
      <c r="B301" s="133"/>
      <c r="C301" s="133"/>
      <c r="D301" s="133"/>
      <c r="E301" s="137"/>
      <c r="F301" s="138"/>
      <c r="G301" s="138"/>
      <c r="H301" s="139"/>
      <c r="I301" s="126"/>
      <c r="J301" s="126"/>
      <c r="K301" s="126"/>
      <c r="L301" s="127"/>
      <c r="M301" s="127"/>
      <c r="N301" s="128"/>
      <c r="O301" s="217"/>
      <c r="P301" s="217"/>
      <c r="Q301" s="218"/>
      <c r="R301" s="129"/>
      <c r="S301" s="123"/>
      <c r="T301" s="124"/>
      <c r="U301" s="61"/>
      <c r="V301" s="61"/>
      <c r="W301" s="165"/>
      <c r="X301" s="166"/>
      <c r="Y301" s="166"/>
      <c r="Z301" s="166"/>
      <c r="AA301" s="166"/>
      <c r="AB301" s="166"/>
      <c r="AC301" s="166"/>
      <c r="AD301" s="167"/>
      <c r="AE301" s="61"/>
      <c r="AF301" s="96"/>
      <c r="AG301" s="61"/>
      <c r="AH301" s="2"/>
    </row>
    <row r="302" spans="1:34" ht="12" customHeight="1" thickTop="1" thickBot="1" x14ac:dyDescent="0.2">
      <c r="A302" s="1"/>
      <c r="B302" s="133"/>
      <c r="C302" s="133"/>
      <c r="D302" s="133"/>
      <c r="E302" s="140"/>
      <c r="F302" s="141"/>
      <c r="G302" s="141"/>
      <c r="H302" s="142"/>
      <c r="I302" s="126"/>
      <c r="J302" s="126"/>
      <c r="K302" s="126"/>
      <c r="L302" s="127"/>
      <c r="M302" s="127"/>
      <c r="N302" s="128"/>
      <c r="O302" s="217"/>
      <c r="P302" s="217"/>
      <c r="Q302" s="218"/>
      <c r="R302" s="129"/>
      <c r="S302" s="123"/>
      <c r="T302" s="124"/>
      <c r="U302" s="61"/>
      <c r="V302" s="61"/>
      <c r="W302" s="168"/>
      <c r="X302" s="169"/>
      <c r="Y302" s="169"/>
      <c r="Z302" s="169"/>
      <c r="AA302" s="169"/>
      <c r="AB302" s="169"/>
      <c r="AC302" s="169"/>
      <c r="AD302" s="170"/>
      <c r="AE302" s="61"/>
      <c r="AF302" s="96"/>
      <c r="AG302" s="61"/>
      <c r="AH302" s="2"/>
    </row>
    <row r="303" spans="1:34" ht="12" customHeight="1" thickTop="1" x14ac:dyDescent="0.15">
      <c r="A303" s="4"/>
      <c r="B303" s="89"/>
      <c r="C303" s="89"/>
      <c r="D303" s="89"/>
      <c r="E303" s="89"/>
      <c r="F303" s="89"/>
      <c r="G303" s="89"/>
      <c r="H303" s="89"/>
      <c r="I303" s="89"/>
      <c r="J303" s="89"/>
      <c r="K303" s="89"/>
      <c r="L303" s="89"/>
      <c r="M303" s="89"/>
      <c r="N303" s="89"/>
      <c r="O303" s="89"/>
      <c r="P303" s="89"/>
      <c r="Q303" s="89"/>
      <c r="R303" s="89"/>
      <c r="S303" s="89"/>
      <c r="T303" s="89"/>
      <c r="U303" s="89"/>
      <c r="V303" s="89"/>
      <c r="W303" s="89"/>
      <c r="X303" s="89"/>
      <c r="Y303" s="89"/>
      <c r="Z303" s="89"/>
      <c r="AA303" s="89"/>
      <c r="AB303" s="89"/>
      <c r="AC303" s="89"/>
      <c r="AD303" s="89"/>
      <c r="AE303" s="89"/>
      <c r="AF303" s="98"/>
    </row>
    <row r="304" spans="1:34" ht="6" customHeight="1" x14ac:dyDescent="0.15">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row>
    <row r="305" spans="2:32" ht="12" customHeight="1" x14ac:dyDescent="0.15">
      <c r="B305" s="9" t="s">
        <v>83</v>
      </c>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row>
    <row r="306" spans="2:32" ht="3.6" customHeight="1" x14ac:dyDescent="0.15">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row>
    <row r="307" spans="2:32" ht="12" customHeight="1" x14ac:dyDescent="0.15">
      <c r="B307" s="99" t="s">
        <v>84</v>
      </c>
      <c r="C307" s="119" t="s">
        <v>172</v>
      </c>
      <c r="D307" s="119"/>
      <c r="E307" s="119"/>
      <c r="F307" s="119"/>
      <c r="G307" s="119"/>
      <c r="H307" s="119"/>
      <c r="I307" s="119"/>
      <c r="J307" s="119"/>
      <c r="K307" s="119"/>
      <c r="L307" s="119"/>
      <c r="M307" s="119"/>
      <c r="N307" s="119"/>
      <c r="O307" s="119"/>
      <c r="P307" s="119"/>
      <c r="Q307" s="119"/>
      <c r="R307" s="119"/>
      <c r="S307" s="119"/>
      <c r="T307" s="119"/>
      <c r="U307" s="119"/>
      <c r="V307" s="119"/>
      <c r="W307" s="119"/>
      <c r="X307" s="119"/>
      <c r="Y307" s="119"/>
      <c r="Z307" s="119"/>
      <c r="AA307" s="119"/>
      <c r="AB307" s="119"/>
      <c r="AC307" s="119"/>
      <c r="AD307" s="119"/>
      <c r="AE307" s="119"/>
      <c r="AF307" s="94"/>
    </row>
    <row r="308" spans="2:32" ht="12" customHeight="1" x14ac:dyDescent="0.15">
      <c r="B308" s="99" t="s">
        <v>85</v>
      </c>
      <c r="C308" s="119" t="s">
        <v>171</v>
      </c>
      <c r="D308" s="119"/>
      <c r="E308" s="119"/>
      <c r="F308" s="119"/>
      <c r="G308" s="119"/>
      <c r="H308" s="119"/>
      <c r="I308" s="119"/>
      <c r="J308" s="119"/>
      <c r="K308" s="119"/>
      <c r="L308" s="119"/>
      <c r="M308" s="119"/>
      <c r="N308" s="119"/>
      <c r="O308" s="119"/>
      <c r="P308" s="119"/>
      <c r="Q308" s="119"/>
      <c r="R308" s="119"/>
      <c r="S308" s="119"/>
      <c r="T308" s="119"/>
      <c r="U308" s="119"/>
      <c r="V308" s="119"/>
      <c r="W308" s="119"/>
      <c r="X308" s="119"/>
      <c r="Y308" s="119"/>
      <c r="Z308" s="119"/>
      <c r="AA308" s="119"/>
      <c r="AB308" s="119"/>
      <c r="AC308" s="119"/>
      <c r="AD308" s="119"/>
      <c r="AE308" s="119"/>
      <c r="AF308" s="94"/>
    </row>
    <row r="309" spans="2:32" ht="12.75" customHeight="1" x14ac:dyDescent="0.15">
      <c r="B309" s="99" t="s">
        <v>86</v>
      </c>
      <c r="C309" s="119" t="s">
        <v>174</v>
      </c>
      <c r="D309" s="119"/>
      <c r="E309" s="119"/>
      <c r="F309" s="119"/>
      <c r="G309" s="119"/>
      <c r="H309" s="119"/>
      <c r="I309" s="119"/>
      <c r="J309" s="119"/>
      <c r="K309" s="119"/>
      <c r="L309" s="119"/>
      <c r="M309" s="119"/>
      <c r="N309" s="119"/>
      <c r="O309" s="119"/>
      <c r="P309" s="119"/>
      <c r="Q309" s="119"/>
      <c r="R309" s="119"/>
      <c r="S309" s="119"/>
      <c r="T309" s="119"/>
      <c r="U309" s="119"/>
      <c r="V309" s="119"/>
      <c r="W309" s="119"/>
      <c r="X309" s="119"/>
      <c r="Y309" s="119"/>
      <c r="Z309" s="119"/>
      <c r="AA309" s="119"/>
      <c r="AB309" s="119"/>
      <c r="AC309" s="119"/>
      <c r="AD309" s="119"/>
      <c r="AE309" s="119"/>
      <c r="AF309" s="94"/>
    </row>
    <row r="310" spans="2:32" ht="12" customHeight="1" x14ac:dyDescent="0.15">
      <c r="C310" s="119" t="s">
        <v>175</v>
      </c>
      <c r="D310" s="121"/>
      <c r="E310" s="121"/>
      <c r="F310" s="121"/>
      <c r="G310" s="121"/>
      <c r="H310" s="121"/>
      <c r="I310" s="121"/>
      <c r="J310" s="121"/>
      <c r="K310" s="121"/>
      <c r="L310" s="121"/>
      <c r="M310" s="121"/>
      <c r="N310" s="121"/>
      <c r="O310" s="121"/>
      <c r="P310" s="121"/>
      <c r="Q310" s="121"/>
      <c r="R310" s="121"/>
      <c r="S310" s="121"/>
      <c r="T310" s="121"/>
      <c r="U310" s="121"/>
      <c r="V310" s="121"/>
      <c r="W310" s="121"/>
      <c r="X310" s="121"/>
      <c r="Y310" s="121"/>
      <c r="Z310" s="121"/>
      <c r="AA310" s="121"/>
      <c r="AB310" s="121"/>
      <c r="AC310" s="121"/>
      <c r="AD310" s="121"/>
      <c r="AE310" s="121"/>
      <c r="AF310" s="9"/>
    </row>
    <row r="311" spans="2:32" ht="12" customHeight="1" x14ac:dyDescent="0.15">
      <c r="C311" s="119" t="s">
        <v>176</v>
      </c>
      <c r="D311" s="119"/>
      <c r="E311" s="119"/>
      <c r="F311" s="119"/>
      <c r="G311" s="119"/>
      <c r="H311" s="119"/>
      <c r="I311" s="119"/>
      <c r="J311" s="119"/>
      <c r="K311" s="119"/>
      <c r="L311" s="119"/>
      <c r="M311" s="119"/>
      <c r="N311" s="119"/>
      <c r="O311" s="119"/>
      <c r="P311" s="119"/>
      <c r="Q311" s="119"/>
      <c r="R311" s="119"/>
      <c r="S311" s="119"/>
      <c r="T311" s="119"/>
      <c r="U311" s="119"/>
      <c r="V311" s="119"/>
      <c r="W311" s="119"/>
      <c r="X311" s="119"/>
      <c r="Y311" s="119"/>
      <c r="Z311" s="119"/>
      <c r="AA311" s="119"/>
      <c r="AB311" s="119"/>
      <c r="AC311" s="119"/>
      <c r="AD311" s="119"/>
      <c r="AE311" s="119"/>
      <c r="AF311" s="94"/>
    </row>
    <row r="312" spans="2:32" ht="12" customHeight="1" x14ac:dyDescent="0.15">
      <c r="C312" s="119" t="s">
        <v>178</v>
      </c>
      <c r="D312" s="119"/>
      <c r="E312" s="119"/>
      <c r="F312" s="119"/>
      <c r="G312" s="119"/>
      <c r="H312" s="119"/>
      <c r="I312" s="119"/>
      <c r="J312" s="119"/>
      <c r="K312" s="119"/>
      <c r="L312" s="119"/>
      <c r="M312" s="119"/>
      <c r="N312" s="119"/>
      <c r="O312" s="119"/>
      <c r="P312" s="119"/>
      <c r="Q312" s="119"/>
      <c r="R312" s="119"/>
      <c r="S312" s="119"/>
      <c r="T312" s="119"/>
      <c r="U312" s="119"/>
      <c r="V312" s="119"/>
      <c r="W312" s="119"/>
      <c r="X312" s="119"/>
      <c r="Y312" s="119"/>
      <c r="Z312" s="119"/>
      <c r="AA312" s="119"/>
      <c r="AB312" s="119"/>
      <c r="AC312" s="119"/>
      <c r="AD312" s="119"/>
      <c r="AE312" s="119"/>
      <c r="AF312" s="94"/>
    </row>
    <row r="313" spans="2:32" ht="12" customHeight="1" x14ac:dyDescent="0.15">
      <c r="B313" s="94" t="s">
        <v>87</v>
      </c>
      <c r="C313" s="119" t="s">
        <v>180</v>
      </c>
      <c r="D313" s="119"/>
      <c r="E313" s="119"/>
      <c r="F313" s="119"/>
      <c r="G313" s="119"/>
      <c r="H313" s="119"/>
      <c r="I313" s="119"/>
      <c r="J313" s="119"/>
      <c r="K313" s="119"/>
      <c r="L313" s="119"/>
      <c r="M313" s="119"/>
      <c r="N313" s="119"/>
      <c r="O313" s="119"/>
      <c r="P313" s="119"/>
      <c r="Q313" s="119"/>
      <c r="R313" s="119"/>
      <c r="S313" s="119"/>
      <c r="T313" s="119"/>
      <c r="U313" s="119"/>
      <c r="V313" s="119"/>
      <c r="W313" s="119"/>
      <c r="X313" s="119"/>
      <c r="Y313" s="119"/>
      <c r="Z313" s="119"/>
      <c r="AA313" s="119"/>
      <c r="AB313" s="119"/>
      <c r="AC313" s="119"/>
      <c r="AD313" s="119"/>
      <c r="AE313" s="119"/>
      <c r="AF313" s="94"/>
    </row>
    <row r="314" spans="2:32" ht="12" customHeight="1" x14ac:dyDescent="0.15">
      <c r="B314" s="9"/>
      <c r="C314" s="119" t="s">
        <v>181</v>
      </c>
      <c r="D314" s="119"/>
      <c r="E314" s="119"/>
      <c r="F314" s="119"/>
      <c r="G314" s="119"/>
      <c r="H314" s="119"/>
      <c r="I314" s="119"/>
      <c r="J314" s="119"/>
      <c r="K314" s="119"/>
      <c r="L314" s="119"/>
      <c r="M314" s="119"/>
      <c r="N314" s="119"/>
      <c r="O314" s="119"/>
      <c r="P314" s="119"/>
      <c r="Q314" s="119"/>
      <c r="R314" s="119"/>
      <c r="S314" s="119"/>
      <c r="T314" s="119"/>
      <c r="U314" s="119"/>
      <c r="V314" s="119"/>
      <c r="W314" s="119"/>
      <c r="X314" s="119"/>
      <c r="Y314" s="119"/>
      <c r="Z314" s="119"/>
      <c r="AA314" s="119"/>
      <c r="AB314" s="119"/>
      <c r="AC314" s="119"/>
      <c r="AD314" s="119"/>
      <c r="AE314" s="119"/>
      <c r="AF314" s="94"/>
    </row>
    <row r="315" spans="2:32" ht="12" customHeight="1" x14ac:dyDescent="0.15">
      <c r="B315" s="94" t="s">
        <v>136</v>
      </c>
      <c r="C315" s="119" t="s">
        <v>183</v>
      </c>
      <c r="D315" s="119"/>
      <c r="E315" s="119"/>
      <c r="F315" s="119"/>
      <c r="G315" s="119"/>
      <c r="H315" s="119"/>
      <c r="I315" s="119"/>
      <c r="J315" s="119"/>
      <c r="K315" s="119"/>
      <c r="L315" s="119"/>
      <c r="M315" s="119"/>
      <c r="N315" s="119"/>
      <c r="O315" s="119"/>
      <c r="P315" s="119"/>
      <c r="Q315" s="119"/>
      <c r="R315" s="119"/>
      <c r="S315" s="119"/>
      <c r="T315" s="119"/>
      <c r="U315" s="119"/>
      <c r="V315" s="119"/>
      <c r="W315" s="119"/>
      <c r="X315" s="119"/>
      <c r="Y315" s="119"/>
      <c r="Z315" s="119"/>
      <c r="AA315" s="119"/>
      <c r="AB315" s="119"/>
      <c r="AC315" s="119"/>
      <c r="AD315" s="119"/>
      <c r="AE315" s="119"/>
      <c r="AF315" s="94"/>
    </row>
    <row r="316" spans="2:32" ht="11.25" customHeight="1" x14ac:dyDescent="0.15">
      <c r="B316" s="9"/>
      <c r="C316" s="119" t="s">
        <v>238</v>
      </c>
      <c r="D316" s="119"/>
      <c r="E316" s="119"/>
      <c r="F316" s="119"/>
      <c r="G316" s="119"/>
      <c r="H316" s="119"/>
      <c r="I316" s="119"/>
      <c r="J316" s="119"/>
      <c r="K316" s="119"/>
      <c r="L316" s="119"/>
      <c r="M316" s="119"/>
      <c r="N316" s="119"/>
      <c r="O316" s="119"/>
      <c r="P316" s="119"/>
      <c r="Q316" s="119"/>
      <c r="R316" s="119"/>
      <c r="S316" s="119"/>
      <c r="T316" s="119"/>
      <c r="U316" s="119"/>
      <c r="V316" s="119"/>
      <c r="W316" s="119"/>
      <c r="X316" s="119"/>
      <c r="Y316" s="119"/>
      <c r="Z316" s="119"/>
      <c r="AA316" s="119"/>
      <c r="AB316" s="119"/>
      <c r="AC316" s="119"/>
      <c r="AD316" s="119"/>
      <c r="AE316" s="119"/>
      <c r="AF316" s="94"/>
    </row>
    <row r="317" spans="2:32" ht="12" customHeight="1" x14ac:dyDescent="0.15">
      <c r="B317" s="9"/>
      <c r="C317" s="121" t="s">
        <v>185</v>
      </c>
      <c r="D317" s="121"/>
      <c r="E317" s="121"/>
      <c r="F317" s="121"/>
      <c r="G317" s="121"/>
      <c r="H317" s="121"/>
      <c r="I317" s="121"/>
      <c r="J317" s="121"/>
      <c r="K317" s="121"/>
      <c r="L317" s="121"/>
      <c r="M317" s="121"/>
      <c r="N317" s="121"/>
      <c r="O317" s="121"/>
      <c r="P317" s="121"/>
      <c r="Q317" s="121"/>
      <c r="R317" s="121"/>
      <c r="S317" s="121"/>
      <c r="T317" s="121"/>
      <c r="U317" s="121"/>
      <c r="V317" s="121"/>
      <c r="W317" s="121"/>
      <c r="X317" s="121"/>
      <c r="Y317" s="121"/>
      <c r="Z317" s="121"/>
      <c r="AA317" s="121"/>
      <c r="AB317" s="121"/>
      <c r="AC317" s="121"/>
      <c r="AD317" s="121"/>
      <c r="AE317" s="121"/>
      <c r="AF317" s="9"/>
    </row>
    <row r="318" spans="2:32" ht="17.45" customHeight="1" x14ac:dyDescent="0.15">
      <c r="B318" s="7"/>
      <c r="C318" s="7"/>
      <c r="D318" s="7"/>
      <c r="E318" s="7"/>
      <c r="F318" s="7"/>
      <c r="G318" s="7"/>
      <c r="H318" s="7"/>
      <c r="I318" s="7"/>
      <c r="J318" s="7"/>
      <c r="K318" s="7"/>
      <c r="L318" s="34"/>
      <c r="M318" s="34"/>
      <c r="N318" s="34"/>
      <c r="O318" s="34"/>
      <c r="P318" s="34"/>
      <c r="Q318" s="34"/>
      <c r="R318" s="34"/>
      <c r="S318" s="34"/>
      <c r="T318" s="34"/>
      <c r="U318" s="34"/>
      <c r="V318" s="34"/>
      <c r="W318" s="34"/>
      <c r="X318" s="34"/>
      <c r="Y318" s="34"/>
      <c r="Z318" s="34"/>
      <c r="AA318" s="34"/>
      <c r="AB318" s="34"/>
      <c r="AC318" s="34"/>
      <c r="AD318" s="34"/>
      <c r="AE318" s="34"/>
      <c r="AF318" s="34"/>
    </row>
    <row r="319" spans="2:32" ht="12" customHeight="1" x14ac:dyDescent="0.15">
      <c r="B319" s="185" t="s">
        <v>88</v>
      </c>
      <c r="C319" s="185"/>
      <c r="D319" s="185"/>
      <c r="E319" s="185"/>
      <c r="F319" s="185"/>
      <c r="G319" s="185"/>
      <c r="H319" s="185"/>
      <c r="I319" s="185"/>
      <c r="J319" s="185"/>
      <c r="K319" s="185"/>
      <c r="L319" s="185"/>
      <c r="M319" s="185"/>
      <c r="N319" s="185"/>
      <c r="O319" s="185"/>
      <c r="P319" s="185"/>
      <c r="Q319" s="185"/>
      <c r="R319" s="185"/>
      <c r="S319" s="185"/>
      <c r="T319" s="185"/>
      <c r="U319" s="185"/>
      <c r="V319" s="185"/>
      <c r="W319" s="185"/>
      <c r="X319" s="185"/>
      <c r="Y319" s="185"/>
      <c r="Z319" s="185"/>
      <c r="AA319" s="185"/>
      <c r="AB319" s="185"/>
      <c r="AC319" s="185"/>
      <c r="AD319" s="185"/>
      <c r="AE319" s="185"/>
      <c r="AF319" s="185"/>
    </row>
    <row r="320" spans="2:32" ht="12" customHeight="1" x14ac:dyDescent="0.15">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row>
    <row r="321" spans="2:42" ht="12" customHeight="1" x14ac:dyDescent="0.15">
      <c r="B321" s="201" t="s">
        <v>89</v>
      </c>
      <c r="C321" s="201"/>
      <c r="D321" s="201"/>
      <c r="E321" s="201"/>
      <c r="F321" s="201"/>
      <c r="G321" s="201"/>
      <c r="H321" s="182" t="s">
        <v>0</v>
      </c>
      <c r="I321" s="182"/>
      <c r="J321" s="182"/>
      <c r="K321" s="182" t="s">
        <v>60</v>
      </c>
      <c r="L321" s="182"/>
      <c r="M321" s="182"/>
      <c r="N321" s="182" t="s">
        <v>61</v>
      </c>
      <c r="O321" s="182"/>
      <c r="P321" s="182"/>
      <c r="Q321" s="182" t="s">
        <v>90</v>
      </c>
      <c r="R321" s="182"/>
      <c r="S321" s="182"/>
      <c r="T321" s="182" t="s">
        <v>62</v>
      </c>
      <c r="U321" s="182"/>
      <c r="V321" s="182"/>
      <c r="W321" s="182" t="s">
        <v>91</v>
      </c>
      <c r="X321" s="182"/>
      <c r="Y321" s="182"/>
      <c r="Z321" s="182" t="s">
        <v>92</v>
      </c>
      <c r="AA321" s="182"/>
      <c r="AB321" s="182"/>
      <c r="AC321" s="182" t="s">
        <v>200</v>
      </c>
      <c r="AD321" s="182"/>
      <c r="AE321" s="182"/>
      <c r="AF321" s="29"/>
    </row>
    <row r="322" spans="2:42" ht="12" customHeight="1" x14ac:dyDescent="0.15">
      <c r="B322" s="125" t="s">
        <v>93</v>
      </c>
      <c r="C322" s="125"/>
      <c r="D322" s="125"/>
      <c r="E322" s="210" t="s">
        <v>94</v>
      </c>
      <c r="F322" s="211"/>
      <c r="G322" s="212"/>
      <c r="H322" s="208">
        <f>AH322</f>
        <v>0.7</v>
      </c>
      <c r="I322" s="208"/>
      <c r="J322" s="208"/>
      <c r="K322" s="208">
        <f>AI322</f>
        <v>1.4</v>
      </c>
      <c r="L322" s="208"/>
      <c r="M322" s="208"/>
      <c r="N322" s="208">
        <f>AJ322</f>
        <v>2.9</v>
      </c>
      <c r="O322" s="208"/>
      <c r="P322" s="208"/>
      <c r="Q322" s="208">
        <f>AK322</f>
        <v>4.9000000000000004</v>
      </c>
      <c r="R322" s="208"/>
      <c r="S322" s="208"/>
      <c r="T322" s="208">
        <f>AL322</f>
        <v>7</v>
      </c>
      <c r="U322" s="208"/>
      <c r="V322" s="208"/>
      <c r="W322" s="208">
        <f>AM322</f>
        <v>9.1999999999999993</v>
      </c>
      <c r="X322" s="208"/>
      <c r="Y322" s="208"/>
      <c r="Z322" s="208">
        <f>AN322</f>
        <v>11.3</v>
      </c>
      <c r="AA322" s="208"/>
      <c r="AB322" s="208"/>
      <c r="AC322" s="208">
        <f>AO322</f>
        <v>12.9</v>
      </c>
      <c r="AD322" s="208"/>
      <c r="AE322" s="208"/>
      <c r="AF322" s="29"/>
      <c r="AH322">
        <v>0.7</v>
      </c>
      <c r="AI322">
        <v>1.4</v>
      </c>
      <c r="AJ322">
        <v>2.9</v>
      </c>
      <c r="AK322">
        <v>4.9000000000000004</v>
      </c>
      <c r="AL322">
        <v>7</v>
      </c>
      <c r="AM322">
        <v>9.1999999999999993</v>
      </c>
      <c r="AN322">
        <v>11.3</v>
      </c>
      <c r="AO322">
        <v>12.9</v>
      </c>
    </row>
    <row r="323" spans="2:42" ht="12" customHeight="1" x14ac:dyDescent="0.15">
      <c r="B323" s="125"/>
      <c r="C323" s="125"/>
      <c r="D323" s="125"/>
      <c r="E323" s="213"/>
      <c r="F323" s="214"/>
      <c r="G323" s="215"/>
      <c r="H323" s="208"/>
      <c r="I323" s="208"/>
      <c r="J323" s="208"/>
      <c r="K323" s="208"/>
      <c r="L323" s="208"/>
      <c r="M323" s="208"/>
      <c r="N323" s="208"/>
      <c r="O323" s="208"/>
      <c r="P323" s="208"/>
      <c r="Q323" s="208"/>
      <c r="R323" s="208"/>
      <c r="S323" s="208"/>
      <c r="T323" s="208"/>
      <c r="U323" s="208"/>
      <c r="V323" s="208"/>
      <c r="W323" s="208"/>
      <c r="X323" s="208"/>
      <c r="Y323" s="208"/>
      <c r="Z323" s="208"/>
      <c r="AA323" s="208"/>
      <c r="AB323" s="208"/>
      <c r="AC323" s="208"/>
      <c r="AD323" s="208"/>
      <c r="AE323" s="208"/>
      <c r="AF323" s="29"/>
      <c r="AH323">
        <v>1.1000000000000001</v>
      </c>
      <c r="AI323">
        <v>1.8</v>
      </c>
      <c r="AJ323">
        <v>3.9</v>
      </c>
      <c r="AK323">
        <v>6.1</v>
      </c>
      <c r="AL323">
        <v>8.4</v>
      </c>
      <c r="AM323">
        <v>10.8</v>
      </c>
      <c r="AN323">
        <v>13.1</v>
      </c>
      <c r="AO323">
        <v>14.5</v>
      </c>
      <c r="AP323">
        <v>16.3</v>
      </c>
    </row>
    <row r="324" spans="2:42" ht="12" customHeight="1" x14ac:dyDescent="0.15">
      <c r="B324" s="125"/>
      <c r="C324" s="125"/>
      <c r="D324" s="125"/>
      <c r="E324" s="209" t="s">
        <v>95</v>
      </c>
      <c r="F324" s="209"/>
      <c r="G324" s="209"/>
      <c r="H324" s="208">
        <f>AH323</f>
        <v>1.1000000000000001</v>
      </c>
      <c r="I324" s="208"/>
      <c r="J324" s="208"/>
      <c r="K324" s="208">
        <f>AI323</f>
        <v>1.8</v>
      </c>
      <c r="L324" s="208"/>
      <c r="M324" s="208"/>
      <c r="N324" s="208">
        <f>AJ323</f>
        <v>3.9</v>
      </c>
      <c r="O324" s="208"/>
      <c r="P324" s="208"/>
      <c r="Q324" s="208">
        <f>AK323</f>
        <v>6.1</v>
      </c>
      <c r="R324" s="208"/>
      <c r="S324" s="208"/>
      <c r="T324" s="208">
        <f>AL323</f>
        <v>8.4</v>
      </c>
      <c r="U324" s="208"/>
      <c r="V324" s="208"/>
      <c r="W324" s="208">
        <f>AM323</f>
        <v>10.8</v>
      </c>
      <c r="X324" s="208"/>
      <c r="Y324" s="208"/>
      <c r="Z324" s="208">
        <f>AN323</f>
        <v>13.1</v>
      </c>
      <c r="AA324" s="208"/>
      <c r="AB324" s="208"/>
      <c r="AC324" s="208">
        <f>AO323</f>
        <v>14.5</v>
      </c>
      <c r="AD324" s="208"/>
      <c r="AE324" s="208"/>
      <c r="AF324" s="29"/>
    </row>
    <row r="325" spans="2:42" ht="12" customHeight="1" x14ac:dyDescent="0.15">
      <c r="B325" s="125"/>
      <c r="C325" s="125"/>
      <c r="D325" s="125"/>
      <c r="E325" s="209"/>
      <c r="F325" s="209"/>
      <c r="G325" s="209"/>
      <c r="H325" s="208"/>
      <c r="I325" s="208"/>
      <c r="J325" s="208"/>
      <c r="K325" s="208"/>
      <c r="L325" s="208"/>
      <c r="M325" s="208"/>
      <c r="N325" s="208"/>
      <c r="O325" s="208"/>
      <c r="P325" s="208"/>
      <c r="Q325" s="208"/>
      <c r="R325" s="208"/>
      <c r="S325" s="208"/>
      <c r="T325" s="208"/>
      <c r="U325" s="208"/>
      <c r="V325" s="208"/>
      <c r="W325" s="208"/>
      <c r="X325" s="208"/>
      <c r="Y325" s="208"/>
      <c r="Z325" s="208"/>
      <c r="AA325" s="208"/>
      <c r="AB325" s="208"/>
      <c r="AC325" s="208"/>
      <c r="AD325" s="208"/>
      <c r="AE325" s="208"/>
      <c r="AF325" s="29"/>
    </row>
    <row r="326" spans="2:42" ht="12" customHeight="1" x14ac:dyDescent="0.15">
      <c r="B326" s="62" t="s">
        <v>96</v>
      </c>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row>
    <row r="327" spans="2:42" ht="12" customHeight="1" x14ac:dyDescent="0.15">
      <c r="B327" s="184" t="s">
        <v>243</v>
      </c>
      <c r="C327" s="184"/>
      <c r="D327" s="184"/>
      <c r="E327" s="184"/>
      <c r="F327" s="184"/>
      <c r="G327" s="184"/>
      <c r="H327" s="184"/>
      <c r="I327" s="184"/>
      <c r="J327" s="184"/>
      <c r="K327" s="184"/>
      <c r="L327" s="184"/>
      <c r="M327" s="184"/>
      <c r="N327" s="184"/>
      <c r="O327" s="184"/>
      <c r="P327" s="184"/>
      <c r="Q327" s="184"/>
      <c r="R327" s="184"/>
      <c r="S327" s="184"/>
      <c r="T327" s="184"/>
      <c r="U327" s="184"/>
      <c r="V327" s="184"/>
      <c r="W327" s="184"/>
      <c r="X327" s="184"/>
      <c r="Y327" s="184"/>
      <c r="Z327" s="184"/>
      <c r="AA327" s="184"/>
      <c r="AB327" s="184"/>
      <c r="AC327" s="184"/>
      <c r="AD327" s="184"/>
      <c r="AE327" s="184"/>
      <c r="AF327" s="184"/>
    </row>
    <row r="328" spans="2:42" ht="12" customHeight="1" x14ac:dyDescent="0.15">
      <c r="B328" s="184"/>
      <c r="C328" s="184"/>
      <c r="D328" s="184"/>
      <c r="E328" s="184"/>
      <c r="F328" s="184"/>
      <c r="G328" s="184"/>
      <c r="H328" s="184"/>
      <c r="I328" s="184"/>
      <c r="J328" s="184"/>
      <c r="K328" s="184"/>
      <c r="L328" s="184"/>
      <c r="M328" s="184"/>
      <c r="N328" s="184"/>
      <c r="O328" s="184"/>
      <c r="P328" s="184"/>
      <c r="Q328" s="184"/>
      <c r="R328" s="184"/>
      <c r="S328" s="184"/>
      <c r="T328" s="184"/>
      <c r="U328" s="184"/>
      <c r="V328" s="184"/>
      <c r="W328" s="184"/>
      <c r="X328" s="184"/>
      <c r="Y328" s="184"/>
      <c r="Z328" s="184"/>
      <c r="AA328" s="184"/>
      <c r="AB328" s="184"/>
      <c r="AC328" s="184"/>
      <c r="AD328" s="184"/>
      <c r="AE328" s="184"/>
      <c r="AF328" s="184"/>
    </row>
    <row r="329" spans="2:42" ht="12" customHeight="1" x14ac:dyDescent="0.15">
      <c r="B329" s="76"/>
      <c r="C329" s="76"/>
      <c r="D329" s="76"/>
      <c r="E329" s="76"/>
      <c r="F329" s="76"/>
      <c r="G329" s="76"/>
      <c r="H329" s="76"/>
      <c r="I329" s="76"/>
      <c r="J329" s="76"/>
      <c r="K329" s="76"/>
      <c r="L329" s="76"/>
      <c r="M329" s="76"/>
      <c r="N329" s="76"/>
      <c r="O329" s="76"/>
      <c r="P329" s="76"/>
      <c r="Q329" s="76"/>
      <c r="R329" s="76"/>
      <c r="S329" s="76"/>
      <c r="T329" s="76"/>
      <c r="U329" s="76"/>
      <c r="V329" s="76"/>
      <c r="W329" s="76"/>
      <c r="X329" s="76"/>
      <c r="Y329" s="76"/>
      <c r="Z329" s="76"/>
      <c r="AA329" s="76"/>
      <c r="AB329" s="76"/>
      <c r="AC329" s="76"/>
      <c r="AD329" s="76"/>
      <c r="AE329" s="76"/>
      <c r="AF329" s="76"/>
    </row>
    <row r="330" spans="2:42" ht="12" customHeight="1" x14ac:dyDescent="0.15">
      <c r="B330" s="47"/>
      <c r="C330" s="34"/>
      <c r="D330" s="34"/>
      <c r="E330" s="34"/>
      <c r="F330" s="34"/>
      <c r="G330" s="34"/>
      <c r="H330" s="34"/>
      <c r="I330" s="34"/>
      <c r="J330" s="34"/>
      <c r="K330" s="34"/>
      <c r="L330" s="34"/>
      <c r="M330" s="34"/>
      <c r="P330" s="34"/>
      <c r="Q330" s="34"/>
      <c r="R330" s="34"/>
      <c r="S330" s="34"/>
      <c r="T330" s="34"/>
      <c r="U330" s="34"/>
      <c r="V330" s="34"/>
      <c r="W330" s="34"/>
      <c r="X330" s="34"/>
      <c r="Y330" s="34"/>
      <c r="Z330" s="34"/>
      <c r="AA330" s="34"/>
      <c r="AB330" s="34"/>
      <c r="AC330" s="34"/>
      <c r="AD330" s="34"/>
      <c r="AE330" s="34"/>
      <c r="AF330" s="34"/>
    </row>
    <row r="331" spans="2:42" ht="12" customHeight="1" x14ac:dyDescent="0.15">
      <c r="B331" s="185" t="s">
        <v>97</v>
      </c>
      <c r="C331" s="185"/>
      <c r="D331" s="185"/>
      <c r="E331" s="185"/>
      <c r="F331" s="185"/>
      <c r="G331" s="185"/>
      <c r="H331" s="185"/>
      <c r="I331" s="185"/>
      <c r="J331" s="185"/>
      <c r="K331" s="185"/>
      <c r="L331" s="185"/>
      <c r="M331" s="29"/>
      <c r="N331" s="57"/>
      <c r="O331" s="57"/>
      <c r="P331" s="29"/>
      <c r="Q331" s="29"/>
      <c r="R331" s="29"/>
      <c r="S331" s="29"/>
      <c r="T331" s="29"/>
      <c r="U331" s="29"/>
      <c r="V331" s="29"/>
      <c r="W331" s="29"/>
      <c r="X331" s="29"/>
      <c r="Y331" s="29"/>
      <c r="Z331" s="29"/>
      <c r="AA331" s="29"/>
      <c r="AB331" s="29"/>
      <c r="AC331" s="34"/>
      <c r="AD331" s="34"/>
      <c r="AE331" s="34"/>
      <c r="AF331" s="34"/>
    </row>
    <row r="332" spans="2:42" ht="12" customHeight="1" x14ac:dyDescent="0.15">
      <c r="B332" s="29"/>
      <c r="C332" s="29"/>
      <c r="D332" s="29"/>
      <c r="E332" s="29"/>
      <c r="F332" s="29"/>
      <c r="G332" s="29"/>
      <c r="H332" s="29"/>
      <c r="I332" s="29"/>
      <c r="J332" s="29"/>
      <c r="K332" s="29"/>
      <c r="L332" s="29"/>
      <c r="M332" s="29"/>
      <c r="N332" s="57"/>
      <c r="O332" s="57"/>
      <c r="P332" s="29"/>
      <c r="Q332" s="29"/>
      <c r="R332" s="29"/>
      <c r="S332" s="29"/>
      <c r="T332" s="29"/>
      <c r="U332" s="29"/>
      <c r="V332" s="29"/>
      <c r="W332" s="29"/>
      <c r="X332" s="29"/>
      <c r="Y332" s="29"/>
      <c r="Z332" s="29"/>
      <c r="AA332" s="29"/>
      <c r="AB332" s="29"/>
      <c r="AC332" s="34"/>
      <c r="AD332" s="34"/>
      <c r="AE332" s="34"/>
      <c r="AF332" s="34"/>
    </row>
    <row r="333" spans="2:42" ht="12" customHeight="1" x14ac:dyDescent="0.15">
      <c r="B333" s="186" t="s">
        <v>89</v>
      </c>
      <c r="C333" s="187"/>
      <c r="D333" s="187"/>
      <c r="E333" s="187"/>
      <c r="F333" s="187"/>
      <c r="G333" s="188"/>
      <c r="H333" s="192" t="s">
        <v>98</v>
      </c>
      <c r="I333" s="193"/>
      <c r="J333" s="194"/>
      <c r="K333" s="192" t="s">
        <v>99</v>
      </c>
      <c r="L333" s="193"/>
      <c r="M333" s="194"/>
      <c r="N333" s="192" t="s">
        <v>100</v>
      </c>
      <c r="O333" s="193"/>
      <c r="P333" s="194"/>
      <c r="Q333" s="198" t="s">
        <v>101</v>
      </c>
      <c r="R333" s="187"/>
      <c r="S333" s="187"/>
      <c r="T333" s="187"/>
      <c r="U333" s="187"/>
      <c r="V333" s="188"/>
      <c r="W333" s="198" t="s">
        <v>102</v>
      </c>
      <c r="X333" s="187"/>
      <c r="Y333" s="187"/>
      <c r="Z333" s="187"/>
      <c r="AA333" s="187"/>
      <c r="AB333" s="188"/>
      <c r="AC333" s="3"/>
      <c r="AD333" s="3"/>
      <c r="AE333" s="3"/>
      <c r="AF333" s="34"/>
    </row>
    <row r="334" spans="2:42" ht="12" customHeight="1" x14ac:dyDescent="0.15">
      <c r="B334" s="189"/>
      <c r="C334" s="190"/>
      <c r="D334" s="190"/>
      <c r="E334" s="190"/>
      <c r="F334" s="190"/>
      <c r="G334" s="191"/>
      <c r="H334" s="195"/>
      <c r="I334" s="196"/>
      <c r="J334" s="197"/>
      <c r="K334" s="195"/>
      <c r="L334" s="196"/>
      <c r="M334" s="197"/>
      <c r="N334" s="195"/>
      <c r="O334" s="196"/>
      <c r="P334" s="197"/>
      <c r="Q334" s="189"/>
      <c r="R334" s="190"/>
      <c r="S334" s="190"/>
      <c r="T334" s="190"/>
      <c r="U334" s="190"/>
      <c r="V334" s="191"/>
      <c r="W334" s="189"/>
      <c r="X334" s="190"/>
      <c r="Y334" s="190"/>
      <c r="Z334" s="190"/>
      <c r="AA334" s="190"/>
      <c r="AB334" s="191"/>
      <c r="AC334" s="3"/>
      <c r="AD334" s="3"/>
      <c r="AE334" s="3"/>
      <c r="AF334" s="34"/>
    </row>
    <row r="335" spans="2:42" ht="12" customHeight="1" x14ac:dyDescent="0.15">
      <c r="B335" s="125" t="s">
        <v>93</v>
      </c>
      <c r="C335" s="125"/>
      <c r="D335" s="125"/>
      <c r="E335" s="209" t="s">
        <v>94</v>
      </c>
      <c r="F335" s="209"/>
      <c r="G335" s="209"/>
      <c r="H335" s="176">
        <v>1.3</v>
      </c>
      <c r="I335" s="177"/>
      <c r="J335" s="178"/>
      <c r="K335" s="176">
        <v>3</v>
      </c>
      <c r="L335" s="177"/>
      <c r="M335" s="178"/>
      <c r="N335" s="176">
        <v>7</v>
      </c>
      <c r="O335" s="177"/>
      <c r="P335" s="178"/>
      <c r="Q335" s="176">
        <v>10</v>
      </c>
      <c r="R335" s="177"/>
      <c r="S335" s="177"/>
      <c r="T335" s="177"/>
      <c r="U335" s="177"/>
      <c r="V335" s="178"/>
      <c r="W335" s="176">
        <v>15</v>
      </c>
      <c r="X335" s="177"/>
      <c r="Y335" s="177"/>
      <c r="Z335" s="177"/>
      <c r="AA335" s="177"/>
      <c r="AB335" s="178"/>
      <c r="AC335" s="3"/>
      <c r="AD335" s="3"/>
      <c r="AE335" s="3"/>
      <c r="AF335" s="34"/>
    </row>
    <row r="336" spans="2:42" ht="12" customHeight="1" x14ac:dyDescent="0.15">
      <c r="B336" s="125"/>
      <c r="C336" s="125"/>
      <c r="D336" s="125"/>
      <c r="E336" s="209"/>
      <c r="F336" s="209"/>
      <c r="G336" s="209"/>
      <c r="H336" s="179"/>
      <c r="I336" s="180"/>
      <c r="J336" s="181"/>
      <c r="K336" s="179"/>
      <c r="L336" s="180"/>
      <c r="M336" s="181"/>
      <c r="N336" s="179"/>
      <c r="O336" s="180"/>
      <c r="P336" s="181"/>
      <c r="Q336" s="179"/>
      <c r="R336" s="180"/>
      <c r="S336" s="180"/>
      <c r="T336" s="180"/>
      <c r="U336" s="180"/>
      <c r="V336" s="181"/>
      <c r="W336" s="179"/>
      <c r="X336" s="180"/>
      <c r="Y336" s="180"/>
      <c r="Z336" s="180"/>
      <c r="AA336" s="180"/>
      <c r="AB336" s="181"/>
      <c r="AC336" s="3"/>
      <c r="AD336" s="3"/>
      <c r="AE336" s="3"/>
      <c r="AF336" s="34"/>
    </row>
    <row r="337" spans="2:32" ht="12" customHeight="1" x14ac:dyDescent="0.15">
      <c r="B337" s="125"/>
      <c r="C337" s="125"/>
      <c r="D337" s="125"/>
      <c r="E337" s="209" t="s">
        <v>95</v>
      </c>
      <c r="F337" s="209"/>
      <c r="G337" s="209"/>
      <c r="H337" s="176">
        <v>2</v>
      </c>
      <c r="I337" s="177"/>
      <c r="J337" s="178"/>
      <c r="K337" s="176">
        <v>5</v>
      </c>
      <c r="L337" s="177"/>
      <c r="M337" s="178"/>
      <c r="N337" s="176">
        <v>9</v>
      </c>
      <c r="O337" s="177"/>
      <c r="P337" s="178"/>
      <c r="Q337" s="176">
        <v>12</v>
      </c>
      <c r="R337" s="177"/>
      <c r="S337" s="177"/>
      <c r="T337" s="177"/>
      <c r="U337" s="177"/>
      <c r="V337" s="178"/>
      <c r="W337" s="176">
        <v>17</v>
      </c>
      <c r="X337" s="177"/>
      <c r="Y337" s="177"/>
      <c r="Z337" s="177"/>
      <c r="AA337" s="177"/>
      <c r="AB337" s="178"/>
      <c r="AC337" s="3"/>
      <c r="AD337" s="3"/>
      <c r="AE337" s="3"/>
      <c r="AF337" s="34"/>
    </row>
    <row r="338" spans="2:32" ht="12" customHeight="1" x14ac:dyDescent="0.15">
      <c r="B338" s="125"/>
      <c r="C338" s="125"/>
      <c r="D338" s="125"/>
      <c r="E338" s="209"/>
      <c r="F338" s="209"/>
      <c r="G338" s="209"/>
      <c r="H338" s="179"/>
      <c r="I338" s="180"/>
      <c r="J338" s="181"/>
      <c r="K338" s="179"/>
      <c r="L338" s="180"/>
      <c r="M338" s="181"/>
      <c r="N338" s="179"/>
      <c r="O338" s="180"/>
      <c r="P338" s="181"/>
      <c r="Q338" s="179"/>
      <c r="R338" s="180"/>
      <c r="S338" s="180"/>
      <c r="T338" s="180"/>
      <c r="U338" s="180"/>
      <c r="V338" s="181"/>
      <c r="W338" s="179"/>
      <c r="X338" s="180"/>
      <c r="Y338" s="180"/>
      <c r="Z338" s="180"/>
      <c r="AA338" s="180"/>
      <c r="AB338" s="181"/>
      <c r="AC338" s="3"/>
      <c r="AD338" s="3"/>
      <c r="AE338" s="3"/>
      <c r="AF338" s="34"/>
    </row>
    <row r="339" spans="2:32" ht="12" customHeight="1" x14ac:dyDescent="0.15">
      <c r="B339" s="29"/>
      <c r="C339" s="29"/>
      <c r="D339" s="29"/>
      <c r="E339" s="29"/>
      <c r="F339" s="29"/>
      <c r="G339" s="29"/>
      <c r="H339" s="29"/>
      <c r="I339" s="29"/>
      <c r="J339" s="29"/>
      <c r="K339" s="29"/>
      <c r="L339" s="29"/>
      <c r="M339" s="29"/>
      <c r="N339" s="199" t="s">
        <v>103</v>
      </c>
      <c r="O339" s="199"/>
      <c r="P339" s="199"/>
      <c r="Q339" s="29"/>
      <c r="R339" s="29"/>
      <c r="S339" s="29"/>
      <c r="T339" s="29"/>
      <c r="U339" s="29"/>
      <c r="V339" s="29"/>
      <c r="W339" s="29"/>
      <c r="X339" s="29"/>
      <c r="Y339" s="29"/>
      <c r="Z339" s="29"/>
      <c r="AA339" s="29"/>
      <c r="AB339" s="29"/>
      <c r="AC339" s="29"/>
      <c r="AD339" s="29"/>
      <c r="AE339" s="29"/>
      <c r="AF339" s="29"/>
    </row>
    <row r="340" spans="2:32" ht="12" customHeight="1" x14ac:dyDescent="0.15">
      <c r="B340" s="29"/>
      <c r="C340" s="29"/>
      <c r="D340" s="29"/>
      <c r="E340" s="29"/>
      <c r="F340" s="29"/>
      <c r="G340" s="29"/>
      <c r="H340" s="29"/>
      <c r="I340" s="29"/>
      <c r="J340" s="29"/>
      <c r="K340" s="29"/>
      <c r="L340" s="29"/>
      <c r="M340" s="29"/>
      <c r="N340" s="200"/>
      <c r="O340" s="200"/>
      <c r="P340" s="200"/>
      <c r="Q340" s="29"/>
      <c r="R340" s="29"/>
      <c r="S340" s="29"/>
      <c r="T340" s="29"/>
      <c r="U340" s="29"/>
      <c r="V340" s="29"/>
      <c r="W340" s="29"/>
      <c r="X340" s="29"/>
      <c r="Y340" s="29"/>
      <c r="Z340" s="29"/>
      <c r="AA340" s="29"/>
      <c r="AB340" s="29"/>
      <c r="AC340" s="29"/>
      <c r="AD340" s="29"/>
      <c r="AE340" s="29"/>
      <c r="AF340" s="29"/>
    </row>
    <row r="341" spans="2:32" ht="12" customHeight="1" x14ac:dyDescent="0.15">
      <c r="B341" s="72" t="s">
        <v>104</v>
      </c>
      <c r="C341" s="33"/>
      <c r="D341" s="33"/>
      <c r="E341" s="33"/>
      <c r="F341" s="33"/>
      <c r="G341" s="33"/>
      <c r="H341" s="33"/>
      <c r="I341" s="33"/>
      <c r="J341" s="33"/>
      <c r="K341" s="33"/>
      <c r="L341" s="33"/>
      <c r="M341" s="33"/>
      <c r="N341" s="200"/>
      <c r="O341" s="200"/>
      <c r="P341" s="200"/>
      <c r="Q341" s="33"/>
      <c r="R341" s="33"/>
      <c r="S341" s="33"/>
      <c r="T341" s="33"/>
      <c r="U341" s="33"/>
      <c r="V341" s="33"/>
      <c r="W341" s="33"/>
      <c r="X341" s="33"/>
      <c r="Y341" s="33"/>
      <c r="Z341" s="33"/>
      <c r="AA341" s="33"/>
      <c r="AB341" s="33"/>
      <c r="AC341" s="33"/>
      <c r="AD341" s="33"/>
      <c r="AE341" s="33"/>
      <c r="AF341" s="33"/>
    </row>
    <row r="342" spans="2:32" ht="3" customHeight="1" x14ac:dyDescent="0.15">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row>
    <row r="343" spans="2:32" ht="12" customHeight="1" x14ac:dyDescent="0.15">
      <c r="B343" s="201" t="s">
        <v>89</v>
      </c>
      <c r="C343" s="201"/>
      <c r="D343" s="201"/>
      <c r="E343" s="201"/>
      <c r="F343" s="201"/>
      <c r="G343" s="201"/>
      <c r="H343" s="182" t="s">
        <v>0</v>
      </c>
      <c r="I343" s="182"/>
      <c r="J343" s="182"/>
      <c r="K343" s="182" t="s">
        <v>60</v>
      </c>
      <c r="L343" s="182"/>
      <c r="M343" s="182"/>
      <c r="N343" s="182" t="s">
        <v>61</v>
      </c>
      <c r="O343" s="182"/>
      <c r="P343" s="182"/>
      <c r="Q343" s="182" t="s">
        <v>90</v>
      </c>
      <c r="R343" s="182"/>
      <c r="S343" s="182"/>
      <c r="T343" s="182" t="s">
        <v>62</v>
      </c>
      <c r="U343" s="182"/>
      <c r="V343" s="182"/>
      <c r="W343" s="182" t="s">
        <v>91</v>
      </c>
      <c r="X343" s="182"/>
      <c r="Y343" s="182"/>
      <c r="Z343" s="182" t="s">
        <v>92</v>
      </c>
      <c r="AA343" s="182"/>
      <c r="AB343" s="182"/>
      <c r="AC343" s="182" t="s">
        <v>200</v>
      </c>
      <c r="AD343" s="182"/>
      <c r="AE343" s="182"/>
      <c r="AF343" s="29"/>
    </row>
    <row r="344" spans="2:32" ht="12" customHeight="1" x14ac:dyDescent="0.15">
      <c r="B344" s="125" t="s">
        <v>93</v>
      </c>
      <c r="C344" s="125"/>
      <c r="D344" s="125"/>
      <c r="E344" s="210" t="s">
        <v>94</v>
      </c>
      <c r="F344" s="211"/>
      <c r="G344" s="212"/>
      <c r="H344" s="208">
        <f>H322</f>
        <v>0.7</v>
      </c>
      <c r="I344" s="208"/>
      <c r="J344" s="208"/>
      <c r="K344" s="208">
        <f t="shared" ref="K344" si="21">K322</f>
        <v>1.4</v>
      </c>
      <c r="L344" s="208"/>
      <c r="M344" s="208"/>
      <c r="N344" s="208">
        <f t="shared" ref="N344" si="22">N322</f>
        <v>2.9</v>
      </c>
      <c r="O344" s="208"/>
      <c r="P344" s="208"/>
      <c r="Q344" s="208">
        <f t="shared" ref="Q344" si="23">Q322</f>
        <v>4.9000000000000004</v>
      </c>
      <c r="R344" s="208"/>
      <c r="S344" s="208"/>
      <c r="T344" s="208">
        <f t="shared" ref="T344" si="24">T322</f>
        <v>7</v>
      </c>
      <c r="U344" s="208"/>
      <c r="V344" s="208"/>
      <c r="W344" s="208">
        <f t="shared" ref="W344" si="25">W322</f>
        <v>9.1999999999999993</v>
      </c>
      <c r="X344" s="208"/>
      <c r="Y344" s="208"/>
      <c r="Z344" s="208">
        <f t="shared" ref="Z344" si="26">Z322</f>
        <v>11.3</v>
      </c>
      <c r="AA344" s="208"/>
      <c r="AB344" s="208"/>
      <c r="AC344" s="208">
        <f t="shared" ref="AC344" si="27">AC322</f>
        <v>12.9</v>
      </c>
      <c r="AD344" s="208"/>
      <c r="AE344" s="208"/>
      <c r="AF344" s="29"/>
    </row>
    <row r="345" spans="2:32" ht="12" customHeight="1" x14ac:dyDescent="0.15">
      <c r="B345" s="125"/>
      <c r="C345" s="125"/>
      <c r="D345" s="125"/>
      <c r="E345" s="213"/>
      <c r="F345" s="214"/>
      <c r="G345" s="215"/>
      <c r="H345" s="208"/>
      <c r="I345" s="208"/>
      <c r="J345" s="208"/>
      <c r="K345" s="208"/>
      <c r="L345" s="208"/>
      <c r="M345" s="208"/>
      <c r="N345" s="208"/>
      <c r="O345" s="208"/>
      <c r="P345" s="208"/>
      <c r="Q345" s="208"/>
      <c r="R345" s="208"/>
      <c r="S345" s="208"/>
      <c r="T345" s="208"/>
      <c r="U345" s="208"/>
      <c r="V345" s="208"/>
      <c r="W345" s="208"/>
      <c r="X345" s="208"/>
      <c r="Y345" s="208"/>
      <c r="Z345" s="208"/>
      <c r="AA345" s="208"/>
      <c r="AB345" s="208"/>
      <c r="AC345" s="208"/>
      <c r="AD345" s="208"/>
      <c r="AE345" s="208"/>
      <c r="AF345" s="29"/>
    </row>
    <row r="346" spans="2:32" ht="12" customHeight="1" x14ac:dyDescent="0.15">
      <c r="B346" s="125"/>
      <c r="C346" s="125"/>
      <c r="D346" s="125"/>
      <c r="E346" s="209" t="s">
        <v>95</v>
      </c>
      <c r="F346" s="209"/>
      <c r="G346" s="209"/>
      <c r="H346" s="208">
        <f>H324</f>
        <v>1.1000000000000001</v>
      </c>
      <c r="I346" s="208"/>
      <c r="J346" s="208"/>
      <c r="K346" s="208">
        <f t="shared" ref="K346" si="28">K324</f>
        <v>1.8</v>
      </c>
      <c r="L346" s="208"/>
      <c r="M346" s="208"/>
      <c r="N346" s="208">
        <f t="shared" ref="N346" si="29">N324</f>
        <v>3.9</v>
      </c>
      <c r="O346" s="208"/>
      <c r="P346" s="208"/>
      <c r="Q346" s="208">
        <f t="shared" ref="Q346" si="30">Q324</f>
        <v>6.1</v>
      </c>
      <c r="R346" s="208"/>
      <c r="S346" s="208"/>
      <c r="T346" s="208">
        <f t="shared" ref="T346" si="31">T324</f>
        <v>8.4</v>
      </c>
      <c r="U346" s="208"/>
      <c r="V346" s="208"/>
      <c r="W346" s="208">
        <f t="shared" ref="W346" si="32">W324</f>
        <v>10.8</v>
      </c>
      <c r="X346" s="208"/>
      <c r="Y346" s="208"/>
      <c r="Z346" s="208">
        <f t="shared" ref="Z346" si="33">Z324</f>
        <v>13.1</v>
      </c>
      <c r="AA346" s="208"/>
      <c r="AB346" s="208"/>
      <c r="AC346" s="208">
        <f t="shared" ref="AC346" si="34">AC324</f>
        <v>14.5</v>
      </c>
      <c r="AD346" s="208"/>
      <c r="AE346" s="208"/>
      <c r="AF346" s="29"/>
    </row>
    <row r="347" spans="2:32" ht="12" customHeight="1" x14ac:dyDescent="0.15">
      <c r="B347" s="125"/>
      <c r="C347" s="125"/>
      <c r="D347" s="125"/>
      <c r="E347" s="209"/>
      <c r="F347" s="209"/>
      <c r="G347" s="209"/>
      <c r="H347" s="208"/>
      <c r="I347" s="208"/>
      <c r="J347" s="208"/>
      <c r="K347" s="208"/>
      <c r="L347" s="208"/>
      <c r="M347" s="208"/>
      <c r="N347" s="208"/>
      <c r="O347" s="208"/>
      <c r="P347" s="208"/>
      <c r="Q347" s="208"/>
      <c r="R347" s="208"/>
      <c r="S347" s="208"/>
      <c r="T347" s="208"/>
      <c r="U347" s="208"/>
      <c r="V347" s="208"/>
      <c r="W347" s="208"/>
      <c r="X347" s="208"/>
      <c r="Y347" s="208"/>
      <c r="Z347" s="208"/>
      <c r="AA347" s="208"/>
      <c r="AB347" s="208"/>
      <c r="AC347" s="208"/>
      <c r="AD347" s="208"/>
      <c r="AE347" s="208"/>
      <c r="AF347" s="29"/>
    </row>
    <row r="348" spans="2:32" ht="4.1500000000000004" customHeight="1" x14ac:dyDescent="0.15">
      <c r="B348" s="57"/>
      <c r="C348" s="57"/>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row>
    <row r="349" spans="2:32" ht="12" customHeight="1" x14ac:dyDescent="0.15">
      <c r="B349" s="183" t="s">
        <v>1</v>
      </c>
      <c r="C349" s="183"/>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57"/>
    </row>
    <row r="350" spans="2:32" ht="12" customHeight="1" x14ac:dyDescent="0.15">
      <c r="B350" s="29">
        <v>1</v>
      </c>
      <c r="C350" s="184" t="s">
        <v>105</v>
      </c>
      <c r="D350" s="184"/>
      <c r="E350" s="184"/>
      <c r="F350" s="184"/>
      <c r="G350" s="184"/>
      <c r="H350" s="184"/>
      <c r="I350" s="184"/>
      <c r="J350" s="184"/>
      <c r="K350" s="184"/>
      <c r="L350" s="184"/>
      <c r="M350" s="184"/>
      <c r="N350" s="184"/>
      <c r="O350" s="184"/>
      <c r="P350" s="184"/>
      <c r="Q350" s="184"/>
      <c r="R350" s="184"/>
      <c r="S350" s="184"/>
      <c r="T350" s="184"/>
      <c r="U350" s="184"/>
      <c r="V350" s="184"/>
      <c r="W350" s="184"/>
      <c r="X350" s="184"/>
      <c r="Y350" s="184"/>
      <c r="Z350" s="184"/>
      <c r="AA350" s="184"/>
      <c r="AB350" s="184"/>
      <c r="AC350" s="184"/>
      <c r="AD350" s="184"/>
      <c r="AE350" s="184"/>
      <c r="AF350" s="184"/>
    </row>
    <row r="351" spans="2:32" ht="12" customHeight="1" x14ac:dyDescent="0.15">
      <c r="B351" s="29"/>
      <c r="C351" s="184"/>
      <c r="D351" s="184"/>
      <c r="E351" s="184"/>
      <c r="F351" s="184"/>
      <c r="G351" s="184"/>
      <c r="H351" s="184"/>
      <c r="I351" s="184"/>
      <c r="J351" s="184"/>
      <c r="K351" s="184"/>
      <c r="L351" s="184"/>
      <c r="M351" s="184"/>
      <c r="N351" s="184"/>
      <c r="O351" s="184"/>
      <c r="P351" s="184"/>
      <c r="Q351" s="184"/>
      <c r="R351" s="184"/>
      <c r="S351" s="184"/>
      <c r="T351" s="184"/>
      <c r="U351" s="184"/>
      <c r="V351" s="184"/>
      <c r="W351" s="184"/>
      <c r="X351" s="184"/>
      <c r="Y351" s="184"/>
      <c r="Z351" s="184"/>
      <c r="AA351" s="184"/>
      <c r="AB351" s="184"/>
      <c r="AC351" s="184"/>
      <c r="AD351" s="184"/>
      <c r="AE351" s="184"/>
      <c r="AF351" s="184"/>
    </row>
    <row r="352" spans="2:32" ht="12" customHeight="1" x14ac:dyDescent="0.15">
      <c r="B352" s="29">
        <v>2</v>
      </c>
      <c r="C352" s="183" t="s">
        <v>106</v>
      </c>
      <c r="D352" s="183"/>
      <c r="E352" s="183"/>
      <c r="F352" s="183"/>
      <c r="G352" s="183"/>
      <c r="H352" s="183"/>
      <c r="I352" s="183"/>
      <c r="J352" s="183"/>
      <c r="K352" s="183"/>
      <c r="L352" s="183"/>
      <c r="M352" s="183"/>
      <c r="N352" s="183"/>
      <c r="O352" s="183"/>
      <c r="P352" s="183"/>
      <c r="Q352" s="183"/>
      <c r="R352" s="183"/>
      <c r="S352" s="183"/>
      <c r="T352" s="183"/>
      <c r="U352" s="183"/>
      <c r="V352" s="183"/>
      <c r="W352" s="183"/>
      <c r="X352" s="183"/>
      <c r="Y352" s="183"/>
      <c r="Z352" s="183"/>
      <c r="AA352" s="183"/>
      <c r="AB352" s="183"/>
      <c r="AC352" s="183"/>
      <c r="AD352" s="183"/>
      <c r="AE352" s="183"/>
      <c r="AF352" s="183"/>
    </row>
    <row r="355" ht="19.5" customHeight="1" x14ac:dyDescent="0.15"/>
    <row r="358" ht="5.25" customHeight="1" x14ac:dyDescent="0.15"/>
    <row r="359" ht="28.5" customHeight="1" x14ac:dyDescent="0.15"/>
    <row r="360" ht="6" customHeight="1" x14ac:dyDescent="0.15"/>
    <row r="361" ht="54" customHeight="1" x14ac:dyDescent="0.15"/>
    <row r="362" ht="9" customHeight="1" x14ac:dyDescent="0.15"/>
    <row r="363" ht="51.75" customHeight="1" x14ac:dyDescent="0.15"/>
    <row r="364" ht="6" customHeight="1" x14ac:dyDescent="0.15"/>
    <row r="365" ht="68.25" customHeight="1" x14ac:dyDescent="0.15"/>
    <row r="366" ht="6.75" customHeight="1" x14ac:dyDescent="0.15"/>
    <row r="367" ht="13.5" customHeight="1" x14ac:dyDescent="0.15"/>
    <row r="368" ht="6" customHeight="1" x14ac:dyDescent="0.15"/>
    <row r="370" ht="6" customHeight="1" x14ac:dyDescent="0.15"/>
    <row r="371" ht="58.5" customHeight="1" x14ac:dyDescent="0.15"/>
    <row r="372" ht="6.75" customHeight="1" x14ac:dyDescent="0.15"/>
    <row r="374" ht="7.5" customHeight="1" x14ac:dyDescent="0.15"/>
    <row r="376" ht="6.75" customHeight="1" x14ac:dyDescent="0.15"/>
    <row r="377" ht="23.25" customHeight="1" x14ac:dyDescent="0.15"/>
    <row r="378" ht="6" customHeight="1" x14ac:dyDescent="0.15"/>
    <row r="380" ht="6" customHeight="1" x14ac:dyDescent="0.15"/>
    <row r="392" spans="35:41" ht="5.25" customHeight="1" x14ac:dyDescent="0.15"/>
    <row r="393" spans="35:41" ht="39.75" customHeight="1" x14ac:dyDescent="0.15"/>
    <row r="397" spans="35:41" ht="42.75" customHeight="1" x14ac:dyDescent="0.15">
      <c r="AI397" s="107">
        <v>100</v>
      </c>
      <c r="AJ397">
        <v>116.8</v>
      </c>
      <c r="AK397">
        <v>125.4</v>
      </c>
      <c r="AL397">
        <v>129.5</v>
      </c>
      <c r="AM397">
        <v>136.80000000000001</v>
      </c>
      <c r="AN397">
        <v>157.4</v>
      </c>
      <c r="AO397">
        <v>196.8</v>
      </c>
    </row>
    <row r="398" spans="35:41" ht="45" customHeight="1" x14ac:dyDescent="0.15">
      <c r="AI398" s="107">
        <v>96.8</v>
      </c>
    </row>
    <row r="401" spans="35:41" ht="12" customHeight="1" x14ac:dyDescent="0.15">
      <c r="AI401" s="107"/>
    </row>
    <row r="402" spans="35:41" ht="12" customHeight="1" x14ac:dyDescent="0.15">
      <c r="AI402" s="107"/>
    </row>
    <row r="403" spans="35:41" ht="35.25" customHeight="1" x14ac:dyDescent="0.15">
      <c r="AI403" s="107">
        <v>100</v>
      </c>
      <c r="AJ403">
        <v>116.8</v>
      </c>
      <c r="AK403">
        <v>125.4</v>
      </c>
      <c r="AL403">
        <v>129.5</v>
      </c>
      <c r="AM403">
        <v>136.80000000000001</v>
      </c>
      <c r="AN403">
        <v>157.4</v>
      </c>
      <c r="AO403">
        <v>196.8</v>
      </c>
    </row>
    <row r="404" spans="35:41" ht="39" customHeight="1" x14ac:dyDescent="0.15">
      <c r="AI404" s="107">
        <v>96.8</v>
      </c>
    </row>
    <row r="407" spans="35:41" ht="35.25" customHeight="1" x14ac:dyDescent="0.15"/>
    <row r="408" spans="35:41" ht="23.25" customHeight="1" x14ac:dyDescent="0.15"/>
    <row r="411" spans="35:41" ht="39" customHeight="1" x14ac:dyDescent="0.15">
      <c r="AI411" s="107">
        <v>100</v>
      </c>
      <c r="AJ411">
        <v>116.8</v>
      </c>
      <c r="AK411">
        <v>126.9</v>
      </c>
      <c r="AL411">
        <v>131.9</v>
      </c>
      <c r="AM411">
        <v>138.80000000000001</v>
      </c>
      <c r="AN411">
        <v>163.5</v>
      </c>
      <c r="AO411">
        <v>204</v>
      </c>
    </row>
    <row r="412" spans="35:41" ht="34.5" customHeight="1" x14ac:dyDescent="0.15">
      <c r="AI412" s="107">
        <v>96.8</v>
      </c>
    </row>
    <row r="415" spans="35:41" ht="6" customHeight="1" x14ac:dyDescent="0.15"/>
    <row r="424" ht="30" customHeight="1" x14ac:dyDescent="0.15"/>
    <row r="425" ht="34.5" customHeight="1" x14ac:dyDescent="0.15"/>
    <row r="426" ht="23.25" customHeight="1" x14ac:dyDescent="0.15"/>
    <row r="427" ht="27" customHeight="1" x14ac:dyDescent="0.15"/>
    <row r="428" ht="33.75" customHeight="1" x14ac:dyDescent="0.15"/>
    <row r="429" ht="19.5" customHeight="1" x14ac:dyDescent="0.15"/>
    <row r="430" ht="27.75" customHeight="1" x14ac:dyDescent="0.15"/>
    <row r="431" ht="6" customHeight="1" x14ac:dyDescent="0.15"/>
    <row r="440" ht="35.25" customHeight="1" x14ac:dyDescent="0.15"/>
    <row r="441" ht="5.25" customHeight="1" x14ac:dyDescent="0.15"/>
    <row r="486" ht="30.75" customHeight="1" x14ac:dyDescent="0.15"/>
  </sheetData>
  <mergeCells count="412">
    <mergeCell ref="B224:AF224"/>
    <mergeCell ref="F3:AB3"/>
    <mergeCell ref="B2:E3"/>
    <mergeCell ref="B15:AF15"/>
    <mergeCell ref="B18:AF19"/>
    <mergeCell ref="B21:AF21"/>
    <mergeCell ref="B24:AC24"/>
    <mergeCell ref="B48:AF48"/>
    <mergeCell ref="B50:AF50"/>
    <mergeCell ref="C39:AF39"/>
    <mergeCell ref="B32:AF32"/>
    <mergeCell ref="B6:AF6"/>
    <mergeCell ref="B9:AF9"/>
    <mergeCell ref="B10:AF10"/>
    <mergeCell ref="B11:AF12"/>
    <mergeCell ref="B13:AF14"/>
    <mergeCell ref="B25:AF25"/>
    <mergeCell ref="B27:AF27"/>
    <mergeCell ref="B28:AF29"/>
    <mergeCell ref="B52:AF52"/>
    <mergeCell ref="B55:AF55"/>
    <mergeCell ref="D40:AF40"/>
    <mergeCell ref="D41:AF41"/>
    <mergeCell ref="D42:AF42"/>
    <mergeCell ref="D43:AF43"/>
    <mergeCell ref="D44:AF44"/>
    <mergeCell ref="C46:AF46"/>
    <mergeCell ref="B31:AF31"/>
    <mergeCell ref="B33:AF33"/>
    <mergeCell ref="B35:AF37"/>
    <mergeCell ref="B81:AF81"/>
    <mergeCell ref="C86:AF87"/>
    <mergeCell ref="B91:AF91"/>
    <mergeCell ref="C93:AF94"/>
    <mergeCell ref="B95:AF98"/>
    <mergeCell ref="C99:AF99"/>
    <mergeCell ref="C56:AF57"/>
    <mergeCell ref="B59:AF59"/>
    <mergeCell ref="C61:AF63"/>
    <mergeCell ref="B65:AF65"/>
    <mergeCell ref="B79:AF79"/>
    <mergeCell ref="B80:AF80"/>
    <mergeCell ref="B67:AF67"/>
    <mergeCell ref="B68:AF70"/>
    <mergeCell ref="C72:AF73"/>
    <mergeCell ref="B75:AF75"/>
    <mergeCell ref="C89:AF89"/>
    <mergeCell ref="C77:AF77"/>
    <mergeCell ref="B119:AC119"/>
    <mergeCell ref="C120:AF121"/>
    <mergeCell ref="B123:AC123"/>
    <mergeCell ref="C124:AF125"/>
    <mergeCell ref="B127:AF127"/>
    <mergeCell ref="B131:AF131"/>
    <mergeCell ref="B101:AF101"/>
    <mergeCell ref="B109:AF109"/>
    <mergeCell ref="B111:AF111"/>
    <mergeCell ref="B115:AF115"/>
    <mergeCell ref="B117:AF118"/>
    <mergeCell ref="C113:AF113"/>
    <mergeCell ref="C129:AF129"/>
    <mergeCell ref="B103:AF103"/>
    <mergeCell ref="B148:AF148"/>
    <mergeCell ref="B149:AF150"/>
    <mergeCell ref="B155:AF155"/>
    <mergeCell ref="B156:AF157"/>
    <mergeCell ref="B159:AF159"/>
    <mergeCell ref="B133:AF133"/>
    <mergeCell ref="B137:AF137"/>
    <mergeCell ref="B139:AF139"/>
    <mergeCell ref="B141:AF142"/>
    <mergeCell ref="B143:AF143"/>
    <mergeCell ref="B144:AF144"/>
    <mergeCell ref="C135:AF135"/>
    <mergeCell ref="C146:AF146"/>
    <mergeCell ref="B152:AF152"/>
    <mergeCell ref="B180:AF180"/>
    <mergeCell ref="B181:AF181"/>
    <mergeCell ref="B183:Z183"/>
    <mergeCell ref="B184:J184"/>
    <mergeCell ref="B161:AC161"/>
    <mergeCell ref="B162:AF163"/>
    <mergeCell ref="B164:AC164"/>
    <mergeCell ref="B165:AF165"/>
    <mergeCell ref="B167:AC167"/>
    <mergeCell ref="B168:AC168"/>
    <mergeCell ref="B172:AF175"/>
    <mergeCell ref="B178:AF178"/>
    <mergeCell ref="B176:AF176"/>
    <mergeCell ref="B177:AF177"/>
    <mergeCell ref="B170:AF170"/>
    <mergeCell ref="B179:AF179"/>
    <mergeCell ref="B186:E187"/>
    <mergeCell ref="F186:H187"/>
    <mergeCell ref="I186:V186"/>
    <mergeCell ref="I187:J187"/>
    <mergeCell ref="K187:L187"/>
    <mergeCell ref="M187:N187"/>
    <mergeCell ref="O187:P187"/>
    <mergeCell ref="Q187:R187"/>
    <mergeCell ref="S187:T187"/>
    <mergeCell ref="U187:V187"/>
    <mergeCell ref="S189:T189"/>
    <mergeCell ref="U189:V189"/>
    <mergeCell ref="B192:E192"/>
    <mergeCell ref="Q188:R188"/>
    <mergeCell ref="S188:T188"/>
    <mergeCell ref="U188:V188"/>
    <mergeCell ref="C189:E189"/>
    <mergeCell ref="F189:H189"/>
    <mergeCell ref="I189:J189"/>
    <mergeCell ref="K189:L189"/>
    <mergeCell ref="M189:N189"/>
    <mergeCell ref="O189:P189"/>
    <mergeCell ref="Q189:R189"/>
    <mergeCell ref="C188:E188"/>
    <mergeCell ref="F188:H188"/>
    <mergeCell ref="I188:J188"/>
    <mergeCell ref="K188:L188"/>
    <mergeCell ref="M188:N188"/>
    <mergeCell ref="O188:P188"/>
    <mergeCell ref="C193:AF193"/>
    <mergeCell ref="B201:I202"/>
    <mergeCell ref="J201:AD201"/>
    <mergeCell ref="J202:L202"/>
    <mergeCell ref="M202:O202"/>
    <mergeCell ref="P202:R202"/>
    <mergeCell ref="S202:U202"/>
    <mergeCell ref="V202:X202"/>
    <mergeCell ref="Y202:AA202"/>
    <mergeCell ref="AB202:AD202"/>
    <mergeCell ref="V203:X203"/>
    <mergeCell ref="Y203:AA203"/>
    <mergeCell ref="AB203:AD203"/>
    <mergeCell ref="C204:D204"/>
    <mergeCell ref="E204:I204"/>
    <mergeCell ref="J204:L204"/>
    <mergeCell ref="M204:O204"/>
    <mergeCell ref="P204:R204"/>
    <mergeCell ref="S204:U204"/>
    <mergeCell ref="V204:X204"/>
    <mergeCell ref="C203:D203"/>
    <mergeCell ref="E203:I203"/>
    <mergeCell ref="J203:L203"/>
    <mergeCell ref="M203:O203"/>
    <mergeCell ref="P203:R203"/>
    <mergeCell ref="S203:U203"/>
    <mergeCell ref="Y204:AA204"/>
    <mergeCell ref="AB204:AD204"/>
    <mergeCell ref="C205:I205"/>
    <mergeCell ref="J205:L205"/>
    <mergeCell ref="M205:O205"/>
    <mergeCell ref="P205:R205"/>
    <mergeCell ref="S205:U205"/>
    <mergeCell ref="V205:X205"/>
    <mergeCell ref="Y205:AA205"/>
    <mergeCell ref="AB205:AD205"/>
    <mergeCell ref="C206:AD207"/>
    <mergeCell ref="B210:I211"/>
    <mergeCell ref="J210:AD210"/>
    <mergeCell ref="J211:L211"/>
    <mergeCell ref="M211:O211"/>
    <mergeCell ref="P211:R211"/>
    <mergeCell ref="S211:U211"/>
    <mergeCell ref="V211:X211"/>
    <mergeCell ref="Y211:AA211"/>
    <mergeCell ref="AB211:AD211"/>
    <mergeCell ref="V212:X212"/>
    <mergeCell ref="Y212:AA212"/>
    <mergeCell ref="AB212:AD212"/>
    <mergeCell ref="C213:E213"/>
    <mergeCell ref="F213:I213"/>
    <mergeCell ref="J213:L213"/>
    <mergeCell ref="M213:O213"/>
    <mergeCell ref="P213:R213"/>
    <mergeCell ref="S213:U213"/>
    <mergeCell ref="V213:X213"/>
    <mergeCell ref="C212:E212"/>
    <mergeCell ref="F212:I212"/>
    <mergeCell ref="J212:L212"/>
    <mergeCell ref="M212:O212"/>
    <mergeCell ref="P212:R212"/>
    <mergeCell ref="S212:U212"/>
    <mergeCell ref="Y213:AA213"/>
    <mergeCell ref="AB213:AD213"/>
    <mergeCell ref="C214:I214"/>
    <mergeCell ref="J214:L214"/>
    <mergeCell ref="M214:O214"/>
    <mergeCell ref="P214:R214"/>
    <mergeCell ref="S214:U214"/>
    <mergeCell ref="V214:X214"/>
    <mergeCell ref="Y214:AA214"/>
    <mergeCell ref="AB214:AD214"/>
    <mergeCell ref="Y215:AA215"/>
    <mergeCell ref="AB215:AD215"/>
    <mergeCell ref="B219:I220"/>
    <mergeCell ref="J219:AD219"/>
    <mergeCell ref="J220:L220"/>
    <mergeCell ref="M220:O220"/>
    <mergeCell ref="P220:R220"/>
    <mergeCell ref="S220:U220"/>
    <mergeCell ref="V220:X220"/>
    <mergeCell ref="C215:I215"/>
    <mergeCell ref="J215:L215"/>
    <mergeCell ref="M215:O215"/>
    <mergeCell ref="P215:R215"/>
    <mergeCell ref="S215:U215"/>
    <mergeCell ref="V215:X215"/>
    <mergeCell ref="Y220:AA220"/>
    <mergeCell ref="AB220:AD220"/>
    <mergeCell ref="B218:AF218"/>
    <mergeCell ref="B221:I221"/>
    <mergeCell ref="J221:L221"/>
    <mergeCell ref="M221:O221"/>
    <mergeCell ref="P221:R221"/>
    <mergeCell ref="S221:U221"/>
    <mergeCell ref="V221:X221"/>
    <mergeCell ref="Y221:AA221"/>
    <mergeCell ref="AB221:AD221"/>
    <mergeCell ref="Y222:AA222"/>
    <mergeCell ref="AB222:AD222"/>
    <mergeCell ref="B226:P232"/>
    <mergeCell ref="B241:Z241"/>
    <mergeCell ref="B242:D246"/>
    <mergeCell ref="E242:H246"/>
    <mergeCell ref="I242:K246"/>
    <mergeCell ref="L242:N246"/>
    <mergeCell ref="R242:T246"/>
    <mergeCell ref="W242:Z246"/>
    <mergeCell ref="B222:I222"/>
    <mergeCell ref="J222:L222"/>
    <mergeCell ref="M222:O222"/>
    <mergeCell ref="P222:R222"/>
    <mergeCell ref="S222:U222"/>
    <mergeCell ref="V222:X222"/>
    <mergeCell ref="B234:AF234"/>
    <mergeCell ref="B235:I236"/>
    <mergeCell ref="J235:AD235"/>
    <mergeCell ref="J236:L236"/>
    <mergeCell ref="M236:O236"/>
    <mergeCell ref="P236:R236"/>
    <mergeCell ref="S236:U236"/>
    <mergeCell ref="V236:X236"/>
    <mergeCell ref="Y236:AA236"/>
    <mergeCell ref="AB236:AD236"/>
    <mergeCell ref="O242:Q246"/>
    <mergeCell ref="O247:Q251"/>
    <mergeCell ref="O252:Q256"/>
    <mergeCell ref="R257:T261"/>
    <mergeCell ref="W257:Z261"/>
    <mergeCell ref="O257:Q261"/>
    <mergeCell ref="E252:H256"/>
    <mergeCell ref="I252:K256"/>
    <mergeCell ref="L252:N256"/>
    <mergeCell ref="R252:T256"/>
    <mergeCell ref="W252:Z256"/>
    <mergeCell ref="E247:H251"/>
    <mergeCell ref="I247:K251"/>
    <mergeCell ref="L247:N251"/>
    <mergeCell ref="R247:T251"/>
    <mergeCell ref="W247:Z251"/>
    <mergeCell ref="I257:K261"/>
    <mergeCell ref="L257:N261"/>
    <mergeCell ref="AA247:AD251"/>
    <mergeCell ref="U249:V259"/>
    <mergeCell ref="B252:D256"/>
    <mergeCell ref="AA257:AD261"/>
    <mergeCell ref="AA252:AD256"/>
    <mergeCell ref="B319:AF319"/>
    <mergeCell ref="B321:G321"/>
    <mergeCell ref="H321:J321"/>
    <mergeCell ref="K321:M321"/>
    <mergeCell ref="N321:P321"/>
    <mergeCell ref="Q321:S321"/>
    <mergeCell ref="T321:V321"/>
    <mergeCell ref="W321:Y321"/>
    <mergeCell ref="Z321:AB321"/>
    <mergeCell ref="AC321:AE321"/>
    <mergeCell ref="O288:Q292"/>
    <mergeCell ref="O293:Q297"/>
    <mergeCell ref="O298:Q302"/>
    <mergeCell ref="B247:D251"/>
    <mergeCell ref="I293:K297"/>
    <mergeCell ref="L293:N297"/>
    <mergeCell ref="B279:AF280"/>
    <mergeCell ref="B257:D261"/>
    <mergeCell ref="E257:H261"/>
    <mergeCell ref="H324:J325"/>
    <mergeCell ref="K324:M325"/>
    <mergeCell ref="N324:P325"/>
    <mergeCell ref="Q324:S325"/>
    <mergeCell ref="T324:V325"/>
    <mergeCell ref="W324:Y325"/>
    <mergeCell ref="Z324:AB325"/>
    <mergeCell ref="AC324:AE325"/>
    <mergeCell ref="B327:AF328"/>
    <mergeCell ref="B322:D325"/>
    <mergeCell ref="E322:G323"/>
    <mergeCell ref="H322:J323"/>
    <mergeCell ref="K322:M323"/>
    <mergeCell ref="N322:P323"/>
    <mergeCell ref="Q322:S323"/>
    <mergeCell ref="T322:V323"/>
    <mergeCell ref="W322:Y323"/>
    <mergeCell ref="Z322:AB323"/>
    <mergeCell ref="AC322:AE323"/>
    <mergeCell ref="E324:G325"/>
    <mergeCell ref="E337:G338"/>
    <mergeCell ref="H337:J338"/>
    <mergeCell ref="K337:M338"/>
    <mergeCell ref="N337:P338"/>
    <mergeCell ref="Q337:V338"/>
    <mergeCell ref="W337:AB338"/>
    <mergeCell ref="B335:D338"/>
    <mergeCell ref="E335:G336"/>
    <mergeCell ref="H335:J336"/>
    <mergeCell ref="K335:M336"/>
    <mergeCell ref="C352:AF352"/>
    <mergeCell ref="T344:V345"/>
    <mergeCell ref="W344:Y345"/>
    <mergeCell ref="Z344:AB345"/>
    <mergeCell ref="AC344:AE345"/>
    <mergeCell ref="E346:G347"/>
    <mergeCell ref="H346:J347"/>
    <mergeCell ref="K346:M347"/>
    <mergeCell ref="N346:P347"/>
    <mergeCell ref="Q346:S347"/>
    <mergeCell ref="T346:V347"/>
    <mergeCell ref="B344:D347"/>
    <mergeCell ref="E344:G345"/>
    <mergeCell ref="H344:J345"/>
    <mergeCell ref="K344:M345"/>
    <mergeCell ref="N344:P345"/>
    <mergeCell ref="Q344:S345"/>
    <mergeCell ref="W346:Y347"/>
    <mergeCell ref="Z346:AB347"/>
    <mergeCell ref="AC346:AE347"/>
    <mergeCell ref="V239:X239"/>
    <mergeCell ref="N335:P336"/>
    <mergeCell ref="Q335:V336"/>
    <mergeCell ref="T343:V343"/>
    <mergeCell ref="W343:Y343"/>
    <mergeCell ref="Z343:AB343"/>
    <mergeCell ref="B349:C349"/>
    <mergeCell ref="C350:AF351"/>
    <mergeCell ref="AC343:AE343"/>
    <mergeCell ref="B331:L331"/>
    <mergeCell ref="B333:G334"/>
    <mergeCell ref="H333:J334"/>
    <mergeCell ref="K333:M334"/>
    <mergeCell ref="N333:P334"/>
    <mergeCell ref="Q333:V334"/>
    <mergeCell ref="W333:AB334"/>
    <mergeCell ref="N339:P341"/>
    <mergeCell ref="B343:G343"/>
    <mergeCell ref="H343:J343"/>
    <mergeCell ref="K343:M343"/>
    <mergeCell ref="N343:P343"/>
    <mergeCell ref="Q343:S343"/>
    <mergeCell ref="W335:AB336"/>
    <mergeCell ref="B274:AF277"/>
    <mergeCell ref="C237:E237"/>
    <mergeCell ref="F237:I237"/>
    <mergeCell ref="J237:L237"/>
    <mergeCell ref="M237:O237"/>
    <mergeCell ref="P237:R237"/>
    <mergeCell ref="S237:U237"/>
    <mergeCell ref="V237:X237"/>
    <mergeCell ref="Y237:AA237"/>
    <mergeCell ref="AB237:AD237"/>
    <mergeCell ref="C238:E238"/>
    <mergeCell ref="F238:I238"/>
    <mergeCell ref="J238:L238"/>
    <mergeCell ref="M238:O238"/>
    <mergeCell ref="P238:R238"/>
    <mergeCell ref="S238:U238"/>
    <mergeCell ref="V238:X238"/>
    <mergeCell ref="Y238:AA238"/>
    <mergeCell ref="AB238:AD238"/>
    <mergeCell ref="B283:D287"/>
    <mergeCell ref="E283:H287"/>
    <mergeCell ref="I283:K287"/>
    <mergeCell ref="L283:N287"/>
    <mergeCell ref="R283:T287"/>
    <mergeCell ref="W283:AD302"/>
    <mergeCell ref="R293:T297"/>
    <mergeCell ref="B298:D302"/>
    <mergeCell ref="E298:H302"/>
    <mergeCell ref="Y239:AA239"/>
    <mergeCell ref="AB239:AD239"/>
    <mergeCell ref="AA242:AD246"/>
    <mergeCell ref="I298:K302"/>
    <mergeCell ref="L298:N302"/>
    <mergeCell ref="R298:T302"/>
    <mergeCell ref="O283:Q287"/>
    <mergeCell ref="C239:I239"/>
    <mergeCell ref="J239:L239"/>
    <mergeCell ref="M239:O239"/>
    <mergeCell ref="P239:R239"/>
    <mergeCell ref="S239:U239"/>
    <mergeCell ref="B288:D292"/>
    <mergeCell ref="E288:H292"/>
    <mergeCell ref="I288:K292"/>
    <mergeCell ref="L288:N292"/>
    <mergeCell ref="R288:T292"/>
    <mergeCell ref="U290:V300"/>
    <mergeCell ref="B293:D297"/>
    <mergeCell ref="E293:H297"/>
    <mergeCell ref="C263:AF272"/>
    <mergeCell ref="B273:AF273"/>
    <mergeCell ref="B282:N282"/>
    <mergeCell ref="W282:AE282"/>
  </mergeCells>
  <phoneticPr fontId="1"/>
  <pageMargins left="0.23622047244094491" right="0.19685039370078741" top="0.19685039370078741" bottom="0.19685039370078741" header="0" footer="0"/>
  <pageSetup paperSize="9" scale="91" firstPageNumber="26" orientation="portrait" useFirstPageNumber="1" horizontalDpi="300" verticalDpi="300" r:id="rId1"/>
  <headerFooter>
    <oddFooter>&amp;C&amp;P</oddFooter>
  </headerFooter>
  <rowBreaks count="6" manualBreakCount="6">
    <brk id="52" max="31" man="1"/>
    <brk id="103" max="31" man="1"/>
    <brk id="153" max="31" man="1"/>
    <brk id="182" max="31" man="1"/>
    <brk id="240" max="31" man="1"/>
    <brk id="318"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B27" sqref="B27:J28"/>
    </sheetView>
  </sheetViews>
  <sheetFormatPr defaultRowHeight="13.5" x14ac:dyDescent="0.15"/>
  <sheetData>
    <row r="1" spans="1:9" x14ac:dyDescent="0.15">
      <c r="A1" t="s">
        <v>158</v>
      </c>
      <c r="B1" t="s">
        <v>154</v>
      </c>
      <c r="C1" t="s">
        <v>154</v>
      </c>
      <c r="D1" t="s">
        <v>158</v>
      </c>
      <c r="E1" t="s">
        <v>161</v>
      </c>
      <c r="F1" t="s">
        <v>162</v>
      </c>
      <c r="G1" t="s">
        <v>158</v>
      </c>
      <c r="H1" t="s">
        <v>155</v>
      </c>
      <c r="I1" t="s">
        <v>155</v>
      </c>
    </row>
    <row r="2" spans="1:9" x14ac:dyDescent="0.15">
      <c r="B2" t="s">
        <v>159</v>
      </c>
      <c r="C2" t="s">
        <v>160</v>
      </c>
      <c r="H2" t="s">
        <v>159</v>
      </c>
      <c r="I2" t="s">
        <v>160</v>
      </c>
    </row>
    <row r="3" spans="1:9" x14ac:dyDescent="0.15">
      <c r="A3">
        <v>1</v>
      </c>
      <c r="B3">
        <v>0.3</v>
      </c>
      <c r="C3">
        <v>0.5</v>
      </c>
      <c r="D3">
        <v>1</v>
      </c>
      <c r="E3">
        <v>0.4</v>
      </c>
      <c r="F3">
        <v>0.5</v>
      </c>
      <c r="G3">
        <v>1</v>
      </c>
      <c r="H3">
        <v>0.5</v>
      </c>
      <c r="I3">
        <v>0.7</v>
      </c>
    </row>
    <row r="4" spans="1:9" x14ac:dyDescent="0.15">
      <c r="A4">
        <v>3</v>
      </c>
      <c r="B4">
        <v>0.9</v>
      </c>
      <c r="C4">
        <v>1.3</v>
      </c>
      <c r="D4">
        <v>3</v>
      </c>
      <c r="E4">
        <v>1</v>
      </c>
      <c r="F4">
        <v>1.3</v>
      </c>
      <c r="G4">
        <v>3</v>
      </c>
      <c r="H4">
        <v>1</v>
      </c>
      <c r="I4">
        <v>1.5</v>
      </c>
    </row>
    <row r="5" spans="1:9" x14ac:dyDescent="0.15">
      <c r="A5">
        <v>5</v>
      </c>
      <c r="B5">
        <v>1.7</v>
      </c>
      <c r="C5">
        <v>2.2000000000000002</v>
      </c>
      <c r="D5">
        <v>5</v>
      </c>
      <c r="E5">
        <v>1.6</v>
      </c>
      <c r="F5">
        <v>2.2000000000000002</v>
      </c>
      <c r="G5">
        <v>5</v>
      </c>
      <c r="H5">
        <v>1.7</v>
      </c>
      <c r="I5">
        <v>2.5</v>
      </c>
    </row>
    <row r="6" spans="1:9" x14ac:dyDescent="0.15">
      <c r="A6">
        <v>10</v>
      </c>
      <c r="B6">
        <v>3.9</v>
      </c>
      <c r="C6">
        <v>4.9000000000000004</v>
      </c>
      <c r="D6">
        <v>10</v>
      </c>
      <c r="E6">
        <v>3.8</v>
      </c>
      <c r="F6">
        <v>4.9000000000000004</v>
      </c>
      <c r="G6">
        <v>10</v>
      </c>
      <c r="H6">
        <v>4.0999999999999996</v>
      </c>
      <c r="I6">
        <v>5.4</v>
      </c>
    </row>
    <row r="7" spans="1:9" x14ac:dyDescent="0.15">
      <c r="A7">
        <v>15</v>
      </c>
      <c r="B7">
        <v>6.5</v>
      </c>
      <c r="C7">
        <v>8</v>
      </c>
      <c r="D7">
        <v>15</v>
      </c>
      <c r="E7">
        <v>6.5</v>
      </c>
      <c r="F7">
        <v>8</v>
      </c>
      <c r="G7">
        <v>15</v>
      </c>
      <c r="H7">
        <v>6.9</v>
      </c>
      <c r="I7">
        <v>8.5</v>
      </c>
    </row>
    <row r="8" spans="1:9" x14ac:dyDescent="0.15">
      <c r="A8">
        <v>20</v>
      </c>
      <c r="B8">
        <v>9.6</v>
      </c>
      <c r="C8">
        <v>11.5</v>
      </c>
      <c r="D8">
        <v>20</v>
      </c>
      <c r="E8">
        <v>9.5</v>
      </c>
      <c r="F8">
        <v>11.5</v>
      </c>
      <c r="G8">
        <v>20</v>
      </c>
      <c r="H8">
        <v>10.1</v>
      </c>
      <c r="I8">
        <v>12.1</v>
      </c>
    </row>
    <row r="9" spans="1:9" x14ac:dyDescent="0.15">
      <c r="A9">
        <v>25</v>
      </c>
      <c r="B9">
        <v>12.9</v>
      </c>
      <c r="C9">
        <v>14.9</v>
      </c>
      <c r="D9">
        <v>25</v>
      </c>
      <c r="E9">
        <v>12.8</v>
      </c>
      <c r="F9">
        <v>14.7</v>
      </c>
      <c r="G9">
        <v>25</v>
      </c>
      <c r="H9">
        <v>13.5</v>
      </c>
      <c r="I9">
        <v>15.4</v>
      </c>
    </row>
    <row r="10" spans="1:9" x14ac:dyDescent="0.15">
      <c r="A10">
        <v>30</v>
      </c>
      <c r="B10">
        <v>15.8</v>
      </c>
      <c r="C10">
        <v>18.100000000000001</v>
      </c>
      <c r="D10">
        <v>30</v>
      </c>
      <c r="E10">
        <v>15.8</v>
      </c>
      <c r="F10">
        <v>17.8</v>
      </c>
      <c r="G10">
        <v>30</v>
      </c>
      <c r="H10">
        <v>16.8</v>
      </c>
      <c r="I10">
        <v>18.7</v>
      </c>
    </row>
    <row r="11" spans="1:9" x14ac:dyDescent="0.15">
      <c r="A11">
        <v>35</v>
      </c>
      <c r="B11">
        <v>18.600000000000001</v>
      </c>
      <c r="C11">
        <v>20.8</v>
      </c>
      <c r="D11">
        <v>35</v>
      </c>
      <c r="E11">
        <v>18.600000000000001</v>
      </c>
      <c r="F11">
        <v>20.7</v>
      </c>
      <c r="G11">
        <v>33</v>
      </c>
      <c r="H11">
        <v>18.899999999999999</v>
      </c>
      <c r="I11">
        <v>20.7</v>
      </c>
    </row>
    <row r="12" spans="1:9" x14ac:dyDescent="0.15">
      <c r="A12">
        <v>37</v>
      </c>
      <c r="B12">
        <v>19.5</v>
      </c>
      <c r="C12">
        <v>21.8</v>
      </c>
      <c r="D12" t="s">
        <v>156</v>
      </c>
      <c r="E12" t="s">
        <v>157</v>
      </c>
      <c r="F12">
        <v>24.9</v>
      </c>
      <c r="G12" t="s">
        <v>156</v>
      </c>
      <c r="H12" t="s">
        <v>157</v>
      </c>
      <c r="I12">
        <v>24.7</v>
      </c>
    </row>
    <row r="21" spans="1:10" x14ac:dyDescent="0.15">
      <c r="A21">
        <v>1</v>
      </c>
      <c r="B21">
        <v>3</v>
      </c>
      <c r="C21">
        <v>5</v>
      </c>
      <c r="D21">
        <v>10</v>
      </c>
      <c r="E21">
        <v>15</v>
      </c>
      <c r="F21">
        <v>20</v>
      </c>
      <c r="G21">
        <v>25</v>
      </c>
      <c r="H21">
        <v>30</v>
      </c>
      <c r="I21">
        <v>35</v>
      </c>
      <c r="J21">
        <v>37</v>
      </c>
    </row>
    <row r="22" spans="1:10" x14ac:dyDescent="0.15">
      <c r="A22">
        <v>0.5</v>
      </c>
      <c r="B22">
        <v>1</v>
      </c>
      <c r="C22">
        <v>1.7</v>
      </c>
      <c r="D22">
        <v>4.0999999999999996</v>
      </c>
      <c r="E22">
        <v>6.9</v>
      </c>
      <c r="F22">
        <v>10.1</v>
      </c>
      <c r="G22">
        <v>13.5</v>
      </c>
      <c r="H22">
        <v>16.8</v>
      </c>
      <c r="I22">
        <v>18.899999999999999</v>
      </c>
      <c r="J22" t="s">
        <v>157</v>
      </c>
    </row>
    <row r="23" spans="1:10" x14ac:dyDescent="0.15">
      <c r="A23">
        <v>0.7</v>
      </c>
      <c r="B23">
        <v>1.5</v>
      </c>
      <c r="C23">
        <v>2.5</v>
      </c>
      <c r="D23">
        <v>5.4</v>
      </c>
      <c r="E23">
        <v>8.5</v>
      </c>
      <c r="F23">
        <v>12.1</v>
      </c>
      <c r="G23">
        <v>15.4</v>
      </c>
      <c r="H23">
        <v>18.7</v>
      </c>
      <c r="I23">
        <v>20.7</v>
      </c>
      <c r="J23">
        <v>24.7</v>
      </c>
    </row>
    <row r="25" spans="1:10" x14ac:dyDescent="0.15">
      <c r="A25">
        <v>65.900000000000006</v>
      </c>
    </row>
    <row r="26" spans="1:10" x14ac:dyDescent="0.15">
      <c r="A26">
        <v>1</v>
      </c>
      <c r="B26">
        <v>3</v>
      </c>
      <c r="C26">
        <v>5</v>
      </c>
      <c r="D26">
        <v>10</v>
      </c>
      <c r="E26">
        <v>15</v>
      </c>
      <c r="F26">
        <v>20</v>
      </c>
      <c r="G26">
        <v>25</v>
      </c>
      <c r="H26">
        <v>30</v>
      </c>
      <c r="I26">
        <v>35</v>
      </c>
      <c r="J26">
        <v>37</v>
      </c>
    </row>
    <row r="27" spans="1:10" x14ac:dyDescent="0.15">
      <c r="A27" s="107">
        <f>ROUND(A22*$A25/100,1)</f>
        <v>0.3</v>
      </c>
      <c r="B27" s="107">
        <f t="shared" ref="B27:I27" si="0">ROUND(B22*$A25/100,1)</f>
        <v>0.7</v>
      </c>
      <c r="C27" s="107">
        <f t="shared" si="0"/>
        <v>1.1000000000000001</v>
      </c>
      <c r="D27" s="107">
        <f t="shared" si="0"/>
        <v>2.7</v>
      </c>
      <c r="E27" s="107">
        <f t="shared" si="0"/>
        <v>4.5</v>
      </c>
      <c r="F27" s="107">
        <f t="shared" si="0"/>
        <v>6.7</v>
      </c>
      <c r="G27" s="107">
        <f t="shared" si="0"/>
        <v>8.9</v>
      </c>
      <c r="H27" s="107">
        <f t="shared" si="0"/>
        <v>11.1</v>
      </c>
      <c r="I27" s="107">
        <f t="shared" si="0"/>
        <v>12.5</v>
      </c>
      <c r="J27" s="107"/>
    </row>
    <row r="28" spans="1:10" x14ac:dyDescent="0.15">
      <c r="A28" s="107">
        <f>ROUND(A23*$A25/100,1)</f>
        <v>0.5</v>
      </c>
      <c r="B28" s="107">
        <f t="shared" ref="B28:J28" si="1">ROUND(B23*$A25/100,1)</f>
        <v>1</v>
      </c>
      <c r="C28" s="107">
        <f t="shared" si="1"/>
        <v>1.6</v>
      </c>
      <c r="D28" s="107">
        <f t="shared" si="1"/>
        <v>3.6</v>
      </c>
      <c r="E28" s="107">
        <f t="shared" si="1"/>
        <v>5.6</v>
      </c>
      <c r="F28" s="107">
        <f t="shared" si="1"/>
        <v>8</v>
      </c>
      <c r="G28" s="107">
        <f t="shared" si="1"/>
        <v>10.1</v>
      </c>
      <c r="H28" s="107">
        <f t="shared" si="1"/>
        <v>12.3</v>
      </c>
      <c r="I28" s="107">
        <f t="shared" si="1"/>
        <v>13.6</v>
      </c>
      <c r="J28" s="107">
        <f t="shared" si="1"/>
        <v>16.3</v>
      </c>
    </row>
  </sheetData>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7" sqref="A7"/>
    </sheetView>
  </sheetViews>
  <sheetFormatPr defaultRowHeight="13.5" x14ac:dyDescent="0.15"/>
  <sheetData>
    <row r="1" spans="1:1" x14ac:dyDescent="0.15">
      <c r="A1" t="s">
        <v>169</v>
      </c>
    </row>
    <row r="2" spans="1:1" x14ac:dyDescent="0.15">
      <c r="A2" t="s">
        <v>170</v>
      </c>
    </row>
    <row r="3" spans="1:1" x14ac:dyDescent="0.15">
      <c r="A3" t="s">
        <v>173</v>
      </c>
    </row>
    <row r="4" spans="1:1" x14ac:dyDescent="0.15">
      <c r="A4" t="s">
        <v>177</v>
      </c>
    </row>
    <row r="5" spans="1:1" x14ac:dyDescent="0.15">
      <c r="A5" t="s">
        <v>179</v>
      </c>
    </row>
    <row r="6" spans="1:1" x14ac:dyDescent="0.15">
      <c r="A6" t="s">
        <v>182</v>
      </c>
    </row>
    <row r="7" spans="1:1" x14ac:dyDescent="0.15">
      <c r="A7" t="s">
        <v>184</v>
      </c>
    </row>
  </sheetData>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 sqref="A5"/>
    </sheetView>
  </sheetViews>
  <sheetFormatPr defaultRowHeight="13.5" x14ac:dyDescent="0.15"/>
  <sheetData>
    <row r="1" spans="1:1" x14ac:dyDescent="0.15">
      <c r="A1" t="s">
        <v>186</v>
      </c>
    </row>
    <row r="2" spans="1:1" x14ac:dyDescent="0.15">
      <c r="A2" t="s">
        <v>187</v>
      </c>
    </row>
    <row r="3" spans="1:1" x14ac:dyDescent="0.15">
      <c r="A3" t="s">
        <v>189</v>
      </c>
    </row>
    <row r="4" spans="1:1" x14ac:dyDescent="0.15">
      <c r="A4" t="s">
        <v>192</v>
      </c>
    </row>
    <row r="5" spans="1:1" x14ac:dyDescent="0.15">
      <c r="A5" t="s">
        <v>195</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労使協定</vt:lpstr>
      <vt:lpstr>Sheet1</vt:lpstr>
      <vt:lpstr>Sheet2</vt:lpstr>
      <vt:lpstr>Sheet3</vt:lpstr>
      <vt:lpstr>労使協定!Print_Area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