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v-10c8.lansys.mhlw.go.jp\a\課1\14014000_宮城労働局\04000宮城労働局職業安定部(所を除く)\4_需給調整事業課\10　相談員\10-2　相談員【丸山】\宮城労働局HP\派遣\様式\新様式\様式第11号\"/>
    </mc:Choice>
  </mc:AlternateContent>
  <bookViews>
    <workbookView xWindow="0" yWindow="0" windowWidth="20490" windowHeight="7530" tabRatio="916"/>
  </bookViews>
  <sheets>
    <sheet name="操作説明" sheetId="50" r:id="rId1"/>
    <sheet name="添付様式" sheetId="53" r:id="rId2"/>
    <sheet name="第11号(第１面)" sheetId="38" r:id="rId3"/>
    <sheet name="第２面" sheetId="39" r:id="rId4"/>
    <sheet name="第３面" sheetId="33" r:id="rId5"/>
    <sheet name="４面" sheetId="41" r:id="rId6"/>
    <sheet name="第５面" sheetId="34" r:id="rId7"/>
    <sheet name="第６面（フルタイム）" sheetId="35" r:id="rId8"/>
    <sheet name="第６面（短時間）" sheetId="47" r:id="rId9"/>
    <sheet name="第６面（１年未満）" sheetId="48" r:id="rId10"/>
    <sheet name="第７面" sheetId="36" r:id="rId11"/>
    <sheet name="第８面" sheetId="42" r:id="rId12"/>
    <sheet name="第９面" sheetId="37" r:id="rId13"/>
    <sheet name="産業分類番号" sheetId="49" r:id="rId14"/>
    <sheet name="安全衛生規則" sheetId="52" r:id="rId15"/>
    <sheet name="第10面" sheetId="22" r:id="rId16"/>
    <sheet name="第11面 " sheetId="43" r:id="rId17"/>
    <sheet name="第12面" sheetId="29" r:id="rId18"/>
    <sheet name="第13面 " sheetId="44" r:id="rId19"/>
    <sheet name="第14面" sheetId="25" r:id="rId20"/>
  </sheets>
  <definedNames>
    <definedName name="_xlnm.Print_Area" localSheetId="5">'４面'!$A$1:$K$46</definedName>
    <definedName name="_xlnm.Print_Area" localSheetId="15">第10面!$A$1:$F$27</definedName>
    <definedName name="_xlnm.Print_Area" localSheetId="2">'第11号(第１面)'!$A$1:$L$52</definedName>
    <definedName name="_xlnm.Print_Area" localSheetId="16">'第11面 '!$A$1:$F$23</definedName>
    <definedName name="_xlnm.Print_Area" localSheetId="17">第12面!$A$1:$F$12</definedName>
    <definedName name="_xlnm.Print_Area" localSheetId="18">'第13面 '!$A$1:$F$22</definedName>
    <definedName name="_xlnm.Print_Area" localSheetId="19">第14面!$A$1:$F$21</definedName>
    <definedName name="_xlnm.Print_Area" localSheetId="3">第２面!$A$1:$Q$63</definedName>
    <definedName name="_xlnm.Print_Area" localSheetId="4">第３面!$A$1:$K$46</definedName>
    <definedName name="_xlnm.Print_Area" localSheetId="6">第５面!$A$1:$E$34</definedName>
    <definedName name="_xlnm.Print_Area" localSheetId="9">'第６面（１年未満）'!$A$1:$P$56</definedName>
    <definedName name="_xlnm.Print_Area" localSheetId="7">'第６面（フルタイム）'!$A$1:$P$56</definedName>
    <definedName name="_xlnm.Print_Area" localSheetId="8">'第６面（短時間）'!$A$1:$P$56</definedName>
    <definedName name="_xlnm.Print_Area" localSheetId="10">第７面!$A$1:$L$53</definedName>
    <definedName name="_xlnm.Print_Area" localSheetId="11">第８面!$A$1:$L$59</definedName>
    <definedName name="_xlnm.Print_Area" localSheetId="12">第９面!$A$1:$O$50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0" i="33" l="1"/>
  <c r="J10" i="33"/>
  <c r="I10" i="33"/>
  <c r="H10" i="33"/>
  <c r="G10" i="33"/>
  <c r="F10" i="33"/>
  <c r="E10" i="33"/>
  <c r="D10" i="33"/>
  <c r="F44" i="42" l="1"/>
  <c r="F11" i="42"/>
  <c r="F10" i="42"/>
  <c r="F9" i="42"/>
  <c r="F14" i="42"/>
  <c r="F13" i="42"/>
  <c r="F12" i="42"/>
  <c r="E35" i="38" l="1"/>
  <c r="P54" i="48" l="1"/>
  <c r="L53" i="48"/>
  <c r="L55" i="48" s="1"/>
  <c r="K53" i="48"/>
  <c r="K55" i="48" s="1"/>
  <c r="J53" i="48"/>
  <c r="J55" i="48" s="1"/>
  <c r="I53" i="48"/>
  <c r="I55" i="48" s="1"/>
  <c r="P54" i="47"/>
  <c r="L53" i="47"/>
  <c r="L55" i="47" s="1"/>
  <c r="K53" i="47"/>
  <c r="K55" i="47" s="1"/>
  <c r="J53" i="47"/>
  <c r="J55" i="47" s="1"/>
  <c r="I53" i="47"/>
  <c r="I55" i="47" s="1"/>
  <c r="I20" i="48"/>
  <c r="F20" i="48"/>
  <c r="C20" i="48"/>
  <c r="I20" i="47"/>
  <c r="F20" i="47"/>
  <c r="C20" i="47"/>
  <c r="E13" i="48"/>
  <c r="E12" i="48"/>
  <c r="N11" i="48"/>
  <c r="N9" i="48" s="1"/>
  <c r="M11" i="48"/>
  <c r="M9" i="48" s="1"/>
  <c r="H11" i="48"/>
  <c r="H9" i="48" s="1"/>
  <c r="F11" i="48"/>
  <c r="E10" i="48"/>
  <c r="E13" i="47"/>
  <c r="E12" i="47"/>
  <c r="N11" i="47"/>
  <c r="N9" i="47" s="1"/>
  <c r="M11" i="47"/>
  <c r="M9" i="47" s="1"/>
  <c r="H11" i="47"/>
  <c r="H9" i="47" s="1"/>
  <c r="F11" i="47"/>
  <c r="E10" i="47"/>
  <c r="E11" i="48" l="1"/>
  <c r="E11" i="47"/>
  <c r="F9" i="47"/>
  <c r="E9" i="47" s="1"/>
  <c r="F9" i="48"/>
  <c r="E9" i="48" s="1"/>
  <c r="P53" i="48"/>
  <c r="P55" i="48" s="1"/>
  <c r="P53" i="47"/>
  <c r="P55" i="47" s="1"/>
  <c r="L53" i="35"/>
  <c r="K53" i="35"/>
  <c r="J53" i="35"/>
  <c r="I53" i="35"/>
  <c r="F59" i="42" l="1"/>
  <c r="F58" i="42"/>
  <c r="F57" i="42"/>
  <c r="F56" i="42"/>
  <c r="F55" i="42"/>
  <c r="C51" i="42"/>
  <c r="F45" i="42"/>
  <c r="F43" i="42"/>
  <c r="F42" i="42"/>
  <c r="F41" i="42"/>
  <c r="F40" i="42"/>
  <c r="F38" i="42"/>
  <c r="F37" i="42"/>
  <c r="F35" i="42"/>
  <c r="F34" i="42"/>
  <c r="F33" i="42"/>
  <c r="F32" i="42"/>
  <c r="F31" i="42"/>
  <c r="F30" i="42"/>
  <c r="F29" i="42"/>
  <c r="F28" i="42"/>
  <c r="F27" i="42"/>
  <c r="F26" i="42"/>
  <c r="F25" i="42"/>
  <c r="F24" i="42"/>
  <c r="F23" i="42"/>
  <c r="F22" i="42"/>
  <c r="F21" i="42"/>
  <c r="F20" i="42"/>
  <c r="F18" i="42"/>
  <c r="F17" i="42"/>
  <c r="F16" i="42"/>
  <c r="F15" i="42"/>
  <c r="F8" i="42"/>
  <c r="F52" i="36"/>
  <c r="F51" i="36"/>
  <c r="F50" i="36"/>
  <c r="F49" i="36"/>
  <c r="F48" i="36"/>
  <c r="F47" i="36"/>
  <c r="F46" i="36"/>
  <c r="F45" i="36"/>
  <c r="F44" i="36"/>
  <c r="F43" i="36"/>
  <c r="F42" i="36"/>
  <c r="F41" i="36"/>
  <c r="F40" i="36"/>
  <c r="F39" i="36"/>
  <c r="F38" i="36"/>
  <c r="F37" i="36"/>
  <c r="F36" i="36"/>
  <c r="F35" i="36"/>
  <c r="F34" i="36"/>
  <c r="F33" i="36"/>
  <c r="F32" i="36"/>
  <c r="F31" i="36"/>
  <c r="F30" i="36"/>
  <c r="F29" i="36"/>
  <c r="F28" i="36"/>
  <c r="F27" i="36"/>
  <c r="F26" i="36"/>
  <c r="F25" i="36"/>
  <c r="F24" i="36"/>
  <c r="F23" i="36"/>
  <c r="F22" i="36"/>
  <c r="F21" i="36"/>
  <c r="F20" i="36"/>
  <c r="F19" i="36"/>
  <c r="F18" i="36"/>
  <c r="F17" i="36"/>
  <c r="C11" i="36"/>
  <c r="E27" i="38"/>
  <c r="C8" i="37" l="1"/>
  <c r="I20" i="35"/>
  <c r="F20" i="35"/>
  <c r="C20" i="35"/>
  <c r="E13" i="35"/>
  <c r="E12" i="35"/>
  <c r="N11" i="35"/>
  <c r="N9" i="35" s="1"/>
  <c r="M11" i="35"/>
  <c r="M9" i="35" s="1"/>
  <c r="H11" i="35"/>
  <c r="H9" i="35" s="1"/>
  <c r="F11" i="35"/>
  <c r="E10" i="35"/>
  <c r="P53" i="35" l="1"/>
  <c r="E11" i="35"/>
  <c r="L55" i="35"/>
  <c r="K55" i="35"/>
  <c r="J55" i="35"/>
  <c r="I55" i="35"/>
  <c r="F9" i="35"/>
  <c r="E9" i="35" s="1"/>
  <c r="P54" i="35"/>
  <c r="P55" i="35" l="1"/>
  <c r="O54" i="39"/>
  <c r="N54" i="39"/>
  <c r="M54" i="39"/>
  <c r="L54" i="39"/>
  <c r="K54" i="39"/>
  <c r="J54" i="39"/>
  <c r="I54" i="39"/>
  <c r="H54" i="39"/>
  <c r="G54" i="39"/>
  <c r="F54" i="39"/>
  <c r="G16" i="39"/>
  <c r="G14" i="39"/>
  <c r="G13" i="39"/>
  <c r="K12" i="39"/>
  <c r="J12" i="39"/>
  <c r="I12" i="39"/>
  <c r="H12" i="39"/>
  <c r="G12" i="39" l="1"/>
</calcChain>
</file>

<file path=xl/sharedStrings.xml><?xml version="1.0" encoding="utf-8"?>
<sst xmlns="http://schemas.openxmlformats.org/spreadsheetml/2006/main" count="3986" uniqueCount="3447">
  <si>
    <t>その他</t>
    <rPh sb="2" eb="3">
      <t>タ</t>
    </rPh>
    <phoneticPr fontId="7"/>
  </si>
  <si>
    <t>計</t>
    <rPh sb="0" eb="1">
      <t>ケイ</t>
    </rPh>
    <phoneticPr fontId="7"/>
  </si>
  <si>
    <t>備考</t>
    <rPh sb="0" eb="2">
      <t>ビコウ</t>
    </rPh>
    <phoneticPr fontId="7"/>
  </si>
  <si>
    <t>雇用保険</t>
    <rPh sb="0" eb="2">
      <t>コヨウ</t>
    </rPh>
    <rPh sb="2" eb="4">
      <t>ホケン</t>
    </rPh>
    <phoneticPr fontId="7"/>
  </si>
  <si>
    <t>健康保険</t>
    <rPh sb="0" eb="2">
      <t>ケンコウ</t>
    </rPh>
    <rPh sb="2" eb="4">
      <t>ホケン</t>
    </rPh>
    <phoneticPr fontId="7"/>
  </si>
  <si>
    <t>厚生年金保険</t>
    <rPh sb="0" eb="2">
      <t>コウセイ</t>
    </rPh>
    <rPh sb="2" eb="4">
      <t>ネンキン</t>
    </rPh>
    <rPh sb="4" eb="6">
      <t>ホケン</t>
    </rPh>
    <phoneticPr fontId="7"/>
  </si>
  <si>
    <t>１　派遣労働者の実人数</t>
    <rPh sb="2" eb="4">
      <t>ハケン</t>
    </rPh>
    <rPh sb="4" eb="7">
      <t>ロウドウシャ</t>
    </rPh>
    <rPh sb="8" eb="9">
      <t>ジツ</t>
    </rPh>
    <rPh sb="9" eb="11">
      <t>ニンズウ</t>
    </rPh>
    <phoneticPr fontId="7"/>
  </si>
  <si>
    <t>記載要領</t>
  </si>
  <si>
    <t>Ⅰ</t>
    <phoneticPr fontId="7"/>
  </si>
  <si>
    <t>年度報告</t>
    <rPh sb="0" eb="2">
      <t>ネンド</t>
    </rPh>
    <rPh sb="2" eb="4">
      <t>ホウコク</t>
    </rPh>
    <phoneticPr fontId="7"/>
  </si>
  <si>
    <t>　所定の欄に記載し得ないときは、別紙に記載して添付すること。</t>
    <rPh sb="1" eb="3">
      <t>ショテイ</t>
    </rPh>
    <rPh sb="4" eb="5">
      <t>ラン</t>
    </rPh>
    <rPh sb="6" eb="8">
      <t>キサイ</t>
    </rPh>
    <rPh sb="9" eb="10">
      <t>エ</t>
    </rPh>
    <rPh sb="16" eb="18">
      <t>ベッシ</t>
    </rPh>
    <rPh sb="19" eb="21">
      <t>キサイ</t>
    </rPh>
    <rPh sb="23" eb="25">
      <t>テンプ</t>
    </rPh>
    <phoneticPr fontId="7"/>
  </si>
  <si>
    <t>実施を希望した者の人数</t>
    <rPh sb="0" eb="2">
      <t>ジッシ</t>
    </rPh>
    <rPh sb="3" eb="5">
      <t>キボウ</t>
    </rPh>
    <rPh sb="7" eb="8">
      <t>シャ</t>
    </rPh>
    <rPh sb="9" eb="11">
      <t>ニンズウ</t>
    </rPh>
    <phoneticPr fontId="7"/>
  </si>
  <si>
    <t>実施した者の人数</t>
    <rPh sb="0" eb="2">
      <t>ジッシ</t>
    </rPh>
    <rPh sb="4" eb="5">
      <t>シャ</t>
    </rPh>
    <rPh sb="6" eb="8">
      <t>ニンズウ</t>
    </rPh>
    <phoneticPr fontId="7"/>
  </si>
  <si>
    <t>うち社内の者</t>
    <rPh sb="2" eb="4">
      <t>シャナイ</t>
    </rPh>
    <rPh sb="5" eb="6">
      <t>シャ</t>
    </rPh>
    <phoneticPr fontId="7"/>
  </si>
  <si>
    <t>うち社外の者</t>
    <rPh sb="2" eb="4">
      <t>シャガイ</t>
    </rPh>
    <rPh sb="5" eb="6">
      <t>シャ</t>
    </rPh>
    <phoneticPr fontId="7"/>
  </si>
  <si>
    <t>上記以外の担当者</t>
    <rPh sb="0" eb="2">
      <t>ジョウキ</t>
    </rPh>
    <rPh sb="2" eb="4">
      <t>イガイ</t>
    </rPh>
    <rPh sb="5" eb="7">
      <t>タントウ</t>
    </rPh>
    <rPh sb="7" eb="8">
      <t>シャ</t>
    </rPh>
    <phoneticPr fontId="7"/>
  </si>
  <si>
    <t>営業職</t>
    <rPh sb="0" eb="2">
      <t>エイギョウ</t>
    </rPh>
    <rPh sb="2" eb="3">
      <t>ショク</t>
    </rPh>
    <phoneticPr fontId="7"/>
  </si>
  <si>
    <t>うち無期派遣労働者</t>
    <rPh sb="2" eb="4">
      <t>ムキ</t>
    </rPh>
    <rPh sb="4" eb="6">
      <t>ハケン</t>
    </rPh>
    <rPh sb="6" eb="9">
      <t>ロウドウシャ</t>
    </rPh>
    <phoneticPr fontId="7"/>
  </si>
  <si>
    <t>うち有期派遣労働者</t>
    <rPh sb="2" eb="4">
      <t>ユウキ</t>
    </rPh>
    <rPh sb="4" eb="6">
      <t>ハケン</t>
    </rPh>
    <rPh sb="6" eb="9">
      <t>ロウドウシャ</t>
    </rPh>
    <phoneticPr fontId="7"/>
  </si>
  <si>
    <t>訓練の内容等</t>
    <rPh sb="0" eb="2">
      <t>クンレン</t>
    </rPh>
    <rPh sb="3" eb="5">
      <t>ナイヨウ</t>
    </rPh>
    <rPh sb="5" eb="6">
      <t>トウ</t>
    </rPh>
    <phoneticPr fontId="7"/>
  </si>
  <si>
    <t>01 管理的公務員</t>
  </si>
  <si>
    <t>02 法人・団体役員</t>
  </si>
  <si>
    <t>03 法人・団体管理職員</t>
  </si>
  <si>
    <t>04 その他の管理的職業従事者</t>
  </si>
  <si>
    <t>05 研究者</t>
  </si>
  <si>
    <t>06 農林水産技術者</t>
  </si>
  <si>
    <t>09 建築・土木・測量技術者</t>
  </si>
  <si>
    <t>10 情報処理・通信技術者</t>
  </si>
  <si>
    <t>11 その他の技術者</t>
  </si>
  <si>
    <t>12 医師，歯科医師，獣医師，薬剤師</t>
  </si>
  <si>
    <t>15 その他の保健医療従事者</t>
  </si>
  <si>
    <t>16 社会福祉専門職業従事者</t>
  </si>
  <si>
    <t>17 法務従事者</t>
  </si>
  <si>
    <t>18 経営・金融・保険専門職業従事者</t>
  </si>
  <si>
    <t>19 教員</t>
  </si>
  <si>
    <t>20 宗教家</t>
  </si>
  <si>
    <t>21 著述家，記者，編集者</t>
  </si>
  <si>
    <t>22 美術家，デザイナー，写真家，映像撮影者</t>
  </si>
  <si>
    <t>23 音楽家，舞台芸術家</t>
  </si>
  <si>
    <t>24 その他の専門的職業従事者</t>
  </si>
  <si>
    <t>25 一般事務従事者</t>
  </si>
  <si>
    <t>26 会計事務従事者</t>
  </si>
  <si>
    <t>27 生産関連事務従事者</t>
  </si>
  <si>
    <t>28 営業・販売事務従事者</t>
  </si>
  <si>
    <t>29 外勤事務従事者</t>
  </si>
  <si>
    <t>30 運輸・郵便事務従事者</t>
  </si>
  <si>
    <t>31 事務用機器操作員</t>
  </si>
  <si>
    <t>32 商品販売従事者</t>
  </si>
  <si>
    <t>33 販売類似職業従事者</t>
  </si>
  <si>
    <t>34 営業職業従事者</t>
  </si>
  <si>
    <t>35 家庭生活支援サービス職業従事者</t>
  </si>
  <si>
    <t>36 介護サービス職業従事者</t>
  </si>
  <si>
    <t>37 保健医療サービス職業従事者</t>
  </si>
  <si>
    <t>38 生活衛生サービス職業従事者</t>
  </si>
  <si>
    <t>39 飲食物調理従事者</t>
  </si>
  <si>
    <t>40 接客・給仕職業従事者</t>
  </si>
  <si>
    <t>41 居住施設・ビル等管理人</t>
  </si>
  <si>
    <t>42 その他のサービス職業従事者</t>
  </si>
  <si>
    <t>46 農業従事者</t>
  </si>
  <si>
    <t>47 林業従事者</t>
  </si>
  <si>
    <t>48 漁業従事者</t>
  </si>
  <si>
    <t>51 機械組立設備制御・監視従事者</t>
  </si>
  <si>
    <t>54 機械組立従事者</t>
  </si>
  <si>
    <t>55 機械整備・修理従事者</t>
  </si>
  <si>
    <t>58 機械検査従事者</t>
  </si>
  <si>
    <t>59 生産関連・生産類似作業従事者</t>
  </si>
  <si>
    <t>60 鉄道運転従事者</t>
  </si>
  <si>
    <t>61 自動車運転従事者</t>
  </si>
  <si>
    <t>62 船舶・航空機運転従事者</t>
  </si>
  <si>
    <t>63 その他の輸送従事者</t>
  </si>
  <si>
    <t>64 定置・建設機械運転従事者</t>
  </si>
  <si>
    <t>65 建設躯体工事従事者</t>
  </si>
  <si>
    <t>67 電気工事従事者</t>
  </si>
  <si>
    <t>68 土木作業従事者</t>
  </si>
  <si>
    <t>69 採掘従事者</t>
  </si>
  <si>
    <t>70 運搬従事者</t>
  </si>
  <si>
    <t>71 清掃従事者</t>
  </si>
  <si>
    <t>72 包装従事者</t>
  </si>
  <si>
    <t>99 分類不能の職業</t>
  </si>
  <si>
    <t>全派遣労働者数</t>
    <rPh sb="0" eb="1">
      <t>ゼン</t>
    </rPh>
    <rPh sb="1" eb="3">
      <t>ハケン</t>
    </rPh>
    <rPh sb="3" eb="6">
      <t>ロウドウシャ</t>
    </rPh>
    <rPh sb="6" eb="7">
      <t>カズ</t>
    </rPh>
    <phoneticPr fontId="7"/>
  </si>
  <si>
    <t>法人・団体管理職員</t>
  </si>
  <si>
    <t>その他の管理的職業従事者</t>
  </si>
  <si>
    <t>研究者</t>
  </si>
  <si>
    <t>農林水産技術者</t>
  </si>
  <si>
    <t>建築・土木・測量技術者</t>
  </si>
  <si>
    <t>情報処理・通信技術者</t>
  </si>
  <si>
    <t>その他の保健医療従事者</t>
  </si>
  <si>
    <t>社会福祉専門職業従事者</t>
  </si>
  <si>
    <t>法務従事者</t>
  </si>
  <si>
    <t>経営・金融・保険専門職業従事者</t>
  </si>
  <si>
    <t>教員</t>
  </si>
  <si>
    <t>宗教家</t>
  </si>
  <si>
    <t>著述家，記者，編集者</t>
  </si>
  <si>
    <t>美術家，デザイナー，写真家，映像撮影者</t>
  </si>
  <si>
    <t>音楽家，舞台芸術家</t>
  </si>
  <si>
    <t>その他の専門的職業従事者</t>
  </si>
  <si>
    <t>一般事務従事者</t>
  </si>
  <si>
    <t>会計事務従事者</t>
  </si>
  <si>
    <t>生産関連事務従事者</t>
  </si>
  <si>
    <t>営業・販売事務従事者</t>
  </si>
  <si>
    <t>外勤事務従事者</t>
  </si>
  <si>
    <t>運輸・郵便事務従事者</t>
  </si>
  <si>
    <t>事務用機器操作員</t>
  </si>
  <si>
    <t>商品販売従事者</t>
  </si>
  <si>
    <t>販売類似職業従事者</t>
  </si>
  <si>
    <t>営業職業従事者</t>
  </si>
  <si>
    <t>家庭生活支援サービス職業従事者</t>
  </si>
  <si>
    <t>介護サービス職業従事者</t>
  </si>
  <si>
    <t>保健医療サービス職業従事者</t>
  </si>
  <si>
    <t>生活衛生サービス職業従事者</t>
  </si>
  <si>
    <t>飲食物調理従事者</t>
  </si>
  <si>
    <t>接客・給仕職業従事者</t>
  </si>
  <si>
    <t>居住施設・ビル等管理人</t>
  </si>
  <si>
    <t>その他のサービス職業従事者</t>
  </si>
  <si>
    <t>農業従事者</t>
  </si>
  <si>
    <t>林業従事者</t>
  </si>
  <si>
    <t>漁業従事者</t>
  </si>
  <si>
    <t>機械組立設備制御・監視従事者</t>
  </si>
  <si>
    <t>機械組立従事者</t>
  </si>
  <si>
    <t>機械整備・修理従事者</t>
  </si>
  <si>
    <t>機械検査従事者</t>
  </si>
  <si>
    <t>生産関連・生産類似作業従事者</t>
  </si>
  <si>
    <t>鉄道運転従事者</t>
  </si>
  <si>
    <t>自動車運転従事者</t>
  </si>
  <si>
    <t>船舶・航空機運転従事者</t>
  </si>
  <si>
    <t>その他の輸送従事者</t>
  </si>
  <si>
    <t>定置・建設機械運転従事者</t>
  </si>
  <si>
    <t>建設躯体工事従事者</t>
  </si>
  <si>
    <t>建設従事者（建設躯体工事従事者を除く）</t>
  </si>
  <si>
    <t>電気工事従事者</t>
  </si>
  <si>
    <t>土木作業従事者</t>
  </si>
  <si>
    <t>採掘従事者</t>
  </si>
  <si>
    <t>運搬従事者</t>
  </si>
  <si>
    <t>清掃従事者</t>
  </si>
  <si>
    <t>包装従事者</t>
  </si>
  <si>
    <t>分類不能の職業</t>
  </si>
  <si>
    <t>２</t>
    <phoneticPr fontId="7"/>
  </si>
  <si>
    <t>Ⅱ</t>
    <phoneticPr fontId="7"/>
  </si>
  <si>
    <t>６月１日現在の状況報告</t>
    <rPh sb="1" eb="2">
      <t>ガツ</t>
    </rPh>
    <rPh sb="2" eb="4">
      <t>ツイタチ</t>
    </rPh>
    <rPh sb="4" eb="6">
      <t>ゲンザイ</t>
    </rPh>
    <rPh sb="7" eb="9">
      <t>ジョウキョウ</t>
    </rPh>
    <rPh sb="9" eb="11">
      <t>ホウコク</t>
    </rPh>
    <phoneticPr fontId="7"/>
  </si>
  <si>
    <t>提供方法</t>
    <rPh sb="0" eb="2">
      <t>テイキョウ</t>
    </rPh>
    <rPh sb="2" eb="4">
      <t>ホウホウ</t>
    </rPh>
    <phoneticPr fontId="7"/>
  </si>
  <si>
    <t>インターネット</t>
  </si>
  <si>
    <t>派遣労働者の賃金（１日（８時間当たり）の額）</t>
    <rPh sb="0" eb="2">
      <t>ハケン</t>
    </rPh>
    <rPh sb="2" eb="5">
      <t>ロウドウシャ</t>
    </rPh>
    <rPh sb="6" eb="8">
      <t>チンギン</t>
    </rPh>
    <phoneticPr fontId="7"/>
  </si>
  <si>
    <t>１年目</t>
    <rPh sb="1" eb="3">
      <t>ネンメ</t>
    </rPh>
    <phoneticPr fontId="7"/>
  </si>
  <si>
    <t>２年目</t>
    <rPh sb="1" eb="3">
      <t>ネンメ</t>
    </rPh>
    <phoneticPr fontId="7"/>
  </si>
  <si>
    <t>３年目</t>
    <rPh sb="1" eb="3">
      <t>ネンメ</t>
    </rPh>
    <phoneticPr fontId="7"/>
  </si>
  <si>
    <t>４年目以降</t>
    <rPh sb="1" eb="3">
      <t>ネンメ</t>
    </rPh>
    <rPh sb="3" eb="5">
      <t>イコウ</t>
    </rPh>
    <phoneticPr fontId="7"/>
  </si>
  <si>
    <t>「キャリアアップに資する教育訓練」実施に当たって支払った賃金額（１人１時間当たり平均）</t>
    <rPh sb="17" eb="19">
      <t>ジッシ</t>
    </rPh>
    <rPh sb="20" eb="21">
      <t>ア</t>
    </rPh>
    <rPh sb="33" eb="34">
      <t>ニン</t>
    </rPh>
    <rPh sb="35" eb="37">
      <t>ジカン</t>
    </rPh>
    <rPh sb="37" eb="38">
      <t>ア</t>
    </rPh>
    <rPh sb="40" eb="42">
      <t>ヘイキン</t>
    </rPh>
    <phoneticPr fontId="7"/>
  </si>
  <si>
    <t>１</t>
    <phoneticPr fontId="7"/>
  </si>
  <si>
    <t>２</t>
    <phoneticPr fontId="7"/>
  </si>
  <si>
    <t>３</t>
    <phoneticPr fontId="7"/>
  </si>
  <si>
    <t>５</t>
    <phoneticPr fontId="7"/>
  </si>
  <si>
    <t>第１面</t>
    <rPh sb="0" eb="1">
      <t>ダイ</t>
    </rPh>
    <rPh sb="2" eb="3">
      <t>メン</t>
    </rPh>
    <phoneticPr fontId="7"/>
  </si>
  <si>
    <t>第２面</t>
    <rPh sb="0" eb="1">
      <t>ダイ</t>
    </rPh>
    <rPh sb="2" eb="3">
      <t>メン</t>
    </rPh>
    <phoneticPr fontId="7"/>
  </si>
  <si>
    <t>雇用見込みが１年以上の労働者</t>
    <rPh sb="0" eb="2">
      <t>コヨウ</t>
    </rPh>
    <rPh sb="2" eb="4">
      <t>ミコ</t>
    </rPh>
    <rPh sb="7" eb="10">
      <t>ネンイジョウ</t>
    </rPh>
    <rPh sb="11" eb="14">
      <t>ロウドウシャ</t>
    </rPh>
    <phoneticPr fontId="9"/>
  </si>
  <si>
    <t>雇用見込みが１年未満の労働者</t>
    <rPh sb="0" eb="2">
      <t>コヨウ</t>
    </rPh>
    <rPh sb="2" eb="4">
      <t>ミコ</t>
    </rPh>
    <rPh sb="7" eb="8">
      <t>ネン</t>
    </rPh>
    <rPh sb="8" eb="10">
      <t>ミマン</t>
    </rPh>
    <rPh sb="11" eb="14">
      <t>ロウドウシャ</t>
    </rPh>
    <phoneticPr fontId="9"/>
  </si>
  <si>
    <t>４</t>
    <phoneticPr fontId="7"/>
  </si>
  <si>
    <t>ⅰ～ⅳに該当しない者</t>
    <rPh sb="4" eb="6">
      <t>ガイトウ</t>
    </rPh>
    <rPh sb="9" eb="10">
      <t>モノ</t>
    </rPh>
    <phoneticPr fontId="7"/>
  </si>
  <si>
    <t>法第40条の２第１項第３号ロ(日数限定業務)</t>
    <rPh sb="15" eb="17">
      <t>ニッスウ</t>
    </rPh>
    <phoneticPr fontId="7"/>
  </si>
  <si>
    <t>―</t>
    <phoneticPr fontId="7"/>
  </si>
  <si>
    <t>６</t>
    <phoneticPr fontId="7"/>
  </si>
  <si>
    <t>　（１）欄の⑥の「登録者」とは、労働者派遣をするに際し、登録されている者の中から期間を定めて雇用した者を派遣労働者として労働者派遣の対象とする制度（登録制度）に基づいて、派遣労働者になることを目的として派遣元事業主に登録した者であって、既に雇用されている者を含み、過去１年を超える期間にわたり雇用されたことのない者を除くこと。</t>
    <rPh sb="80" eb="81">
      <t>モト</t>
    </rPh>
    <phoneticPr fontId="7"/>
  </si>
  <si>
    <t>　（１）欄の「通算雇用期間が１年以上の派遣労働者」とは、報告対象期間末日において通算雇用期間（実際に雇用された期間をいう。以下同じ。）が１年以上である派遣労働者を、「通算雇用期間が１年未満の派遣労働者」とは、報告対象期間末日において通算雇用期間が１年未満の派遣労働者をいうこと。また、「同じ職場に１年以上派遣見込みの者」とは、雇用契約期間が通算して１年以上であり、かつ、当該派遣労働者の同じ職場での派遣就業に係る派遣契約が通算して１年以上である派遣労働者をいうこと。</t>
    <rPh sb="34" eb="36">
      <t>マツジツ</t>
    </rPh>
    <rPh sb="47" eb="49">
      <t>ジッサイ</t>
    </rPh>
    <rPh sb="50" eb="52">
      <t>コヨウ</t>
    </rPh>
    <rPh sb="55" eb="57">
      <t>キカン</t>
    </rPh>
    <rPh sb="61" eb="63">
      <t>イカ</t>
    </rPh>
    <rPh sb="63" eb="64">
      <t>オナ</t>
    </rPh>
    <rPh sb="92" eb="94">
      <t>ミマン</t>
    </rPh>
    <rPh sb="104" eb="106">
      <t>ホウコク</t>
    </rPh>
    <rPh sb="106" eb="108">
      <t>タイショウ</t>
    </rPh>
    <rPh sb="108" eb="110">
      <t>キカン</t>
    </rPh>
    <rPh sb="110" eb="112">
      <t>マツビ</t>
    </rPh>
    <rPh sb="124" eb="125">
      <t>ネン</t>
    </rPh>
    <rPh sb="125" eb="127">
      <t>ミマン</t>
    </rPh>
    <rPh sb="128" eb="130">
      <t>ハケン</t>
    </rPh>
    <rPh sb="130" eb="133">
      <t>ロウドウシャ</t>
    </rPh>
    <rPh sb="163" eb="165">
      <t>コヨウ</t>
    </rPh>
    <rPh sb="165" eb="167">
      <t>ケイヤク</t>
    </rPh>
    <rPh sb="167" eb="169">
      <t>キカン</t>
    </rPh>
    <rPh sb="170" eb="172">
      <t>ツウサン</t>
    </rPh>
    <rPh sb="175" eb="176">
      <t>ネン</t>
    </rPh>
    <rPh sb="176" eb="178">
      <t>イジョウ</t>
    </rPh>
    <rPh sb="185" eb="187">
      <t>トウガイ</t>
    </rPh>
    <rPh sb="187" eb="189">
      <t>ハケン</t>
    </rPh>
    <rPh sb="189" eb="192">
      <t>ロウドウシャ</t>
    </rPh>
    <rPh sb="193" eb="194">
      <t>オナ</t>
    </rPh>
    <rPh sb="195" eb="197">
      <t>ショクバ</t>
    </rPh>
    <rPh sb="199" eb="201">
      <t>ハケン</t>
    </rPh>
    <rPh sb="201" eb="203">
      <t>シュウギョウ</t>
    </rPh>
    <rPh sb="204" eb="205">
      <t>カカ</t>
    </rPh>
    <rPh sb="206" eb="208">
      <t>ハケン</t>
    </rPh>
    <rPh sb="208" eb="210">
      <t>ケイヤク</t>
    </rPh>
    <rPh sb="211" eb="213">
      <t>ツウサン</t>
    </rPh>
    <rPh sb="216" eb="217">
      <t>ネン</t>
    </rPh>
    <rPh sb="217" eb="219">
      <t>イジョウ</t>
    </rPh>
    <rPh sb="222" eb="224">
      <t>ハケン</t>
    </rPh>
    <rPh sb="224" eb="227">
      <t>ロウドウシャ</t>
    </rPh>
    <phoneticPr fontId="7"/>
  </si>
  <si>
    <t>無期雇用派遣労働者</t>
    <rPh sb="0" eb="2">
      <t>ムキ</t>
    </rPh>
    <rPh sb="2" eb="4">
      <t>コヨウ</t>
    </rPh>
    <rPh sb="4" eb="6">
      <t>ハケン</t>
    </rPh>
    <rPh sb="6" eb="9">
      <t>ロウドウシャ</t>
    </rPh>
    <phoneticPr fontId="7"/>
  </si>
  <si>
    <t>43～45　自衛官・司法警察職員等</t>
    <rPh sb="16" eb="17">
      <t>ナド</t>
    </rPh>
    <phoneticPr fontId="7"/>
  </si>
  <si>
    <t>11 情報処理・通信技術者</t>
  </si>
  <si>
    <t>～45　
自衛官・司法警察職員等</t>
    <rPh sb="9" eb="11">
      <t>シホウ</t>
    </rPh>
    <rPh sb="11" eb="13">
      <t>ケイサツ</t>
    </rPh>
    <rPh sb="13" eb="15">
      <t>ショクイン</t>
    </rPh>
    <rPh sb="15" eb="16">
      <t>ナド</t>
    </rPh>
    <phoneticPr fontId="7"/>
  </si>
  <si>
    <t>―</t>
  </si>
  <si>
    <t>１～３年目の厚生労働大臣が定める基準を満たす教育訓練について１人当たりの平均実施時間（ｃ÷ｄ）</t>
    <rPh sb="3" eb="5">
      <t>ネンメ</t>
    </rPh>
    <rPh sb="6" eb="8">
      <t>コウセイ</t>
    </rPh>
    <rPh sb="8" eb="10">
      <t>ロウドウ</t>
    </rPh>
    <rPh sb="10" eb="12">
      <t>ダイジン</t>
    </rPh>
    <rPh sb="13" eb="14">
      <t>サダ</t>
    </rPh>
    <rPh sb="16" eb="18">
      <t>キジュン</t>
    </rPh>
    <rPh sb="19" eb="20">
      <t>ミ</t>
    </rPh>
    <rPh sb="22" eb="24">
      <t>キョウイク</t>
    </rPh>
    <rPh sb="24" eb="26">
      <t>クンレン</t>
    </rPh>
    <rPh sb="31" eb="32">
      <t>ニン</t>
    </rPh>
    <rPh sb="32" eb="33">
      <t>ア</t>
    </rPh>
    <rPh sb="36" eb="38">
      <t>ヘイキン</t>
    </rPh>
    <rPh sb="38" eb="40">
      <t>ジッシ</t>
    </rPh>
    <rPh sb="40" eb="42">
      <t>ジカン</t>
    </rPh>
    <phoneticPr fontId="7"/>
  </si>
  <si>
    <t>１～３年目のａの合計　（ｃ）</t>
    <rPh sb="3" eb="5">
      <t>ネンメ</t>
    </rPh>
    <rPh sb="8" eb="10">
      <t>ゴウケイ</t>
    </rPh>
    <phoneticPr fontId="7"/>
  </si>
  <si>
    <t>１～３年目のｂの合計　（ｄ）</t>
    <rPh sb="3" eb="5">
      <t>ネンメ</t>
    </rPh>
    <rPh sb="8" eb="10">
      <t>ゴウケイ</t>
    </rPh>
    <phoneticPr fontId="7"/>
  </si>
  <si>
    <t>各年ごとの厚生労働大臣が定める基準を満たす教育訓練の「実施時間の総計」の合計（ａ）</t>
    <rPh sb="0" eb="2">
      <t>カクトシ</t>
    </rPh>
    <rPh sb="5" eb="7">
      <t>コウセイ</t>
    </rPh>
    <rPh sb="7" eb="9">
      <t>ロウドウ</t>
    </rPh>
    <rPh sb="9" eb="11">
      <t>ダイジン</t>
    </rPh>
    <rPh sb="12" eb="13">
      <t>サダ</t>
    </rPh>
    <rPh sb="15" eb="17">
      <t>キジュン</t>
    </rPh>
    <rPh sb="18" eb="19">
      <t>ミ</t>
    </rPh>
    <rPh sb="21" eb="23">
      <t>キョウイク</t>
    </rPh>
    <rPh sb="23" eb="25">
      <t>クンレン</t>
    </rPh>
    <rPh sb="27" eb="29">
      <t>ジッシ</t>
    </rPh>
    <rPh sb="29" eb="31">
      <t>ジカン</t>
    </rPh>
    <rPh sb="32" eb="34">
      <t>ソウケイ</t>
    </rPh>
    <rPh sb="36" eb="38">
      <t>ゴウケイ</t>
    </rPh>
    <phoneticPr fontId="7"/>
  </si>
  <si>
    <t>各年ごとの厚生労働大臣が定める基準を満たす教育訓練の受講者の実人数（ｂ）</t>
    <rPh sb="0" eb="2">
      <t>カクトシ</t>
    </rPh>
    <rPh sb="5" eb="7">
      <t>コウセイ</t>
    </rPh>
    <rPh sb="7" eb="9">
      <t>ロウドウ</t>
    </rPh>
    <rPh sb="9" eb="11">
      <t>ダイジン</t>
    </rPh>
    <rPh sb="12" eb="13">
      <t>サダ</t>
    </rPh>
    <rPh sb="15" eb="17">
      <t>キジュン</t>
    </rPh>
    <rPh sb="18" eb="19">
      <t>ミ</t>
    </rPh>
    <rPh sb="21" eb="23">
      <t>キョウイク</t>
    </rPh>
    <rPh sb="23" eb="25">
      <t>クンレン</t>
    </rPh>
    <rPh sb="26" eb="28">
      <t>ジュコウ</t>
    </rPh>
    <rPh sb="30" eb="31">
      <t>ジツ</t>
    </rPh>
    <rPh sb="31" eb="32">
      <t>ニン</t>
    </rPh>
    <rPh sb="32" eb="33">
      <t>スウ</t>
    </rPh>
    <phoneticPr fontId="7"/>
  </si>
  <si>
    <t>（下段）受講者の実人数
（各年に同一の訓練を複数回受講した者は、重複計上しないこと）</t>
    <rPh sb="8" eb="9">
      <t>ジツ</t>
    </rPh>
    <rPh sb="9" eb="10">
      <t>ニン</t>
    </rPh>
    <rPh sb="10" eb="11">
      <t>スウ</t>
    </rPh>
    <rPh sb="13" eb="15">
      <t>カクネン</t>
    </rPh>
    <rPh sb="16" eb="18">
      <t>ドウイツ</t>
    </rPh>
    <rPh sb="19" eb="21">
      <t>クンレン</t>
    </rPh>
    <rPh sb="22" eb="25">
      <t>フクスウカイ</t>
    </rPh>
    <rPh sb="25" eb="27">
      <t>ジュコウ</t>
    </rPh>
    <rPh sb="29" eb="30">
      <t>モノ</t>
    </rPh>
    <rPh sb="32" eb="34">
      <t>チョウフク</t>
    </rPh>
    <rPh sb="34" eb="36">
      <t>ケイジョウ</t>
    </rPh>
    <phoneticPr fontId="7"/>
  </si>
  <si>
    <t>キャリアコンサルティングの窓口担当者の人数</t>
    <rPh sb="13" eb="15">
      <t>マドグチ</t>
    </rPh>
    <rPh sb="15" eb="18">
      <t>タントウシャ</t>
    </rPh>
    <phoneticPr fontId="7"/>
  </si>
  <si>
    <t>（上段）実施時間の総計
（受講者数×教育訓練１コマの時間（複数回実施の場合は､その合計)）</t>
    <rPh sb="1" eb="3">
      <t>ジョウダン</t>
    </rPh>
    <rPh sb="4" eb="6">
      <t>ジッシ</t>
    </rPh>
    <rPh sb="6" eb="8">
      <t>ジカン</t>
    </rPh>
    <rPh sb="9" eb="10">
      <t>ソウ</t>
    </rPh>
    <phoneticPr fontId="7"/>
  </si>
  <si>
    <t>厚生労働大臣が定める基準を満たす教育訓練について１人当たりの平均実施時間（ａ÷ｂ）</t>
    <rPh sb="0" eb="2">
      <t>コウセイ</t>
    </rPh>
    <rPh sb="2" eb="4">
      <t>ロウドウ</t>
    </rPh>
    <rPh sb="4" eb="6">
      <t>ダイジン</t>
    </rPh>
    <rPh sb="7" eb="8">
      <t>サダ</t>
    </rPh>
    <rPh sb="10" eb="12">
      <t>キジュン</t>
    </rPh>
    <rPh sb="13" eb="14">
      <t>ミ</t>
    </rPh>
    <rPh sb="16" eb="18">
      <t>キョウイク</t>
    </rPh>
    <rPh sb="18" eb="20">
      <t>クンレン</t>
    </rPh>
    <phoneticPr fontId="7"/>
  </si>
  <si>
    <t>①　業務別派遣料金及び派遣労働者の賃金（日雇派遣労働者を除く）（続）</t>
    <rPh sb="32" eb="33">
      <t>ゾク</t>
    </rPh>
    <phoneticPr fontId="7"/>
  </si>
  <si>
    <t>日雇派遣労働者の派遣料金
（1日（８時間当たり）の額）</t>
    <rPh sb="2" eb="4">
      <t>ハケン</t>
    </rPh>
    <rPh sb="4" eb="7">
      <t>ロウドウシャ</t>
    </rPh>
    <phoneticPr fontId="7"/>
  </si>
  <si>
    <t>日雇派遣労働者の賃金
（１日（８時間当たり）の額）</t>
    <rPh sb="2" eb="4">
      <t>ハケン</t>
    </rPh>
    <rPh sb="4" eb="7">
      <t>ロウドウシャ</t>
    </rPh>
    <phoneticPr fontId="7"/>
  </si>
  <si>
    <t>協定対象派遣労働者</t>
    <rPh sb="0" eb="2">
      <t>キョウテイ</t>
    </rPh>
    <rPh sb="2" eb="4">
      <t>タイショウ</t>
    </rPh>
    <rPh sb="4" eb="6">
      <t>ハケン</t>
    </rPh>
    <rPh sb="6" eb="9">
      <t>ロウドウシャ</t>
    </rPh>
    <phoneticPr fontId="7"/>
  </si>
  <si>
    <t>該当する各欄に「○」を記載</t>
    <rPh sb="0" eb="2">
      <t>ガイトウ</t>
    </rPh>
    <rPh sb="4" eb="6">
      <t>カクラン</t>
    </rPh>
    <rPh sb="11" eb="13">
      <t>キサイ</t>
    </rPh>
    <phoneticPr fontId="7"/>
  </si>
  <si>
    <t>全業務平均
01～99の合計額／記載業務の合計数</t>
    <rPh sb="0" eb="1">
      <t>ゼン</t>
    </rPh>
    <rPh sb="1" eb="3">
      <t>ギョウム</t>
    </rPh>
    <rPh sb="3" eb="5">
      <t>ヘイキン</t>
    </rPh>
    <rPh sb="12" eb="14">
      <t>ゴウケイ</t>
    </rPh>
    <rPh sb="14" eb="15">
      <t>ガク</t>
    </rPh>
    <rPh sb="16" eb="18">
      <t>キサイ</t>
    </rPh>
    <rPh sb="18" eb="20">
      <t>ギョウム</t>
    </rPh>
    <rPh sb="21" eb="23">
      <t>ゴウケイ</t>
    </rPh>
    <rPh sb="23" eb="24">
      <t>スウ</t>
    </rPh>
    <phoneticPr fontId="7"/>
  </si>
  <si>
    <t>日雇派遣労働者</t>
    <rPh sb="0" eb="2">
      <t>ヒヤト</t>
    </rPh>
    <rPh sb="2" eb="4">
      <t>ハケン</t>
    </rPh>
    <rPh sb="4" eb="7">
      <t>ロウドウシャ</t>
    </rPh>
    <phoneticPr fontId="7"/>
  </si>
  <si>
    <t>①　派遣労働者（日雇派遣労働者を除く）の実人数</t>
    <rPh sb="2" eb="4">
      <t>ハケン</t>
    </rPh>
    <rPh sb="4" eb="7">
      <t>ロウドウシャ</t>
    </rPh>
    <rPh sb="20" eb="21">
      <t>ジツ</t>
    </rPh>
    <rPh sb="21" eb="23">
      <t>ニンズウ</t>
    </rPh>
    <phoneticPr fontId="7"/>
  </si>
  <si>
    <t>②　業務別派遣労働者（日雇派遣労働者を除く）の実人数（①の内数）</t>
    <rPh sb="29" eb="31">
      <t>ウチスウ</t>
    </rPh>
    <phoneticPr fontId="7"/>
  </si>
  <si>
    <t>②　業務別派遣労働者（日雇派遣労働者を除く）の実人数（続）</t>
    <rPh sb="2" eb="5">
      <t>ギョウムベツ</t>
    </rPh>
    <rPh sb="5" eb="7">
      <t>ハケン</t>
    </rPh>
    <rPh sb="7" eb="10">
      <t>ロウドウシャ</t>
    </rPh>
    <rPh sb="23" eb="24">
      <t>ジツ</t>
    </rPh>
    <rPh sb="24" eb="26">
      <t>ニンズウ</t>
    </rPh>
    <rPh sb="27" eb="28">
      <t>ゾク</t>
    </rPh>
    <phoneticPr fontId="7"/>
  </si>
  <si>
    <t>③　特定製造業務従事者の実人数（①の内数）</t>
    <rPh sb="2" eb="4">
      <t>トクテイ</t>
    </rPh>
    <rPh sb="4" eb="6">
      <t>セイゾウ</t>
    </rPh>
    <rPh sb="6" eb="8">
      <t>ギョウム</t>
    </rPh>
    <rPh sb="8" eb="11">
      <t>ジュウジシャ</t>
    </rPh>
    <phoneticPr fontId="7"/>
  </si>
  <si>
    <t>⑤　日雇派遣労働者の実人数</t>
    <rPh sb="2" eb="4">
      <t>ヒヤト</t>
    </rPh>
    <phoneticPr fontId="7"/>
  </si>
  <si>
    <t>⑦　日雇派遣労働者の業務別実人数（⑤の内数）</t>
    <rPh sb="2" eb="4">
      <t>ヒヤト</t>
    </rPh>
    <rPh sb="4" eb="6">
      <t>ハケン</t>
    </rPh>
    <rPh sb="6" eb="9">
      <t>ロウドウシャ</t>
    </rPh>
    <rPh sb="10" eb="13">
      <t>ギョウムベツ</t>
    </rPh>
    <rPh sb="13" eb="14">
      <t>ジツ</t>
    </rPh>
    <rPh sb="14" eb="16">
      <t>ニンズウ</t>
    </rPh>
    <rPh sb="19" eb="21">
      <t>ウチスウ</t>
    </rPh>
    <phoneticPr fontId="9"/>
  </si>
  <si>
    <t>⑧　日雇派遣労働者のうち期間制限の対象外となる業務における派遣労働者の実人数（⑤の内数）</t>
    <rPh sb="12" eb="14">
      <t>キカン</t>
    </rPh>
    <rPh sb="14" eb="16">
      <t>セイゲン</t>
    </rPh>
    <rPh sb="17" eb="20">
      <t>タイショウガイ</t>
    </rPh>
    <rPh sb="23" eb="25">
      <t>ギョウム</t>
    </rPh>
    <phoneticPr fontId="7"/>
  </si>
  <si>
    <t>協定対象
派遣労働者</t>
    <rPh sb="0" eb="2">
      <t>キョウテイ</t>
    </rPh>
    <rPh sb="2" eb="4">
      <t>タイショウ</t>
    </rPh>
    <rPh sb="5" eb="7">
      <t>ハケン</t>
    </rPh>
    <rPh sb="7" eb="10">
      <t>ロウドウシャ</t>
    </rPh>
    <phoneticPr fontId="7"/>
  </si>
  <si>
    <t>派遣労働者計</t>
    <rPh sb="0" eb="2">
      <t>ハケン</t>
    </rPh>
    <rPh sb="2" eb="5">
      <t>ロウドウシャ</t>
    </rPh>
    <rPh sb="5" eb="6">
      <t>ケイ</t>
    </rPh>
    <phoneticPr fontId="7"/>
  </si>
  <si>
    <t xml:space="preserve">　１欄の①欄の「派遣労働者の実人数」には、報告の対象となる６月１日現在（６月１日が日曜日に当たる場合は６月２日現在とし、土曜日に当たる場合は６月３日現在とする。以下同じ。）において派遣していた派遣労働者の実人数を記載すること。 </t>
    <phoneticPr fontId="7"/>
  </si>
  <si>
    <t xml:space="preserve">　１欄の④欄の「期間制限の対象外となる労働者派遣に係る派遣労働者の実人数」には、６月１日現在における労働者派遣法第40条の２第１項第２号から第５号までに該当する労働者派遣に係る派遣労働者（日雇派遣労働者を除く。）の実人数（１欄の①欄に記載した派遣労働者計の内数）を記載すること。なお、複数の事項に該当する派遣労働者については、報告の対象となる６月１日現在においてもつとも該当する事項に記載すること。 </t>
    <phoneticPr fontId="7"/>
  </si>
  <si>
    <t>　１欄の⑥欄の「特定製造業務従事者である日雇派遣労働者の実人数」には、６月１日現在における労働者派遣法附則第４項の「特定製造業務」に従事していた日雇派遣労働者の実人数（１欄の⑤欄に記載した日雇派遣労働者計の内数）を記載すること。</t>
    <phoneticPr fontId="7"/>
  </si>
  <si>
    <t xml:space="preserve">　１欄の⑧欄の「日雇派遣労働者のうち期間制限の対象外となる派遣労働者の実人数」には、６月１日現在における労働者派遣法第40条の２第１項第３号から第５号までに該当する労働者派遣に係る日雇派遣労働者の実人数（１欄の⑤欄に記載した日雇派遣労働者計の内数）を記載すること。なお、複数の事項に該当する派遣労働者については、報告の対象となる６月１日現在においてもつとも該当する事項に記載すること。 </t>
    <phoneticPr fontId="7"/>
  </si>
  <si>
    <t>　２欄には、６月１日現在において労働者派遣事業に係る登録者であつた者の実数（同日に派遣されている労働者を含み、過去１年以内において派遣されたことがない派遣労働者を除く。）を記載すること。</t>
    <phoneticPr fontId="7"/>
  </si>
  <si>
    <t xml:space="preserve">　３欄には、報告の対象となる６月１日現在において派遣していた派遣労働者について、それぞれの保険の種類ごとに、適用されている者の実数を記載すること。なお、６月１日現在において派遣していない者は除かれることに留意すること。 </t>
    <phoneticPr fontId="7"/>
  </si>
  <si>
    <t>1</t>
    <phoneticPr fontId="7"/>
  </si>
  <si>
    <t>2</t>
    <phoneticPr fontId="7"/>
  </si>
  <si>
    <t>3</t>
    <phoneticPr fontId="7"/>
  </si>
  <si>
    <t>4</t>
    <phoneticPr fontId="7"/>
  </si>
  <si>
    <t>5</t>
    <phoneticPr fontId="7"/>
  </si>
  <si>
    <t>6</t>
    <phoneticPr fontId="7"/>
  </si>
  <si>
    <t>7</t>
    <phoneticPr fontId="7"/>
  </si>
  <si>
    <t>8</t>
    <phoneticPr fontId="7"/>
  </si>
  <si>
    <t>9</t>
    <phoneticPr fontId="7"/>
  </si>
  <si>
    <t>10</t>
    <phoneticPr fontId="7"/>
  </si>
  <si>
    <t>11</t>
    <phoneticPr fontId="7"/>
  </si>
  <si>
    <t>12</t>
    <phoneticPr fontId="7"/>
  </si>
  <si>
    <r>
      <t>様式第11号</t>
    </r>
    <r>
      <rPr>
        <sz val="11"/>
        <rFont val="ＭＳ 明朝"/>
        <family val="1"/>
        <charset val="128"/>
      </rPr>
      <t>（第６面）</t>
    </r>
    <rPh sb="0" eb="2">
      <t>ヨウシキ</t>
    </rPh>
    <rPh sb="2" eb="3">
      <t>ダイ</t>
    </rPh>
    <rPh sb="5" eb="6">
      <t>ゴウ</t>
    </rPh>
    <rPh sb="7" eb="8">
      <t>ダイ</t>
    </rPh>
    <rPh sb="9" eb="10">
      <t>メン</t>
    </rPh>
    <phoneticPr fontId="7"/>
  </si>
  <si>
    <r>
      <t>様式第11号</t>
    </r>
    <r>
      <rPr>
        <sz val="11"/>
        <rFont val="ＭＳ 明朝"/>
        <family val="1"/>
        <charset val="128"/>
      </rPr>
      <t>（第７面）</t>
    </r>
    <rPh sb="0" eb="2">
      <t>ヨウシキ</t>
    </rPh>
    <rPh sb="2" eb="3">
      <t>ダイ</t>
    </rPh>
    <rPh sb="5" eb="6">
      <t>ゴウ</t>
    </rPh>
    <rPh sb="7" eb="8">
      <t>ダイ</t>
    </rPh>
    <rPh sb="9" eb="10">
      <t>メン</t>
    </rPh>
    <phoneticPr fontId="7"/>
  </si>
  <si>
    <r>
      <t>様式第11号</t>
    </r>
    <r>
      <rPr>
        <sz val="11"/>
        <rFont val="ＭＳ 明朝"/>
        <family val="1"/>
        <charset val="128"/>
      </rPr>
      <t>（第８面）</t>
    </r>
    <rPh sb="0" eb="2">
      <t>ヨウシキ</t>
    </rPh>
    <rPh sb="2" eb="3">
      <t>ダイ</t>
    </rPh>
    <rPh sb="5" eb="6">
      <t>ゴウ</t>
    </rPh>
    <rPh sb="7" eb="8">
      <t>ダイ</t>
    </rPh>
    <rPh sb="9" eb="10">
      <t>メン</t>
    </rPh>
    <phoneticPr fontId="7"/>
  </si>
  <si>
    <r>
      <t>様式第11号</t>
    </r>
    <r>
      <rPr>
        <sz val="11"/>
        <rFont val="ＭＳ 明朝"/>
        <family val="1"/>
        <charset val="128"/>
      </rPr>
      <t>（第９面）</t>
    </r>
    <rPh sb="0" eb="2">
      <t>ヨウシキ</t>
    </rPh>
    <rPh sb="2" eb="3">
      <t>ダイ</t>
    </rPh>
    <rPh sb="5" eb="6">
      <t>ゴウ</t>
    </rPh>
    <rPh sb="7" eb="8">
      <t>ダイ</t>
    </rPh>
    <rPh sb="9" eb="10">
      <t>メン</t>
    </rPh>
    <phoneticPr fontId="7"/>
  </si>
  <si>
    <r>
      <rPr>
        <sz val="11"/>
        <rFont val="ＭＳ ゴシック"/>
        <family val="3"/>
        <charset val="128"/>
      </rPr>
      <t>様式第11号</t>
    </r>
    <r>
      <rPr>
        <sz val="11"/>
        <rFont val="ＭＳ 明朝"/>
        <family val="1"/>
        <charset val="128"/>
      </rPr>
      <t>（第</t>
    </r>
    <r>
      <rPr>
        <sz val="11"/>
        <rFont val="ＭＳ ゴシック"/>
        <family val="3"/>
        <charset val="128"/>
      </rPr>
      <t>10</t>
    </r>
    <r>
      <rPr>
        <sz val="11"/>
        <rFont val="ＭＳ 明朝"/>
        <family val="1"/>
        <charset val="128"/>
      </rPr>
      <t>面）</t>
    </r>
    <rPh sb="0" eb="2">
      <t>ヨウシキ</t>
    </rPh>
    <rPh sb="2" eb="3">
      <t>ダイ</t>
    </rPh>
    <rPh sb="5" eb="6">
      <t>ゴウ</t>
    </rPh>
    <rPh sb="7" eb="8">
      <t>ダイ</t>
    </rPh>
    <rPh sb="10" eb="11">
      <t>メン</t>
    </rPh>
    <phoneticPr fontId="7"/>
  </si>
  <si>
    <r>
      <rPr>
        <sz val="11"/>
        <rFont val="ＭＳ ゴシック"/>
        <family val="3"/>
        <charset val="128"/>
      </rPr>
      <t>様式第11号</t>
    </r>
    <r>
      <rPr>
        <sz val="11"/>
        <rFont val="ＭＳ 明朝"/>
        <family val="1"/>
        <charset val="128"/>
      </rPr>
      <t>（第</t>
    </r>
    <r>
      <rPr>
        <sz val="11"/>
        <rFont val="ＭＳ ゴシック"/>
        <family val="3"/>
        <charset val="128"/>
      </rPr>
      <t>11</t>
    </r>
    <r>
      <rPr>
        <sz val="11"/>
        <rFont val="ＭＳ 明朝"/>
        <family val="1"/>
        <charset val="128"/>
      </rPr>
      <t>面）</t>
    </r>
    <rPh sb="0" eb="2">
      <t>ヨウシキ</t>
    </rPh>
    <rPh sb="2" eb="3">
      <t>ダイ</t>
    </rPh>
    <rPh sb="5" eb="6">
      <t>ゴウ</t>
    </rPh>
    <rPh sb="7" eb="8">
      <t>ダイ</t>
    </rPh>
    <rPh sb="10" eb="11">
      <t>メン</t>
    </rPh>
    <phoneticPr fontId="7"/>
  </si>
  <si>
    <r>
      <rPr>
        <sz val="11"/>
        <rFont val="ＭＳ ゴシック"/>
        <family val="3"/>
        <charset val="128"/>
      </rPr>
      <t>様式第11号</t>
    </r>
    <r>
      <rPr>
        <sz val="11"/>
        <rFont val="ＭＳ 明朝"/>
        <family val="1"/>
        <charset val="128"/>
      </rPr>
      <t>（第</t>
    </r>
    <r>
      <rPr>
        <sz val="11"/>
        <rFont val="ＭＳ ゴシック"/>
        <family val="3"/>
        <charset val="128"/>
      </rPr>
      <t>12</t>
    </r>
    <r>
      <rPr>
        <sz val="11"/>
        <rFont val="ＭＳ 明朝"/>
        <family val="1"/>
        <charset val="128"/>
      </rPr>
      <t>面）</t>
    </r>
    <rPh sb="0" eb="2">
      <t>ヨウシキ</t>
    </rPh>
    <rPh sb="2" eb="3">
      <t>ダイ</t>
    </rPh>
    <rPh sb="5" eb="6">
      <t>ゴウ</t>
    </rPh>
    <rPh sb="7" eb="8">
      <t>ダイ</t>
    </rPh>
    <rPh sb="10" eb="11">
      <t>メン</t>
    </rPh>
    <phoneticPr fontId="7"/>
  </si>
  <si>
    <r>
      <rPr>
        <sz val="11"/>
        <rFont val="ＭＳ ゴシック"/>
        <family val="3"/>
        <charset val="128"/>
      </rPr>
      <t>様式第11号</t>
    </r>
    <r>
      <rPr>
        <sz val="11"/>
        <rFont val="ＭＳ 明朝"/>
        <family val="1"/>
        <charset val="128"/>
      </rPr>
      <t>（第</t>
    </r>
    <r>
      <rPr>
        <sz val="11"/>
        <rFont val="ＭＳ ゴシック"/>
        <family val="3"/>
        <charset val="128"/>
      </rPr>
      <t>13</t>
    </r>
    <r>
      <rPr>
        <sz val="11"/>
        <rFont val="ＭＳ 明朝"/>
        <family val="1"/>
        <charset val="128"/>
      </rPr>
      <t>面）</t>
    </r>
    <rPh sb="0" eb="2">
      <t>ヨウシキ</t>
    </rPh>
    <rPh sb="2" eb="3">
      <t>ダイ</t>
    </rPh>
    <rPh sb="5" eb="6">
      <t>ゴウ</t>
    </rPh>
    <rPh sb="7" eb="8">
      <t>ダイ</t>
    </rPh>
    <rPh sb="10" eb="11">
      <t>メン</t>
    </rPh>
    <phoneticPr fontId="7"/>
  </si>
  <si>
    <t>様式第11号（第14面）</t>
    <rPh sb="0" eb="2">
      <t>ヨウシキ</t>
    </rPh>
    <rPh sb="2" eb="3">
      <t>ダイ</t>
    </rPh>
    <rPh sb="5" eb="6">
      <t>ゴウ</t>
    </rPh>
    <rPh sb="7" eb="8">
      <t>ダイ</t>
    </rPh>
    <rPh sb="10" eb="11">
      <t>メン</t>
    </rPh>
    <phoneticPr fontId="7"/>
  </si>
  <si>
    <t>第７面から第９面まで</t>
    <rPh sb="0" eb="1">
      <t>ダイ</t>
    </rPh>
    <rPh sb="2" eb="3">
      <t>メン</t>
    </rPh>
    <rPh sb="5" eb="6">
      <t>ダイ</t>
    </rPh>
    <rPh sb="7" eb="8">
      <t>メン</t>
    </rPh>
    <phoneticPr fontId="7"/>
  </si>
  <si>
    <t>　１欄の③欄の「特定製造業務従事者の実人数」には、報告の対象となる６月１日現在において労働者派遣法附則第４項の「特定製造業務」に従事した派遣労働者の実人数を記載すること。</t>
    <phoneticPr fontId="7"/>
  </si>
  <si>
    <t xml:space="preserve">　１欄の⑤欄の「日雇派遣労働者の実人数」のうち、「高齢者」とは労働者派遣法施行令第４条第２項第１号に掲げる者のことをいい、「昼間学生」とは同項第２号に掲げる者のことをいい、「副業として従事する者」とは同項第３号に該当する者であって労働者派遣法施行規則第28条の３第１項第１号に該当するもののことをいい、「主たる生計者でない者」とは労働者派遣法施行令第４条第２項第３号に該当する者であつて労働者派遣法施行規則第28条の３第１項第２号に該当するものをいうこと。当該日雇派遣労働者が、複数の種類に該当する場合、もつとも主たる理由と考えられるものに算定すること。  </t>
    <phoneticPr fontId="7"/>
  </si>
  <si>
    <t>第３面から第５面まで</t>
    <rPh sb="0" eb="1">
      <t>ダイ</t>
    </rPh>
    <rPh sb="2" eb="3">
      <t>メン</t>
    </rPh>
    <rPh sb="5" eb="6">
      <t>ダイ</t>
    </rPh>
    <rPh sb="7" eb="8">
      <t>メン</t>
    </rPh>
    <phoneticPr fontId="7"/>
  </si>
  <si>
    <t>製品検査従事者</t>
    <phoneticPr fontId="7"/>
  </si>
  <si>
    <t>製品製造・加工処理従事者</t>
    <phoneticPr fontId="7"/>
  </si>
  <si>
    <t>52
53</t>
    <phoneticPr fontId="7"/>
  </si>
  <si>
    <t>49
50</t>
    <phoneticPr fontId="7"/>
  </si>
  <si>
    <t>無期雇用
派遣労働者</t>
    <rPh sb="0" eb="2">
      <t>ムキ</t>
    </rPh>
    <rPh sb="2" eb="4">
      <t>コヨウ</t>
    </rPh>
    <rPh sb="5" eb="7">
      <t>ハケン</t>
    </rPh>
    <rPh sb="7" eb="10">
      <t>ロウドウシャ</t>
    </rPh>
    <phoneticPr fontId="7"/>
  </si>
  <si>
    <t>有期雇用
派遣労働者</t>
    <phoneticPr fontId="7"/>
  </si>
  <si>
    <t>派遣労働者平均</t>
    <rPh sb="0" eb="2">
      <t>ハケン</t>
    </rPh>
    <rPh sb="2" eb="5">
      <t>ロウドウシャ</t>
    </rPh>
    <rPh sb="5" eb="7">
      <t>ヘイキン</t>
    </rPh>
    <phoneticPr fontId="7"/>
  </si>
  <si>
    <t>派遣料金（１日（８時間当たり）の額）</t>
    <phoneticPr fontId="7"/>
  </si>
  <si>
    <r>
      <rPr>
        <sz val="11"/>
        <rFont val="ＭＳ ゴシック"/>
        <family val="3"/>
        <charset val="128"/>
      </rPr>
      <t>様式第11号</t>
    </r>
    <r>
      <rPr>
        <sz val="11"/>
        <rFont val="ＭＳ 明朝"/>
        <family val="1"/>
        <charset val="128"/>
      </rPr>
      <t>（第４面）</t>
    </r>
    <rPh sb="0" eb="2">
      <t>ヨウシキ</t>
    </rPh>
    <rPh sb="2" eb="3">
      <t>ダイ</t>
    </rPh>
    <rPh sb="5" eb="6">
      <t>ゴウ</t>
    </rPh>
    <rPh sb="7" eb="8">
      <t>ダイ</t>
    </rPh>
    <rPh sb="9" eb="10">
      <t>メン</t>
    </rPh>
    <phoneticPr fontId="7"/>
  </si>
  <si>
    <t>その他の技術者</t>
    <phoneticPr fontId="7"/>
  </si>
  <si>
    <t>09</t>
    <phoneticPr fontId="7"/>
  </si>
  <si>
    <t>製造技術者</t>
    <phoneticPr fontId="7"/>
  </si>
  <si>
    <t xml:space="preserve">07
08 </t>
    <phoneticPr fontId="7"/>
  </si>
  <si>
    <t>法人・団体役員</t>
    <phoneticPr fontId="7"/>
  </si>
  <si>
    <t>管理的公務員</t>
    <phoneticPr fontId="7"/>
  </si>
  <si>
    <t>01</t>
    <phoneticPr fontId="7"/>
  </si>
  <si>
    <r>
      <rPr>
        <sz val="11"/>
        <rFont val="ＭＳ ゴシック"/>
        <family val="3"/>
        <charset val="128"/>
      </rPr>
      <t>様式第11号</t>
    </r>
    <r>
      <rPr>
        <sz val="11"/>
        <rFont val="ＭＳ 明朝"/>
        <family val="1"/>
        <charset val="128"/>
      </rPr>
      <t>（第３面）</t>
    </r>
    <rPh sb="0" eb="2">
      <t>ヨウシキ</t>
    </rPh>
    <rPh sb="2" eb="3">
      <t>ダイ</t>
    </rPh>
    <rPh sb="5" eb="6">
      <t>ゴウ</t>
    </rPh>
    <rPh sb="7" eb="8">
      <t>ダイ</t>
    </rPh>
    <rPh sb="9" eb="10">
      <t>メン</t>
    </rPh>
    <phoneticPr fontId="7"/>
  </si>
  <si>
    <t>４－18　セールスエンジニアの営業、金融商品の営業</t>
    <rPh sb="15" eb="17">
      <t>エイギョウ</t>
    </rPh>
    <rPh sb="18" eb="20">
      <t>キンユウ</t>
    </rPh>
    <rPh sb="20" eb="22">
      <t>ショウヒン</t>
    </rPh>
    <rPh sb="23" eb="25">
      <t>エイギョウ</t>
    </rPh>
    <phoneticPr fontId="3"/>
  </si>
  <si>
    <t>４－17　ＯＡインストラクション</t>
    <phoneticPr fontId="3"/>
  </si>
  <si>
    <t>４－16　広告デザイン</t>
    <rPh sb="5" eb="7">
      <t>コウコク</t>
    </rPh>
    <phoneticPr fontId="3"/>
  </si>
  <si>
    <t>４－15　書籍等の制作・編集</t>
    <rPh sb="5" eb="7">
      <t>ショセキ</t>
    </rPh>
    <rPh sb="7" eb="8">
      <t>トウ</t>
    </rPh>
    <rPh sb="9" eb="11">
      <t>セイサク</t>
    </rPh>
    <rPh sb="12" eb="14">
      <t>ヘンシュウ</t>
    </rPh>
    <phoneticPr fontId="3"/>
  </si>
  <si>
    <t>４－14　事業の実施体制の企画、立案</t>
    <rPh sb="5" eb="7">
      <t>ジギョウ</t>
    </rPh>
    <rPh sb="8" eb="10">
      <t>ジッシ</t>
    </rPh>
    <rPh sb="10" eb="12">
      <t>タイセイ</t>
    </rPh>
    <rPh sb="13" eb="15">
      <t>キカク</t>
    </rPh>
    <rPh sb="16" eb="18">
      <t>リツアン</t>
    </rPh>
    <phoneticPr fontId="3"/>
  </si>
  <si>
    <t>４－13　研究開発</t>
    <rPh sb="5" eb="7">
      <t>ケンキュウ</t>
    </rPh>
    <rPh sb="7" eb="9">
      <t>カイハツ</t>
    </rPh>
    <phoneticPr fontId="3"/>
  </si>
  <si>
    <t>４－12　受付・案内</t>
    <rPh sb="5" eb="7">
      <t>ウケツケ</t>
    </rPh>
    <rPh sb="8" eb="10">
      <t>アンナイ</t>
    </rPh>
    <phoneticPr fontId="3"/>
  </si>
  <si>
    <t>４－11　添乗</t>
    <rPh sb="5" eb="7">
      <t>テンジョウ</t>
    </rPh>
    <phoneticPr fontId="3"/>
  </si>
  <si>
    <t>４－10　デモンストレーション</t>
    <phoneticPr fontId="3"/>
  </si>
  <si>
    <t>４－９　貿易</t>
    <rPh sb="4" eb="6">
      <t>ボウエキ</t>
    </rPh>
    <phoneticPr fontId="3"/>
  </si>
  <si>
    <t>４－８　財務</t>
    <rPh sb="4" eb="6">
      <t>ザイム</t>
    </rPh>
    <phoneticPr fontId="3"/>
  </si>
  <si>
    <t>４－７　調査</t>
    <rPh sb="4" eb="6">
      <t>チョウサ</t>
    </rPh>
    <phoneticPr fontId="3"/>
  </si>
  <si>
    <t>４－６　ファイリング</t>
    <phoneticPr fontId="3"/>
  </si>
  <si>
    <t>４－５　秘書</t>
    <rPh sb="4" eb="6">
      <t>ヒショ</t>
    </rPh>
    <phoneticPr fontId="3"/>
  </si>
  <si>
    <t>４－４　通訳、翻訳、速記</t>
    <rPh sb="4" eb="6">
      <t>ツウヤク</t>
    </rPh>
    <rPh sb="7" eb="9">
      <t>ホンヤク</t>
    </rPh>
    <rPh sb="10" eb="12">
      <t>ソッキ</t>
    </rPh>
    <phoneticPr fontId="3"/>
  </si>
  <si>
    <t>４－３　事務用機器操作</t>
    <rPh sb="4" eb="7">
      <t>ジムヨウ</t>
    </rPh>
    <rPh sb="7" eb="9">
      <t>キキ</t>
    </rPh>
    <rPh sb="9" eb="11">
      <t>ソウサ</t>
    </rPh>
    <phoneticPr fontId="3"/>
  </si>
  <si>
    <t>４－２　機械設計</t>
    <rPh sb="4" eb="6">
      <t>キカイ</t>
    </rPh>
    <rPh sb="6" eb="8">
      <t>セッケイ</t>
    </rPh>
    <phoneticPr fontId="3"/>
  </si>
  <si>
    <t>４－１　情報処理システム開発</t>
    <rPh sb="4" eb="6">
      <t>ジョウホウ</t>
    </rPh>
    <rPh sb="6" eb="8">
      <t>ショリ</t>
    </rPh>
    <rPh sb="12" eb="14">
      <t>カイハツ</t>
    </rPh>
    <phoneticPr fontId="3"/>
  </si>
  <si>
    <t>②　日雇派遣労働者の業務別派遣料金及び賃金</t>
    <phoneticPr fontId="7"/>
  </si>
  <si>
    <r>
      <rPr>
        <sz val="11"/>
        <rFont val="ＭＳ ゴシック"/>
        <family val="3"/>
        <charset val="128"/>
      </rPr>
      <t>様式第11号</t>
    </r>
    <r>
      <rPr>
        <sz val="11"/>
        <rFont val="ＭＳ 明朝"/>
        <family val="1"/>
        <charset val="128"/>
      </rPr>
      <t>（第５面）</t>
    </r>
    <rPh sb="0" eb="2">
      <t>ヨウシキ</t>
    </rPh>
    <rPh sb="2" eb="3">
      <t>ダイ</t>
    </rPh>
    <rPh sb="5" eb="6">
      <t>ゴウ</t>
    </rPh>
    <rPh sb="7" eb="8">
      <t>ダイ</t>
    </rPh>
    <rPh sb="9" eb="10">
      <t>メン</t>
    </rPh>
    <phoneticPr fontId="7"/>
  </si>
  <si>
    <t>(下段)　対象となる派遣労働者数</t>
    <rPh sb="1" eb="3">
      <t>カダン</t>
    </rPh>
    <rPh sb="5" eb="7">
      <t>タイショウ</t>
    </rPh>
    <rPh sb="10" eb="12">
      <t>ハケン</t>
    </rPh>
    <rPh sb="12" eb="15">
      <t>ロウドウシャ</t>
    </rPh>
    <rPh sb="15" eb="16">
      <t>スウ</t>
    </rPh>
    <phoneticPr fontId="7"/>
  </si>
  <si>
    <t xml:space="preserve">
    賃金支給の別
１ 有給
　（無給部分なし）
２ 有給
　（無給部分あり）
３ 無給</t>
    <rPh sb="5" eb="7">
      <t>チンギン</t>
    </rPh>
    <rPh sb="7" eb="9">
      <t>シキュウ</t>
    </rPh>
    <phoneticPr fontId="7"/>
  </si>
  <si>
    <t>訓練の実施主体の別
１ 事業主
２ 派遣先
３ 訓練機関
４ その他　</t>
    <rPh sb="13" eb="16">
      <t>ジギョウヌシ</t>
    </rPh>
    <rPh sb="19" eb="22">
      <t>ハケンサキ</t>
    </rPh>
    <rPh sb="25" eb="27">
      <t>クンレン</t>
    </rPh>
    <rPh sb="27" eb="29">
      <t>キカン</t>
    </rPh>
    <rPh sb="34" eb="35">
      <t>タ</t>
    </rPh>
    <phoneticPr fontId="7"/>
  </si>
  <si>
    <t>　訓練の方法の別
１ 計画的なOJT
２ OFF-JT
３ OJT
（計画的なもの以外）</t>
    <rPh sb="1" eb="3">
      <t>クンレン</t>
    </rPh>
    <rPh sb="4" eb="6">
      <t>ホウホウ</t>
    </rPh>
    <rPh sb="7" eb="8">
      <t>ベツ</t>
    </rPh>
    <rPh sb="12" eb="14">
      <t>ケイカク</t>
    </rPh>
    <rPh sb="14" eb="15">
      <t>テキ</t>
    </rPh>
    <rPh sb="36" eb="39">
      <t>ケイカクテキ</t>
    </rPh>
    <rPh sb="42" eb="44">
      <t>イガイ</t>
    </rPh>
    <phoneticPr fontId="7"/>
  </si>
  <si>
    <t>対象となる派遣労働者
(上段)　種別
（１雇入時・２派遣中・３待機中・４入社○年目・５長期的なキャリア形成を念頭に置いた内容の教育訓練の対象となる無期雇用派遣労働者・６その他）</t>
    <rPh sb="0" eb="2">
      <t>タイショウ</t>
    </rPh>
    <rPh sb="5" eb="7">
      <t>ハケン</t>
    </rPh>
    <rPh sb="7" eb="10">
      <t>ロウドウシャ</t>
    </rPh>
    <rPh sb="14" eb="16">
      <t>ジョウダン</t>
    </rPh>
    <rPh sb="18" eb="20">
      <t>シュベツ</t>
    </rPh>
    <rPh sb="28" eb="31">
      <t>ハケンチュウ</t>
    </rPh>
    <rPh sb="70" eb="72">
      <t>タイショウ</t>
    </rPh>
    <rPh sb="75" eb="77">
      <t>ムキ</t>
    </rPh>
    <rPh sb="77" eb="79">
      <t>コヨウ</t>
    </rPh>
    <rPh sb="79" eb="81">
      <t>ハケン</t>
    </rPh>
    <rPh sb="81" eb="84">
      <t>ロウドウシャ</t>
    </rPh>
    <rPh sb="88" eb="89">
      <t>タ</t>
    </rPh>
    <phoneticPr fontId="7"/>
  </si>
  <si>
    <t>法第40条の２第１項第５号(介護休業取得者の代替)</t>
    <rPh sb="10" eb="11">
      <t>ダイ</t>
    </rPh>
    <rPh sb="12" eb="13">
      <t>ゴウ</t>
    </rPh>
    <rPh sb="14" eb="16">
      <t>カイゴ</t>
    </rPh>
    <rPh sb="16" eb="18">
      <t>キュウギョウ</t>
    </rPh>
    <rPh sb="18" eb="21">
      <t>シュトクシャ</t>
    </rPh>
    <rPh sb="22" eb="24">
      <t>ダイタイ</t>
    </rPh>
    <phoneticPr fontId="3"/>
  </si>
  <si>
    <t>法第40条の２第１項第４号(育児休業等取得者の代替)</t>
    <rPh sb="10" eb="11">
      <t>ダイ</t>
    </rPh>
    <rPh sb="12" eb="13">
      <t>ゴウ</t>
    </rPh>
    <rPh sb="14" eb="16">
      <t>イクジ</t>
    </rPh>
    <rPh sb="16" eb="18">
      <t>キュウギョウ</t>
    </rPh>
    <rPh sb="18" eb="19">
      <t>トウ</t>
    </rPh>
    <rPh sb="19" eb="22">
      <t>シュトクシャ</t>
    </rPh>
    <rPh sb="23" eb="25">
      <t>ダイタイ</t>
    </rPh>
    <phoneticPr fontId="3"/>
  </si>
  <si>
    <t>法第40条の２第１項第３号イ(有期プロジェクト業務)</t>
    <phoneticPr fontId="3"/>
  </si>
  <si>
    <t>法第40条の２第１項第２号(高齢者)</t>
    <rPh sb="0" eb="1">
      <t>ホウ</t>
    </rPh>
    <rPh sb="1" eb="2">
      <t>ダイ</t>
    </rPh>
    <rPh sb="4" eb="5">
      <t>ジョウ</t>
    </rPh>
    <rPh sb="14" eb="17">
      <t>コウレイシャ</t>
    </rPh>
    <phoneticPr fontId="3"/>
  </si>
  <si>
    <t>有期雇用派遣労働者</t>
    <phoneticPr fontId="7"/>
  </si>
  <si>
    <t>特定製造業従事者　計</t>
    <rPh sb="9" eb="10">
      <t>ケイ</t>
    </rPh>
    <phoneticPr fontId="7"/>
  </si>
  <si>
    <t>協定対象
派遣労働者</t>
    <phoneticPr fontId="7"/>
  </si>
  <si>
    <t>無期雇用派遣労働者</t>
    <phoneticPr fontId="7"/>
  </si>
  <si>
    <t>うち、通算雇用期間が１年未満の派遣労働者</t>
    <rPh sb="3" eb="5">
      <t>ツウサン</t>
    </rPh>
    <rPh sb="5" eb="7">
      <t>コヨウ</t>
    </rPh>
    <rPh sb="7" eb="9">
      <t>キカン</t>
    </rPh>
    <rPh sb="11" eb="12">
      <t>ネン</t>
    </rPh>
    <rPh sb="12" eb="14">
      <t>ミマン</t>
    </rPh>
    <rPh sb="15" eb="17">
      <t>ハケン</t>
    </rPh>
    <rPh sb="17" eb="20">
      <t>ロウドウシャ</t>
    </rPh>
    <phoneticPr fontId="7"/>
  </si>
  <si>
    <t>うち、通算雇用期間が１年以上の派遣労働者</t>
    <rPh sb="3" eb="5">
      <t>ツウサン</t>
    </rPh>
    <rPh sb="5" eb="7">
      <t>コヨウ</t>
    </rPh>
    <rPh sb="7" eb="9">
      <t>キカン</t>
    </rPh>
    <rPh sb="11" eb="14">
      <t>ネンイジョウ</t>
    </rPh>
    <rPh sb="15" eb="17">
      <t>ハケン</t>
    </rPh>
    <rPh sb="17" eb="20">
      <t>ロウドウシャ</t>
    </rPh>
    <phoneticPr fontId="9"/>
  </si>
  <si>
    <t>有期雇用
派遣労働者</t>
    <rPh sb="0" eb="2">
      <t>ユウキ</t>
    </rPh>
    <rPh sb="2" eb="4">
      <t>コヨウ</t>
    </rPh>
    <rPh sb="5" eb="7">
      <t>ハケン</t>
    </rPh>
    <rPh sb="7" eb="10">
      <t>ロウドウシャ</t>
    </rPh>
    <phoneticPr fontId="7"/>
  </si>
  <si>
    <t>２　過去１年以内に労働者派遣されたことのある登録者（雇用されている者を含む。）の数</t>
    <phoneticPr fontId="7"/>
  </si>
  <si>
    <t>法第40条の２第１項第５号(介護休業取得者の代替業務)</t>
    <rPh sb="10" eb="11">
      <t>ダイ</t>
    </rPh>
    <rPh sb="12" eb="13">
      <t>ゴウ</t>
    </rPh>
    <rPh sb="14" eb="16">
      <t>カイゴ</t>
    </rPh>
    <rPh sb="16" eb="18">
      <t>キュウギョウ</t>
    </rPh>
    <rPh sb="18" eb="21">
      <t>シュトクシャ</t>
    </rPh>
    <rPh sb="22" eb="24">
      <t>ダイタイ</t>
    </rPh>
    <rPh sb="24" eb="26">
      <t>ギョウム</t>
    </rPh>
    <phoneticPr fontId="3"/>
  </si>
  <si>
    <t>法第40条の２第１項第４号(育児休業等取得者の代替業務)</t>
    <rPh sb="10" eb="11">
      <t>ダイ</t>
    </rPh>
    <rPh sb="12" eb="13">
      <t>ゴウ</t>
    </rPh>
    <rPh sb="14" eb="16">
      <t>イクジ</t>
    </rPh>
    <rPh sb="16" eb="18">
      <t>キュウギョウ</t>
    </rPh>
    <rPh sb="18" eb="19">
      <t>トウ</t>
    </rPh>
    <rPh sb="19" eb="22">
      <t>シュトクシャ</t>
    </rPh>
    <rPh sb="23" eb="25">
      <t>ダイタイ</t>
    </rPh>
    <rPh sb="25" eb="27">
      <t>ギョウム</t>
    </rPh>
    <phoneticPr fontId="3"/>
  </si>
  <si>
    <t>日雇派遣労働者</t>
    <phoneticPr fontId="7"/>
  </si>
  <si>
    <t>ⅳ　主たる生計者でない者</t>
    <rPh sb="2" eb="3">
      <t>シュ</t>
    </rPh>
    <rPh sb="5" eb="8">
      <t>セイケイシャ</t>
    </rPh>
    <rPh sb="11" eb="12">
      <t>シャ</t>
    </rPh>
    <phoneticPr fontId="7"/>
  </si>
  <si>
    <t>ⅲ　副業として従事する者</t>
    <rPh sb="2" eb="4">
      <t>フクギョウ</t>
    </rPh>
    <rPh sb="7" eb="9">
      <t>ジュウジ</t>
    </rPh>
    <rPh sb="11" eb="12">
      <t>モノ</t>
    </rPh>
    <phoneticPr fontId="7"/>
  </si>
  <si>
    <t>ⅱ　昼間学生</t>
    <rPh sb="2" eb="4">
      <t>ヒルマ</t>
    </rPh>
    <rPh sb="4" eb="6">
      <t>ガクセイ</t>
    </rPh>
    <phoneticPr fontId="7"/>
  </si>
  <si>
    <t>ⅰ　高齢者</t>
    <rPh sb="2" eb="5">
      <t>コウレイシャ</t>
    </rPh>
    <phoneticPr fontId="7"/>
  </si>
  <si>
    <t xml:space="preserve">
日雇派遣労働者　計</t>
    <phoneticPr fontId="9"/>
  </si>
  <si>
    <t>※労働局記入欄</t>
    <rPh sb="1" eb="4">
      <t>ロウドウキョク</t>
    </rPh>
    <rPh sb="4" eb="7">
      <t>キニュウラン</t>
    </rPh>
    <phoneticPr fontId="7"/>
  </si>
  <si>
    <t>11 請負事業の実施</t>
    <rPh sb="3" eb="5">
      <t>ウケオイ</t>
    </rPh>
    <rPh sb="5" eb="7">
      <t>ジギョウ</t>
    </rPh>
    <rPh sb="8" eb="10">
      <t>ジッシ</t>
    </rPh>
    <phoneticPr fontId="7"/>
  </si>
  <si>
    <t>うち構内請負の実施</t>
    <rPh sb="2" eb="4">
      <t>コウナイ</t>
    </rPh>
    <rPh sb="4" eb="6">
      <t>ウケオイ</t>
    </rPh>
    <rPh sb="7" eb="9">
      <t>ジッシ</t>
    </rPh>
    <phoneticPr fontId="7"/>
  </si>
  <si>
    <t>②民営職業紹介事業の許可・届出番号</t>
    <rPh sb="1" eb="3">
      <t>ミンエイ</t>
    </rPh>
    <rPh sb="10" eb="12">
      <t>キョカ</t>
    </rPh>
    <rPh sb="13" eb="15">
      <t>トドケデ</t>
    </rPh>
    <rPh sb="15" eb="17">
      <t>バンゴウ</t>
    </rPh>
    <phoneticPr fontId="7"/>
  </si>
  <si>
    <t>①労働者派遣事業の許可番号</t>
    <rPh sb="1" eb="4">
      <t>ロウドウシャ</t>
    </rPh>
    <rPh sb="4" eb="8">
      <t>ハケンジギョウ</t>
    </rPh>
    <phoneticPr fontId="7"/>
  </si>
  <si>
    <t>10 親会社の名称</t>
    <rPh sb="3" eb="6">
      <t>オヤガイシャ</t>
    </rPh>
    <rPh sb="7" eb="9">
      <t>メイショウ</t>
    </rPh>
    <phoneticPr fontId="7"/>
  </si>
  <si>
    <t>許可・届出番号</t>
    <phoneticPr fontId="7"/>
  </si>
  <si>
    <t>９ 民営職業紹介事業との兼業</t>
    <rPh sb="2" eb="4">
      <t>ミンエイ</t>
    </rPh>
    <rPh sb="4" eb="6">
      <t>ショクギョウ</t>
    </rPh>
    <rPh sb="6" eb="8">
      <t>ショウカイ</t>
    </rPh>
    <rPh sb="8" eb="10">
      <t>ジギョウ</t>
    </rPh>
    <rPh sb="12" eb="14">
      <t>ケンギョウ</t>
    </rPh>
    <phoneticPr fontId="7"/>
  </si>
  <si>
    <t>～</t>
    <phoneticPr fontId="7"/>
  </si>
  <si>
    <t>事業年度の開始の日及び当該事業年度の終了の日</t>
    <phoneticPr fontId="7"/>
  </si>
  <si>
    <t>８</t>
    <phoneticPr fontId="7"/>
  </si>
  <si>
    <t>分類番号</t>
    <phoneticPr fontId="7"/>
  </si>
  <si>
    <t>名称</t>
    <rPh sb="0" eb="2">
      <t>メイショウ</t>
    </rPh>
    <phoneticPr fontId="7"/>
  </si>
  <si>
    <t>産業分類</t>
    <rPh sb="0" eb="2">
      <t>サンギョウ</t>
    </rPh>
    <rPh sb="2" eb="4">
      <t>ブンルイ</t>
    </rPh>
    <phoneticPr fontId="7"/>
  </si>
  <si>
    <t>７</t>
    <phoneticPr fontId="7"/>
  </si>
  <si>
    <t>６ 大企業、中小企業の別</t>
    <rPh sb="2" eb="5">
      <t>ダイキギョウ</t>
    </rPh>
    <rPh sb="6" eb="8">
      <t>チュウショウ</t>
    </rPh>
    <rPh sb="8" eb="10">
      <t>キギョウ</t>
    </rPh>
    <rPh sb="11" eb="12">
      <t>ベツ</t>
    </rPh>
    <phoneticPr fontId="7"/>
  </si>
  <si>
    <t>５ 事業所の住所</t>
    <rPh sb="2" eb="5">
      <t>ジギョウショ</t>
    </rPh>
    <rPh sb="6" eb="8">
      <t>ジュウショ</t>
    </rPh>
    <phoneticPr fontId="7"/>
  </si>
  <si>
    <t>４ 事業所の名称</t>
    <rPh sb="2" eb="5">
      <t>ジギョウショ</t>
    </rPh>
    <rPh sb="6" eb="8">
      <t>メイショウ</t>
    </rPh>
    <phoneticPr fontId="7"/>
  </si>
  <si>
    <t>（ふりがな）</t>
    <phoneticPr fontId="7"/>
  </si>
  <si>
    <t>３ 代表者の氏名
（法人の場合）</t>
    <rPh sb="2" eb="5">
      <t>ダイヒョウシャ</t>
    </rPh>
    <rPh sb="6" eb="8">
      <t>シメイ</t>
    </rPh>
    <rPh sb="10" eb="12">
      <t>ホウジン</t>
    </rPh>
    <rPh sb="13" eb="15">
      <t>バアイ</t>
    </rPh>
    <phoneticPr fontId="7"/>
  </si>
  <si>
    <t>役　名</t>
    <phoneticPr fontId="7"/>
  </si>
  <si>
    <t>２ 住　所</t>
    <rPh sb="2" eb="5">
      <t>ジュウショ</t>
    </rPh>
    <phoneticPr fontId="7"/>
  </si>
  <si>
    <t>１ 氏名又は名称</t>
    <rPh sb="2" eb="4">
      <t>シメイ</t>
    </rPh>
    <rPh sb="4" eb="5">
      <t>マタ</t>
    </rPh>
    <rPh sb="6" eb="8">
      <t>メイショウ</t>
    </rPh>
    <phoneticPr fontId="7"/>
  </si>
  <si>
    <t>　労働者派遣事業の適正な運営の確保及び派遣労働者の保護等に関する法律第23条第１項の規定により、下記のとおり事業報告書を提出します。</t>
    <rPh sb="54" eb="56">
      <t>ジギョウ</t>
    </rPh>
    <rPh sb="56" eb="58">
      <t>ホウコク</t>
    </rPh>
    <rPh sb="58" eb="59">
      <t>ショ</t>
    </rPh>
    <rPh sb="60" eb="62">
      <t>テイシュツ</t>
    </rPh>
    <phoneticPr fontId="7"/>
  </si>
  <si>
    <t>提出者</t>
    <rPh sb="0" eb="3">
      <t>テイシュツシャ</t>
    </rPh>
    <phoneticPr fontId="7"/>
  </si>
  <si>
    <t>厚　生　労　働　大　臣　　殿</t>
    <rPh sb="0" eb="1">
      <t>アツ</t>
    </rPh>
    <rPh sb="2" eb="3">
      <t>ショウ</t>
    </rPh>
    <rPh sb="4" eb="5">
      <t>ロウ</t>
    </rPh>
    <rPh sb="6" eb="7">
      <t>ドウ</t>
    </rPh>
    <rPh sb="8" eb="9">
      <t>ダイ</t>
    </rPh>
    <rPh sb="10" eb="11">
      <t>シン</t>
    </rPh>
    <rPh sb="13" eb="14">
      <t>ドノ</t>
    </rPh>
    <phoneticPr fontId="7"/>
  </si>
  <si>
    <t>（６月１日現在の状況報告）</t>
    <rPh sb="2" eb="3">
      <t>ガツ</t>
    </rPh>
    <rPh sb="4" eb="5">
      <t>ニチ</t>
    </rPh>
    <rPh sb="5" eb="7">
      <t>ゲンザイ</t>
    </rPh>
    <rPh sb="8" eb="10">
      <t>ジョウキョウ</t>
    </rPh>
    <rPh sb="10" eb="12">
      <t>ホウコク</t>
    </rPh>
    <phoneticPr fontId="7"/>
  </si>
  <si>
    <t>（年度報告）</t>
    <rPh sb="1" eb="3">
      <t>ネンド</t>
    </rPh>
    <rPh sb="3" eb="5">
      <t>ホウコク</t>
    </rPh>
    <phoneticPr fontId="7"/>
  </si>
  <si>
    <t>労働者派遣事業報告書</t>
    <rPh sb="7" eb="10">
      <t>ホウコクショ</t>
    </rPh>
    <phoneticPr fontId="7"/>
  </si>
  <si>
    <t>許可年月日</t>
    <rPh sb="2" eb="5">
      <t>ネンガッピ</t>
    </rPh>
    <phoneticPr fontId="7"/>
  </si>
  <si>
    <t>事業所枝番号</t>
    <rPh sb="0" eb="3">
      <t>ジギョウショ</t>
    </rPh>
    <rPh sb="3" eb="6">
      <t>エダバンゴウ</t>
    </rPh>
    <phoneticPr fontId="7"/>
  </si>
  <si>
    <t>許可番号</t>
    <phoneticPr fontId="7"/>
  </si>
  <si>
    <r>
      <t>様式第11号</t>
    </r>
    <r>
      <rPr>
        <sz val="11"/>
        <rFont val="ＭＳ 明朝"/>
        <family val="1"/>
        <charset val="128"/>
      </rPr>
      <t>（第１面）</t>
    </r>
    <rPh sb="0" eb="2">
      <t>ヨウシキ</t>
    </rPh>
    <rPh sb="2" eb="3">
      <t>ダイ</t>
    </rPh>
    <rPh sb="5" eb="6">
      <t>ゴウ</t>
    </rPh>
    <rPh sb="7" eb="8">
      <t>ダイ</t>
    </rPh>
    <rPh sb="9" eb="10">
      <t>メン</t>
    </rPh>
    <phoneticPr fontId="7"/>
  </si>
  <si>
    <t>「１年未満見込み」については、派遣元での通算雇用期間が１年以上の者（登録中の者を含む）に限る。</t>
    <rPh sb="15" eb="18">
      <t>ハケンモト</t>
    </rPh>
    <rPh sb="20" eb="22">
      <t>ツウサン</t>
    </rPh>
    <rPh sb="22" eb="24">
      <t>コヨウ</t>
    </rPh>
    <rPh sb="24" eb="26">
      <t>キカン</t>
    </rPh>
    <rPh sb="28" eb="31">
      <t>ネンイジョウ</t>
    </rPh>
    <rPh sb="32" eb="33">
      <t>シャ</t>
    </rPh>
    <rPh sb="34" eb="36">
      <t>トウロク</t>
    </rPh>
    <rPh sb="36" eb="37">
      <t>チュウ</t>
    </rPh>
    <rPh sb="38" eb="39">
      <t>シャ</t>
    </rPh>
    <rPh sb="40" eb="41">
      <t>フク</t>
    </rPh>
    <rPh sb="44" eb="45">
      <t>カギ</t>
    </rPh>
    <phoneticPr fontId="7"/>
  </si>
  <si>
    <t>１年未満見込み（※１）</t>
    <rPh sb="1" eb="2">
      <t>ネン</t>
    </rPh>
    <rPh sb="2" eb="4">
      <t>ミマン</t>
    </rPh>
    <phoneticPr fontId="7"/>
  </si>
  <si>
    <t>１年から１年半未満見込み</t>
    <rPh sb="1" eb="2">
      <t>ネン</t>
    </rPh>
    <rPh sb="5" eb="6">
      <t>ネン</t>
    </rPh>
    <rPh sb="6" eb="7">
      <t>ハン</t>
    </rPh>
    <rPh sb="7" eb="9">
      <t>ミマン</t>
    </rPh>
    <rPh sb="9" eb="11">
      <t>ミコ</t>
    </rPh>
    <phoneticPr fontId="7"/>
  </si>
  <si>
    <t>１年半から２年未満見込み</t>
    <rPh sb="1" eb="3">
      <t>ネンハン</t>
    </rPh>
    <rPh sb="6" eb="7">
      <t>ネン</t>
    </rPh>
    <rPh sb="7" eb="9">
      <t>ミマン</t>
    </rPh>
    <rPh sb="9" eb="11">
      <t>ミコ</t>
    </rPh>
    <phoneticPr fontId="7"/>
  </si>
  <si>
    <t>２年から２年半未満見込み</t>
    <rPh sb="1" eb="2">
      <t>ネン</t>
    </rPh>
    <rPh sb="5" eb="6">
      <t>ネン</t>
    </rPh>
    <rPh sb="6" eb="7">
      <t>ハン</t>
    </rPh>
    <rPh sb="7" eb="9">
      <t>ミマン</t>
    </rPh>
    <rPh sb="9" eb="11">
      <t>ミコ</t>
    </rPh>
    <phoneticPr fontId="7"/>
  </si>
  <si>
    <t>２年半から３年未満見込み</t>
    <rPh sb="1" eb="3">
      <t>ネンハン</t>
    </rPh>
    <rPh sb="6" eb="7">
      <t>ネン</t>
    </rPh>
    <rPh sb="7" eb="9">
      <t>ミマン</t>
    </rPh>
    <rPh sb="9" eb="11">
      <t>ミコ</t>
    </rPh>
    <phoneticPr fontId="7"/>
  </si>
  <si>
    <t>３年見込み</t>
    <rPh sb="1" eb="2">
      <t>ネン</t>
    </rPh>
    <rPh sb="2" eb="4">
      <t>ミコ</t>
    </rPh>
    <phoneticPr fontId="7"/>
  </si>
  <si>
    <t>左記以外のその他の措置</t>
    <phoneticPr fontId="7"/>
  </si>
  <si>
    <t>紹介予定派遣（※２）</t>
    <phoneticPr fontId="7"/>
  </si>
  <si>
    <t>教育訓練（雇用を維持したままのものに限る）</t>
    <rPh sb="18" eb="19">
      <t>カギ</t>
    </rPh>
    <phoneticPr fontId="7"/>
  </si>
  <si>
    <t>うち、新たな派遣先で就業した人数</t>
    <rPh sb="3" eb="4">
      <t>アラ</t>
    </rPh>
    <rPh sb="6" eb="9">
      <t>ハケンサキ</t>
    </rPh>
    <rPh sb="10" eb="12">
      <t>シュウギョウ</t>
    </rPh>
    <rPh sb="14" eb="16">
      <t>ニンズウ</t>
    </rPh>
    <phoneticPr fontId="7"/>
  </si>
  <si>
    <t>うち、派遣先で雇用された人数</t>
    <rPh sb="3" eb="6">
      <t>ハケンサキ</t>
    </rPh>
    <rPh sb="7" eb="9">
      <t>コヨウ</t>
    </rPh>
    <rPh sb="12" eb="14">
      <t>ニンズウ</t>
    </rPh>
    <phoneticPr fontId="7"/>
  </si>
  <si>
    <t>備考</t>
    <phoneticPr fontId="7"/>
  </si>
  <si>
    <t>第１号から第４号までのいずれの措置も講じなかった人数</t>
    <rPh sb="0" eb="1">
      <t>ダイ</t>
    </rPh>
    <rPh sb="2" eb="3">
      <t>ゴウ</t>
    </rPh>
    <rPh sb="5" eb="6">
      <t>ダイ</t>
    </rPh>
    <rPh sb="7" eb="8">
      <t>ゴウ</t>
    </rPh>
    <rPh sb="15" eb="17">
      <t>ソチ</t>
    </rPh>
    <rPh sb="18" eb="19">
      <t>コウ</t>
    </rPh>
    <rPh sb="24" eb="26">
      <t>ニンズウ</t>
    </rPh>
    <phoneticPr fontId="7"/>
  </si>
  <si>
    <t>第４号の措置（その他の措置）
を講じた人数</t>
    <rPh sb="0" eb="1">
      <t>ダイ</t>
    </rPh>
    <rPh sb="2" eb="3">
      <t>ゴウ</t>
    </rPh>
    <rPh sb="4" eb="6">
      <t>ソチ</t>
    </rPh>
    <rPh sb="16" eb="17">
      <t>コウ</t>
    </rPh>
    <phoneticPr fontId="7"/>
  </si>
  <si>
    <t>第３号の措置（派遣元で派遣労働者以外の労働者として無期雇用）を講じた人数</t>
    <rPh sb="0" eb="1">
      <t>ダイ</t>
    </rPh>
    <rPh sb="2" eb="3">
      <t>ゴウ</t>
    </rPh>
    <rPh sb="4" eb="6">
      <t>ソチ</t>
    </rPh>
    <rPh sb="11" eb="13">
      <t>ハケン</t>
    </rPh>
    <rPh sb="13" eb="16">
      <t>ロウドウシャ</t>
    </rPh>
    <rPh sb="16" eb="18">
      <t>イガイ</t>
    </rPh>
    <rPh sb="19" eb="22">
      <t>ロウドウシャ</t>
    </rPh>
    <rPh sb="31" eb="32">
      <t>コウ</t>
    </rPh>
    <phoneticPr fontId="7"/>
  </si>
  <si>
    <t>第２号の措置（新たな派遣先の提供）を講じた人数</t>
    <rPh sb="0" eb="1">
      <t>ダイ</t>
    </rPh>
    <rPh sb="2" eb="3">
      <t>ゴウ</t>
    </rPh>
    <rPh sb="4" eb="6">
      <t>ソチ</t>
    </rPh>
    <rPh sb="18" eb="19">
      <t>コウ</t>
    </rPh>
    <phoneticPr fontId="7"/>
  </si>
  <si>
    <t>第１号の措置（ 派遣先への直接雇用の依頼）を講じた人数</t>
    <rPh sb="4" eb="6">
      <t>ソチ</t>
    </rPh>
    <rPh sb="8" eb="10">
      <t>ハケン</t>
    </rPh>
    <rPh sb="10" eb="11">
      <t>サキ</t>
    </rPh>
    <rPh sb="13" eb="15">
      <t>チョクセツ</t>
    </rPh>
    <rPh sb="15" eb="17">
      <t>コヨウ</t>
    </rPh>
    <rPh sb="18" eb="20">
      <t>イライ</t>
    </rPh>
    <rPh sb="22" eb="23">
      <t>コウ</t>
    </rPh>
    <rPh sb="25" eb="27">
      <t>ニンズウ</t>
    </rPh>
    <phoneticPr fontId="7"/>
  </si>
  <si>
    <t>対象派遣労働者数</t>
    <rPh sb="0" eb="2">
      <t>タイショウ</t>
    </rPh>
    <rPh sb="2" eb="4">
      <t>ハケン</t>
    </rPh>
    <rPh sb="4" eb="7">
      <t>ロウドウシャ</t>
    </rPh>
    <rPh sb="7" eb="8">
      <t>スウ</t>
    </rPh>
    <phoneticPr fontId="7"/>
  </si>
  <si>
    <t>期間</t>
    <rPh sb="0" eb="2">
      <t>キカン</t>
    </rPh>
    <phoneticPr fontId="7"/>
  </si>
  <si>
    <t>１ 有給（無給部分なし）・２ 有給（無給部分あり）・３ 無給</t>
    <rPh sb="5" eb="7">
      <t>ムキュウ</t>
    </rPh>
    <rPh sb="7" eb="9">
      <t>ブブン</t>
    </rPh>
    <phoneticPr fontId="7"/>
  </si>
  <si>
    <t>１ 無償（実費負担なし）・２ 無償（実費負担あり）・３ 有償</t>
    <rPh sb="5" eb="7">
      <t>ジッピ</t>
    </rPh>
    <rPh sb="7" eb="9">
      <t>フタン</t>
    </rPh>
    <phoneticPr fontId="7"/>
  </si>
  <si>
    <t>１ 事業主・
２ 派遣先・
３ 訓練機関・
４ その他　</t>
    <rPh sb="16" eb="18">
      <t>クンレン</t>
    </rPh>
    <rPh sb="18" eb="20">
      <t>キカン</t>
    </rPh>
    <phoneticPr fontId="7"/>
  </si>
  <si>
    <t>ニ　紹介予定派遣で職業紹介を経て直接雇用に結びついた労働者数（人）</t>
    <rPh sb="2" eb="4">
      <t>ショウカイ</t>
    </rPh>
    <rPh sb="4" eb="6">
      <t>ヨテイ</t>
    </rPh>
    <rPh sb="6" eb="8">
      <t>ハケン</t>
    </rPh>
    <rPh sb="9" eb="11">
      <t>ショクギョウ</t>
    </rPh>
    <rPh sb="11" eb="13">
      <t>ショウカイ</t>
    </rPh>
    <rPh sb="14" eb="15">
      <t>ヘ</t>
    </rPh>
    <rPh sb="16" eb="18">
      <t>チョクセツ</t>
    </rPh>
    <rPh sb="18" eb="20">
      <t>コヨウ</t>
    </rPh>
    <rPh sb="21" eb="22">
      <t>ムス</t>
    </rPh>
    <rPh sb="26" eb="29">
      <t>ロウドウシャ</t>
    </rPh>
    <rPh sb="29" eb="30">
      <t>スウ</t>
    </rPh>
    <rPh sb="31" eb="32">
      <t>ニン</t>
    </rPh>
    <phoneticPr fontId="7"/>
  </si>
  <si>
    <t>ハ　紹介予定派遣において職業紹介を実施した労働者数（人）</t>
    <rPh sb="2" eb="4">
      <t>ショウカイ</t>
    </rPh>
    <rPh sb="4" eb="6">
      <t>ヨテイ</t>
    </rPh>
    <rPh sb="6" eb="8">
      <t>ハケン</t>
    </rPh>
    <rPh sb="12" eb="14">
      <t>ショクギョウ</t>
    </rPh>
    <rPh sb="14" eb="16">
      <t>ショウカイ</t>
    </rPh>
    <rPh sb="17" eb="19">
      <t>ジッシ</t>
    </rPh>
    <rPh sb="21" eb="24">
      <t>ロウドウシャ</t>
    </rPh>
    <rPh sb="24" eb="25">
      <t>スウ</t>
    </rPh>
    <rPh sb="26" eb="27">
      <t>ニン</t>
    </rPh>
    <phoneticPr fontId="7"/>
  </si>
  <si>
    <t>ロ　紹介予定派遣により労働者派遣をした労働者数（人）</t>
    <rPh sb="2" eb="4">
      <t>ショウカイ</t>
    </rPh>
    <rPh sb="4" eb="6">
      <t>ヨテイ</t>
    </rPh>
    <rPh sb="6" eb="8">
      <t>ハケン</t>
    </rPh>
    <rPh sb="11" eb="14">
      <t>ロウドウシャ</t>
    </rPh>
    <rPh sb="14" eb="16">
      <t>ハケン</t>
    </rPh>
    <rPh sb="19" eb="22">
      <t>ロウドウシャ</t>
    </rPh>
    <rPh sb="22" eb="23">
      <t>スウ</t>
    </rPh>
    <rPh sb="24" eb="25">
      <t>ニン</t>
    </rPh>
    <phoneticPr fontId="7"/>
  </si>
  <si>
    <t>１人当たりの平均実施時間</t>
    <rPh sb="0" eb="2">
      <t>ヒトリ</t>
    </rPh>
    <rPh sb="2" eb="3">
      <t>ア</t>
    </rPh>
    <rPh sb="6" eb="8">
      <t>ヘイキン</t>
    </rPh>
    <rPh sb="8" eb="10">
      <t>ジッシ</t>
    </rPh>
    <rPh sb="10" eb="12">
      <t>ジカン</t>
    </rPh>
    <phoneticPr fontId="7"/>
  </si>
  <si>
    <t>賃金支給の別</t>
    <rPh sb="0" eb="2">
      <t>チンギン</t>
    </rPh>
    <rPh sb="2" eb="4">
      <t>シキュウ</t>
    </rPh>
    <phoneticPr fontId="7"/>
  </si>
  <si>
    <t>訓練費負担の別</t>
  </si>
  <si>
    <t>訓練の方法の別</t>
    <rPh sb="0" eb="2">
      <t>クンレン</t>
    </rPh>
    <rPh sb="3" eb="5">
      <t>ホウホウ</t>
    </rPh>
    <rPh sb="6" eb="7">
      <t>ベツ</t>
    </rPh>
    <phoneticPr fontId="7"/>
  </si>
  <si>
    <t>イ　紹介予定派遣に係る労働者派遣契約の申込人数（人）</t>
    <rPh sb="2" eb="4">
      <t>ショウカイ</t>
    </rPh>
    <rPh sb="4" eb="6">
      <t>ヨテイ</t>
    </rPh>
    <rPh sb="6" eb="8">
      <t>ハケン</t>
    </rPh>
    <rPh sb="9" eb="10">
      <t>カカ</t>
    </rPh>
    <rPh sb="11" eb="14">
      <t>ロウドウシャ</t>
    </rPh>
    <rPh sb="14" eb="16">
      <t>ハケン</t>
    </rPh>
    <rPh sb="16" eb="18">
      <t>ケイヤク</t>
    </rPh>
    <rPh sb="19" eb="21">
      <t>モウシコミ</t>
    </rPh>
    <rPh sb="21" eb="23">
      <t>ニンズウ</t>
    </rPh>
    <rPh sb="24" eb="25">
      <t>ニン</t>
    </rPh>
    <phoneticPr fontId="7"/>
  </si>
  <si>
    <t>教育の内容</t>
    <rPh sb="0" eb="2">
      <t>キョウイク</t>
    </rPh>
    <rPh sb="3" eb="5">
      <t>ナイヨウ</t>
    </rPh>
    <phoneticPr fontId="7"/>
  </si>
  <si>
    <t>１人当たりの平均実施時間</t>
    <rPh sb="1" eb="2">
      <t>ニン</t>
    </rPh>
    <rPh sb="2" eb="3">
      <t>ア</t>
    </rPh>
    <rPh sb="6" eb="8">
      <t>ヘイキン</t>
    </rPh>
    <rPh sb="8" eb="10">
      <t>ジッシ</t>
    </rPh>
    <phoneticPr fontId="7"/>
  </si>
  <si>
    <t>受講した派遣労働者数</t>
    <rPh sb="0" eb="2">
      <t>ジュコウ</t>
    </rPh>
    <rPh sb="4" eb="6">
      <t>ハケン</t>
    </rPh>
    <rPh sb="6" eb="9">
      <t>ロウドウシャ</t>
    </rPh>
    <rPh sb="9" eb="10">
      <t>スウ</t>
    </rPh>
    <phoneticPr fontId="7"/>
  </si>
  <si>
    <t>③主な派遣先事業主（取引額上位５社）</t>
    <rPh sb="1" eb="2">
      <t>オモ</t>
    </rPh>
    <rPh sb="3" eb="6">
      <t>ハケンサキ</t>
    </rPh>
    <rPh sb="6" eb="9">
      <t>ジギョウヌシ</t>
    </rPh>
    <rPh sb="10" eb="13">
      <t>トリヒキガク</t>
    </rPh>
    <rPh sb="13" eb="15">
      <t>ジョウイ</t>
    </rPh>
    <rPh sb="16" eb="17">
      <t>シャ</t>
    </rPh>
    <phoneticPr fontId="7"/>
  </si>
  <si>
    <t>３年を超えるもの</t>
    <rPh sb="3" eb="4">
      <t>コ</t>
    </rPh>
    <phoneticPr fontId="7"/>
  </si>
  <si>
    <t>１年を超え３年以下のもの</t>
    <rPh sb="1" eb="2">
      <t>ネン</t>
    </rPh>
    <rPh sb="3" eb="4">
      <t>コ</t>
    </rPh>
    <rPh sb="6" eb="7">
      <t>ネン</t>
    </rPh>
    <rPh sb="7" eb="9">
      <t>イカ</t>
    </rPh>
    <phoneticPr fontId="7"/>
  </si>
  <si>
    <t>６月を超え１２月以下のもの</t>
    <rPh sb="1" eb="2">
      <t>ツキ</t>
    </rPh>
    <rPh sb="3" eb="4">
      <t>コ</t>
    </rPh>
    <rPh sb="7" eb="8">
      <t>ツキ</t>
    </rPh>
    <rPh sb="8" eb="10">
      <t>イカ</t>
    </rPh>
    <phoneticPr fontId="7"/>
  </si>
  <si>
    <t>３月を超え６月以下のもの</t>
    <rPh sb="1" eb="2">
      <t>ツキ</t>
    </rPh>
    <rPh sb="3" eb="4">
      <t>コ</t>
    </rPh>
    <rPh sb="6" eb="7">
      <t>ツキ</t>
    </rPh>
    <rPh sb="7" eb="9">
      <t>イカ</t>
    </rPh>
    <phoneticPr fontId="7"/>
  </si>
  <si>
    <t>２月を超え３月以下のもの</t>
    <rPh sb="1" eb="2">
      <t>ツキ</t>
    </rPh>
    <rPh sb="3" eb="4">
      <t>コ</t>
    </rPh>
    <rPh sb="6" eb="7">
      <t>ツキ</t>
    </rPh>
    <rPh sb="7" eb="9">
      <t>イカ</t>
    </rPh>
    <phoneticPr fontId="7"/>
  </si>
  <si>
    <t>１月を超え２月以下のもの</t>
    <rPh sb="1" eb="2">
      <t>ツキ</t>
    </rPh>
    <rPh sb="3" eb="4">
      <t>コ</t>
    </rPh>
    <rPh sb="6" eb="7">
      <t>ツキ</t>
    </rPh>
    <rPh sb="7" eb="9">
      <t>イカ</t>
    </rPh>
    <phoneticPr fontId="7"/>
  </si>
  <si>
    <t>７日を超え１月以下のもの</t>
    <rPh sb="1" eb="2">
      <t>ニチ</t>
    </rPh>
    <rPh sb="3" eb="4">
      <t>コ</t>
    </rPh>
    <rPh sb="6" eb="7">
      <t>ツキ</t>
    </rPh>
    <rPh sb="7" eb="9">
      <t>イカ</t>
    </rPh>
    <phoneticPr fontId="7"/>
  </si>
  <si>
    <t>１日を超え７日以下のもの</t>
    <rPh sb="1" eb="2">
      <t>ニチ</t>
    </rPh>
    <rPh sb="3" eb="4">
      <t>コ</t>
    </rPh>
    <rPh sb="6" eb="7">
      <t>ニチ</t>
    </rPh>
    <rPh sb="7" eb="9">
      <t>イカ</t>
    </rPh>
    <phoneticPr fontId="7"/>
  </si>
  <si>
    <t>１日以下のもの</t>
    <rPh sb="1" eb="2">
      <t>ニチ</t>
    </rPh>
    <rPh sb="2" eb="4">
      <t>イカ</t>
    </rPh>
    <phoneticPr fontId="7"/>
  </si>
  <si>
    <t>総件数</t>
    <rPh sb="0" eb="3">
      <t>ソウケンスウ</t>
    </rPh>
    <phoneticPr fontId="7"/>
  </si>
  <si>
    <t>労働者派遣契約がなかった</t>
    <rPh sb="0" eb="3">
      <t>ロウドウシャ</t>
    </rPh>
    <rPh sb="3" eb="5">
      <t>ハケン</t>
    </rPh>
    <rPh sb="5" eb="7">
      <t>ケイヤク</t>
    </rPh>
    <phoneticPr fontId="7"/>
  </si>
  <si>
    <t>②労働者派遣契約の期間別件数（延べ件数）</t>
    <rPh sb="18" eb="19">
      <t>スウ</t>
    </rPh>
    <phoneticPr fontId="7"/>
  </si>
  <si>
    <t>※登録制度のある事業主のみ</t>
    <rPh sb="1" eb="3">
      <t>トウロク</t>
    </rPh>
    <rPh sb="3" eb="5">
      <t>セイド</t>
    </rPh>
    <rPh sb="8" eb="11">
      <t>ジギョウヌシ</t>
    </rPh>
    <phoneticPr fontId="7"/>
  </si>
  <si>
    <t>登録者　※</t>
    <rPh sb="0" eb="3">
      <t>トウロクシャ</t>
    </rPh>
    <rPh sb="2" eb="3">
      <t>モノ</t>
    </rPh>
    <phoneticPr fontId="7"/>
  </si>
  <si>
    <t>⑤日雇派遣労働者</t>
  </si>
  <si>
    <t>④有期雇用派遣労働者</t>
    <rPh sb="1" eb="3">
      <t>ユウキ</t>
    </rPh>
    <rPh sb="3" eb="5">
      <t>コヨウ</t>
    </rPh>
    <rPh sb="5" eb="7">
      <t>ハケン</t>
    </rPh>
    <rPh sb="7" eb="10">
      <t>ロウドウシャ</t>
    </rPh>
    <phoneticPr fontId="7"/>
  </si>
  <si>
    <t>③無期雇用派遣労働者</t>
    <rPh sb="1" eb="3">
      <t>ムキ</t>
    </rPh>
    <rPh sb="3" eb="5">
      <t>コヨウ</t>
    </rPh>
    <rPh sb="5" eb="7">
      <t>ハケン</t>
    </rPh>
    <rPh sb="7" eb="10">
      <t>ロウドウシャ</t>
    </rPh>
    <phoneticPr fontId="7"/>
  </si>
  <si>
    <t>②派遣労働者総計</t>
    <rPh sb="1" eb="3">
      <t>ハケン</t>
    </rPh>
    <rPh sb="3" eb="6">
      <t>ロウドウシャ</t>
    </rPh>
    <rPh sb="6" eb="8">
      <t>ソウケイ</t>
    </rPh>
    <phoneticPr fontId="7"/>
  </si>
  <si>
    <t>－</t>
  </si>
  <si>
    <t>①全労働者</t>
    <rPh sb="1" eb="2">
      <t>ゼン</t>
    </rPh>
    <rPh sb="2" eb="5">
      <t>ロウドウシャ</t>
    </rPh>
    <phoneticPr fontId="7"/>
  </si>
  <si>
    <t>うち同じ職場に１年以上派遣見込みの者</t>
    <rPh sb="13" eb="15">
      <t>ミコ</t>
    </rPh>
    <phoneticPr fontId="7"/>
  </si>
  <si>
    <t>通算雇用期間が１年未満の派遣労働者</t>
    <rPh sb="0" eb="2">
      <t>ツウサン</t>
    </rPh>
    <rPh sb="2" eb="4">
      <t>コヨウ</t>
    </rPh>
    <rPh sb="4" eb="6">
      <t>キカン</t>
    </rPh>
    <rPh sb="12" eb="14">
      <t>ハケン</t>
    </rPh>
    <rPh sb="14" eb="17">
      <t>ロウドウシャ</t>
    </rPh>
    <phoneticPr fontId="7"/>
  </si>
  <si>
    <t>通算雇用期間が１年以上の派遣労働者</t>
    <rPh sb="0" eb="2">
      <t>ツウサン</t>
    </rPh>
    <rPh sb="2" eb="4">
      <t>コヨウ</t>
    </rPh>
    <rPh sb="4" eb="6">
      <t>キカン</t>
    </rPh>
    <rPh sb="12" eb="14">
      <t>ハケン</t>
    </rPh>
    <rPh sb="14" eb="17">
      <t>ロウドウシャ</t>
    </rPh>
    <phoneticPr fontId="7"/>
  </si>
  <si>
    <t>（１）派遣労働者数等雇用実績（実人数）（報告対象期間末日現在）</t>
    <rPh sb="3" eb="5">
      <t>ハケン</t>
    </rPh>
    <rPh sb="5" eb="7">
      <t>ロウドウ</t>
    </rPh>
    <rPh sb="7" eb="8">
      <t>シャ</t>
    </rPh>
    <rPh sb="8" eb="9">
      <t>カズ</t>
    </rPh>
    <rPh sb="9" eb="10">
      <t>ナド</t>
    </rPh>
    <rPh sb="10" eb="12">
      <t>コヨウ</t>
    </rPh>
    <rPh sb="12" eb="14">
      <t>ジッセキ</t>
    </rPh>
    <rPh sb="15" eb="16">
      <t>ジツ</t>
    </rPh>
    <rPh sb="16" eb="18">
      <t>ニンズウ</t>
    </rPh>
    <rPh sb="20" eb="22">
      <t>ホウコク</t>
    </rPh>
    <rPh sb="22" eb="24">
      <t>タイショウ</t>
    </rPh>
    <rPh sb="24" eb="26">
      <t>キカン</t>
    </rPh>
    <rPh sb="26" eb="28">
      <t>マツジツ</t>
    </rPh>
    <rPh sb="28" eb="30">
      <t>ゲンザイ</t>
    </rPh>
    <phoneticPr fontId="7"/>
  </si>
  <si>
    <r>
      <t>様式第11号</t>
    </r>
    <r>
      <rPr>
        <sz val="11"/>
        <color indexed="8"/>
        <rFont val="ＭＳ 明朝"/>
        <family val="1"/>
        <charset val="128"/>
      </rPr>
      <t>（第２面）</t>
    </r>
    <rPh sb="0" eb="2">
      <t>ヨウシキ</t>
    </rPh>
    <rPh sb="2" eb="3">
      <t>ダイ</t>
    </rPh>
    <rPh sb="5" eb="6">
      <t>ゴウ</t>
    </rPh>
    <rPh sb="7" eb="8">
      <t>ダイ</t>
    </rPh>
    <rPh sb="9" eb="10">
      <t>メン</t>
    </rPh>
    <phoneticPr fontId="7"/>
  </si>
  <si>
    <t>④　期間制限の対象外となる労働者派遣に係る派遣労働者（日雇派遣労働者を除く）の実人数（①の内数）</t>
    <phoneticPr fontId="7"/>
  </si>
  <si>
    <t>書類の備付け</t>
    <rPh sb="4" eb="5">
      <t>ツ</t>
    </rPh>
    <phoneticPr fontId="7"/>
  </si>
  <si>
    <r>
      <t>４－１</t>
    </r>
    <r>
      <rPr>
        <sz val="9"/>
        <color theme="1"/>
        <rFont val="ＭＳ 明朝"/>
        <family val="1"/>
        <charset val="128"/>
      </rPr>
      <t>情報処理システム開発</t>
    </r>
    <rPh sb="3" eb="5">
      <t>ジョウホウ</t>
    </rPh>
    <rPh sb="5" eb="7">
      <t>ショリ</t>
    </rPh>
    <rPh sb="11" eb="13">
      <t>カイハツ</t>
    </rPh>
    <phoneticPr fontId="3"/>
  </si>
  <si>
    <r>
      <t>４－２</t>
    </r>
    <r>
      <rPr>
        <sz val="9"/>
        <color theme="1"/>
        <rFont val="ＭＳ 明朝"/>
        <family val="1"/>
        <charset val="128"/>
      </rPr>
      <t>機械設計</t>
    </r>
    <rPh sb="3" eb="5">
      <t>キカイ</t>
    </rPh>
    <rPh sb="5" eb="7">
      <t>セッケイ</t>
    </rPh>
    <phoneticPr fontId="3"/>
  </si>
  <si>
    <r>
      <t>４－３</t>
    </r>
    <r>
      <rPr>
        <sz val="9"/>
        <color theme="1"/>
        <rFont val="ＭＳ 明朝"/>
        <family val="1"/>
        <charset val="128"/>
      </rPr>
      <t>事務用機器操作</t>
    </r>
    <rPh sb="3" eb="6">
      <t>ジムヨウ</t>
    </rPh>
    <rPh sb="6" eb="8">
      <t>キキ</t>
    </rPh>
    <rPh sb="8" eb="10">
      <t>ソウサ</t>
    </rPh>
    <phoneticPr fontId="3"/>
  </si>
  <si>
    <r>
      <t>４－４</t>
    </r>
    <r>
      <rPr>
        <sz val="9"/>
        <color theme="1"/>
        <rFont val="ＭＳ 明朝"/>
        <family val="1"/>
        <charset val="128"/>
      </rPr>
      <t>通訳、翻訳、速記</t>
    </r>
    <rPh sb="3" eb="5">
      <t>ツウヤク</t>
    </rPh>
    <rPh sb="6" eb="8">
      <t>ホンヤク</t>
    </rPh>
    <rPh sb="9" eb="11">
      <t>ソッキ</t>
    </rPh>
    <phoneticPr fontId="3"/>
  </si>
  <si>
    <r>
      <t>４－５</t>
    </r>
    <r>
      <rPr>
        <sz val="9"/>
        <color theme="1"/>
        <rFont val="ＭＳ 明朝"/>
        <family val="1"/>
        <charset val="128"/>
      </rPr>
      <t>秘書</t>
    </r>
    <rPh sb="3" eb="5">
      <t>ヒショ</t>
    </rPh>
    <phoneticPr fontId="3"/>
  </si>
  <si>
    <r>
      <t>４－７</t>
    </r>
    <r>
      <rPr>
        <sz val="9"/>
        <color theme="1"/>
        <rFont val="ＭＳ 明朝"/>
        <family val="1"/>
        <charset val="128"/>
      </rPr>
      <t>調査</t>
    </r>
    <rPh sb="3" eb="5">
      <t>チョウサ</t>
    </rPh>
    <phoneticPr fontId="3"/>
  </si>
  <si>
    <r>
      <t>４－８</t>
    </r>
    <r>
      <rPr>
        <sz val="9"/>
        <color theme="1"/>
        <rFont val="ＭＳ 明朝"/>
        <family val="1"/>
        <charset val="128"/>
      </rPr>
      <t>財務</t>
    </r>
    <rPh sb="3" eb="5">
      <t>ザイム</t>
    </rPh>
    <phoneticPr fontId="3"/>
  </si>
  <si>
    <r>
      <t>４－９</t>
    </r>
    <r>
      <rPr>
        <sz val="9"/>
        <color theme="1"/>
        <rFont val="ＭＳ 明朝"/>
        <family val="1"/>
        <charset val="128"/>
      </rPr>
      <t>貿易</t>
    </r>
    <rPh sb="3" eb="5">
      <t>ボウエキ</t>
    </rPh>
    <phoneticPr fontId="3"/>
  </si>
  <si>
    <r>
      <t>４－11</t>
    </r>
    <r>
      <rPr>
        <sz val="9"/>
        <color theme="1"/>
        <rFont val="ＭＳ 明朝"/>
        <family val="1"/>
        <charset val="128"/>
      </rPr>
      <t>添乗</t>
    </r>
    <rPh sb="4" eb="6">
      <t>テンジョウ</t>
    </rPh>
    <phoneticPr fontId="3"/>
  </si>
  <si>
    <r>
      <t>４－12</t>
    </r>
    <r>
      <rPr>
        <sz val="9"/>
        <color theme="1"/>
        <rFont val="ＭＳ 明朝"/>
        <family val="1"/>
        <charset val="128"/>
      </rPr>
      <t>受付・案内</t>
    </r>
    <rPh sb="4" eb="6">
      <t>ウケツケ</t>
    </rPh>
    <rPh sb="7" eb="9">
      <t>アンナイ</t>
    </rPh>
    <phoneticPr fontId="3"/>
  </si>
  <si>
    <r>
      <t>４－13</t>
    </r>
    <r>
      <rPr>
        <sz val="9"/>
        <color theme="1"/>
        <rFont val="ＭＳ 明朝"/>
        <family val="1"/>
        <charset val="128"/>
      </rPr>
      <t>研究開発</t>
    </r>
    <rPh sb="4" eb="6">
      <t>ケンキュウ</t>
    </rPh>
    <rPh sb="6" eb="8">
      <t>カイハツ</t>
    </rPh>
    <phoneticPr fontId="3"/>
  </si>
  <si>
    <r>
      <t>４－14</t>
    </r>
    <r>
      <rPr>
        <sz val="9"/>
        <color theme="1"/>
        <rFont val="ＭＳ 明朝"/>
        <family val="1"/>
        <charset val="128"/>
      </rPr>
      <t>事業の実施体制の企画、立案</t>
    </r>
    <rPh sb="4" eb="6">
      <t>ジギョウ</t>
    </rPh>
    <rPh sb="7" eb="9">
      <t>ジッシ</t>
    </rPh>
    <rPh sb="9" eb="11">
      <t>タイセイ</t>
    </rPh>
    <rPh sb="12" eb="14">
      <t>キカク</t>
    </rPh>
    <rPh sb="15" eb="17">
      <t>リツアン</t>
    </rPh>
    <phoneticPr fontId="3"/>
  </si>
  <si>
    <r>
      <t>４－15</t>
    </r>
    <r>
      <rPr>
        <sz val="9"/>
        <color theme="1"/>
        <rFont val="ＭＳ 明朝"/>
        <family val="1"/>
        <charset val="128"/>
      </rPr>
      <t>書籍等の制作・編集</t>
    </r>
    <rPh sb="4" eb="6">
      <t>ショセキ</t>
    </rPh>
    <rPh sb="6" eb="7">
      <t>トウ</t>
    </rPh>
    <rPh sb="8" eb="10">
      <t>セイサク</t>
    </rPh>
    <rPh sb="11" eb="13">
      <t>ヘンシュウ</t>
    </rPh>
    <phoneticPr fontId="3"/>
  </si>
  <si>
    <r>
      <t>４－16</t>
    </r>
    <r>
      <rPr>
        <sz val="9"/>
        <color theme="1"/>
        <rFont val="ＭＳ 明朝"/>
        <family val="1"/>
        <charset val="128"/>
      </rPr>
      <t>広告デザイン</t>
    </r>
    <rPh sb="4" eb="6">
      <t>コウコク</t>
    </rPh>
    <phoneticPr fontId="3"/>
  </si>
  <si>
    <r>
      <t>４－18</t>
    </r>
    <r>
      <rPr>
        <sz val="9"/>
        <color theme="1"/>
        <rFont val="ＭＳ 明朝"/>
        <family val="1"/>
        <charset val="128"/>
      </rPr>
      <t>セールスエンジニアの営業、金融商品の営業</t>
    </r>
    <rPh sb="14" eb="16">
      <t>エイギョウ</t>
    </rPh>
    <rPh sb="17" eb="19">
      <t>キンユウ</t>
    </rPh>
    <rPh sb="19" eb="21">
      <t>ショウヒン</t>
    </rPh>
    <rPh sb="22" eb="24">
      <t>エイギョウ</t>
    </rPh>
    <phoneticPr fontId="3"/>
  </si>
  <si>
    <t>職務経験あり</t>
    <rPh sb="0" eb="2">
      <t>ショクム</t>
    </rPh>
    <rPh sb="2" eb="4">
      <t>ケイケン</t>
    </rPh>
    <phoneticPr fontId="7"/>
  </si>
  <si>
    <t>知見あり</t>
    <rPh sb="0" eb="2">
      <t>チケン</t>
    </rPh>
    <phoneticPr fontId="7"/>
  </si>
  <si>
    <t>キャリアコンサルティングに
関する職務経験・知見のある者</t>
    <rPh sb="17" eb="19">
      <t>ショクム</t>
    </rPh>
    <rPh sb="19" eb="21">
      <t>ケイケン</t>
    </rPh>
    <rPh sb="22" eb="24">
      <t>チケン</t>
    </rPh>
    <rPh sb="27" eb="28">
      <t>モノ</t>
    </rPh>
    <phoneticPr fontId="7"/>
  </si>
  <si>
    <t>第６面</t>
    <rPh sb="0" eb="1">
      <t>ダイ</t>
    </rPh>
    <rPh sb="2" eb="3">
      <t>メン</t>
    </rPh>
    <phoneticPr fontId="7"/>
  </si>
  <si>
    <t>（日本産業規格Ａ列４）</t>
  </si>
  <si>
    <t>（日本産業規格Ａ列４）</t>
    <rPh sb="8" eb="9">
      <t>レツ</t>
    </rPh>
    <phoneticPr fontId="7"/>
  </si>
  <si>
    <r>
      <t>　１欄の①欄、②</t>
    </r>
    <r>
      <rPr>
        <sz val="10"/>
        <color theme="1"/>
        <rFont val="ＭＳ 明朝"/>
        <family val="1"/>
        <charset val="128"/>
      </rPr>
      <t>欄、②の（続）欄、</t>
    </r>
    <r>
      <rPr>
        <sz val="10"/>
        <rFont val="ＭＳ 明朝"/>
        <family val="1"/>
        <charset val="128"/>
      </rPr>
      <t>③欄及び⑤欄の「協定対象派遣労働者」には、厚生労働省職業安定局長の定めるところにより、労働者派遣法第30条の５に規定する協定対象派遣労働者の実人数を記載すること。</t>
    </r>
    <phoneticPr fontId="7"/>
  </si>
  <si>
    <t>0100</t>
  </si>
  <si>
    <t>主として管理事務を行う本社等</t>
  </si>
  <si>
    <t>0109</t>
  </si>
  <si>
    <t>その他の管理，補助的経済活動を行う事業所</t>
  </si>
  <si>
    <t>0111</t>
  </si>
  <si>
    <t>米作農業</t>
  </si>
  <si>
    <t>0112</t>
  </si>
  <si>
    <t>米作以外の穀作農業</t>
  </si>
  <si>
    <t>0113</t>
  </si>
  <si>
    <t>野菜作農業（きのこ類の栽培を含む）</t>
  </si>
  <si>
    <t>0114</t>
  </si>
  <si>
    <t>果樹作農業</t>
  </si>
  <si>
    <t>0115</t>
  </si>
  <si>
    <t>花き作農業</t>
  </si>
  <si>
    <t>0116</t>
  </si>
  <si>
    <t>工芸農作物農業</t>
  </si>
  <si>
    <t>0117</t>
  </si>
  <si>
    <t>ばれいしょ・かんしょ作農業</t>
  </si>
  <si>
    <t>0119</t>
  </si>
  <si>
    <t>その他の耕種農業</t>
  </si>
  <si>
    <t>0121</t>
  </si>
  <si>
    <t>酪農業</t>
  </si>
  <si>
    <t>0122</t>
  </si>
  <si>
    <t>肉用牛生産業</t>
  </si>
  <si>
    <t>0123</t>
  </si>
  <si>
    <t>養豚業</t>
  </si>
  <si>
    <t>養鶏業</t>
  </si>
  <si>
    <t>0125</t>
  </si>
  <si>
    <t>畜産類似業</t>
  </si>
  <si>
    <t>0126</t>
  </si>
  <si>
    <t>養蚕農業</t>
  </si>
  <si>
    <t>0129</t>
  </si>
  <si>
    <t>その他の畜産農業</t>
  </si>
  <si>
    <t>0131</t>
  </si>
  <si>
    <t>穀作サービス業</t>
  </si>
  <si>
    <t>0132</t>
  </si>
  <si>
    <t>野菜作・果樹作サービス業</t>
  </si>
  <si>
    <t>0133</t>
  </si>
  <si>
    <t>穀作，野菜作・果樹作以外の耕種サービス業</t>
  </si>
  <si>
    <t>0134</t>
  </si>
  <si>
    <t>畜産サービス業（獣医業を除く）</t>
  </si>
  <si>
    <t>0141</t>
  </si>
  <si>
    <t>園芸サービス業</t>
  </si>
  <si>
    <t>0200</t>
  </si>
  <si>
    <t>0209</t>
  </si>
  <si>
    <t>0211</t>
  </si>
  <si>
    <t>育林業</t>
  </si>
  <si>
    <t>0221</t>
  </si>
  <si>
    <t>素材生産業</t>
  </si>
  <si>
    <t>0231</t>
  </si>
  <si>
    <t>製薪炭業</t>
  </si>
  <si>
    <t>0239</t>
  </si>
  <si>
    <t>その他の特用林産物生産業（きのこ類の栽培を除く）</t>
  </si>
  <si>
    <t>0241</t>
  </si>
  <si>
    <t>育林サービス業</t>
  </si>
  <si>
    <t>0242</t>
  </si>
  <si>
    <t>素材生産サービス業</t>
  </si>
  <si>
    <t>0243</t>
  </si>
  <si>
    <t>山林種苗生産サービス業</t>
  </si>
  <si>
    <t>0249</t>
  </si>
  <si>
    <t>その他の林業サービス業</t>
  </si>
  <si>
    <t>0299</t>
  </si>
  <si>
    <t>その他の林業</t>
  </si>
  <si>
    <t>0300</t>
  </si>
  <si>
    <t>0309</t>
  </si>
  <si>
    <t>0311</t>
  </si>
  <si>
    <t>底びき網漁業</t>
  </si>
  <si>
    <t>0312</t>
  </si>
  <si>
    <t>まき網漁業</t>
  </si>
  <si>
    <t>0313</t>
  </si>
  <si>
    <t>刺網漁業</t>
  </si>
  <si>
    <t>0314</t>
  </si>
  <si>
    <t>釣・はえ縄漁業</t>
  </si>
  <si>
    <t>0315</t>
  </si>
  <si>
    <t>定置網漁業</t>
  </si>
  <si>
    <t>0316</t>
  </si>
  <si>
    <t>地びき網・船びき網漁業</t>
  </si>
  <si>
    <t>0317</t>
  </si>
  <si>
    <t>採貝・採藻業</t>
  </si>
  <si>
    <t>0318</t>
  </si>
  <si>
    <t>捕鯨業</t>
  </si>
  <si>
    <t>0319</t>
  </si>
  <si>
    <t>その他の海面漁業</t>
  </si>
  <si>
    <t>0321</t>
  </si>
  <si>
    <t>内水面漁業</t>
  </si>
  <si>
    <t>0400</t>
  </si>
  <si>
    <t>0409</t>
  </si>
  <si>
    <t>0411</t>
  </si>
  <si>
    <t>魚類養殖業</t>
  </si>
  <si>
    <t>0412</t>
  </si>
  <si>
    <t>貝類養殖業</t>
  </si>
  <si>
    <t>0413</t>
  </si>
  <si>
    <t>藻類養殖業</t>
  </si>
  <si>
    <t>0414</t>
  </si>
  <si>
    <t>真珠養殖業</t>
  </si>
  <si>
    <t>0415</t>
  </si>
  <si>
    <t>種苗養殖業</t>
  </si>
  <si>
    <t>0419</t>
  </si>
  <si>
    <t>その他の海面養殖業</t>
  </si>
  <si>
    <t>0421</t>
  </si>
  <si>
    <t>内水面養殖業</t>
  </si>
  <si>
    <t>0500</t>
  </si>
  <si>
    <t>0509</t>
  </si>
  <si>
    <t>0511</t>
  </si>
  <si>
    <t>金・銀鉱業</t>
  </si>
  <si>
    <t>0512</t>
  </si>
  <si>
    <t>鉛・亜鉛鉱業</t>
  </si>
  <si>
    <t>0513</t>
  </si>
  <si>
    <t>鉄鉱業</t>
  </si>
  <si>
    <t>0519</t>
  </si>
  <si>
    <t>その他の金属鉱業</t>
  </si>
  <si>
    <t>0521</t>
  </si>
  <si>
    <t>石炭鉱業（石炭選別業を含む）</t>
  </si>
  <si>
    <t>0522</t>
  </si>
  <si>
    <t>亜炭鉱業</t>
  </si>
  <si>
    <t>0531</t>
  </si>
  <si>
    <t>原油鉱業</t>
  </si>
  <si>
    <t>0532</t>
  </si>
  <si>
    <t>天然ガス鉱業</t>
  </si>
  <si>
    <t>0541</t>
  </si>
  <si>
    <t>花こう岩・同類似岩石採石業</t>
  </si>
  <si>
    <t>0542</t>
  </si>
  <si>
    <t>石英粗面岩・同類似岩石採石業</t>
  </si>
  <si>
    <t>0543</t>
  </si>
  <si>
    <t>安山岩・同類似岩石採石業</t>
  </si>
  <si>
    <t>0544</t>
  </si>
  <si>
    <t>大理石採石業</t>
  </si>
  <si>
    <t>0545</t>
  </si>
  <si>
    <t>ぎょう灰岩採石業</t>
  </si>
  <si>
    <t>0546</t>
  </si>
  <si>
    <t>砂岩採石業</t>
  </si>
  <si>
    <t>0547</t>
  </si>
  <si>
    <t>粘板岩採石業</t>
  </si>
  <si>
    <t>0548</t>
  </si>
  <si>
    <t>砂・砂利・玉石採取業</t>
  </si>
  <si>
    <t>0549</t>
  </si>
  <si>
    <t>その他の採石業，砂・砂利・玉石採取業</t>
  </si>
  <si>
    <t>0551</t>
  </si>
  <si>
    <t>耐火粘土鉱業</t>
  </si>
  <si>
    <t>0552</t>
  </si>
  <si>
    <t>ろう石鉱業</t>
  </si>
  <si>
    <t>0553</t>
  </si>
  <si>
    <t>ドロマイト鉱業</t>
  </si>
  <si>
    <t>0554</t>
  </si>
  <si>
    <t>長石鉱業</t>
  </si>
  <si>
    <t>0555</t>
  </si>
  <si>
    <t>けい石鉱業</t>
  </si>
  <si>
    <t>0556</t>
  </si>
  <si>
    <t>天然けい砂鉱業</t>
  </si>
  <si>
    <t>0557</t>
  </si>
  <si>
    <t>石灰石鉱業</t>
  </si>
  <si>
    <t>0559</t>
  </si>
  <si>
    <t>その他の窯業原料用鉱物鉱業</t>
  </si>
  <si>
    <t>0591</t>
  </si>
  <si>
    <t>酸性白土鉱業</t>
  </si>
  <si>
    <t>0592</t>
  </si>
  <si>
    <t>ベントナイト鉱業</t>
  </si>
  <si>
    <t>0593</t>
  </si>
  <si>
    <t>けいそう土鉱業</t>
  </si>
  <si>
    <t>0594</t>
  </si>
  <si>
    <t>滑石鉱業</t>
  </si>
  <si>
    <t>0599</t>
  </si>
  <si>
    <t>他に分類されない鉱業</t>
  </si>
  <si>
    <t>0600</t>
  </si>
  <si>
    <t>0609</t>
  </si>
  <si>
    <t>0611</t>
  </si>
  <si>
    <t>一般土木建築工事業</t>
  </si>
  <si>
    <t>0621</t>
  </si>
  <si>
    <t>土木工事業(別掲を除く)</t>
  </si>
  <si>
    <t>0622</t>
  </si>
  <si>
    <t>造園工事業</t>
  </si>
  <si>
    <t>0623</t>
  </si>
  <si>
    <t>しゅんせつ工事業</t>
  </si>
  <si>
    <t>0631</t>
  </si>
  <si>
    <t>舗装工事業</t>
  </si>
  <si>
    <t>0641</t>
  </si>
  <si>
    <t>建築工事業(木造建築工事業を除く)</t>
  </si>
  <si>
    <t>0651</t>
  </si>
  <si>
    <t>木造建築工事業</t>
  </si>
  <si>
    <t>0661</t>
  </si>
  <si>
    <t>建築リフォーム工事業</t>
  </si>
  <si>
    <t>0700</t>
  </si>
  <si>
    <t>0709</t>
  </si>
  <si>
    <t>0711</t>
  </si>
  <si>
    <t>大工工事業(型枠大工工事業を除く)</t>
  </si>
  <si>
    <t>0712</t>
  </si>
  <si>
    <t>型枠大工工事業</t>
  </si>
  <si>
    <t>0721</t>
  </si>
  <si>
    <t>とび工事業</t>
  </si>
  <si>
    <t>0722</t>
  </si>
  <si>
    <t>土工・コンクリート工事業</t>
  </si>
  <si>
    <t>0723</t>
  </si>
  <si>
    <t>特殊コンクリート工事業</t>
  </si>
  <si>
    <t>0731</t>
  </si>
  <si>
    <t>鉄骨工事業</t>
  </si>
  <si>
    <t>0732</t>
  </si>
  <si>
    <t>鉄筋工事業</t>
  </si>
  <si>
    <t>0741</t>
  </si>
  <si>
    <t>石工工事業</t>
  </si>
  <si>
    <t>0742</t>
  </si>
  <si>
    <t>れんが工事業</t>
  </si>
  <si>
    <t>0743</t>
  </si>
  <si>
    <t>タイル工事業</t>
  </si>
  <si>
    <t>0744</t>
  </si>
  <si>
    <t>コンクリートブロック工事業</t>
  </si>
  <si>
    <t>0751</t>
  </si>
  <si>
    <t>左官工事業</t>
  </si>
  <si>
    <t>0761</t>
  </si>
  <si>
    <t>金属製屋根工事業</t>
  </si>
  <si>
    <t>0762</t>
  </si>
  <si>
    <t>板金工事業</t>
  </si>
  <si>
    <t>0763</t>
  </si>
  <si>
    <t>建築金物工事業</t>
  </si>
  <si>
    <t>0771</t>
  </si>
  <si>
    <t>塗装工事業（道路標示・区画線工事業を除く）</t>
  </si>
  <si>
    <t>0772</t>
  </si>
  <si>
    <t>道路標示・区画線工事業</t>
  </si>
  <si>
    <t>0781</t>
  </si>
  <si>
    <t>床工事業</t>
  </si>
  <si>
    <t>0782</t>
  </si>
  <si>
    <t>内装工事業</t>
  </si>
  <si>
    <t>0791</t>
  </si>
  <si>
    <t>ガラス工事業</t>
  </si>
  <si>
    <t>0792</t>
  </si>
  <si>
    <t>金属製建具工事業</t>
  </si>
  <si>
    <t>0793</t>
  </si>
  <si>
    <t>木製建具工事業</t>
  </si>
  <si>
    <t>0794</t>
  </si>
  <si>
    <t>屋根工事業（金属製屋根工事業を除く）</t>
  </si>
  <si>
    <t>0795</t>
  </si>
  <si>
    <t>防水工事業</t>
  </si>
  <si>
    <t>0796</t>
  </si>
  <si>
    <t>はつり・解体工事業</t>
  </si>
  <si>
    <t>0799</t>
  </si>
  <si>
    <t>他に分類されない職別工事業</t>
  </si>
  <si>
    <t>0800</t>
  </si>
  <si>
    <t>0809</t>
  </si>
  <si>
    <t>0811</t>
  </si>
  <si>
    <t>一般電気工事業</t>
  </si>
  <si>
    <t>0812</t>
  </si>
  <si>
    <t>電気配線工事業</t>
  </si>
  <si>
    <t>0821</t>
  </si>
  <si>
    <t>電気通信工事業（有線テレビジョン放送設備設置工事業を除く）</t>
  </si>
  <si>
    <t>0822</t>
  </si>
  <si>
    <t>有線テレビジョン放送設備設置工事業</t>
  </si>
  <si>
    <t>0823</t>
  </si>
  <si>
    <t>信号装置工事業</t>
  </si>
  <si>
    <t>0831</t>
  </si>
  <si>
    <t>一般管工事業</t>
  </si>
  <si>
    <t>0832</t>
  </si>
  <si>
    <t>冷暖房設備工事業</t>
  </si>
  <si>
    <t>0833</t>
  </si>
  <si>
    <t>給排水・衛生設備工事業</t>
  </si>
  <si>
    <t>0839</t>
  </si>
  <si>
    <t>その他の管工事業</t>
  </si>
  <si>
    <t>0841</t>
  </si>
  <si>
    <t>機械器具設置工事業（昇降設備工事業を除く）</t>
  </si>
  <si>
    <t>0842</t>
  </si>
  <si>
    <t>昇降設備工事業</t>
  </si>
  <si>
    <t>0891</t>
  </si>
  <si>
    <t>築炉工事業</t>
  </si>
  <si>
    <t>0892</t>
  </si>
  <si>
    <t>熱絶縁工事業</t>
  </si>
  <si>
    <t>0893</t>
  </si>
  <si>
    <t>道路標識設置工事業</t>
  </si>
  <si>
    <t>0894</t>
  </si>
  <si>
    <t>さく井工事業</t>
  </si>
  <si>
    <t>0900</t>
  </si>
  <si>
    <t>0909</t>
  </si>
  <si>
    <t>0911</t>
  </si>
  <si>
    <t>部分肉・冷凍肉製造業</t>
  </si>
  <si>
    <t>0912</t>
  </si>
  <si>
    <t>肉加工品製造業</t>
  </si>
  <si>
    <t>0913</t>
  </si>
  <si>
    <t>処理牛乳・乳飲料製造業</t>
  </si>
  <si>
    <t>0914</t>
  </si>
  <si>
    <t>乳製品製造業（処理牛乳，乳飲料を除く）</t>
  </si>
  <si>
    <t>0919</t>
  </si>
  <si>
    <t>その他の畜産食料品製造業</t>
  </si>
  <si>
    <t>0921</t>
  </si>
  <si>
    <t>水産缶詰・瓶詰製造業</t>
  </si>
  <si>
    <t>0922</t>
  </si>
  <si>
    <t>海藻加工業</t>
  </si>
  <si>
    <t>0923</t>
  </si>
  <si>
    <t>水産練製品製造業</t>
  </si>
  <si>
    <t>0924</t>
  </si>
  <si>
    <t>塩干・塩蔵品製造業</t>
  </si>
  <si>
    <t>0925</t>
  </si>
  <si>
    <t>冷凍水産物製造業</t>
  </si>
  <si>
    <t>0926</t>
  </si>
  <si>
    <t>冷凍水産食品製造業</t>
  </si>
  <si>
    <t>0929</t>
  </si>
  <si>
    <t>その他の水産食料品製造業</t>
  </si>
  <si>
    <t>0931</t>
  </si>
  <si>
    <t>野菜缶詰・果実缶詰・農産保存食料品製造業（野菜漬物を除く）</t>
  </si>
  <si>
    <t>0932</t>
  </si>
  <si>
    <t>野菜漬物製造業（缶詰，瓶詰，つぼ詰を除く）</t>
  </si>
  <si>
    <t>0941</t>
  </si>
  <si>
    <t>味そ製造業</t>
  </si>
  <si>
    <t>0942</t>
  </si>
  <si>
    <t>しょう油・食用アミノ酸製造業</t>
  </si>
  <si>
    <t>0943</t>
  </si>
  <si>
    <t>ソース製造業</t>
  </si>
  <si>
    <t>0944</t>
  </si>
  <si>
    <t>食酢製造業</t>
  </si>
  <si>
    <t>0949</t>
  </si>
  <si>
    <t>その他の調味料製造業</t>
  </si>
  <si>
    <t>0951</t>
  </si>
  <si>
    <t>砂糖製造業（砂糖精製業を除く）</t>
  </si>
  <si>
    <t>0952</t>
  </si>
  <si>
    <t>砂糖精製業</t>
  </si>
  <si>
    <t>0953</t>
  </si>
  <si>
    <t>ぶどう糖・水あめ・異性化糖製造業</t>
  </si>
  <si>
    <t>0961</t>
  </si>
  <si>
    <t>精米・精麦業</t>
  </si>
  <si>
    <t>0962</t>
  </si>
  <si>
    <t>小麦粉製造業</t>
  </si>
  <si>
    <t>0969</t>
  </si>
  <si>
    <t>その他の精穀・製粉業</t>
  </si>
  <si>
    <t>0971</t>
  </si>
  <si>
    <t>パン製造業</t>
  </si>
  <si>
    <t>0972</t>
  </si>
  <si>
    <t>生菓子製造業</t>
  </si>
  <si>
    <t>0973</t>
  </si>
  <si>
    <t>ビスケット類・干菓子製造業</t>
  </si>
  <si>
    <t>0974</t>
  </si>
  <si>
    <t>米菓製造業</t>
  </si>
  <si>
    <t>0979</t>
  </si>
  <si>
    <t>その他のパン・菓子製造業</t>
  </si>
  <si>
    <t>0981</t>
  </si>
  <si>
    <t>動植物油脂製造業（食用油脂加工業を除く）</t>
  </si>
  <si>
    <t>0982</t>
  </si>
  <si>
    <t>食用油脂加工業</t>
  </si>
  <si>
    <t>0991</t>
  </si>
  <si>
    <t>でんぷん製造業</t>
  </si>
  <si>
    <t>0992</t>
  </si>
  <si>
    <t>めん類製造業</t>
  </si>
  <si>
    <t>0993</t>
  </si>
  <si>
    <t>豆腐・油揚製造業</t>
  </si>
  <si>
    <t>0994</t>
  </si>
  <si>
    <t>あん類製造業</t>
  </si>
  <si>
    <t>0995</t>
  </si>
  <si>
    <t>冷凍調理食品製造業</t>
  </si>
  <si>
    <t>0996</t>
  </si>
  <si>
    <t>そう（惣）菜製造業</t>
  </si>
  <si>
    <t>0997</t>
  </si>
  <si>
    <t>すし・弁当・調理パン製造業</t>
  </si>
  <si>
    <t>0998</t>
  </si>
  <si>
    <t>レトルト食品製造業</t>
  </si>
  <si>
    <t>0999</t>
  </si>
  <si>
    <t>他に分類されない食料品製造業</t>
  </si>
  <si>
    <t>1000</t>
  </si>
  <si>
    <t>1009</t>
  </si>
  <si>
    <t>1011</t>
  </si>
  <si>
    <t>清涼飲料製造業</t>
  </si>
  <si>
    <t>1021</t>
  </si>
  <si>
    <t>果実酒製造業</t>
  </si>
  <si>
    <t>1022</t>
  </si>
  <si>
    <t>ビール類製造業</t>
  </si>
  <si>
    <t>1023</t>
  </si>
  <si>
    <t>清酒製造業</t>
  </si>
  <si>
    <t>1024</t>
  </si>
  <si>
    <t>蒸留酒・混成酒製造業</t>
  </si>
  <si>
    <t>1031</t>
  </si>
  <si>
    <t>製茶業</t>
  </si>
  <si>
    <t>1032</t>
  </si>
  <si>
    <t>コーヒー製造業</t>
  </si>
  <si>
    <t>1041</t>
  </si>
  <si>
    <t>製氷業</t>
  </si>
  <si>
    <t>1051</t>
  </si>
  <si>
    <t>たばこ製造業（葉たばこ処理業を除く)</t>
  </si>
  <si>
    <t>1052</t>
  </si>
  <si>
    <t>葉たばこ処理業</t>
  </si>
  <si>
    <t>1061</t>
  </si>
  <si>
    <t>配合飼料製造業</t>
  </si>
  <si>
    <t>1062</t>
  </si>
  <si>
    <t>単体飼料製造業</t>
  </si>
  <si>
    <t>1063</t>
  </si>
  <si>
    <t>有機質肥料製造業</t>
  </si>
  <si>
    <t>1100</t>
  </si>
  <si>
    <t>1109</t>
  </si>
  <si>
    <t>1111</t>
  </si>
  <si>
    <t>製糸業</t>
  </si>
  <si>
    <t>1112</t>
  </si>
  <si>
    <t>化学繊維製造業</t>
  </si>
  <si>
    <t>1113</t>
  </si>
  <si>
    <t>炭素繊維製造業</t>
  </si>
  <si>
    <t>1114</t>
  </si>
  <si>
    <t>綿紡績業</t>
  </si>
  <si>
    <t>1115</t>
  </si>
  <si>
    <t>化学繊維紡績業</t>
  </si>
  <si>
    <t>1116</t>
  </si>
  <si>
    <t>毛紡績業</t>
  </si>
  <si>
    <t>1117</t>
  </si>
  <si>
    <t>ねん糸製造業（かさ高加工糸を除く）</t>
  </si>
  <si>
    <t>1118</t>
  </si>
  <si>
    <t>かさ高加工糸製造業</t>
  </si>
  <si>
    <t>1119</t>
  </si>
  <si>
    <t>その他の紡績業</t>
  </si>
  <si>
    <t>1121</t>
  </si>
  <si>
    <t>綿・スフ織物業</t>
  </si>
  <si>
    <t>1122</t>
  </si>
  <si>
    <t>絹・人絹織物業</t>
  </si>
  <si>
    <t>1123</t>
  </si>
  <si>
    <t>毛織物業</t>
  </si>
  <si>
    <t>1124</t>
  </si>
  <si>
    <t>麻織物業</t>
  </si>
  <si>
    <t>1125</t>
  </si>
  <si>
    <t>細幅織物業</t>
  </si>
  <si>
    <t>1129</t>
  </si>
  <si>
    <t>その他の織物業</t>
  </si>
  <si>
    <t>1131</t>
  </si>
  <si>
    <t>丸編ニット生地製造業</t>
  </si>
  <si>
    <t>1132</t>
  </si>
  <si>
    <t>たて編ニット生地製造業</t>
  </si>
  <si>
    <t>1133</t>
  </si>
  <si>
    <t>横編ニット生地製造業</t>
  </si>
  <si>
    <t>1141</t>
  </si>
  <si>
    <t>綿・スフ・麻織物機械染色業</t>
  </si>
  <si>
    <t>1142</t>
  </si>
  <si>
    <t>絹・人絹織物機械染色業</t>
  </si>
  <si>
    <t>1143</t>
  </si>
  <si>
    <t>毛織物機械染色整理業</t>
  </si>
  <si>
    <t>1144</t>
  </si>
  <si>
    <t>織物整理業</t>
  </si>
  <si>
    <t>1145</t>
  </si>
  <si>
    <t>織物手加工染色整理業</t>
  </si>
  <si>
    <t>1146</t>
  </si>
  <si>
    <t>綿状繊維・糸染色整理業</t>
  </si>
  <si>
    <t>1147</t>
  </si>
  <si>
    <t>ニット・レース染色整理業</t>
  </si>
  <si>
    <t>1148</t>
  </si>
  <si>
    <t>繊維雑品染色整理業</t>
  </si>
  <si>
    <t>1151</t>
  </si>
  <si>
    <t>綱製造業</t>
  </si>
  <si>
    <t>1152</t>
  </si>
  <si>
    <t>漁網製造業</t>
  </si>
  <si>
    <t>1153</t>
  </si>
  <si>
    <t>網地製造業（漁網を除く）</t>
  </si>
  <si>
    <t>1154</t>
  </si>
  <si>
    <t>レース製造業</t>
  </si>
  <si>
    <t>1155</t>
  </si>
  <si>
    <t>組ひも製造業</t>
  </si>
  <si>
    <t>1156</t>
  </si>
  <si>
    <t>整毛業</t>
  </si>
  <si>
    <t>1157</t>
  </si>
  <si>
    <t>フェルト・不織布製造業</t>
  </si>
  <si>
    <t>1158</t>
  </si>
  <si>
    <t>上塗りした織物・防水した織物製造業</t>
  </si>
  <si>
    <t>1159</t>
  </si>
  <si>
    <t>その他の繊維粗製品製造業</t>
  </si>
  <si>
    <t>1161</t>
  </si>
  <si>
    <t>織物製成人男子・少年服製造業（不織布製及びレース製を含む）</t>
  </si>
  <si>
    <t>1162</t>
  </si>
  <si>
    <t>織物製成人女子・少女服製造業（不織布製及びレース製を含む）</t>
  </si>
  <si>
    <t>1163</t>
  </si>
  <si>
    <t>織物製乳幼児服製造業（不織布製及びレース製を含む）</t>
  </si>
  <si>
    <t>1164</t>
  </si>
  <si>
    <t>織物製シャツ製造業（不織布製及びレース製を含み、下着を除く）</t>
  </si>
  <si>
    <t>1165</t>
  </si>
  <si>
    <t>織物製事務用・作業用・衛生用・スポーツ用衣服・学校服製造業（不織布製及びレース製を含む）</t>
  </si>
  <si>
    <t>1166</t>
  </si>
  <si>
    <t>ニット製外衣製造業（アウターシャツ類，セーター類などを除く）</t>
  </si>
  <si>
    <t>1167</t>
  </si>
  <si>
    <t>ニット製アウターシャツ類製造業</t>
  </si>
  <si>
    <t>1168</t>
  </si>
  <si>
    <t>セーター類製造業</t>
  </si>
  <si>
    <t>1169</t>
  </si>
  <si>
    <t>その他の外衣・シャツ製造業</t>
  </si>
  <si>
    <t>1171</t>
  </si>
  <si>
    <t>織物製下着製造業</t>
  </si>
  <si>
    <t>1172</t>
  </si>
  <si>
    <t>ニット製下着製造業</t>
  </si>
  <si>
    <t>1173</t>
  </si>
  <si>
    <t>織物製・ニット製寝着類製造業</t>
  </si>
  <si>
    <t>1174</t>
  </si>
  <si>
    <t>補整着製造業</t>
  </si>
  <si>
    <t>1181</t>
  </si>
  <si>
    <t>和装製品製造業（足袋を含む）</t>
  </si>
  <si>
    <t>1182</t>
  </si>
  <si>
    <t>ネクタイ製造業</t>
  </si>
  <si>
    <t>1183</t>
  </si>
  <si>
    <t>スカーフ・マフラー・ハンカチーフ製造業</t>
  </si>
  <si>
    <t>1184</t>
  </si>
  <si>
    <t>靴下製造業</t>
  </si>
  <si>
    <t>1185</t>
  </si>
  <si>
    <t>手袋製造業</t>
  </si>
  <si>
    <t>1186</t>
  </si>
  <si>
    <t>帽子製造業（帽体を含む）</t>
  </si>
  <si>
    <t>1189</t>
  </si>
  <si>
    <t>他に分類されない衣服・繊維製身の回り品製造業</t>
  </si>
  <si>
    <t>1191</t>
  </si>
  <si>
    <t>寝具製造業</t>
  </si>
  <si>
    <t>1192</t>
  </si>
  <si>
    <t>毛布製造業</t>
  </si>
  <si>
    <t>1193</t>
  </si>
  <si>
    <t>じゅうたん・その他の繊維製床敷物製造業</t>
  </si>
  <si>
    <t>1194</t>
  </si>
  <si>
    <t>帆布製品製造業</t>
  </si>
  <si>
    <t>1195</t>
  </si>
  <si>
    <t>繊維製袋製造業</t>
  </si>
  <si>
    <t>1196</t>
  </si>
  <si>
    <t>刺しゅう業</t>
  </si>
  <si>
    <t>1197</t>
  </si>
  <si>
    <t>タオル製造業</t>
  </si>
  <si>
    <t>1198</t>
  </si>
  <si>
    <t>繊維製衛生材料製造業</t>
  </si>
  <si>
    <t>1199</t>
  </si>
  <si>
    <t>他に分類されない繊維製品製造業</t>
  </si>
  <si>
    <t>1200</t>
  </si>
  <si>
    <t>1209</t>
  </si>
  <si>
    <t>1211</t>
  </si>
  <si>
    <t>一般製材業</t>
  </si>
  <si>
    <t>1212</t>
  </si>
  <si>
    <t>単板（ベニヤ）製造業</t>
  </si>
  <si>
    <t>1213</t>
  </si>
  <si>
    <t>木材チップ製造業</t>
  </si>
  <si>
    <t>1219</t>
  </si>
  <si>
    <t>その他の特殊製材業</t>
  </si>
  <si>
    <t>1221</t>
  </si>
  <si>
    <t>造作材製造業（建具を除く）</t>
  </si>
  <si>
    <t>1222</t>
  </si>
  <si>
    <t>合板製造業</t>
  </si>
  <si>
    <t>1223</t>
  </si>
  <si>
    <t>集成材製造業</t>
  </si>
  <si>
    <t>1224</t>
  </si>
  <si>
    <t>建築用木製組立材料製造業</t>
  </si>
  <si>
    <t>1225</t>
  </si>
  <si>
    <t>パーティクルボード製造業</t>
  </si>
  <si>
    <t>1226</t>
  </si>
  <si>
    <t>繊維板製造業</t>
  </si>
  <si>
    <t>1227</t>
  </si>
  <si>
    <t>銘木製造業</t>
  </si>
  <si>
    <t>1228</t>
  </si>
  <si>
    <t>床板製造業</t>
  </si>
  <si>
    <t>1231</t>
  </si>
  <si>
    <t>竹・とう・きりゅう等容器製造業</t>
  </si>
  <si>
    <t>1232</t>
  </si>
  <si>
    <t>木箱製造業</t>
  </si>
  <si>
    <t>1233</t>
  </si>
  <si>
    <t>たる・おけ製造業</t>
  </si>
  <si>
    <t>1291</t>
  </si>
  <si>
    <t>木材薬品処理業</t>
  </si>
  <si>
    <t>1292</t>
  </si>
  <si>
    <t>コルク加工基礎資材・コルク製品製造業</t>
  </si>
  <si>
    <t>1299</t>
  </si>
  <si>
    <t>他に分類されない木製品製造業(竹，とうを含む)</t>
  </si>
  <si>
    <t>1300</t>
  </si>
  <si>
    <t>1309</t>
  </si>
  <si>
    <t>1311</t>
  </si>
  <si>
    <t>木製家具製造業（漆塗りを除く）</t>
  </si>
  <si>
    <t>1312</t>
  </si>
  <si>
    <t>金属製家具製造業</t>
  </si>
  <si>
    <t>1313</t>
  </si>
  <si>
    <t>マットレス・組スプリング製造業</t>
  </si>
  <si>
    <t>1321</t>
  </si>
  <si>
    <t>宗教用具製造業</t>
  </si>
  <si>
    <t>1331</t>
  </si>
  <si>
    <t>建具製造業</t>
  </si>
  <si>
    <t>1391</t>
  </si>
  <si>
    <t>事務所用・店舗用装備品製造業</t>
  </si>
  <si>
    <t>1392</t>
  </si>
  <si>
    <t>窓用・扉用日よけ，日本びょうぶ等製造業</t>
  </si>
  <si>
    <t>1393</t>
  </si>
  <si>
    <t>鏡縁・額縁製造業</t>
  </si>
  <si>
    <t>1399</t>
  </si>
  <si>
    <t>他に分類されない家具・装備品製造業</t>
  </si>
  <si>
    <t>1400</t>
  </si>
  <si>
    <t>1409</t>
  </si>
  <si>
    <t>1411</t>
  </si>
  <si>
    <t>パルプ製造業</t>
  </si>
  <si>
    <t>1421</t>
  </si>
  <si>
    <t>洋紙製造業</t>
  </si>
  <si>
    <t>1422</t>
  </si>
  <si>
    <t>板紙製造業</t>
  </si>
  <si>
    <t>1423</t>
  </si>
  <si>
    <t>機械すき和紙製造業</t>
  </si>
  <si>
    <t>1424</t>
  </si>
  <si>
    <t>手すき和紙製造業</t>
  </si>
  <si>
    <t>1431</t>
  </si>
  <si>
    <t>塗工紙製造業（印刷用紙を除く）</t>
  </si>
  <si>
    <t>1432</t>
  </si>
  <si>
    <t>段ボール製造業</t>
  </si>
  <si>
    <t>1433</t>
  </si>
  <si>
    <t>壁紙・ふすま紙製造業</t>
  </si>
  <si>
    <t>1441</t>
  </si>
  <si>
    <t>事務用・学用紙製品製造業</t>
  </si>
  <si>
    <t>1442</t>
  </si>
  <si>
    <t>日用紙製品製造業</t>
  </si>
  <si>
    <t>1449</t>
  </si>
  <si>
    <t>その他の紙製品製造業</t>
  </si>
  <si>
    <t>1451</t>
  </si>
  <si>
    <t>重包装紙袋製造業</t>
  </si>
  <si>
    <t>1452</t>
  </si>
  <si>
    <t>角底紙袋製造業</t>
  </si>
  <si>
    <t>1453</t>
  </si>
  <si>
    <t>段ボール箱製造業</t>
  </si>
  <si>
    <t>1454</t>
  </si>
  <si>
    <t>紙器製造業</t>
  </si>
  <si>
    <t>1499</t>
  </si>
  <si>
    <t>その他のパルプ・紙・紙加工品製造業</t>
  </si>
  <si>
    <t>1500</t>
  </si>
  <si>
    <t>1509</t>
  </si>
  <si>
    <t>1511</t>
  </si>
  <si>
    <t>オフセット印刷業（紙に対するもの）</t>
  </si>
  <si>
    <t>1512</t>
  </si>
  <si>
    <t>オフセット印刷以外の印刷業（紙に対するもの）</t>
  </si>
  <si>
    <t>1513</t>
  </si>
  <si>
    <t>紙以外の印刷業</t>
  </si>
  <si>
    <t>1521</t>
  </si>
  <si>
    <t>製版業</t>
  </si>
  <si>
    <t>1531</t>
  </si>
  <si>
    <t>製本業</t>
  </si>
  <si>
    <t>1532</t>
  </si>
  <si>
    <t>印刷物加工業</t>
  </si>
  <si>
    <t>1591</t>
  </si>
  <si>
    <t>印刷関連サービス業</t>
  </si>
  <si>
    <t>1600</t>
  </si>
  <si>
    <t>1609</t>
  </si>
  <si>
    <t>1611</t>
  </si>
  <si>
    <t>窒素質・りん酸質肥料製造業</t>
  </si>
  <si>
    <t>1612</t>
  </si>
  <si>
    <t>複合肥料製造業</t>
  </si>
  <si>
    <t>1619</t>
  </si>
  <si>
    <t>その他の化学肥料製造業</t>
  </si>
  <si>
    <t>1621</t>
  </si>
  <si>
    <t>ソーダ工業</t>
  </si>
  <si>
    <t>1622</t>
  </si>
  <si>
    <t>無機顔料製造業</t>
  </si>
  <si>
    <t>1623</t>
  </si>
  <si>
    <t>圧縮ガス・液化ガス製造業</t>
  </si>
  <si>
    <t>1624</t>
  </si>
  <si>
    <t>塩製造業</t>
  </si>
  <si>
    <t>1629</t>
  </si>
  <si>
    <t>その他の無機化学工業製品製造業</t>
  </si>
  <si>
    <t>1631</t>
  </si>
  <si>
    <t>石油化学系基礎製品製造業（一貫して生産される誘導品を含む）</t>
  </si>
  <si>
    <t>1632</t>
  </si>
  <si>
    <t>脂肪族系中間物製造業（脂肪族系溶剤を含む）</t>
  </si>
  <si>
    <t>1633</t>
  </si>
  <si>
    <t>発酵工業</t>
  </si>
  <si>
    <t>1634</t>
  </si>
  <si>
    <t>環式中間物・合成染料・有機顔料製造業</t>
  </si>
  <si>
    <t>1635</t>
  </si>
  <si>
    <t>プラスチック製造業</t>
  </si>
  <si>
    <t>1636</t>
  </si>
  <si>
    <t>合成ゴム製造業</t>
  </si>
  <si>
    <t>1639</t>
  </si>
  <si>
    <t>その他の有機化学工業製品製造業</t>
  </si>
  <si>
    <t>1641</t>
  </si>
  <si>
    <t>脂肪酸・硬化油・グリセリン製造業</t>
  </si>
  <si>
    <t>1642</t>
  </si>
  <si>
    <t>石けん・合成洗剤製造業</t>
  </si>
  <si>
    <t>1643</t>
  </si>
  <si>
    <t>界面活性剤製造業（石けん，合成洗剤を除く）</t>
  </si>
  <si>
    <t>1644</t>
  </si>
  <si>
    <t>塗料製造業</t>
  </si>
  <si>
    <t>1645</t>
  </si>
  <si>
    <t>印刷インキ製造業</t>
  </si>
  <si>
    <t>1646</t>
  </si>
  <si>
    <t>洗浄剤・磨用剤製造業</t>
  </si>
  <si>
    <t>1647</t>
  </si>
  <si>
    <t>ろうそく製造業</t>
  </si>
  <si>
    <t>1651</t>
  </si>
  <si>
    <t>医薬品原薬製造業</t>
  </si>
  <si>
    <t>1652</t>
  </si>
  <si>
    <t>医薬品製剤製造業</t>
  </si>
  <si>
    <t>1653</t>
  </si>
  <si>
    <t>生物学的製剤製造業</t>
  </si>
  <si>
    <t>1654</t>
  </si>
  <si>
    <t>生薬・漢方製剤製造業</t>
  </si>
  <si>
    <t>1655</t>
  </si>
  <si>
    <t>動物用医薬品製造業</t>
  </si>
  <si>
    <t>1661</t>
  </si>
  <si>
    <t>仕上用・皮膚用化粧品製造業（香水，オーデコロンを含む）</t>
  </si>
  <si>
    <t>1662</t>
  </si>
  <si>
    <t>頭髪用化粧品製造業</t>
  </si>
  <si>
    <t>1669</t>
  </si>
  <si>
    <t>その他の化粧品・歯磨・化粧用調整品製造業</t>
  </si>
  <si>
    <t>1691</t>
  </si>
  <si>
    <t>火薬類製造業</t>
  </si>
  <si>
    <t>1692</t>
  </si>
  <si>
    <t>農薬製造業</t>
  </si>
  <si>
    <t>1693</t>
  </si>
  <si>
    <t>香料製造業</t>
  </si>
  <si>
    <t>1694</t>
  </si>
  <si>
    <t>ゼラチン・接着剤製造業</t>
  </si>
  <si>
    <t>1695</t>
  </si>
  <si>
    <t>写真感光材料製造業</t>
  </si>
  <si>
    <t>1696</t>
  </si>
  <si>
    <t>天然樹脂製品・木材化学製品製造業</t>
  </si>
  <si>
    <t>1697</t>
  </si>
  <si>
    <t>試薬製造業</t>
  </si>
  <si>
    <t>1699</t>
  </si>
  <si>
    <t>他に分類されない化学工業製品製造業</t>
  </si>
  <si>
    <t>1700</t>
  </si>
  <si>
    <t>1709</t>
  </si>
  <si>
    <t>1711</t>
  </si>
  <si>
    <t>石油精製業</t>
  </si>
  <si>
    <t>1721</t>
  </si>
  <si>
    <t>潤滑油・グリース製造業（石油精製業によらないもの）</t>
  </si>
  <si>
    <t>1731</t>
  </si>
  <si>
    <t>コークス製造業</t>
  </si>
  <si>
    <t>1741</t>
  </si>
  <si>
    <t>舗装材料製造業</t>
  </si>
  <si>
    <t>1799</t>
  </si>
  <si>
    <t>その他の石油製品・石炭製品製造業</t>
  </si>
  <si>
    <t>1800</t>
  </si>
  <si>
    <t>1809</t>
  </si>
  <si>
    <t>1811</t>
  </si>
  <si>
    <t>プラスチック板・棒製造業</t>
  </si>
  <si>
    <t>1812</t>
  </si>
  <si>
    <t>プラスチック管製造業</t>
  </si>
  <si>
    <t>1813</t>
  </si>
  <si>
    <t>プラスチック継手製造業</t>
  </si>
  <si>
    <t>1814</t>
  </si>
  <si>
    <t>プラスチック異形押出製品製造業</t>
  </si>
  <si>
    <t>1815</t>
  </si>
  <si>
    <t>プラスチック板・棒・管・継手・異形押出製品加工業</t>
  </si>
  <si>
    <t>1821</t>
  </si>
  <si>
    <t>プラスチックフィルム製造業</t>
  </si>
  <si>
    <t>1822</t>
  </si>
  <si>
    <t>プラスチックシート製造業</t>
  </si>
  <si>
    <t>1823</t>
  </si>
  <si>
    <t>プラスチック床材製造業</t>
  </si>
  <si>
    <t>1824</t>
  </si>
  <si>
    <t>合成皮革製造業</t>
  </si>
  <si>
    <t>1825</t>
  </si>
  <si>
    <t>プラスチックフィルム・シート・床材・合成皮革加工業</t>
  </si>
  <si>
    <t>1831</t>
  </si>
  <si>
    <t>電気機械器具用プラスチック製品製造業（加工業を除く）</t>
  </si>
  <si>
    <t>1832</t>
  </si>
  <si>
    <t>輸送機械器具用プラスチック製品製造業（加工業を除く）</t>
  </si>
  <si>
    <t>1833</t>
  </si>
  <si>
    <t>その他の工業用プラスチック製品製造業（加工業を除く）</t>
  </si>
  <si>
    <t>1834</t>
  </si>
  <si>
    <t>工業用プラスチック製品加工業</t>
  </si>
  <si>
    <t>1841</t>
  </si>
  <si>
    <t>軟質プラスチック発泡製品製造業（半硬質性を含む）</t>
  </si>
  <si>
    <t>1842</t>
  </si>
  <si>
    <t>硬質プラスチック発泡製品製造業</t>
  </si>
  <si>
    <t>1843</t>
  </si>
  <si>
    <t>強化プラスチック製板・棒・管・継手製造業</t>
  </si>
  <si>
    <t>1844</t>
  </si>
  <si>
    <t>強化プラスチック製容器・浴槽等製造業</t>
  </si>
  <si>
    <t>1845</t>
  </si>
  <si>
    <t>発泡・強化プラスチック製品加工業</t>
  </si>
  <si>
    <t>1851</t>
  </si>
  <si>
    <t>プラスチック成形材料製造業</t>
  </si>
  <si>
    <t>1852</t>
  </si>
  <si>
    <t>廃プラスチック製品製造業</t>
  </si>
  <si>
    <t>1891</t>
  </si>
  <si>
    <t>プラスチック製日用雑貨・食卓用品製造業</t>
  </si>
  <si>
    <t>1892</t>
  </si>
  <si>
    <t>プラスチック製容器製造業</t>
  </si>
  <si>
    <t>1897</t>
  </si>
  <si>
    <t>他に分類されないプラスチック製品製造業</t>
  </si>
  <si>
    <t>1898</t>
  </si>
  <si>
    <t>他に分類されないプラスチック製品加工業</t>
  </si>
  <si>
    <t>1900</t>
  </si>
  <si>
    <t>1909</t>
  </si>
  <si>
    <t>1911</t>
  </si>
  <si>
    <t>自動車タイヤ・チューブ製造業</t>
  </si>
  <si>
    <t>1919</t>
  </si>
  <si>
    <t>その他のタイヤ・チューブ製造業</t>
  </si>
  <si>
    <t>1921</t>
  </si>
  <si>
    <t>ゴム製履物・同附属品製造業</t>
  </si>
  <si>
    <t>1922</t>
  </si>
  <si>
    <t>プラスチック製履物・同附属品製造業</t>
  </si>
  <si>
    <t>1931</t>
  </si>
  <si>
    <t>ゴムベルト製造業</t>
  </si>
  <si>
    <t>1932</t>
  </si>
  <si>
    <t>ゴムホース製造業</t>
  </si>
  <si>
    <t>1933</t>
  </si>
  <si>
    <t>工業用ゴム製品製造業</t>
  </si>
  <si>
    <t>1991</t>
  </si>
  <si>
    <t>ゴム引布・同製品製造業</t>
  </si>
  <si>
    <t>1992</t>
  </si>
  <si>
    <t>医療・衛生用ゴム製品製造業</t>
  </si>
  <si>
    <t>1993</t>
  </si>
  <si>
    <t>ゴム練生地製造業</t>
  </si>
  <si>
    <t>1994</t>
  </si>
  <si>
    <t>更生タイヤ製造業</t>
  </si>
  <si>
    <t>1995</t>
  </si>
  <si>
    <t>再生ゴム製造業</t>
  </si>
  <si>
    <t>1999</t>
  </si>
  <si>
    <t>他に分類されないゴム製品製造業</t>
  </si>
  <si>
    <t>2000</t>
  </si>
  <si>
    <t>2009</t>
  </si>
  <si>
    <t>2011</t>
  </si>
  <si>
    <t>なめし革製造業</t>
  </si>
  <si>
    <t>2021</t>
  </si>
  <si>
    <t>工業用革製品製造業（手袋を除く）</t>
  </si>
  <si>
    <t>2031</t>
  </si>
  <si>
    <t>革製履物用材料・同附属品製造業</t>
  </si>
  <si>
    <t>2041</t>
  </si>
  <si>
    <t>革製履物製造業</t>
  </si>
  <si>
    <t>2051</t>
  </si>
  <si>
    <t>革製手袋製造業</t>
  </si>
  <si>
    <t>2061</t>
  </si>
  <si>
    <t>かばん製造業</t>
  </si>
  <si>
    <t>2071</t>
  </si>
  <si>
    <t>袋物製造業（ハンドバッグを除く）</t>
  </si>
  <si>
    <t>2072</t>
  </si>
  <si>
    <t>ハンドバッグ製造業</t>
  </si>
  <si>
    <t>2081</t>
  </si>
  <si>
    <t>毛皮製造業</t>
  </si>
  <si>
    <t>2099</t>
  </si>
  <si>
    <t>その他のなめし革製品製造業</t>
  </si>
  <si>
    <t>2100</t>
  </si>
  <si>
    <t>2109</t>
  </si>
  <si>
    <t>2111</t>
  </si>
  <si>
    <t>板ガラス製造業</t>
  </si>
  <si>
    <t>2112</t>
  </si>
  <si>
    <t>板ガラス加工業</t>
  </si>
  <si>
    <t>2113</t>
  </si>
  <si>
    <t>ガラス製加工素材製造業</t>
  </si>
  <si>
    <t>2114</t>
  </si>
  <si>
    <t>ガラス容器製造業</t>
  </si>
  <si>
    <t>2115</t>
  </si>
  <si>
    <t>理化学用・医療用ガラス器具製造業</t>
  </si>
  <si>
    <t>2116</t>
  </si>
  <si>
    <t>卓上用・ちゅう房用ガラス器具製造業</t>
  </si>
  <si>
    <t>2117</t>
  </si>
  <si>
    <t>ガラス繊維・同製品製造業</t>
  </si>
  <si>
    <t>2119</t>
  </si>
  <si>
    <t>その他のガラス・同製品製造業</t>
  </si>
  <si>
    <t>2121</t>
  </si>
  <si>
    <t>セメント製造業</t>
  </si>
  <si>
    <t>2122</t>
  </si>
  <si>
    <t>生コンクリート製造業</t>
  </si>
  <si>
    <t>2123</t>
  </si>
  <si>
    <t>コンクリート製品製造業</t>
  </si>
  <si>
    <t>2129</t>
  </si>
  <si>
    <t>その他のセメント製品製造業</t>
  </si>
  <si>
    <t>2131</t>
  </si>
  <si>
    <t>粘土かわら製造業</t>
  </si>
  <si>
    <t>2132</t>
  </si>
  <si>
    <t>普通れんが製造業</t>
  </si>
  <si>
    <t>2139</t>
  </si>
  <si>
    <t>その他の建設用粘土製品製造業</t>
  </si>
  <si>
    <t>2141</t>
  </si>
  <si>
    <t>衛生陶器製造業</t>
  </si>
  <si>
    <t>2142</t>
  </si>
  <si>
    <t>食卓用・ちゅう房用陶磁器製造業</t>
  </si>
  <si>
    <t>2143</t>
  </si>
  <si>
    <t>陶磁器製置物製造業</t>
  </si>
  <si>
    <t>2144</t>
  </si>
  <si>
    <t>電気用陶磁器製造業</t>
  </si>
  <si>
    <t>2145</t>
  </si>
  <si>
    <t>理化学用・工業用陶磁器製造業</t>
  </si>
  <si>
    <t>2146</t>
  </si>
  <si>
    <t>陶磁器製タイル製造業</t>
  </si>
  <si>
    <t>2147</t>
  </si>
  <si>
    <t>陶磁器絵付業</t>
  </si>
  <si>
    <t>2148</t>
  </si>
  <si>
    <t>陶磁器用はい（坏）土製造業</t>
  </si>
  <si>
    <t>2149</t>
  </si>
  <si>
    <t>その他の陶磁器・同関連製品製造業</t>
  </si>
  <si>
    <t>2151</t>
  </si>
  <si>
    <t>耐火れんが製造業</t>
  </si>
  <si>
    <t>2152</t>
  </si>
  <si>
    <t>不定形耐火物製造業</t>
  </si>
  <si>
    <t>2159</t>
  </si>
  <si>
    <t>その他の耐火物製造業</t>
  </si>
  <si>
    <t>2161</t>
  </si>
  <si>
    <t>炭素質電極製造業</t>
  </si>
  <si>
    <t>2169</t>
  </si>
  <si>
    <t>その他の炭素・黒鉛製品製造業</t>
  </si>
  <si>
    <t>2171</t>
  </si>
  <si>
    <t>研磨材製造業</t>
  </si>
  <si>
    <t>2172</t>
  </si>
  <si>
    <t>研削と石製造業</t>
  </si>
  <si>
    <t>2173</t>
  </si>
  <si>
    <t>研磨布紙製造業</t>
  </si>
  <si>
    <t>2179</t>
  </si>
  <si>
    <t>その他の研磨材・同製品製造業</t>
  </si>
  <si>
    <t>2181</t>
  </si>
  <si>
    <t>砕石製造業</t>
  </si>
  <si>
    <t>2182</t>
  </si>
  <si>
    <t>再生骨材製造業</t>
  </si>
  <si>
    <t>2183</t>
  </si>
  <si>
    <t>人工骨材製造業</t>
  </si>
  <si>
    <t>2184</t>
  </si>
  <si>
    <t>石工品製造業</t>
  </si>
  <si>
    <t>2185</t>
  </si>
  <si>
    <t>けいそう土・同製品製造業</t>
  </si>
  <si>
    <t>2186</t>
  </si>
  <si>
    <t>鉱物・土石粉砕等処理業</t>
  </si>
  <si>
    <t>2191</t>
  </si>
  <si>
    <t>ロックウール・同製品製造業</t>
  </si>
  <si>
    <t>2192</t>
  </si>
  <si>
    <t>石こう（膏）製品製造業</t>
  </si>
  <si>
    <t>2193</t>
  </si>
  <si>
    <t>石灰製造業</t>
  </si>
  <si>
    <t>2194</t>
  </si>
  <si>
    <t>鋳型製造業（中子を含む）</t>
  </si>
  <si>
    <t>2199</t>
  </si>
  <si>
    <t>他に分類されない窯業・土石製品製造業</t>
  </si>
  <si>
    <t>2200</t>
  </si>
  <si>
    <t>2209</t>
  </si>
  <si>
    <t>2211</t>
  </si>
  <si>
    <t>高炉による製鉄業</t>
  </si>
  <si>
    <t>2212</t>
  </si>
  <si>
    <t>高炉によらない製鉄業</t>
  </si>
  <si>
    <t>2213</t>
  </si>
  <si>
    <t>フェロアロイ製造業</t>
  </si>
  <si>
    <t>2221</t>
  </si>
  <si>
    <t>製鋼・製鋼圧延業</t>
  </si>
  <si>
    <t>2231</t>
  </si>
  <si>
    <t>熱間圧延業（鋼管，伸鉄を除く）</t>
  </si>
  <si>
    <t>2232</t>
  </si>
  <si>
    <t>冷間圧延業（鋼管，伸鉄を除く）</t>
  </si>
  <si>
    <t>2233</t>
  </si>
  <si>
    <t>冷間ロール成型形鋼製造業</t>
  </si>
  <si>
    <t>2234</t>
  </si>
  <si>
    <t>鋼管製造業</t>
  </si>
  <si>
    <t>2235</t>
  </si>
  <si>
    <t>伸鉄業</t>
  </si>
  <si>
    <t>2236</t>
  </si>
  <si>
    <t>磨棒鋼製造業</t>
  </si>
  <si>
    <t>2237</t>
  </si>
  <si>
    <t>引抜鋼管製造業</t>
  </si>
  <si>
    <t>2238</t>
  </si>
  <si>
    <t>伸線業</t>
  </si>
  <si>
    <t>2239</t>
  </si>
  <si>
    <t>その他の製鋼を行わない鋼材製造業（表面処理鋼材を除く)</t>
  </si>
  <si>
    <t>2241</t>
  </si>
  <si>
    <t>亜鉛鉄板製造業</t>
  </si>
  <si>
    <t>2249</t>
  </si>
  <si>
    <t>その他の表面処理鋼材製造業</t>
  </si>
  <si>
    <t>2251</t>
  </si>
  <si>
    <t>銑鉄鋳物製造業（鋳鉄管，可鍛鋳鉄を除く）</t>
  </si>
  <si>
    <t>2252</t>
  </si>
  <si>
    <t>可鍛鋳鉄製造業</t>
  </si>
  <si>
    <t>2253</t>
  </si>
  <si>
    <t>鋳鋼製造業</t>
  </si>
  <si>
    <t>2254</t>
  </si>
  <si>
    <t>鍛工品製造業</t>
  </si>
  <si>
    <t>2255</t>
  </si>
  <si>
    <t>鍛鋼製造業</t>
  </si>
  <si>
    <t>2291</t>
  </si>
  <si>
    <t>鉄鋼シャースリット業</t>
  </si>
  <si>
    <t>2292</t>
  </si>
  <si>
    <t>鉄スクラップ加工処理業</t>
  </si>
  <si>
    <t>2293</t>
  </si>
  <si>
    <t>鋳鉄管製造業</t>
  </si>
  <si>
    <t>2299</t>
  </si>
  <si>
    <t>他に分類されない鉄鋼業</t>
  </si>
  <si>
    <t>2300</t>
  </si>
  <si>
    <t>2309</t>
  </si>
  <si>
    <t>2311</t>
  </si>
  <si>
    <t>銅第1次製錬・精製業</t>
  </si>
  <si>
    <t>2312</t>
  </si>
  <si>
    <t>亜鉛第1次製錬・精製業</t>
  </si>
  <si>
    <t>2319</t>
  </si>
  <si>
    <t>その他の非鉄金属第1次製錬・精製業</t>
  </si>
  <si>
    <t>2321</t>
  </si>
  <si>
    <t>鉛第2次製錬・精製業（鉛合金製造業を含む)</t>
  </si>
  <si>
    <t>2322</t>
  </si>
  <si>
    <t>アルミニウム第2次製錬・精製業（アルミニウム合金製造業を含む）</t>
  </si>
  <si>
    <t>2329</t>
  </si>
  <si>
    <t>その他の非鉄金属第2次製錬・精製業（非鉄金属合金製造業を含む）</t>
  </si>
  <si>
    <t>2331</t>
  </si>
  <si>
    <t>伸銅品製造業</t>
  </si>
  <si>
    <t>2332</t>
  </si>
  <si>
    <t>アルミニウム・同合金圧延業（抽伸，押出しを含む）</t>
  </si>
  <si>
    <t>2339</t>
  </si>
  <si>
    <t>その他の非鉄金属・同合金圧延業（抽伸，押出しを含む）</t>
  </si>
  <si>
    <t>2341</t>
  </si>
  <si>
    <t>電線・ケーブル製造業（光ファイバケーブルを除く）</t>
  </si>
  <si>
    <t>2342</t>
  </si>
  <si>
    <t>光ファイバケーブル製造業（通信複合ケーブルを含む）</t>
  </si>
  <si>
    <t>2351</t>
  </si>
  <si>
    <t>銅・同合金鋳物製造業（ダイカストを除く）</t>
  </si>
  <si>
    <t>2352</t>
  </si>
  <si>
    <t>非鉄金属鋳物製造業（銅・同合金鋳物及びダイカストを除く）</t>
  </si>
  <si>
    <t>2353</t>
  </si>
  <si>
    <t>アルミニウム・同合金ダイカスト製造業</t>
  </si>
  <si>
    <t>2354</t>
  </si>
  <si>
    <t>非鉄金属ダイカスト製造業（アルミニウム・同合金ダイカストを除く）</t>
  </si>
  <si>
    <t>2355</t>
  </si>
  <si>
    <t>非鉄金属鍛造品製造業</t>
  </si>
  <si>
    <t>2391</t>
  </si>
  <si>
    <t>核燃料製造業</t>
  </si>
  <si>
    <t>2399</t>
  </si>
  <si>
    <t>他に分類されない非鉄金属製造業</t>
  </si>
  <si>
    <t>2400</t>
  </si>
  <si>
    <t>2409</t>
  </si>
  <si>
    <t>2411</t>
  </si>
  <si>
    <t>ブリキ缶・その他のめっき板等製品製造業</t>
  </si>
  <si>
    <t>2421</t>
  </si>
  <si>
    <t>洋食器製造業</t>
  </si>
  <si>
    <t>2422</t>
  </si>
  <si>
    <t>機械刃物製造業</t>
  </si>
  <si>
    <t>2423</t>
  </si>
  <si>
    <t>利器工匠具・手道具製造業（やすり，のこぎり，食卓用刃物を除く）</t>
  </si>
  <si>
    <t>2424</t>
  </si>
  <si>
    <t>作業工具製造業</t>
  </si>
  <si>
    <t>2425</t>
  </si>
  <si>
    <t>手引のこぎり・のこ刃製造業</t>
  </si>
  <si>
    <t>2426</t>
  </si>
  <si>
    <t>農業用器具製造業（農業用機械を除く）</t>
  </si>
  <si>
    <t>2429</t>
  </si>
  <si>
    <t>その他の金物類製造業</t>
  </si>
  <si>
    <t>2431</t>
  </si>
  <si>
    <t>配管工事用附属品製造業（バルブ，コックを除く）</t>
  </si>
  <si>
    <t>2432</t>
  </si>
  <si>
    <t>ガス機器・石油機器製造業</t>
  </si>
  <si>
    <t>2433</t>
  </si>
  <si>
    <t>温風・温水暖房装置製造業</t>
  </si>
  <si>
    <t>2439</t>
  </si>
  <si>
    <t>その他の暖房・調理装置製造業（電気機械器具，ガス機器，石油機器を除く）</t>
  </si>
  <si>
    <t>2441</t>
  </si>
  <si>
    <t>鉄骨製造業</t>
  </si>
  <si>
    <t>2442</t>
  </si>
  <si>
    <t>建設用金属製品製造業（鉄骨を除く）</t>
  </si>
  <si>
    <t>2443</t>
  </si>
  <si>
    <t>金属製サッシ・ドア製造業</t>
  </si>
  <si>
    <t>2444</t>
  </si>
  <si>
    <t>鉄骨系プレハブ住宅製造業</t>
  </si>
  <si>
    <t>2445</t>
  </si>
  <si>
    <t>建築用金属製品製造業（サッシ，ドア，建築用金物を除く）</t>
  </si>
  <si>
    <t>2446</t>
  </si>
  <si>
    <t>製缶板金業</t>
  </si>
  <si>
    <t>2451</t>
  </si>
  <si>
    <t>アルミニウム・同合金プレス製品製造業</t>
  </si>
  <si>
    <t>2452</t>
  </si>
  <si>
    <t>金属プレス製品製造業（アルミニウム・同合金を除く）</t>
  </si>
  <si>
    <t>2453</t>
  </si>
  <si>
    <t>粉末や金製品製造業</t>
  </si>
  <si>
    <t>2461</t>
  </si>
  <si>
    <t>金属製品塗装業</t>
  </si>
  <si>
    <t>2462</t>
  </si>
  <si>
    <t>溶融めっき業（表面処理鋼材製造業を除く）</t>
  </si>
  <si>
    <t>2463</t>
  </si>
  <si>
    <t>金属彫刻業</t>
  </si>
  <si>
    <t>2464</t>
  </si>
  <si>
    <t>電気めっき業（表面処理鋼材製造業を除く）</t>
  </si>
  <si>
    <t>2465</t>
  </si>
  <si>
    <t>金属熱処理業</t>
  </si>
  <si>
    <t>2469</t>
  </si>
  <si>
    <t>その他の金属表面処理業</t>
  </si>
  <si>
    <t>2471</t>
  </si>
  <si>
    <t>くぎ製造業</t>
  </si>
  <si>
    <t>2479</t>
  </si>
  <si>
    <t>その他の金属線製品製造業</t>
  </si>
  <si>
    <t>2481</t>
  </si>
  <si>
    <t>ボルト・ナット・リベット・小ねじ・木ねじ等製造業</t>
  </si>
  <si>
    <t>2491</t>
  </si>
  <si>
    <t>金庫製造業</t>
  </si>
  <si>
    <t>2492</t>
  </si>
  <si>
    <t>金属製スプリング製造業</t>
  </si>
  <si>
    <t>2499</t>
  </si>
  <si>
    <t>他に分類されない金属製品製造業</t>
  </si>
  <si>
    <t>2500</t>
  </si>
  <si>
    <t>2509</t>
  </si>
  <si>
    <t>2511</t>
  </si>
  <si>
    <t>ボイラ製造業</t>
  </si>
  <si>
    <t>2512</t>
  </si>
  <si>
    <t>蒸気機関・タービン・水力タービン製造業（舶用を除く）</t>
  </si>
  <si>
    <t>2513</t>
  </si>
  <si>
    <t>はん用内燃機関製造業</t>
  </si>
  <si>
    <t>2519</t>
  </si>
  <si>
    <t>その他の原動機製造業</t>
  </si>
  <si>
    <t>2521</t>
  </si>
  <si>
    <t>ポンプ・同装置製造業</t>
  </si>
  <si>
    <t>2522</t>
  </si>
  <si>
    <t>空気圧縮機・ガス圧縮機・送風機製造業</t>
  </si>
  <si>
    <t>2523</t>
  </si>
  <si>
    <t>油圧・空圧機器製造業</t>
  </si>
  <si>
    <t>2531</t>
  </si>
  <si>
    <t>動力伝導装置製造業（玉軸受，ころ軸受を除く）</t>
  </si>
  <si>
    <t>2532</t>
  </si>
  <si>
    <t>エレベータ・エスカレータ製造業</t>
  </si>
  <si>
    <t>2533</t>
  </si>
  <si>
    <t>物流運搬設備製造業</t>
  </si>
  <si>
    <t>2534</t>
  </si>
  <si>
    <t>工業窯炉製造業</t>
  </si>
  <si>
    <t>2535</t>
  </si>
  <si>
    <t>冷凍機・温湿調整装置製造業</t>
  </si>
  <si>
    <t>2591</t>
  </si>
  <si>
    <t>消火器具・消火装置製造業</t>
  </si>
  <si>
    <t>2592</t>
  </si>
  <si>
    <t>弁・同附属品製造業</t>
  </si>
  <si>
    <t>2593</t>
  </si>
  <si>
    <t>パイプ加工・パイプ附属品加工業</t>
  </si>
  <si>
    <t>2594</t>
  </si>
  <si>
    <t>玉軸受・ころ軸受製造業</t>
  </si>
  <si>
    <t>2595</t>
  </si>
  <si>
    <t>ピストンリング製造業</t>
  </si>
  <si>
    <t>2596</t>
  </si>
  <si>
    <t>他に分類されないはん用機械・装置製造業</t>
  </si>
  <si>
    <t>2599</t>
  </si>
  <si>
    <t>各種機械・同部分品製造修理業（注文製造・修理）</t>
  </si>
  <si>
    <t>2600</t>
  </si>
  <si>
    <t>2609</t>
  </si>
  <si>
    <t>2611</t>
  </si>
  <si>
    <t>農業用機械製造業（農業用器具を除く）</t>
  </si>
  <si>
    <t>2621</t>
  </si>
  <si>
    <t>建設機械・鉱山機械製造業</t>
  </si>
  <si>
    <t>2631</t>
  </si>
  <si>
    <t>化学繊維機械・紡績機械製造業</t>
  </si>
  <si>
    <t>2632</t>
  </si>
  <si>
    <t>製織機械・編組機械製造業</t>
  </si>
  <si>
    <t>2633</t>
  </si>
  <si>
    <t>染色整理仕上機械製造業</t>
  </si>
  <si>
    <t>2634</t>
  </si>
  <si>
    <t>繊維機械部分品・取付具・附属品製造業</t>
  </si>
  <si>
    <t>2635</t>
  </si>
  <si>
    <t>縫製機械製造業</t>
  </si>
  <si>
    <t>2641</t>
  </si>
  <si>
    <t>食品機械・同装置製造業</t>
  </si>
  <si>
    <t>2642</t>
  </si>
  <si>
    <t>木材加工機械製造業</t>
  </si>
  <si>
    <t>2643</t>
  </si>
  <si>
    <t>パルプ装置・製紙機械製造業</t>
  </si>
  <si>
    <t>2644</t>
  </si>
  <si>
    <t>印刷・製本・紙工機械製造業</t>
  </si>
  <si>
    <t>2645</t>
  </si>
  <si>
    <t>包装・荷造機械製造業</t>
  </si>
  <si>
    <t>2651</t>
  </si>
  <si>
    <t>鋳造装置製造業</t>
  </si>
  <si>
    <t>2652</t>
  </si>
  <si>
    <t>化学機械・同装置製造業</t>
  </si>
  <si>
    <t>2653</t>
  </si>
  <si>
    <t>プラスチック加工機械・同附属装置製造業</t>
  </si>
  <si>
    <t>2661</t>
  </si>
  <si>
    <t>金属工作機械製造業</t>
  </si>
  <si>
    <t>2662</t>
  </si>
  <si>
    <t>金属加工機械製造業（金属工作機械を除く）</t>
  </si>
  <si>
    <t>2663</t>
  </si>
  <si>
    <t>金属工作機械用・金属加工機械用部分品・附属品製造業（機械工具，金型を除く）</t>
  </si>
  <si>
    <t>2664</t>
  </si>
  <si>
    <t>機械工具製造業（粉末や金業を除く）</t>
  </si>
  <si>
    <t>2671</t>
  </si>
  <si>
    <t>半導体製造装置製造業</t>
  </si>
  <si>
    <t>2672</t>
  </si>
  <si>
    <t>フラットパネルディスプレイ製造装置製造業</t>
  </si>
  <si>
    <t>2691</t>
  </si>
  <si>
    <t>金属用金型・同部分品・附属品製造業</t>
  </si>
  <si>
    <t>2692</t>
  </si>
  <si>
    <t>非金属用金型・同部分品・附属品製造業</t>
  </si>
  <si>
    <t>2693</t>
  </si>
  <si>
    <t>真空装置・真空機器製造業</t>
  </si>
  <si>
    <t>2694</t>
  </si>
  <si>
    <t>ロボット製造業</t>
  </si>
  <si>
    <t>2699</t>
  </si>
  <si>
    <t>他に分類されない生産用機械・同部分品製造業</t>
  </si>
  <si>
    <t>2700</t>
  </si>
  <si>
    <t>2709</t>
  </si>
  <si>
    <t>2711</t>
  </si>
  <si>
    <t>複写機製造業</t>
  </si>
  <si>
    <t>2719</t>
  </si>
  <si>
    <t>その他の事務用機械器具製造業</t>
  </si>
  <si>
    <t>2721</t>
  </si>
  <si>
    <t>サービス用機械器具製造業</t>
  </si>
  <si>
    <t>2722</t>
  </si>
  <si>
    <t>娯楽用機械製造業</t>
  </si>
  <si>
    <t>2723</t>
  </si>
  <si>
    <t>自動販売機製造業</t>
  </si>
  <si>
    <t>2729</t>
  </si>
  <si>
    <t>その他のサービス用・娯楽用機械器具製造業</t>
  </si>
  <si>
    <t>2731</t>
  </si>
  <si>
    <t>体積計製造業</t>
  </si>
  <si>
    <t>2732</t>
  </si>
  <si>
    <t>はかり製造業</t>
  </si>
  <si>
    <t>2733</t>
  </si>
  <si>
    <t>圧力計・流量計・液面計等製造業</t>
  </si>
  <si>
    <t>2734</t>
  </si>
  <si>
    <t>精密測定器製造業</t>
  </si>
  <si>
    <t>2735</t>
  </si>
  <si>
    <t>分析機器製造業</t>
  </si>
  <si>
    <t>2736</t>
  </si>
  <si>
    <t>試験機製造業</t>
  </si>
  <si>
    <t>2737</t>
  </si>
  <si>
    <t>測量機械器具製造業</t>
  </si>
  <si>
    <t>2738</t>
  </si>
  <si>
    <t>理化学機械器具製造業</t>
  </si>
  <si>
    <t>2739</t>
  </si>
  <si>
    <t>その他の計量器・測定器・分析機器・試験機・測量機械器具・理化学機械器具製造業</t>
  </si>
  <si>
    <t>2741</t>
  </si>
  <si>
    <t>医療用機械器具製造業</t>
  </si>
  <si>
    <t>2742</t>
  </si>
  <si>
    <t>歯科用機械器具製造業</t>
  </si>
  <si>
    <t>2743</t>
  </si>
  <si>
    <t>医療用品製造業（動物用医療機械器具を含む）</t>
  </si>
  <si>
    <t>2744</t>
  </si>
  <si>
    <t>歯科材料製造業</t>
  </si>
  <si>
    <t>2751</t>
  </si>
  <si>
    <t>顕微鏡・望遠鏡等製造業</t>
  </si>
  <si>
    <t>2752</t>
  </si>
  <si>
    <t>写真機・映画用機械・同附属品製造業</t>
  </si>
  <si>
    <t>2753</t>
  </si>
  <si>
    <t>光学機械用レンズ・プリズム製造業</t>
  </si>
  <si>
    <t>2761</t>
  </si>
  <si>
    <t>武器製造業</t>
  </si>
  <si>
    <t>2800</t>
  </si>
  <si>
    <t>2809</t>
  </si>
  <si>
    <t>2811</t>
  </si>
  <si>
    <t>電子管製造業</t>
  </si>
  <si>
    <t>2812</t>
  </si>
  <si>
    <t>光電変換素子製造業</t>
  </si>
  <si>
    <t>2813</t>
  </si>
  <si>
    <t>半導体素子製造業（光電変換素子を除く）</t>
  </si>
  <si>
    <t>2814</t>
  </si>
  <si>
    <t>集積回路製造業</t>
  </si>
  <si>
    <t>2815</t>
  </si>
  <si>
    <t>液晶パネル・フラットパネル製造業</t>
  </si>
  <si>
    <t>2821</t>
  </si>
  <si>
    <t>抵抗器・コンデンサ・変成器・複合部品製造業</t>
  </si>
  <si>
    <t>2822</t>
  </si>
  <si>
    <t>音響部品・磁気ヘッド・小形モータ製造業</t>
  </si>
  <si>
    <t>2823</t>
  </si>
  <si>
    <t>コネクタ・スイッチ・リレー製造業</t>
  </si>
  <si>
    <t>2831</t>
  </si>
  <si>
    <t>半導体メモリメディア製造業</t>
  </si>
  <si>
    <t>2832</t>
  </si>
  <si>
    <t>光ディスク・磁気ディスク・磁気テープ製造業</t>
  </si>
  <si>
    <t>2841</t>
  </si>
  <si>
    <t>電子回路基板製造業</t>
  </si>
  <si>
    <t>2842</t>
  </si>
  <si>
    <t>電子回路実装基板製造業</t>
  </si>
  <si>
    <t>2851</t>
  </si>
  <si>
    <t>電源ユニット・高周波ユニット・コントロールユニット製造業</t>
  </si>
  <si>
    <t>2859</t>
  </si>
  <si>
    <t>その他のユニット部品製造業</t>
  </si>
  <si>
    <t>2899</t>
  </si>
  <si>
    <t>その他の電子部品・デバイス・電子回路製造業</t>
  </si>
  <si>
    <t>2900</t>
  </si>
  <si>
    <t>2909</t>
  </si>
  <si>
    <t>2911</t>
  </si>
  <si>
    <t>発電機・電動機・その他の回転電気機械製造業</t>
  </si>
  <si>
    <t>2912</t>
  </si>
  <si>
    <t>変圧器類製造業（電子機器用を除く)</t>
  </si>
  <si>
    <t>2913</t>
  </si>
  <si>
    <t>電力開閉装置製造業</t>
  </si>
  <si>
    <t>2914</t>
  </si>
  <si>
    <t>配電盤・電力制御装置製造業</t>
  </si>
  <si>
    <t>2915</t>
  </si>
  <si>
    <t>配線器具・配線附属品製造業</t>
  </si>
  <si>
    <t>2921</t>
  </si>
  <si>
    <t>電気溶接機製造業</t>
  </si>
  <si>
    <t>2922</t>
  </si>
  <si>
    <t>内燃機関電装品製造業</t>
  </si>
  <si>
    <t>2929</t>
  </si>
  <si>
    <t>その他の産業用電気機械器具製造業（車両用，船舶用を含む）</t>
  </si>
  <si>
    <t>2931</t>
  </si>
  <si>
    <t>ちゅう房機器製造業</t>
  </si>
  <si>
    <t>2932</t>
  </si>
  <si>
    <t>空調・住宅関連機器製造業</t>
  </si>
  <si>
    <t>2933</t>
  </si>
  <si>
    <t>衣料衛生関連機器製造業</t>
  </si>
  <si>
    <t>2939</t>
  </si>
  <si>
    <t>その他の民生用電気機械器具製造業</t>
  </si>
  <si>
    <t>2941</t>
  </si>
  <si>
    <t>電球製造業</t>
  </si>
  <si>
    <t>2942</t>
  </si>
  <si>
    <t>電気照明器具製造業</t>
  </si>
  <si>
    <t>2951</t>
  </si>
  <si>
    <t>蓄電池製造業</t>
  </si>
  <si>
    <t>2952</t>
  </si>
  <si>
    <t>一次電池（乾電池，湿電池）製造業</t>
  </si>
  <si>
    <t>2961</t>
  </si>
  <si>
    <t>X線装置製造業</t>
  </si>
  <si>
    <t>2962</t>
  </si>
  <si>
    <t>医療用電子応用装置製造業</t>
  </si>
  <si>
    <t>2969</t>
  </si>
  <si>
    <t>その他の電子応用装置製造業</t>
  </si>
  <si>
    <t>2971</t>
  </si>
  <si>
    <t>電気計測器製造業（別掲を除く）</t>
  </si>
  <si>
    <t>2972</t>
  </si>
  <si>
    <t>工業計器製造業</t>
  </si>
  <si>
    <t>2973</t>
  </si>
  <si>
    <t>医療用計測器製造業</t>
  </si>
  <si>
    <t>2999</t>
  </si>
  <si>
    <t>その他の電気機械器具製造業</t>
  </si>
  <si>
    <t>3000</t>
  </si>
  <si>
    <t>3009</t>
  </si>
  <si>
    <t>3011</t>
  </si>
  <si>
    <t>有線通信機械器具製造業</t>
  </si>
  <si>
    <t>3012</t>
  </si>
  <si>
    <t>携帯電話機・PHS電話機製造業</t>
  </si>
  <si>
    <t>3013</t>
  </si>
  <si>
    <t>無線通信機械器具製造業</t>
  </si>
  <si>
    <t>3014</t>
  </si>
  <si>
    <t>ラジオ受信機・テレビジョン受信機製造業</t>
  </si>
  <si>
    <t>3015</t>
  </si>
  <si>
    <t>交通信号保安装置製造業</t>
  </si>
  <si>
    <t>3019</t>
  </si>
  <si>
    <t>その他の通信機械器具・同関連機械器具製造業</t>
  </si>
  <si>
    <t>3021</t>
  </si>
  <si>
    <t>ビデオ機器製造業</t>
  </si>
  <si>
    <t>3022</t>
  </si>
  <si>
    <t>デジタルカメラ製造業</t>
  </si>
  <si>
    <t>3023</t>
  </si>
  <si>
    <t>電気音響機械器具製造業</t>
  </si>
  <si>
    <t>3031</t>
  </si>
  <si>
    <t>電子計算機製造業（パーソナルコンピュータを除く）</t>
  </si>
  <si>
    <t>3032</t>
  </si>
  <si>
    <t>パーソナルコンピュータ製造業</t>
  </si>
  <si>
    <t>3033</t>
  </si>
  <si>
    <t>外部記憶装置製造業</t>
  </si>
  <si>
    <t>3034</t>
  </si>
  <si>
    <t>印刷装置製造業</t>
  </si>
  <si>
    <t>3035</t>
  </si>
  <si>
    <t>表示装置製造業</t>
  </si>
  <si>
    <t>3039</t>
  </si>
  <si>
    <t>その他の附属装置製造業</t>
  </si>
  <si>
    <t>3100</t>
  </si>
  <si>
    <t>3109</t>
  </si>
  <si>
    <t>3111</t>
  </si>
  <si>
    <t>自動車製造業（二輪自動車を含む）</t>
  </si>
  <si>
    <t>3112</t>
  </si>
  <si>
    <t>自動車車体・附随車製造業</t>
  </si>
  <si>
    <t>3113</t>
  </si>
  <si>
    <t>自動車部分品・附属品製造業</t>
  </si>
  <si>
    <t>3121</t>
  </si>
  <si>
    <t>鉄道車両製造業</t>
  </si>
  <si>
    <t>3122</t>
  </si>
  <si>
    <t>鉄道車両用部分品製造業</t>
  </si>
  <si>
    <t>3131</t>
  </si>
  <si>
    <t>船舶製造・修理業</t>
  </si>
  <si>
    <t>3132</t>
  </si>
  <si>
    <t>船体ブロック製造業</t>
  </si>
  <si>
    <t>3133</t>
  </si>
  <si>
    <t>舟艇製造・修理業</t>
  </si>
  <si>
    <t>3134</t>
  </si>
  <si>
    <t>舶用機関製造業</t>
  </si>
  <si>
    <t>3141</t>
  </si>
  <si>
    <t>航空機製造業</t>
  </si>
  <si>
    <t>3142</t>
  </si>
  <si>
    <t>航空機用原動機製造業</t>
  </si>
  <si>
    <t>3149</t>
  </si>
  <si>
    <t>その他の航空機部分品・補助装置製造業</t>
  </si>
  <si>
    <t>3151</t>
  </si>
  <si>
    <t>フォークリフトトラック・同部分品・附属品製造業</t>
  </si>
  <si>
    <t>3159</t>
  </si>
  <si>
    <t>その他の産業用運搬車両・同部分品・附属品製造業</t>
  </si>
  <si>
    <t>3191</t>
  </si>
  <si>
    <t>自転車・同部分品製造業</t>
  </si>
  <si>
    <t>3199</t>
  </si>
  <si>
    <t>他に分類されない輸送用機械器具製造業</t>
  </si>
  <si>
    <t>3200</t>
  </si>
  <si>
    <t>3209</t>
  </si>
  <si>
    <t>3211</t>
  </si>
  <si>
    <t>貴金属・宝石製装身具（ジュエリー）製品製造業</t>
  </si>
  <si>
    <t>3212</t>
  </si>
  <si>
    <t>貴金属・宝石製装身具（ジュエリー）附属品・同材料加工業</t>
  </si>
  <si>
    <t>3219</t>
  </si>
  <si>
    <t>その他の貴金属製品製造業</t>
  </si>
  <si>
    <t>3221</t>
  </si>
  <si>
    <t>装身具・装飾品製造業（貴金属・宝石製を除く）</t>
  </si>
  <si>
    <t>3222</t>
  </si>
  <si>
    <t>造花・装飾用羽毛製造業</t>
  </si>
  <si>
    <t>3223</t>
  </si>
  <si>
    <t>ボタン製造業</t>
  </si>
  <si>
    <t>3224</t>
  </si>
  <si>
    <t>針・ピン・ホック・スナップ・同関連品製造業</t>
  </si>
  <si>
    <t>3229</t>
  </si>
  <si>
    <t>その他の装身具・装飾品製造業</t>
  </si>
  <si>
    <t>3231</t>
  </si>
  <si>
    <t>時計・同部分品製造業</t>
  </si>
  <si>
    <t>3241</t>
  </si>
  <si>
    <t>ピアノ製造業</t>
  </si>
  <si>
    <t>3249</t>
  </si>
  <si>
    <t>その他の楽器・楽器部品・同材料製造業</t>
  </si>
  <si>
    <t>3251</t>
  </si>
  <si>
    <t>娯楽用具・がん具製造業（人形を除く）</t>
  </si>
  <si>
    <t>3252</t>
  </si>
  <si>
    <t>人形製造業</t>
  </si>
  <si>
    <t>3253</t>
  </si>
  <si>
    <t>運動用具製造業</t>
  </si>
  <si>
    <t>3261</t>
  </si>
  <si>
    <t>万年筆・ペン類・鉛筆製造業</t>
  </si>
  <si>
    <t>3262</t>
  </si>
  <si>
    <t>毛筆・絵画用品製造業（鉛筆を除く）</t>
  </si>
  <si>
    <t>3269</t>
  </si>
  <si>
    <t>その他の事務用品製造業</t>
  </si>
  <si>
    <t>3271</t>
  </si>
  <si>
    <t>漆器製造業</t>
  </si>
  <si>
    <t>3281</t>
  </si>
  <si>
    <t>麦わら・パナマ類帽子・わら工品製造業</t>
  </si>
  <si>
    <t>3282</t>
  </si>
  <si>
    <t>畳製造業</t>
  </si>
  <si>
    <t>3283</t>
  </si>
  <si>
    <t>うちわ・扇子・ちょうちん製造業</t>
  </si>
  <si>
    <t>3284</t>
  </si>
  <si>
    <t>ほうき・ブラシ製造業</t>
  </si>
  <si>
    <t>3285</t>
  </si>
  <si>
    <t>喫煙用具製造業（貴金属・宝石製を除く）</t>
  </si>
  <si>
    <t>3289</t>
  </si>
  <si>
    <t>その他の生活雑貨製品製造業</t>
  </si>
  <si>
    <t>3291</t>
  </si>
  <si>
    <t>煙火製造業</t>
  </si>
  <si>
    <t>3292</t>
  </si>
  <si>
    <t>看板・標識機製造業</t>
  </si>
  <si>
    <t>3293</t>
  </si>
  <si>
    <t>パレット製造業</t>
  </si>
  <si>
    <t>3294</t>
  </si>
  <si>
    <t>モデル・模型製造業</t>
  </si>
  <si>
    <t>3295</t>
  </si>
  <si>
    <t>工業用模型製造業</t>
  </si>
  <si>
    <t>3296</t>
  </si>
  <si>
    <t>情報記録物製造業（新聞，書籍等の印刷物を除く）</t>
  </si>
  <si>
    <t>3297</t>
  </si>
  <si>
    <t>眼鏡製造業（枠を含む）</t>
  </si>
  <si>
    <t>3299</t>
  </si>
  <si>
    <t>他に分類されないその他の製造業</t>
  </si>
  <si>
    <t>3300</t>
  </si>
  <si>
    <t>3309</t>
  </si>
  <si>
    <t>3311</t>
  </si>
  <si>
    <t>発電所</t>
  </si>
  <si>
    <t>3312</t>
  </si>
  <si>
    <t>変電所</t>
  </si>
  <si>
    <t>3400</t>
  </si>
  <si>
    <t>3409</t>
  </si>
  <si>
    <t>3411</t>
  </si>
  <si>
    <t>ガス製造工場</t>
  </si>
  <si>
    <t>3412</t>
  </si>
  <si>
    <t>ガス供給所</t>
  </si>
  <si>
    <t>3500</t>
  </si>
  <si>
    <t>3509</t>
  </si>
  <si>
    <t>3511</t>
  </si>
  <si>
    <t>熱供給業</t>
  </si>
  <si>
    <t>3600</t>
  </si>
  <si>
    <t>3609</t>
  </si>
  <si>
    <t>3611</t>
  </si>
  <si>
    <t>上水道業</t>
  </si>
  <si>
    <t>3621</t>
  </si>
  <si>
    <t>工業用水道業</t>
  </si>
  <si>
    <t>3631</t>
  </si>
  <si>
    <t>下水道処理施設維持管理業</t>
  </si>
  <si>
    <t>3632</t>
  </si>
  <si>
    <t>下水道管路施設維持管理業</t>
  </si>
  <si>
    <t>3700</t>
  </si>
  <si>
    <t>3709</t>
  </si>
  <si>
    <t>3711</t>
  </si>
  <si>
    <t>地域電気通信業（有線放送電話業を除く）</t>
  </si>
  <si>
    <t>3712</t>
  </si>
  <si>
    <t>長距離電気通信業</t>
  </si>
  <si>
    <t>3713</t>
  </si>
  <si>
    <t>有線放送電話業</t>
  </si>
  <si>
    <t>3719</t>
  </si>
  <si>
    <t>その他の固定電気通信業</t>
  </si>
  <si>
    <t>3721</t>
  </si>
  <si>
    <t>移動電気通信業</t>
  </si>
  <si>
    <t>3731</t>
  </si>
  <si>
    <t>電気通信に附帯するサービス業</t>
  </si>
  <si>
    <t>3800</t>
  </si>
  <si>
    <t>3809</t>
  </si>
  <si>
    <t>3811</t>
  </si>
  <si>
    <t>公共放送業（有線放送業を除く）</t>
  </si>
  <si>
    <t>3821</t>
  </si>
  <si>
    <t>テレビジョン放送業（衛星放送業を除く）</t>
  </si>
  <si>
    <t>3822</t>
  </si>
  <si>
    <t>ラジオ放送業（衛星放送業を除く）</t>
  </si>
  <si>
    <t>3823</t>
  </si>
  <si>
    <t>衛星放送業</t>
  </si>
  <si>
    <t>3829</t>
  </si>
  <si>
    <t>その他の民間放送業</t>
  </si>
  <si>
    <t>3831</t>
  </si>
  <si>
    <t>有線テレビジョン放送業</t>
  </si>
  <si>
    <t>3832</t>
  </si>
  <si>
    <t>有線ラジオ放送業</t>
  </si>
  <si>
    <t>3900</t>
  </si>
  <si>
    <t>3909</t>
  </si>
  <si>
    <t>3911</t>
  </si>
  <si>
    <t>受託開発ソフトウェア業</t>
  </si>
  <si>
    <t>3912</t>
  </si>
  <si>
    <t>組込みソフトウェア業</t>
  </si>
  <si>
    <t>3913</t>
  </si>
  <si>
    <t>パッケージソフトウェア業</t>
  </si>
  <si>
    <t>3914</t>
  </si>
  <si>
    <t>ゲームソフトウェア業</t>
  </si>
  <si>
    <t>3921</t>
  </si>
  <si>
    <t>情報処理サービス業</t>
  </si>
  <si>
    <t>3922</t>
  </si>
  <si>
    <t>情報提供サービス業</t>
  </si>
  <si>
    <t>3923</t>
  </si>
  <si>
    <t>市場調査・世論調査・社会調査業</t>
  </si>
  <si>
    <t>3929</t>
  </si>
  <si>
    <t>その他の情報処理・提供サービス業</t>
  </si>
  <si>
    <t>4000</t>
  </si>
  <si>
    <t>4009</t>
  </si>
  <si>
    <t>4011</t>
  </si>
  <si>
    <t>ポータルサイト・サーバ運営業</t>
  </si>
  <si>
    <t>4012</t>
  </si>
  <si>
    <t>アプリケーション・サービス・コンテンツ・プロバイダ</t>
  </si>
  <si>
    <t>4013</t>
  </si>
  <si>
    <t>インターネット利用サポート業</t>
  </si>
  <si>
    <t>4100</t>
  </si>
  <si>
    <t>4109</t>
  </si>
  <si>
    <t>4111</t>
  </si>
  <si>
    <t>映画・ビデオ制作業（テレビジョン番組制作業，アニメーション制作業を除く）</t>
  </si>
  <si>
    <t>4112</t>
  </si>
  <si>
    <t>テレビジョン番組制作業（アニメーション制作業を除く）</t>
  </si>
  <si>
    <t>4113</t>
  </si>
  <si>
    <t>アニメーション制作業</t>
  </si>
  <si>
    <t>4114</t>
  </si>
  <si>
    <t>映画・ビデオ・テレビジョン番組配給業</t>
  </si>
  <si>
    <t>4121</t>
  </si>
  <si>
    <t>レコード制作業</t>
  </si>
  <si>
    <t>4122</t>
  </si>
  <si>
    <t>ラジオ番組制作業</t>
  </si>
  <si>
    <t>4131</t>
  </si>
  <si>
    <t>新聞業</t>
  </si>
  <si>
    <t>4141</t>
  </si>
  <si>
    <t>出版業</t>
  </si>
  <si>
    <t>4151</t>
  </si>
  <si>
    <t>広告制作業</t>
  </si>
  <si>
    <t>4161</t>
  </si>
  <si>
    <t>ニュース供給業</t>
  </si>
  <si>
    <t>4169</t>
  </si>
  <si>
    <t>その他の映像・音声・文字情報制作に附帯するサービス業</t>
  </si>
  <si>
    <t>4200</t>
  </si>
  <si>
    <t>4209</t>
  </si>
  <si>
    <t>4211</t>
  </si>
  <si>
    <t>普通鉄道業</t>
  </si>
  <si>
    <t>4212</t>
  </si>
  <si>
    <t>軌道業</t>
  </si>
  <si>
    <t>4213</t>
  </si>
  <si>
    <t>地下鉄道業</t>
  </si>
  <si>
    <t>4214</t>
  </si>
  <si>
    <t>モノレール鉄道業（地下鉄道業を除く）</t>
  </si>
  <si>
    <t>4215</t>
  </si>
  <si>
    <t>案内軌条式鉄道業（地下鉄道業を除く）</t>
  </si>
  <si>
    <t>4216</t>
  </si>
  <si>
    <t>鋼索鉄道業</t>
  </si>
  <si>
    <t>4217</t>
  </si>
  <si>
    <t>索道業</t>
  </si>
  <si>
    <t>4219</t>
  </si>
  <si>
    <t>その他の鉄道業</t>
  </si>
  <si>
    <t>4300</t>
  </si>
  <si>
    <t>4309</t>
  </si>
  <si>
    <t>4311</t>
  </si>
  <si>
    <t>一般乗合旅客自動車運送業</t>
  </si>
  <si>
    <t>4321</t>
  </si>
  <si>
    <t>一般乗用旅客自動車運送業</t>
  </si>
  <si>
    <t>4331</t>
  </si>
  <si>
    <t>一般貸切旅客自動車運送業</t>
  </si>
  <si>
    <t>4391</t>
  </si>
  <si>
    <t>特定旅客自動車運送業</t>
  </si>
  <si>
    <t>4399</t>
  </si>
  <si>
    <t>他に分類されない道路旅客運送業</t>
  </si>
  <si>
    <t>4400</t>
  </si>
  <si>
    <t>4409</t>
  </si>
  <si>
    <t>4411</t>
  </si>
  <si>
    <t>一般貨物自動車運送業（特別積合せ貨物運送業を除く）</t>
  </si>
  <si>
    <t>4412</t>
  </si>
  <si>
    <t>特別積合せ貨物運送業</t>
  </si>
  <si>
    <t>4421</t>
  </si>
  <si>
    <t>特定貨物自動車運送業</t>
  </si>
  <si>
    <t>4431</t>
  </si>
  <si>
    <t>貨物軽自動車運送業</t>
  </si>
  <si>
    <t>4441</t>
  </si>
  <si>
    <t>集配利用運送業</t>
  </si>
  <si>
    <t>4499</t>
  </si>
  <si>
    <t>その他の道路貨物運送業</t>
  </si>
  <si>
    <t>4500</t>
  </si>
  <si>
    <t>4509</t>
  </si>
  <si>
    <t>4511</t>
  </si>
  <si>
    <t>外航旅客海運業</t>
  </si>
  <si>
    <t>4512</t>
  </si>
  <si>
    <t>外航貨物海運業</t>
  </si>
  <si>
    <t>4521</t>
  </si>
  <si>
    <t>沿海旅客海運業</t>
  </si>
  <si>
    <t>4522</t>
  </si>
  <si>
    <t>沿海貨物海運業</t>
  </si>
  <si>
    <t>4531</t>
  </si>
  <si>
    <t>港湾旅客海運業</t>
  </si>
  <si>
    <t>4532</t>
  </si>
  <si>
    <t>河川水運業</t>
  </si>
  <si>
    <t>4533</t>
  </si>
  <si>
    <t>湖沼水運業</t>
  </si>
  <si>
    <t>4541</t>
  </si>
  <si>
    <t>船舶貸渡業（内航船舶貸渡業を除く）</t>
  </si>
  <si>
    <t>4542</t>
  </si>
  <si>
    <t>内航船舶貸渡業</t>
  </si>
  <si>
    <t>4600</t>
  </si>
  <si>
    <t>4609</t>
  </si>
  <si>
    <t>4611</t>
  </si>
  <si>
    <t>航空運送業</t>
  </si>
  <si>
    <t>4621</t>
  </si>
  <si>
    <t>航空機使用業（航空運送業を除く）</t>
  </si>
  <si>
    <t>4700</t>
  </si>
  <si>
    <t>4709</t>
  </si>
  <si>
    <t>4711</t>
  </si>
  <si>
    <t>倉庫業（冷蔵倉庫業を除く）</t>
  </si>
  <si>
    <t>4721</t>
  </si>
  <si>
    <t>冷蔵倉庫業</t>
  </si>
  <si>
    <t>4800</t>
  </si>
  <si>
    <t>4809</t>
  </si>
  <si>
    <t>4811</t>
  </si>
  <si>
    <t>港湾運送業</t>
  </si>
  <si>
    <t>4821</t>
  </si>
  <si>
    <t>利用運送業（集配利用運送業を除く）</t>
  </si>
  <si>
    <t>4822</t>
  </si>
  <si>
    <t>運送取次業</t>
  </si>
  <si>
    <t>4831</t>
  </si>
  <si>
    <t>運送代理店</t>
  </si>
  <si>
    <t>4841</t>
  </si>
  <si>
    <t>こん包業（組立こん包業を除く）</t>
  </si>
  <si>
    <t>4842</t>
  </si>
  <si>
    <t>組立こん包業</t>
  </si>
  <si>
    <t>4851</t>
  </si>
  <si>
    <t>鉄道施設提供業</t>
  </si>
  <si>
    <t>4852</t>
  </si>
  <si>
    <t>道路運送固定施設業</t>
  </si>
  <si>
    <t>4853</t>
  </si>
  <si>
    <t>自動車ターミナル業</t>
  </si>
  <si>
    <t>4854</t>
  </si>
  <si>
    <t>貨物荷扱固定施設業</t>
  </si>
  <si>
    <t>4855</t>
  </si>
  <si>
    <t>桟橋泊きょ業</t>
  </si>
  <si>
    <t>4856</t>
  </si>
  <si>
    <t>飛行場業</t>
  </si>
  <si>
    <t>4891</t>
  </si>
  <si>
    <t>海運仲立業</t>
  </si>
  <si>
    <t>4899</t>
  </si>
  <si>
    <t>他に分類されない運輸に附帯するサービス業</t>
  </si>
  <si>
    <t>4901</t>
  </si>
  <si>
    <t>管理，補助的経済活動を行う事業所</t>
  </si>
  <si>
    <t>4911</t>
  </si>
  <si>
    <t>郵便業（信書便事業を含む）</t>
  </si>
  <si>
    <t>5000</t>
  </si>
  <si>
    <t>5008</t>
  </si>
  <si>
    <t>自家用倉庫</t>
  </si>
  <si>
    <t>5009</t>
  </si>
  <si>
    <t>5011</t>
  </si>
  <si>
    <t>各種商品卸売業（従業者が常時100人以上のもの）</t>
  </si>
  <si>
    <t>5019</t>
  </si>
  <si>
    <t>その他の各種商品卸売業</t>
  </si>
  <si>
    <t>5100</t>
  </si>
  <si>
    <t>5108</t>
  </si>
  <si>
    <t>5109</t>
  </si>
  <si>
    <t>5111</t>
  </si>
  <si>
    <t>繊維原料卸売業</t>
  </si>
  <si>
    <t>5112</t>
  </si>
  <si>
    <t>糸卸売業</t>
  </si>
  <si>
    <t>5113</t>
  </si>
  <si>
    <t>織物卸売業（室内装飾繊維品を除く）</t>
  </si>
  <si>
    <t>5121</t>
  </si>
  <si>
    <t>男子服卸売業</t>
  </si>
  <si>
    <t>5122</t>
  </si>
  <si>
    <t>婦人・子供服卸売業</t>
  </si>
  <si>
    <t>5123</t>
  </si>
  <si>
    <t>下着類卸売業</t>
  </si>
  <si>
    <t>5129</t>
  </si>
  <si>
    <t>その他の衣服卸売業</t>
  </si>
  <si>
    <t>5131</t>
  </si>
  <si>
    <t>寝具類卸売業</t>
  </si>
  <si>
    <t>5132</t>
  </si>
  <si>
    <t>靴・履物卸売業</t>
  </si>
  <si>
    <t>5133</t>
  </si>
  <si>
    <t>かばん・袋物卸売業</t>
  </si>
  <si>
    <t>5139</t>
  </si>
  <si>
    <t>その他の身の回り品卸売業</t>
  </si>
  <si>
    <t>5200</t>
  </si>
  <si>
    <t>5208</t>
  </si>
  <si>
    <t>5209</t>
  </si>
  <si>
    <t>5211</t>
  </si>
  <si>
    <t>米麦卸売業</t>
  </si>
  <si>
    <t>5212</t>
  </si>
  <si>
    <t>雑穀・豆類卸売業</t>
  </si>
  <si>
    <t>5213</t>
  </si>
  <si>
    <t>野菜卸売業</t>
  </si>
  <si>
    <t>5214</t>
  </si>
  <si>
    <t>果実卸売業</t>
  </si>
  <si>
    <t>5215</t>
  </si>
  <si>
    <t>食肉卸売業</t>
  </si>
  <si>
    <t>5216</t>
  </si>
  <si>
    <t>生鮮魚介卸売業</t>
  </si>
  <si>
    <t>5219</t>
  </si>
  <si>
    <t>その他の農畜産物・水産物卸売業</t>
  </si>
  <si>
    <t>5221</t>
  </si>
  <si>
    <t>砂糖・味そ・しょう油卸売業</t>
  </si>
  <si>
    <t>5222</t>
  </si>
  <si>
    <t>酒類卸売業</t>
  </si>
  <si>
    <t>5223</t>
  </si>
  <si>
    <t>乾物卸売業</t>
  </si>
  <si>
    <t>5224</t>
  </si>
  <si>
    <t>菓子・パン類卸売業</t>
  </si>
  <si>
    <t>5225</t>
  </si>
  <si>
    <t>飲料卸売業（別掲を除く）</t>
  </si>
  <si>
    <t>5226</t>
  </si>
  <si>
    <t>茶類卸売業</t>
  </si>
  <si>
    <t>5227</t>
  </si>
  <si>
    <t>牛乳・乳製品卸売業</t>
  </si>
  <si>
    <t>5229</t>
  </si>
  <si>
    <t>その他の食料・飲料卸売業</t>
  </si>
  <si>
    <t>5300</t>
  </si>
  <si>
    <t>5308</t>
  </si>
  <si>
    <t>5309</t>
  </si>
  <si>
    <t>5311</t>
  </si>
  <si>
    <t>木材・竹材卸売業</t>
  </si>
  <si>
    <t>5312</t>
  </si>
  <si>
    <t>セメント卸売業</t>
  </si>
  <si>
    <t>5313</t>
  </si>
  <si>
    <t>板ガラス卸売業</t>
  </si>
  <si>
    <t>5314</t>
  </si>
  <si>
    <t>建築用金属製品卸売業（建築用金物を除く）</t>
  </si>
  <si>
    <t>5319</t>
  </si>
  <si>
    <t>その他の建築材料卸売業</t>
  </si>
  <si>
    <t>5321</t>
  </si>
  <si>
    <t>塗料卸売業</t>
  </si>
  <si>
    <t>5322</t>
  </si>
  <si>
    <t>プラスチック卸売業</t>
  </si>
  <si>
    <t>5329</t>
  </si>
  <si>
    <t>その他の化学製品卸売業</t>
  </si>
  <si>
    <t>5331</t>
  </si>
  <si>
    <t>石油卸売業</t>
  </si>
  <si>
    <t>5332</t>
  </si>
  <si>
    <t>鉱物卸売業（石油を除く）</t>
  </si>
  <si>
    <t>5341</t>
  </si>
  <si>
    <t>鉄鋼粗製品卸売業</t>
  </si>
  <si>
    <t>5342</t>
  </si>
  <si>
    <t>鉄鋼一次製品卸売業</t>
  </si>
  <si>
    <t>5349</t>
  </si>
  <si>
    <t>その他の鉄鋼製品卸売業</t>
  </si>
  <si>
    <t>5351</t>
  </si>
  <si>
    <t>非鉄金属地金卸売業</t>
  </si>
  <si>
    <t>5352</t>
  </si>
  <si>
    <t>非鉄金属製品卸売業</t>
  </si>
  <si>
    <t>5361</t>
  </si>
  <si>
    <t>空瓶・空缶等空容器卸売業</t>
  </si>
  <si>
    <t>5362</t>
  </si>
  <si>
    <t>鉄スクラップ卸売業</t>
  </si>
  <si>
    <t>5363</t>
  </si>
  <si>
    <t>非鉄金属スクラップ卸売業</t>
  </si>
  <si>
    <t>5364</t>
  </si>
  <si>
    <t>古紙卸売業</t>
  </si>
  <si>
    <t>5369</t>
  </si>
  <si>
    <t>その他の再生資源卸売業</t>
  </si>
  <si>
    <t>5400</t>
  </si>
  <si>
    <t>5408</t>
  </si>
  <si>
    <t>5409</t>
  </si>
  <si>
    <t>5411</t>
  </si>
  <si>
    <t>農業用機械器具卸売業</t>
  </si>
  <si>
    <t>5412</t>
  </si>
  <si>
    <t>建設機械・鉱山機械卸売業</t>
  </si>
  <si>
    <t>5413</t>
  </si>
  <si>
    <t>金属加工機械卸売業</t>
  </si>
  <si>
    <t>5414</t>
  </si>
  <si>
    <t>事務用機械器具卸売業</t>
  </si>
  <si>
    <t>5419</t>
  </si>
  <si>
    <t>その他の産業機械器具卸売業</t>
  </si>
  <si>
    <t>5421</t>
  </si>
  <si>
    <t>自動車卸売業（二輪自動車を含む）</t>
  </si>
  <si>
    <t>5422</t>
  </si>
  <si>
    <t>自動車部分品・附属品卸売業（中古品を除く）</t>
  </si>
  <si>
    <t>5423</t>
  </si>
  <si>
    <t>自動車中古部品卸売業</t>
  </si>
  <si>
    <t>5431</t>
  </si>
  <si>
    <t>家庭用電気機械器具卸売業</t>
  </si>
  <si>
    <t>5432</t>
  </si>
  <si>
    <t>電気機械器具卸売業（家庭用電気機械器具を除く）</t>
  </si>
  <si>
    <t>5491</t>
  </si>
  <si>
    <t>輸送用機械器具卸売業（自動車を除く）</t>
  </si>
  <si>
    <t>5492</t>
  </si>
  <si>
    <t>計量器・理化学機械器具・光学機械器具等卸売業</t>
  </si>
  <si>
    <t>5493</t>
  </si>
  <si>
    <t>医療用機械器具卸売業（歯科用機械器具を含む）</t>
  </si>
  <si>
    <t>5500</t>
  </si>
  <si>
    <t>5508</t>
  </si>
  <si>
    <t>5509</t>
  </si>
  <si>
    <t>5511</t>
  </si>
  <si>
    <t>家具・建具卸売業</t>
  </si>
  <si>
    <t>5512</t>
  </si>
  <si>
    <t>荒物卸売業</t>
  </si>
  <si>
    <t>5513</t>
  </si>
  <si>
    <t>畳卸売業</t>
  </si>
  <si>
    <t>5514</t>
  </si>
  <si>
    <t>室内装飾繊維品卸売業</t>
  </si>
  <si>
    <t>5515</t>
  </si>
  <si>
    <t>陶磁器・ガラス器卸売業</t>
  </si>
  <si>
    <t>5519</t>
  </si>
  <si>
    <t>その他のじゅう器卸売業</t>
  </si>
  <si>
    <t>5521</t>
  </si>
  <si>
    <t>医薬品卸売業</t>
  </si>
  <si>
    <t>5522</t>
  </si>
  <si>
    <t>医療用品卸売業</t>
  </si>
  <si>
    <t>5523</t>
  </si>
  <si>
    <t>化粧品卸売業</t>
  </si>
  <si>
    <t>5524</t>
  </si>
  <si>
    <t>合成洗剤卸売業</t>
  </si>
  <si>
    <t>5531</t>
  </si>
  <si>
    <t>紙卸売業</t>
  </si>
  <si>
    <t>5532</t>
  </si>
  <si>
    <t>紙製品卸売業</t>
  </si>
  <si>
    <t>5591</t>
  </si>
  <si>
    <t>金物卸売業</t>
  </si>
  <si>
    <t>5592</t>
  </si>
  <si>
    <t>肥料・飼料卸売業</t>
  </si>
  <si>
    <t>5593</t>
  </si>
  <si>
    <t>スポーツ用品卸売業</t>
  </si>
  <si>
    <t>5594</t>
  </si>
  <si>
    <t>娯楽用品・がん具卸売業</t>
  </si>
  <si>
    <t>5595</t>
  </si>
  <si>
    <t>たばこ卸売業</t>
  </si>
  <si>
    <t>5596</t>
  </si>
  <si>
    <t>ジュエリー製品卸売業</t>
  </si>
  <si>
    <t>5597</t>
  </si>
  <si>
    <t>書籍・雑誌卸売業</t>
  </si>
  <si>
    <t>5598</t>
  </si>
  <si>
    <t>代理商，仲立業</t>
  </si>
  <si>
    <t>5599</t>
  </si>
  <si>
    <t>他に分類されないその他の卸売業</t>
  </si>
  <si>
    <t>5600</t>
  </si>
  <si>
    <t>5608</t>
  </si>
  <si>
    <t>5609</t>
  </si>
  <si>
    <t>5611</t>
  </si>
  <si>
    <t>百貨店，総合スーパー</t>
  </si>
  <si>
    <t>5699</t>
  </si>
  <si>
    <t>その他の各種商品小売業（従業者が常時50人未満のもの）</t>
  </si>
  <si>
    <t>5700</t>
  </si>
  <si>
    <t>5708</t>
  </si>
  <si>
    <t>5709</t>
  </si>
  <si>
    <t>5711</t>
  </si>
  <si>
    <t>呉服・服地小売業</t>
  </si>
  <si>
    <t>5712</t>
  </si>
  <si>
    <t>寝具小売業</t>
  </si>
  <si>
    <t>5721</t>
  </si>
  <si>
    <t>男子服小売業</t>
  </si>
  <si>
    <t>5731</t>
  </si>
  <si>
    <t>婦人服小売業</t>
  </si>
  <si>
    <t>5732</t>
  </si>
  <si>
    <t>子供服小売業</t>
  </si>
  <si>
    <t>5741</t>
  </si>
  <si>
    <t>靴小売業</t>
  </si>
  <si>
    <t>5742</t>
  </si>
  <si>
    <t>履物小売業（靴を除く）</t>
  </si>
  <si>
    <t>5791</t>
  </si>
  <si>
    <t>かばん・袋物小売業</t>
  </si>
  <si>
    <t>5792</t>
  </si>
  <si>
    <t>下着類小売業</t>
  </si>
  <si>
    <t>5793</t>
  </si>
  <si>
    <t>洋品雑貨・小間物小売業</t>
  </si>
  <si>
    <t>5799</t>
  </si>
  <si>
    <t>他に分類されない織物・衣服・身の回り品小売業</t>
  </si>
  <si>
    <t>5800</t>
  </si>
  <si>
    <t>5808</t>
  </si>
  <si>
    <t>5809</t>
  </si>
  <si>
    <t>5811</t>
  </si>
  <si>
    <t>各種食料品小売業</t>
  </si>
  <si>
    <t>5821</t>
  </si>
  <si>
    <t>野菜小売業</t>
  </si>
  <si>
    <t>5822</t>
  </si>
  <si>
    <t>果実小売業</t>
  </si>
  <si>
    <t>5831</t>
  </si>
  <si>
    <t>食肉小売業（卵，鳥肉を除く）</t>
  </si>
  <si>
    <t>5832</t>
  </si>
  <si>
    <t>卵・鳥肉小売業</t>
  </si>
  <si>
    <t>5841</t>
  </si>
  <si>
    <t>鮮魚小売業</t>
  </si>
  <si>
    <t>5851</t>
  </si>
  <si>
    <t>酒小売業</t>
  </si>
  <si>
    <t>5861</t>
  </si>
  <si>
    <t>菓子小売業（製造小売）</t>
  </si>
  <si>
    <t>5862</t>
  </si>
  <si>
    <t>菓子小売業（製造小売でないもの）</t>
  </si>
  <si>
    <t>5863</t>
  </si>
  <si>
    <t>パン小売業（製造小売）</t>
  </si>
  <si>
    <t>5864</t>
  </si>
  <si>
    <t>パン小売業（製造小売でないもの）</t>
  </si>
  <si>
    <t>5891</t>
  </si>
  <si>
    <t>コンビニエンスストア（飲食料品を中心とするものに限る）</t>
  </si>
  <si>
    <t>5892</t>
  </si>
  <si>
    <t>牛乳小売業</t>
  </si>
  <si>
    <t>5893</t>
  </si>
  <si>
    <t>飲料小売業（別掲を除く）</t>
  </si>
  <si>
    <t>5894</t>
  </si>
  <si>
    <t>茶類小売業</t>
  </si>
  <si>
    <t>5895</t>
  </si>
  <si>
    <t>料理品小売業</t>
  </si>
  <si>
    <t>5896</t>
  </si>
  <si>
    <t>米穀類小売業</t>
  </si>
  <si>
    <t>5897</t>
  </si>
  <si>
    <t>豆腐・かまぼこ等加工食品小売業</t>
  </si>
  <si>
    <t>5898</t>
  </si>
  <si>
    <t>乾物小売業</t>
  </si>
  <si>
    <t>5899</t>
  </si>
  <si>
    <t>他に分類されない飲食料品小売業</t>
  </si>
  <si>
    <t>5900</t>
  </si>
  <si>
    <t>5908</t>
  </si>
  <si>
    <t>5909</t>
  </si>
  <si>
    <t>5911</t>
  </si>
  <si>
    <t>自動車（新車）小売業</t>
  </si>
  <si>
    <t>5912</t>
  </si>
  <si>
    <t>中古自動車小売業</t>
  </si>
  <si>
    <t>5913</t>
  </si>
  <si>
    <t>自動車部分品・附属品小売業</t>
  </si>
  <si>
    <t>5914</t>
  </si>
  <si>
    <t>二輪自動車小売業（原動機付自転車を含む）</t>
  </si>
  <si>
    <t>5921</t>
  </si>
  <si>
    <t>自転車小売業</t>
  </si>
  <si>
    <t>5931</t>
  </si>
  <si>
    <t>電気機械器具小売業（中古品を除く）</t>
  </si>
  <si>
    <t>5932</t>
  </si>
  <si>
    <t>電気事務機械器具小売業（中古品を除く）</t>
  </si>
  <si>
    <t>5933</t>
  </si>
  <si>
    <t>中古電気製品小売業</t>
  </si>
  <si>
    <t>5939</t>
  </si>
  <si>
    <t>その他の機械器具小売業</t>
  </si>
  <si>
    <t>6000</t>
  </si>
  <si>
    <t>6008</t>
  </si>
  <si>
    <t>6009</t>
  </si>
  <si>
    <t>6011</t>
  </si>
  <si>
    <t>家具小売業</t>
  </si>
  <si>
    <t>6012</t>
  </si>
  <si>
    <t>建具小売業</t>
  </si>
  <si>
    <t>6013</t>
  </si>
  <si>
    <t>畳小売業</t>
  </si>
  <si>
    <t>6014</t>
  </si>
  <si>
    <t>宗教用具小売業</t>
  </si>
  <si>
    <t>6021</t>
  </si>
  <si>
    <t>金物小売業</t>
  </si>
  <si>
    <t>6022</t>
  </si>
  <si>
    <t>荒物小売業</t>
  </si>
  <si>
    <t>6023</t>
  </si>
  <si>
    <t>陶磁器・ガラス器小売業</t>
  </si>
  <si>
    <t>6029</t>
  </si>
  <si>
    <t>他に分類されないじゅう器小売業</t>
  </si>
  <si>
    <t>6031</t>
  </si>
  <si>
    <t>ドラッグストア</t>
  </si>
  <si>
    <t>6032</t>
  </si>
  <si>
    <t>医薬品小売業（調剤薬局を除く）</t>
  </si>
  <si>
    <t>6033</t>
  </si>
  <si>
    <t>調剤薬局</t>
  </si>
  <si>
    <t>6034</t>
  </si>
  <si>
    <t>化粧品小売業</t>
  </si>
  <si>
    <t>6041</t>
  </si>
  <si>
    <t>農業用機械器具小売業</t>
  </si>
  <si>
    <t>6042</t>
  </si>
  <si>
    <t>苗・種子小売業</t>
  </si>
  <si>
    <t>6043</t>
  </si>
  <si>
    <t>肥料・飼料小売業</t>
  </si>
  <si>
    <t>6051</t>
  </si>
  <si>
    <t>ガソリンスタンド</t>
  </si>
  <si>
    <t>6052</t>
  </si>
  <si>
    <t>燃料小売業（ガソリンスタンドを除く）</t>
  </si>
  <si>
    <t>6061</t>
  </si>
  <si>
    <t>書籍・雑誌小売業（古本を除く）</t>
  </si>
  <si>
    <t>6062</t>
  </si>
  <si>
    <t>古本小売業</t>
  </si>
  <si>
    <t>6063</t>
  </si>
  <si>
    <t>新聞小売業</t>
  </si>
  <si>
    <t>6064</t>
  </si>
  <si>
    <t>紙・文房具小売業</t>
  </si>
  <si>
    <t>6071</t>
  </si>
  <si>
    <t>スポーツ用品小売業</t>
  </si>
  <si>
    <t>6072</t>
  </si>
  <si>
    <t>がん具・娯楽用品小売業</t>
  </si>
  <si>
    <t>6073</t>
  </si>
  <si>
    <t>楽器小売業</t>
  </si>
  <si>
    <t>6081</t>
  </si>
  <si>
    <t>写真機・写真材料小売業</t>
  </si>
  <si>
    <t>6082</t>
  </si>
  <si>
    <t>時計・眼鏡・光学機械小売業</t>
  </si>
  <si>
    <t>6091</t>
  </si>
  <si>
    <t>ホームセンター</t>
  </si>
  <si>
    <t>6092</t>
  </si>
  <si>
    <t>たばこ・喫煙具専門小売業</t>
  </si>
  <si>
    <t>6093</t>
  </si>
  <si>
    <t>花・植木小売業</t>
  </si>
  <si>
    <t>6094</t>
  </si>
  <si>
    <t>建築材料小売業</t>
  </si>
  <si>
    <t>6095</t>
  </si>
  <si>
    <t>ジュエリー製品小売業</t>
  </si>
  <si>
    <t>6096</t>
  </si>
  <si>
    <t>ペット・ペット用品小売業</t>
  </si>
  <si>
    <t>6097</t>
  </si>
  <si>
    <t>骨とう品小売業</t>
  </si>
  <si>
    <t>6098</t>
  </si>
  <si>
    <t>中古品小売業（骨とう品を除く）</t>
  </si>
  <si>
    <t>6099</t>
  </si>
  <si>
    <t>他に分類されないその他の小売業</t>
  </si>
  <si>
    <t>6100</t>
  </si>
  <si>
    <t>6108</t>
  </si>
  <si>
    <t>6109</t>
  </si>
  <si>
    <t>6111</t>
  </si>
  <si>
    <t>無店舗小売業（各種商品小売）</t>
  </si>
  <si>
    <t>6112</t>
  </si>
  <si>
    <t>無店舗小売業（織物・衣服・身の回り品小売）</t>
  </si>
  <si>
    <t>6113</t>
  </si>
  <si>
    <t>無店舗小売業（飲食料品小売）</t>
  </si>
  <si>
    <t>6114</t>
  </si>
  <si>
    <t>無店舗小売業（機械器具小売）</t>
  </si>
  <si>
    <t>6119</t>
  </si>
  <si>
    <t>無店舗小売業（その他の小売）</t>
  </si>
  <si>
    <t>6121</t>
  </si>
  <si>
    <t>自動販売機による小売業</t>
  </si>
  <si>
    <t>6199</t>
  </si>
  <si>
    <t>その他の無店舗小売業</t>
  </si>
  <si>
    <t>6200</t>
  </si>
  <si>
    <t>6209</t>
  </si>
  <si>
    <t>6211</t>
  </si>
  <si>
    <t>中央銀行</t>
  </si>
  <si>
    <t>6221</t>
  </si>
  <si>
    <t>普通銀行</t>
  </si>
  <si>
    <t>6222</t>
  </si>
  <si>
    <t>郵便貯金銀行</t>
  </si>
  <si>
    <t>6223</t>
  </si>
  <si>
    <t>信託銀行</t>
  </si>
  <si>
    <t>6229</t>
  </si>
  <si>
    <t>その他の銀行</t>
  </si>
  <si>
    <t>6300</t>
  </si>
  <si>
    <t>6309</t>
  </si>
  <si>
    <t>6311</t>
  </si>
  <si>
    <t>信用金庫・同連合会</t>
  </si>
  <si>
    <t>6312</t>
  </si>
  <si>
    <t>信用協同組合・同連合会</t>
  </si>
  <si>
    <t>6313</t>
  </si>
  <si>
    <t>商工組合中央金庫</t>
  </si>
  <si>
    <t>6314</t>
  </si>
  <si>
    <t>労働金庫・同連合会</t>
  </si>
  <si>
    <t>6321</t>
  </si>
  <si>
    <t>農林中央金庫</t>
  </si>
  <si>
    <t>6322</t>
  </si>
  <si>
    <t>信用農業協同組合連合会</t>
  </si>
  <si>
    <t>6323</t>
  </si>
  <si>
    <t>信用漁業協同組合連合会，信用水産加工業協同組合連合会</t>
  </si>
  <si>
    <t>6324</t>
  </si>
  <si>
    <t>農業協同組合</t>
  </si>
  <si>
    <t>6325</t>
  </si>
  <si>
    <t>漁業協同組合，水産加工業協同組合</t>
  </si>
  <si>
    <t>6400</t>
  </si>
  <si>
    <t>6409</t>
  </si>
  <si>
    <t>6411</t>
  </si>
  <si>
    <t>消費者向け貸金業</t>
  </si>
  <si>
    <t>6412</t>
  </si>
  <si>
    <t>事業者向け貸金業</t>
  </si>
  <si>
    <t>6421</t>
  </si>
  <si>
    <t>質屋</t>
  </si>
  <si>
    <t>6431</t>
  </si>
  <si>
    <t>クレジットカード業</t>
  </si>
  <si>
    <t>6432</t>
  </si>
  <si>
    <t>割賦金融業</t>
  </si>
  <si>
    <t>6491</t>
  </si>
  <si>
    <t>政府関係金融機関</t>
  </si>
  <si>
    <t>6492</t>
  </si>
  <si>
    <t>住宅専門金融業</t>
  </si>
  <si>
    <t>6493</t>
  </si>
  <si>
    <t>証券金融業</t>
  </si>
  <si>
    <t>6499</t>
  </si>
  <si>
    <t>他に分類されない非預金信用機関</t>
  </si>
  <si>
    <t>6500</t>
  </si>
  <si>
    <t>6509</t>
  </si>
  <si>
    <t>6511</t>
  </si>
  <si>
    <t>金融商品取引業（投資助言・代理業・運用業，補助的金融商品取引業を除く）</t>
  </si>
  <si>
    <t>6512</t>
  </si>
  <si>
    <t>投資助言・代理業</t>
  </si>
  <si>
    <t>6513</t>
  </si>
  <si>
    <t>投資運用業</t>
  </si>
  <si>
    <t>6514</t>
  </si>
  <si>
    <t>補助的金融商品取引業</t>
  </si>
  <si>
    <t>6521</t>
  </si>
  <si>
    <t>商品先物取引業</t>
  </si>
  <si>
    <t>6522</t>
  </si>
  <si>
    <t>商品投資顧問業</t>
  </si>
  <si>
    <t>6529</t>
  </si>
  <si>
    <t>その他の商品先物取引業，商品投資顧問業</t>
  </si>
  <si>
    <t>6600</t>
  </si>
  <si>
    <t>6609</t>
  </si>
  <si>
    <t>6611</t>
  </si>
  <si>
    <t>短資業</t>
  </si>
  <si>
    <t>6612</t>
  </si>
  <si>
    <t>手形交換所</t>
  </si>
  <si>
    <t>6613</t>
  </si>
  <si>
    <t>両替業</t>
  </si>
  <si>
    <t>6614</t>
  </si>
  <si>
    <t>信用保証機関</t>
  </si>
  <si>
    <t>6615</t>
  </si>
  <si>
    <t>信用保証再保険機関</t>
  </si>
  <si>
    <t>6616</t>
  </si>
  <si>
    <t>預・貯金等保険機関</t>
  </si>
  <si>
    <t>6617</t>
  </si>
  <si>
    <t>金融商品取引所</t>
  </si>
  <si>
    <t>6618</t>
  </si>
  <si>
    <t>商品取引所</t>
  </si>
  <si>
    <t>6619</t>
  </si>
  <si>
    <t>その他の補助的金融業，金融附帯業</t>
  </si>
  <si>
    <t>6621</t>
  </si>
  <si>
    <t>運用型信託業</t>
  </si>
  <si>
    <t>6622</t>
  </si>
  <si>
    <t>管理型信託業</t>
  </si>
  <si>
    <t>6631</t>
  </si>
  <si>
    <t>金融商品仲介業</t>
  </si>
  <si>
    <t>6632</t>
  </si>
  <si>
    <t>信託契約代理業</t>
  </si>
  <si>
    <t>6639</t>
  </si>
  <si>
    <t>その他の金融代理業</t>
  </si>
  <si>
    <t>6700</t>
  </si>
  <si>
    <t>6709</t>
  </si>
  <si>
    <t>6711</t>
  </si>
  <si>
    <t>生命保険業（郵便保険業，生命保険再保険業を除く）</t>
  </si>
  <si>
    <t>6712</t>
  </si>
  <si>
    <t>郵便保険業</t>
  </si>
  <si>
    <t>6713</t>
  </si>
  <si>
    <t>生命保険再保険業</t>
  </si>
  <si>
    <t>6719</t>
  </si>
  <si>
    <t>その他の生命保険業</t>
  </si>
  <si>
    <t>6721</t>
  </si>
  <si>
    <t>損害保険業（損害保険再保険業を除く）</t>
  </si>
  <si>
    <t>6722</t>
  </si>
  <si>
    <t>損害保険再保険業</t>
  </si>
  <si>
    <t>6729</t>
  </si>
  <si>
    <t>その他の損害保険業</t>
  </si>
  <si>
    <t>6731</t>
  </si>
  <si>
    <t>共済事業（各種災害補償法によるもの）</t>
  </si>
  <si>
    <t>6732</t>
  </si>
  <si>
    <t>共済事業（各種協同組合法等によるもの）</t>
  </si>
  <si>
    <t>6733</t>
  </si>
  <si>
    <t>少額短期保険業</t>
  </si>
  <si>
    <t>6741</t>
  </si>
  <si>
    <t>生命保険媒介業</t>
  </si>
  <si>
    <t>6742</t>
  </si>
  <si>
    <t>損害保険代理業</t>
  </si>
  <si>
    <t>6743</t>
  </si>
  <si>
    <t>共済事業媒介代理業・少額短期保険代理業</t>
  </si>
  <si>
    <t>6751</t>
  </si>
  <si>
    <t>保険料率算出団体</t>
  </si>
  <si>
    <t>6752</t>
  </si>
  <si>
    <t>損害査定業</t>
  </si>
  <si>
    <t>6759</t>
  </si>
  <si>
    <t>その他の保険サービス業</t>
  </si>
  <si>
    <t>6800</t>
  </si>
  <si>
    <t>6809</t>
  </si>
  <si>
    <t>6811</t>
  </si>
  <si>
    <t>建物売買業</t>
  </si>
  <si>
    <t>6812</t>
  </si>
  <si>
    <t>土地売買業</t>
  </si>
  <si>
    <t>6821</t>
  </si>
  <si>
    <t>不動産代理業・仲介業</t>
  </si>
  <si>
    <t>6900</t>
  </si>
  <si>
    <t>6909</t>
  </si>
  <si>
    <t>6911</t>
  </si>
  <si>
    <t>貸事務所業</t>
  </si>
  <si>
    <t>6912</t>
  </si>
  <si>
    <t>土地賃貸業</t>
  </si>
  <si>
    <t>6919</t>
  </si>
  <si>
    <t>その他の不動産賃貸業</t>
  </si>
  <si>
    <t>6921</t>
  </si>
  <si>
    <t>貸家業</t>
  </si>
  <si>
    <t>6922</t>
  </si>
  <si>
    <t>貸間業</t>
  </si>
  <si>
    <t>6931</t>
  </si>
  <si>
    <t>駐車場業</t>
  </si>
  <si>
    <t>6941</t>
  </si>
  <si>
    <t>不動産管理業</t>
  </si>
  <si>
    <t>7000</t>
  </si>
  <si>
    <t>7009</t>
  </si>
  <si>
    <t>7011</t>
  </si>
  <si>
    <t>総合リース業</t>
  </si>
  <si>
    <t>7019</t>
  </si>
  <si>
    <t>その他の各種物品賃貸業</t>
  </si>
  <si>
    <t>7021</t>
  </si>
  <si>
    <t>産業用機械器具賃貸業（建設機械器具を除く）</t>
  </si>
  <si>
    <t>7022</t>
  </si>
  <si>
    <t>建設機械器具賃貸業</t>
  </si>
  <si>
    <t>7031</t>
  </si>
  <si>
    <t>事務用機械器具賃貸業（電子計算機を除く）</t>
  </si>
  <si>
    <t>7032</t>
  </si>
  <si>
    <t>電子計算機・同関連機器賃貸業</t>
  </si>
  <si>
    <t>7041</t>
  </si>
  <si>
    <t>自動車賃貸業</t>
  </si>
  <si>
    <t>7051</t>
  </si>
  <si>
    <t>スポーツ・娯楽用品賃貸業</t>
  </si>
  <si>
    <t>7091</t>
  </si>
  <si>
    <t>映画・演劇用品賃貸業</t>
  </si>
  <si>
    <t>7092</t>
  </si>
  <si>
    <t>音楽・映像記録物賃貸業（別掲を除く）</t>
  </si>
  <si>
    <t>7093</t>
  </si>
  <si>
    <t>貸衣しょう業（別掲を除く）</t>
  </si>
  <si>
    <t>7099</t>
  </si>
  <si>
    <t>他に分類されない物品賃貸業</t>
  </si>
  <si>
    <t>7101</t>
  </si>
  <si>
    <t>7111</t>
  </si>
  <si>
    <t>理学研究所</t>
  </si>
  <si>
    <t>7112</t>
  </si>
  <si>
    <t>工学研究所</t>
  </si>
  <si>
    <t>7113</t>
  </si>
  <si>
    <t>農学研究所</t>
  </si>
  <si>
    <t>7114</t>
  </si>
  <si>
    <t>医学・薬学研究所</t>
  </si>
  <si>
    <t>7121</t>
  </si>
  <si>
    <t>人文・社会科学研究所</t>
  </si>
  <si>
    <t>7201</t>
  </si>
  <si>
    <t>7211</t>
  </si>
  <si>
    <t>法律事務所</t>
  </si>
  <si>
    <t>7212</t>
  </si>
  <si>
    <t>特許事務所</t>
  </si>
  <si>
    <t>7221</t>
  </si>
  <si>
    <t>公証人役場，司法書士事務所</t>
  </si>
  <si>
    <t>7222</t>
  </si>
  <si>
    <t>土地家屋調査士事務所</t>
  </si>
  <si>
    <t>7231</t>
  </si>
  <si>
    <t>行政書士事務所</t>
  </si>
  <si>
    <t>7241</t>
  </si>
  <si>
    <t>公認会計士事務所</t>
  </si>
  <si>
    <t>7242</t>
  </si>
  <si>
    <t>税理士事務所</t>
  </si>
  <si>
    <t>7251</t>
  </si>
  <si>
    <t>社会保険労務士事務所</t>
  </si>
  <si>
    <t>7261</t>
  </si>
  <si>
    <t>デザイン業</t>
  </si>
  <si>
    <t>7271</t>
  </si>
  <si>
    <t>著述家業</t>
  </si>
  <si>
    <t>7272</t>
  </si>
  <si>
    <t>芸術家業</t>
  </si>
  <si>
    <t>7281</t>
  </si>
  <si>
    <t>経営コンサルタント業</t>
  </si>
  <si>
    <t>7282</t>
  </si>
  <si>
    <t>純粋持株会社</t>
  </si>
  <si>
    <t>7291</t>
  </si>
  <si>
    <t>興信所</t>
  </si>
  <si>
    <t>7292</t>
  </si>
  <si>
    <t>翻訳業（著述家業を除く）</t>
  </si>
  <si>
    <t>7293</t>
  </si>
  <si>
    <t>通訳業，通訳案内業</t>
  </si>
  <si>
    <t>7294</t>
  </si>
  <si>
    <t>不動産鑑定業</t>
  </si>
  <si>
    <t>7299</t>
  </si>
  <si>
    <t>他に分類されない専門サービス業</t>
  </si>
  <si>
    <t>7300</t>
  </si>
  <si>
    <t>7309</t>
  </si>
  <si>
    <t>7311</t>
  </si>
  <si>
    <t>広告業</t>
  </si>
  <si>
    <t>7401</t>
  </si>
  <si>
    <t>7411</t>
  </si>
  <si>
    <t>獣医業</t>
  </si>
  <si>
    <t>7421</t>
  </si>
  <si>
    <t>建築設計業</t>
  </si>
  <si>
    <t>7422</t>
  </si>
  <si>
    <t>測量業</t>
  </si>
  <si>
    <t>7429</t>
  </si>
  <si>
    <t>その他の土木建築サービス業</t>
  </si>
  <si>
    <t>7431</t>
  </si>
  <si>
    <t>機械設計業</t>
  </si>
  <si>
    <t>7441</t>
  </si>
  <si>
    <t>商品検査業</t>
  </si>
  <si>
    <t>7442</t>
  </si>
  <si>
    <t>非破壊検査業</t>
  </si>
  <si>
    <t>7451</t>
  </si>
  <si>
    <t>一般計量証明業</t>
  </si>
  <si>
    <t>7452</t>
  </si>
  <si>
    <t>環境計量証明業</t>
  </si>
  <si>
    <t>7459</t>
  </si>
  <si>
    <t>その他の計量証明業</t>
  </si>
  <si>
    <t>7461</t>
  </si>
  <si>
    <t>写真業（商業写真業を除く）</t>
  </si>
  <si>
    <t>7462</t>
  </si>
  <si>
    <t>商業写真業</t>
  </si>
  <si>
    <t>7499</t>
  </si>
  <si>
    <t>その他の技術サービス業</t>
  </si>
  <si>
    <t>7500</t>
  </si>
  <si>
    <t>7509</t>
  </si>
  <si>
    <t>7511</t>
  </si>
  <si>
    <t>旅館，ホテル</t>
  </si>
  <si>
    <t>7521</t>
  </si>
  <si>
    <t>簡易宿所</t>
  </si>
  <si>
    <t>7531</t>
  </si>
  <si>
    <t>下宿業</t>
  </si>
  <si>
    <t>7591</t>
  </si>
  <si>
    <t>会社・団体の宿泊所</t>
  </si>
  <si>
    <t>7592</t>
  </si>
  <si>
    <t>リゾートクラブ</t>
  </si>
  <si>
    <t>7599</t>
  </si>
  <si>
    <t>他に分類されない宿泊業</t>
  </si>
  <si>
    <t>7600</t>
  </si>
  <si>
    <t>7609</t>
  </si>
  <si>
    <t>7611</t>
  </si>
  <si>
    <t>食堂，レストラン（専門料理店を除く）</t>
  </si>
  <si>
    <t>7621</t>
  </si>
  <si>
    <t>日本料理店</t>
  </si>
  <si>
    <t>7622</t>
  </si>
  <si>
    <t>料亭</t>
  </si>
  <si>
    <t>7623</t>
  </si>
  <si>
    <t>中華料理店</t>
  </si>
  <si>
    <t>7624</t>
  </si>
  <si>
    <t>ラーメン店</t>
  </si>
  <si>
    <t>7625</t>
  </si>
  <si>
    <t>焼肉店</t>
  </si>
  <si>
    <t>7629</t>
  </si>
  <si>
    <t>その他の専門料理店</t>
  </si>
  <si>
    <t>7631</t>
  </si>
  <si>
    <t>そば・うどん店</t>
  </si>
  <si>
    <t>7641</t>
  </si>
  <si>
    <t>すし店</t>
  </si>
  <si>
    <t>7651</t>
  </si>
  <si>
    <t>酒場，ビヤホール</t>
  </si>
  <si>
    <t>7661</t>
  </si>
  <si>
    <t>バー，キャバレー，ナイトクラブ</t>
  </si>
  <si>
    <t>7671</t>
  </si>
  <si>
    <t>喫茶店</t>
  </si>
  <si>
    <t>7691</t>
  </si>
  <si>
    <t>ハンバーガー店</t>
  </si>
  <si>
    <t>7692</t>
  </si>
  <si>
    <t>お好み焼・焼きそば・たこ焼店</t>
  </si>
  <si>
    <t>7699</t>
  </si>
  <si>
    <t>他に分類されない飲食店</t>
  </si>
  <si>
    <t>7700</t>
  </si>
  <si>
    <t>7709</t>
  </si>
  <si>
    <t>7711</t>
  </si>
  <si>
    <t>持ち帰り飲食サービス業</t>
  </si>
  <si>
    <t>7721</t>
  </si>
  <si>
    <t>配達飲食サービス業</t>
  </si>
  <si>
    <t>7800</t>
  </si>
  <si>
    <t>7809</t>
  </si>
  <si>
    <t>7811</t>
  </si>
  <si>
    <t>普通洗濯業</t>
  </si>
  <si>
    <t>7812</t>
  </si>
  <si>
    <t>洗濯物取次業</t>
  </si>
  <si>
    <t>7813</t>
  </si>
  <si>
    <t>リネンサプライ業</t>
  </si>
  <si>
    <t>7821</t>
  </si>
  <si>
    <t>理容業</t>
  </si>
  <si>
    <t>7831</t>
  </si>
  <si>
    <t>美容業</t>
  </si>
  <si>
    <t>7841</t>
  </si>
  <si>
    <t>一般公衆浴場業</t>
  </si>
  <si>
    <t>7851</t>
  </si>
  <si>
    <t>その他の公衆浴場業</t>
  </si>
  <si>
    <t>7891</t>
  </si>
  <si>
    <t>洗張・染物業</t>
  </si>
  <si>
    <t>7892</t>
  </si>
  <si>
    <t>エステティック業</t>
  </si>
  <si>
    <t>7893</t>
  </si>
  <si>
    <t>リラクゼーション業(手技を用いるもの)</t>
  </si>
  <si>
    <t>7894</t>
  </si>
  <si>
    <t>ネイルサービス業</t>
  </si>
  <si>
    <t>7899</t>
  </si>
  <si>
    <t>他に分類されない洗濯・理容・美容・浴場業</t>
  </si>
  <si>
    <t>7900</t>
  </si>
  <si>
    <t>7909</t>
  </si>
  <si>
    <t>7911</t>
  </si>
  <si>
    <t>旅行業(旅行業者代理業を除く)</t>
  </si>
  <si>
    <t>7912</t>
  </si>
  <si>
    <t>旅行業者代理業</t>
  </si>
  <si>
    <t>7921</t>
  </si>
  <si>
    <t>家事サービス業（住込みのもの）</t>
  </si>
  <si>
    <t>7922</t>
  </si>
  <si>
    <t>家事サービス業（住込みでないもの）</t>
  </si>
  <si>
    <t>7931</t>
  </si>
  <si>
    <t>衣服裁縫修理業</t>
  </si>
  <si>
    <t>7941</t>
  </si>
  <si>
    <t>物品預り業</t>
  </si>
  <si>
    <t>7951</t>
  </si>
  <si>
    <t>火葬業</t>
  </si>
  <si>
    <t>7952</t>
  </si>
  <si>
    <t>墓地管理業</t>
  </si>
  <si>
    <t>7961</t>
  </si>
  <si>
    <t>葬儀業</t>
  </si>
  <si>
    <t>7962</t>
  </si>
  <si>
    <t>結婚式場業</t>
  </si>
  <si>
    <t>7963</t>
  </si>
  <si>
    <t>冠婚葬祭互助会</t>
  </si>
  <si>
    <t>7991</t>
  </si>
  <si>
    <t>食品賃加工業</t>
  </si>
  <si>
    <t>7992</t>
  </si>
  <si>
    <t>結婚相談業，結婚式場紹介業</t>
  </si>
  <si>
    <t>7993</t>
  </si>
  <si>
    <t>写真プリント，現像・焼付業</t>
  </si>
  <si>
    <t>7999</t>
  </si>
  <si>
    <t>他に分類されないその他の生活関連サービス業</t>
  </si>
  <si>
    <t>8000</t>
  </si>
  <si>
    <t>8009</t>
  </si>
  <si>
    <t>8011</t>
  </si>
  <si>
    <t>映画館</t>
  </si>
  <si>
    <t>8021</t>
  </si>
  <si>
    <t>劇場</t>
  </si>
  <si>
    <t>8022</t>
  </si>
  <si>
    <t>興行場</t>
  </si>
  <si>
    <t>8023</t>
  </si>
  <si>
    <t>劇団</t>
  </si>
  <si>
    <t>8024</t>
  </si>
  <si>
    <t>楽団，舞踏団</t>
  </si>
  <si>
    <t>8025</t>
  </si>
  <si>
    <t>演芸・スポーツ等興行団</t>
  </si>
  <si>
    <t>8031</t>
  </si>
  <si>
    <t>競輪場</t>
  </si>
  <si>
    <t>8032</t>
  </si>
  <si>
    <t>競馬場</t>
  </si>
  <si>
    <t>8033</t>
  </si>
  <si>
    <t>自動車・モータボートの競走場</t>
  </si>
  <si>
    <t>8034</t>
  </si>
  <si>
    <t>競輪競技団</t>
  </si>
  <si>
    <t>8035</t>
  </si>
  <si>
    <t>競馬競技団</t>
  </si>
  <si>
    <t>8036</t>
  </si>
  <si>
    <t>自動車・モータボートの競技団</t>
  </si>
  <si>
    <t>8041</t>
  </si>
  <si>
    <t>スポーツ施設提供業（別掲を除く）</t>
  </si>
  <si>
    <t>8042</t>
  </si>
  <si>
    <t>体育館</t>
  </si>
  <si>
    <t>8043</t>
  </si>
  <si>
    <t>ゴルフ場</t>
  </si>
  <si>
    <t>8044</t>
  </si>
  <si>
    <t>ゴルフ練習場</t>
  </si>
  <si>
    <t>8045</t>
  </si>
  <si>
    <t>ボウリング場</t>
  </si>
  <si>
    <t>8046</t>
  </si>
  <si>
    <t>テニス場</t>
  </si>
  <si>
    <t>8047</t>
  </si>
  <si>
    <t>バッティング・テニス練習場</t>
  </si>
  <si>
    <t>8048</t>
  </si>
  <si>
    <t>フィットネスクラブ</t>
  </si>
  <si>
    <t>8051</t>
  </si>
  <si>
    <t>公園</t>
  </si>
  <si>
    <t>8052</t>
  </si>
  <si>
    <t>遊園地（テーマパークを除く）</t>
  </si>
  <si>
    <t>8053</t>
  </si>
  <si>
    <t>テーマパーク</t>
  </si>
  <si>
    <t>8061</t>
  </si>
  <si>
    <t>ビリヤード場</t>
  </si>
  <si>
    <t>8062</t>
  </si>
  <si>
    <t>囲碁・将棋所</t>
  </si>
  <si>
    <t>8063</t>
  </si>
  <si>
    <t>マージャンクラブ</t>
  </si>
  <si>
    <t>8064</t>
  </si>
  <si>
    <t>パチンコホール</t>
  </si>
  <si>
    <t>8065</t>
  </si>
  <si>
    <t>ゲームセンター</t>
  </si>
  <si>
    <t>8069</t>
  </si>
  <si>
    <t>その他の遊戯場</t>
  </si>
  <si>
    <t>8091</t>
  </si>
  <si>
    <t>ダンスホール</t>
  </si>
  <si>
    <t>8092</t>
  </si>
  <si>
    <t>マリーナ業</t>
  </si>
  <si>
    <t>8093</t>
  </si>
  <si>
    <t>遊漁船業</t>
  </si>
  <si>
    <t>8094</t>
  </si>
  <si>
    <t>芸ぎ業</t>
  </si>
  <si>
    <t>8095</t>
  </si>
  <si>
    <t>カラオケボックス業</t>
  </si>
  <si>
    <t>8096</t>
  </si>
  <si>
    <t>娯楽に附帯するサービス業</t>
  </si>
  <si>
    <t>8099</t>
  </si>
  <si>
    <t>他に分類されない娯楽業</t>
  </si>
  <si>
    <t>8101</t>
  </si>
  <si>
    <t>8111</t>
  </si>
  <si>
    <t>幼稚園</t>
  </si>
  <si>
    <t>8121</t>
  </si>
  <si>
    <t>小学校</t>
  </si>
  <si>
    <t>8131</t>
  </si>
  <si>
    <t>中学校</t>
  </si>
  <si>
    <t>8141</t>
  </si>
  <si>
    <t>高等学校</t>
  </si>
  <si>
    <t>8142</t>
  </si>
  <si>
    <t>中等教育学校</t>
  </si>
  <si>
    <t>8151</t>
  </si>
  <si>
    <t>特別支援学校</t>
  </si>
  <si>
    <t>8161</t>
  </si>
  <si>
    <t>大学</t>
  </si>
  <si>
    <t>8162</t>
  </si>
  <si>
    <t>短期大学</t>
  </si>
  <si>
    <t>8163</t>
  </si>
  <si>
    <t>高等専門学校</t>
  </si>
  <si>
    <t>8171</t>
  </si>
  <si>
    <t>専修学校</t>
  </si>
  <si>
    <t>8172</t>
  </si>
  <si>
    <t>各種学校</t>
  </si>
  <si>
    <t>8181</t>
  </si>
  <si>
    <t>学校教育支援機関</t>
  </si>
  <si>
    <t>8191</t>
  </si>
  <si>
    <t>幼保連携型認定こども園</t>
  </si>
  <si>
    <t>8200</t>
  </si>
  <si>
    <t>8209</t>
  </si>
  <si>
    <t>8211</t>
  </si>
  <si>
    <t>公民館</t>
  </si>
  <si>
    <t>8212</t>
  </si>
  <si>
    <t>図書館</t>
  </si>
  <si>
    <t>8213</t>
  </si>
  <si>
    <t>博物館，美術館</t>
  </si>
  <si>
    <t>8214</t>
  </si>
  <si>
    <t>動物園，植物園，水族館</t>
  </si>
  <si>
    <t>8215</t>
  </si>
  <si>
    <t>青少年教育施設</t>
  </si>
  <si>
    <t>8216</t>
  </si>
  <si>
    <t>社会通信教育</t>
  </si>
  <si>
    <t>8219</t>
  </si>
  <si>
    <t>その他の社会教育</t>
  </si>
  <si>
    <t>8221</t>
  </si>
  <si>
    <t>職員教育施設・支援業</t>
  </si>
  <si>
    <t>8222</t>
  </si>
  <si>
    <t>職業訓練施設</t>
  </si>
  <si>
    <t>8229</t>
  </si>
  <si>
    <t>その他の職業・教育支援施設</t>
  </si>
  <si>
    <t>8231</t>
  </si>
  <si>
    <t>学習塾</t>
  </si>
  <si>
    <t>8241</t>
  </si>
  <si>
    <t>音楽教授業</t>
  </si>
  <si>
    <t>8242</t>
  </si>
  <si>
    <t>書道教授業</t>
  </si>
  <si>
    <t>8243</t>
  </si>
  <si>
    <t>生花・茶道教授業</t>
  </si>
  <si>
    <t>8244</t>
  </si>
  <si>
    <t>そろばん教授業</t>
  </si>
  <si>
    <t>8245</t>
  </si>
  <si>
    <t>外国語会話教授業</t>
  </si>
  <si>
    <t>8246</t>
  </si>
  <si>
    <t>スポーツ・健康教授業</t>
  </si>
  <si>
    <t>8249</t>
  </si>
  <si>
    <t>その他の教養・技能教授業</t>
  </si>
  <si>
    <t>8299</t>
  </si>
  <si>
    <t>他に分類されない教育，学習支援業</t>
  </si>
  <si>
    <t>8300</t>
  </si>
  <si>
    <t>8309</t>
  </si>
  <si>
    <t>8311</t>
  </si>
  <si>
    <t>一般病院</t>
  </si>
  <si>
    <t>8312</t>
  </si>
  <si>
    <t>精神科病院</t>
  </si>
  <si>
    <t>8321</t>
  </si>
  <si>
    <t>有床診療所</t>
  </si>
  <si>
    <t>8322</t>
  </si>
  <si>
    <t>無床診療所</t>
  </si>
  <si>
    <t>8331</t>
  </si>
  <si>
    <t>歯科診療所</t>
  </si>
  <si>
    <t>8341</t>
  </si>
  <si>
    <t>助産所</t>
  </si>
  <si>
    <t>8342</t>
  </si>
  <si>
    <t>看護業</t>
  </si>
  <si>
    <t>8351</t>
  </si>
  <si>
    <t>あん摩マッサージ指圧師・はり師・きゅう師・柔道整復師の施術所</t>
  </si>
  <si>
    <t>8359</t>
  </si>
  <si>
    <t>その他の療術業</t>
  </si>
  <si>
    <t>8361</t>
  </si>
  <si>
    <t>歯科技工所</t>
  </si>
  <si>
    <t>8369</t>
  </si>
  <si>
    <t>その他の医療に附帯するサービス業</t>
  </si>
  <si>
    <t>8400</t>
  </si>
  <si>
    <t>8409</t>
  </si>
  <si>
    <t>8411</t>
  </si>
  <si>
    <t>保健所</t>
  </si>
  <si>
    <t>8421</t>
  </si>
  <si>
    <t>結核健康相談施設</t>
  </si>
  <si>
    <t>8422</t>
  </si>
  <si>
    <t>精神保健相談施設</t>
  </si>
  <si>
    <t>8423</t>
  </si>
  <si>
    <t>母子健康相談施設</t>
  </si>
  <si>
    <t>8429</t>
  </si>
  <si>
    <t>その他の健康相談施設</t>
  </si>
  <si>
    <t>8491</t>
  </si>
  <si>
    <t>検疫所（動物検疫所，植物防疫所を除く）</t>
  </si>
  <si>
    <t>8492</t>
  </si>
  <si>
    <t>検査業</t>
  </si>
  <si>
    <t>8493</t>
  </si>
  <si>
    <t>消毒業</t>
  </si>
  <si>
    <t>8499</t>
  </si>
  <si>
    <t>他に分類されない保健衛生</t>
  </si>
  <si>
    <t>8500</t>
  </si>
  <si>
    <t>8509</t>
  </si>
  <si>
    <t>8511</t>
  </si>
  <si>
    <t>社会保険事業団体</t>
  </si>
  <si>
    <t>8521</t>
  </si>
  <si>
    <t>福祉事務所</t>
  </si>
  <si>
    <t>8531</t>
  </si>
  <si>
    <t>保育所</t>
  </si>
  <si>
    <t>8539</t>
  </si>
  <si>
    <t>その他の児童福祉事業</t>
  </si>
  <si>
    <t>8541</t>
  </si>
  <si>
    <t>特別養護老人ホーム</t>
  </si>
  <si>
    <t>8542</t>
  </si>
  <si>
    <t>介護老人保健施設</t>
  </si>
  <si>
    <t>8543</t>
  </si>
  <si>
    <t>通所・短期入所介護事業</t>
  </si>
  <si>
    <t>8544</t>
  </si>
  <si>
    <t>訪問介護事業</t>
  </si>
  <si>
    <t>8545</t>
  </si>
  <si>
    <t>認知症老人グループホーム</t>
  </si>
  <si>
    <t>8546</t>
  </si>
  <si>
    <t>有料老人ホーム</t>
  </si>
  <si>
    <t>8549</t>
  </si>
  <si>
    <t>その他の老人福祉・介護事業</t>
  </si>
  <si>
    <t>8551</t>
  </si>
  <si>
    <t>居住支援事業</t>
  </si>
  <si>
    <t>8559</t>
  </si>
  <si>
    <t>その他の障害者福祉事業</t>
  </si>
  <si>
    <t>8591</t>
  </si>
  <si>
    <t>更生保護事業</t>
  </si>
  <si>
    <t>8599</t>
  </si>
  <si>
    <t>他に分類されない社会保険・社会福祉・介護事業</t>
  </si>
  <si>
    <t>8601</t>
  </si>
  <si>
    <t>8611</t>
  </si>
  <si>
    <t>郵便局</t>
  </si>
  <si>
    <t>8621</t>
  </si>
  <si>
    <t>簡易郵便局</t>
  </si>
  <si>
    <t>8629</t>
  </si>
  <si>
    <t>その他の郵便局受託業</t>
  </si>
  <si>
    <t>8701</t>
  </si>
  <si>
    <t>8711</t>
  </si>
  <si>
    <t>農業協同組合（他に分類されないもの）</t>
  </si>
  <si>
    <t>8712</t>
  </si>
  <si>
    <t>漁業協同組合（他に分類されないもの）</t>
  </si>
  <si>
    <t>8713</t>
  </si>
  <si>
    <t>水産加工業協同組合（他に分類されないもの）</t>
  </si>
  <si>
    <t>8714</t>
  </si>
  <si>
    <t>森林組合（他に分類されないもの）</t>
  </si>
  <si>
    <t>8721</t>
  </si>
  <si>
    <t>事業協同組合（他に分類されないもの）</t>
  </si>
  <si>
    <t>8800</t>
  </si>
  <si>
    <t>8809</t>
  </si>
  <si>
    <t>8811</t>
  </si>
  <si>
    <t>し尿収集運搬業</t>
  </si>
  <si>
    <t>8812</t>
  </si>
  <si>
    <t>し尿処分業</t>
  </si>
  <si>
    <t>8813</t>
  </si>
  <si>
    <t>浄化槽清掃業</t>
  </si>
  <si>
    <t>8814</t>
  </si>
  <si>
    <t>浄化槽保守点検業</t>
  </si>
  <si>
    <t>8815</t>
  </si>
  <si>
    <t>ごみ収集運搬業</t>
  </si>
  <si>
    <t>8816</t>
  </si>
  <si>
    <t>ごみ処分業</t>
  </si>
  <si>
    <t>8817</t>
  </si>
  <si>
    <t>清掃事務所</t>
  </si>
  <si>
    <t>8821</t>
  </si>
  <si>
    <t>産業廃棄物収集運搬業</t>
  </si>
  <si>
    <t>8822</t>
  </si>
  <si>
    <t>産業廃棄物処分業</t>
  </si>
  <si>
    <t>8823</t>
  </si>
  <si>
    <t>特別管理産業廃棄物収集運搬業</t>
  </si>
  <si>
    <t>8824</t>
  </si>
  <si>
    <t>特別管理産業廃棄物処分業</t>
  </si>
  <si>
    <t>8891</t>
  </si>
  <si>
    <t>死亡獣畜取扱業</t>
  </si>
  <si>
    <t>8899</t>
  </si>
  <si>
    <t>他に分類されない廃棄物処理業</t>
  </si>
  <si>
    <t>8901</t>
  </si>
  <si>
    <t>8911</t>
  </si>
  <si>
    <t>自動車一般整備業</t>
  </si>
  <si>
    <t>8919</t>
  </si>
  <si>
    <t>その他の自動車整備業</t>
  </si>
  <si>
    <t>9000</t>
  </si>
  <si>
    <t>9009</t>
  </si>
  <si>
    <t>9011</t>
  </si>
  <si>
    <t>一般機械修理業（建設・鉱山機械を除く）</t>
  </si>
  <si>
    <t>9012</t>
  </si>
  <si>
    <t>建設・鉱山機械整備業</t>
  </si>
  <si>
    <t>9021</t>
  </si>
  <si>
    <t>電気機械器具修理業</t>
  </si>
  <si>
    <t>9031</t>
  </si>
  <si>
    <t>表具業</t>
  </si>
  <si>
    <t>9091</t>
  </si>
  <si>
    <t>家具修理業</t>
  </si>
  <si>
    <t>9092</t>
  </si>
  <si>
    <t>時計修理業</t>
  </si>
  <si>
    <t>9093</t>
  </si>
  <si>
    <t>履物修理業</t>
  </si>
  <si>
    <t>9094</t>
  </si>
  <si>
    <t>かじ業</t>
  </si>
  <si>
    <t>9099</t>
  </si>
  <si>
    <t>他に分類されない修理業</t>
  </si>
  <si>
    <t>9100</t>
  </si>
  <si>
    <t>9109</t>
  </si>
  <si>
    <t>9111</t>
  </si>
  <si>
    <t>職業紹介業</t>
  </si>
  <si>
    <t>9121</t>
  </si>
  <si>
    <t>労働者派遣業</t>
  </si>
  <si>
    <t>9200</t>
  </si>
  <si>
    <t>9209</t>
  </si>
  <si>
    <t>9211</t>
  </si>
  <si>
    <t>速記・ワープロ入力業</t>
  </si>
  <si>
    <t>9212</t>
  </si>
  <si>
    <t>複写業</t>
  </si>
  <si>
    <t>9221</t>
  </si>
  <si>
    <t>ビルメンテナンス業</t>
  </si>
  <si>
    <t>9229</t>
  </si>
  <si>
    <t>その他の建物サービス業</t>
  </si>
  <si>
    <t>9231</t>
  </si>
  <si>
    <t>警備業</t>
  </si>
  <si>
    <t>9291</t>
  </si>
  <si>
    <t>ディスプレイ業</t>
  </si>
  <si>
    <t>9292</t>
  </si>
  <si>
    <t>産業用設備洗浄業</t>
  </si>
  <si>
    <t>9293</t>
  </si>
  <si>
    <t>看板書き業</t>
  </si>
  <si>
    <t>9294</t>
  </si>
  <si>
    <t>コールセンター業</t>
  </si>
  <si>
    <t>9299</t>
  </si>
  <si>
    <t>他に分類されないその他の事業サービス業</t>
  </si>
  <si>
    <t>9311</t>
  </si>
  <si>
    <t>実業団体</t>
  </si>
  <si>
    <t>9312</t>
  </si>
  <si>
    <t>同業団体</t>
  </si>
  <si>
    <t>9321</t>
  </si>
  <si>
    <t>労働団体</t>
  </si>
  <si>
    <t>9331</t>
  </si>
  <si>
    <t>学術団体</t>
  </si>
  <si>
    <t>9332</t>
  </si>
  <si>
    <t>文化団体</t>
  </si>
  <si>
    <t>9341</t>
  </si>
  <si>
    <t>政治団体</t>
  </si>
  <si>
    <t>9399</t>
  </si>
  <si>
    <t>他に分類されない非営利的団体</t>
  </si>
  <si>
    <t>9411</t>
  </si>
  <si>
    <t>神社，神道教会</t>
  </si>
  <si>
    <t>9412</t>
  </si>
  <si>
    <t>教派事務所</t>
  </si>
  <si>
    <t>9421</t>
  </si>
  <si>
    <t>寺院，仏教教会</t>
  </si>
  <si>
    <t>9422</t>
  </si>
  <si>
    <t>宗派事務所</t>
  </si>
  <si>
    <t>9431</t>
  </si>
  <si>
    <t>キリスト教教会，修道院</t>
  </si>
  <si>
    <t>9432</t>
  </si>
  <si>
    <t>教団事務所</t>
  </si>
  <si>
    <t>9491</t>
  </si>
  <si>
    <t>その他の宗教の教会</t>
  </si>
  <si>
    <t>9499</t>
  </si>
  <si>
    <t>その他の宗教の教団事務所</t>
  </si>
  <si>
    <t>9501</t>
  </si>
  <si>
    <t>9511</t>
  </si>
  <si>
    <t>集会場</t>
  </si>
  <si>
    <t>9521</t>
  </si>
  <si>
    <t>と畜場</t>
  </si>
  <si>
    <t>9599</t>
  </si>
  <si>
    <t>他に分類されないサービス業</t>
  </si>
  <si>
    <t>9611</t>
  </si>
  <si>
    <t>外国公館</t>
  </si>
  <si>
    <t>9699</t>
  </si>
  <si>
    <t>その他の外国公務</t>
  </si>
  <si>
    <t>9711</t>
  </si>
  <si>
    <t>立法機関</t>
  </si>
  <si>
    <t>9721</t>
  </si>
  <si>
    <t>司法機関</t>
  </si>
  <si>
    <t>9731</t>
  </si>
  <si>
    <t>行政機関</t>
  </si>
  <si>
    <t>9811</t>
  </si>
  <si>
    <t>都道府県機関</t>
  </si>
  <si>
    <t>9821</t>
  </si>
  <si>
    <t>市町村機関</t>
  </si>
  <si>
    <t>9999</t>
  </si>
  <si>
    <t>分類不能の産業</t>
  </si>
  <si>
    <t>Ⅰ　年度報告</t>
    <phoneticPr fontId="7"/>
  </si>
  <si>
    <t>－</t>
    <phoneticPr fontId="7"/>
  </si>
  <si>
    <t>－</t>
    <phoneticPr fontId="7"/>
  </si>
  <si>
    <t>⑥</t>
    <phoneticPr fontId="7"/>
  </si>
  <si>
    <t>－</t>
    <phoneticPr fontId="7"/>
  </si>
  <si>
    <t>①派遣先事業所数（実数）</t>
    <phoneticPr fontId="7"/>
  </si>
  <si>
    <t>①</t>
    <phoneticPr fontId="7"/>
  </si>
  <si>
    <t>労働安全衛生法第59条の規定に基づく安全衛生教育</t>
    <phoneticPr fontId="7"/>
  </si>
  <si>
    <t>教育の内容及び当該内容に係る労働安全衛生法又は労働安全衛生規則の該当番号</t>
    <phoneticPr fontId="7"/>
  </si>
  <si>
    <t>教育の方法の別
１ 座学
・
２ 実技</t>
    <phoneticPr fontId="7"/>
  </si>
  <si>
    <t>教育の実施主体の別
１ 事業主・２ 派遣先・３ 教育機関・４ その他　</t>
    <phoneticPr fontId="7"/>
  </si>
  <si>
    <t>氏名又は名称</t>
    <phoneticPr fontId="7"/>
  </si>
  <si>
    <t>所在地</t>
    <phoneticPr fontId="7"/>
  </si>
  <si>
    <t>イ</t>
    <phoneticPr fontId="7"/>
  </si>
  <si>
    <t>ロ</t>
    <phoneticPr fontId="7"/>
  </si>
  <si>
    <t>ハ</t>
    <phoneticPr fontId="7"/>
  </si>
  <si>
    <t>ニ</t>
    <phoneticPr fontId="7"/>
  </si>
  <si>
    <t>ホ</t>
    <phoneticPr fontId="7"/>
  </si>
  <si>
    <t>②</t>
    <phoneticPr fontId="7"/>
  </si>
  <si>
    <t>訓練の内容</t>
    <phoneticPr fontId="7"/>
  </si>
  <si>
    <t>訓練の実施主体の別</t>
    <phoneticPr fontId="7"/>
  </si>
  <si>
    <t>１ OJT
・
２ OFF-JT</t>
    <phoneticPr fontId="7"/>
  </si>
  <si>
    <t>ロ</t>
    <phoneticPr fontId="7"/>
  </si>
  <si>
    <t>※１</t>
    <phoneticPr fontId="7"/>
  </si>
  <si>
    <t>※２</t>
    <phoneticPr fontId="7"/>
  </si>
  <si>
    <t>①　業務別派遣料金及び派遣労働者の賃金（日雇派遣労働者を除く）</t>
    <phoneticPr fontId="7"/>
  </si>
  <si>
    <t>有期雇用
派遣労働者</t>
    <phoneticPr fontId="7"/>
  </si>
  <si>
    <t>派遣料金（１日（８時間当たり）の額）</t>
    <phoneticPr fontId="7"/>
  </si>
  <si>
    <t>生産設備制御・監視従事者</t>
    <phoneticPr fontId="7"/>
  </si>
  <si>
    <t>56
57</t>
    <phoneticPr fontId="7"/>
  </si>
  <si>
    <t>―</t>
    <phoneticPr fontId="7"/>
  </si>
  <si>
    <t>うち派遣元責任者
との兼任状況</t>
    <phoneticPr fontId="7"/>
  </si>
  <si>
    <t>キャリアコンサルタント</t>
    <phoneticPr fontId="7"/>
  </si>
  <si>
    <t>―</t>
    <phoneticPr fontId="7"/>
  </si>
  <si>
    <t>②</t>
    <phoneticPr fontId="7"/>
  </si>
  <si>
    <t>キャリアコンサルティングの実施状況</t>
    <phoneticPr fontId="7"/>
  </si>
  <si>
    <t>③</t>
    <phoneticPr fontId="7"/>
  </si>
  <si>
    <t xml:space="preserve">  
   訓練費負担の別
１ 無償
　（実費負担なし）
２ 無償
　（実費負担あり）
３ 有償</t>
    <phoneticPr fontId="7"/>
  </si>
  <si>
    <t>イ　入職時等基礎的訓練</t>
    <phoneticPr fontId="7"/>
  </si>
  <si>
    <t>（イ）</t>
    <phoneticPr fontId="7"/>
  </si>
  <si>
    <t>（ロ）</t>
    <phoneticPr fontId="7"/>
  </si>
  <si>
    <t>ロ　職能別訓練</t>
    <phoneticPr fontId="7"/>
  </si>
  <si>
    <t>（イ）</t>
    <phoneticPr fontId="7"/>
  </si>
  <si>
    <t>（ロ）</t>
    <phoneticPr fontId="7"/>
  </si>
  <si>
    <t>ハ　職種転換訓練</t>
    <phoneticPr fontId="7"/>
  </si>
  <si>
    <t>（イ）</t>
    <phoneticPr fontId="7"/>
  </si>
  <si>
    <t>ニ　階層別訓練</t>
    <phoneticPr fontId="7"/>
  </si>
  <si>
    <t>ホ　その他の教育訓練</t>
    <phoneticPr fontId="7"/>
  </si>
  <si>
    <t>（ロ）</t>
    <phoneticPr fontId="7"/>
  </si>
  <si>
    <t>②</t>
    <phoneticPr fontId="7"/>
  </si>
  <si>
    <t>キャリアコンサルティングの実施状況</t>
    <phoneticPr fontId="7"/>
  </si>
  <si>
    <t>③</t>
    <phoneticPr fontId="7"/>
  </si>
  <si>
    <t>①</t>
    <phoneticPr fontId="7"/>
  </si>
  <si>
    <t>キャリアコンサルティングの実施状況</t>
    <phoneticPr fontId="7"/>
  </si>
  <si>
    <t>③</t>
    <phoneticPr fontId="7"/>
  </si>
  <si>
    <t>協定対象
派遣労働者</t>
    <phoneticPr fontId="7"/>
  </si>
  <si>
    <r>
      <t>４－６</t>
    </r>
    <r>
      <rPr>
        <sz val="9"/>
        <color theme="1"/>
        <rFont val="ＭＳ 明朝"/>
        <family val="1"/>
        <charset val="128"/>
      </rPr>
      <t>ファイリング</t>
    </r>
    <phoneticPr fontId="3"/>
  </si>
  <si>
    <r>
      <t>４－10</t>
    </r>
    <r>
      <rPr>
        <sz val="9"/>
        <color theme="1"/>
        <rFont val="ＭＳ 明朝"/>
        <family val="1"/>
        <charset val="128"/>
      </rPr>
      <t>デモンストレーション</t>
    </r>
    <phoneticPr fontId="3"/>
  </si>
  <si>
    <r>
      <t>４－17</t>
    </r>
    <r>
      <rPr>
        <sz val="9"/>
        <color theme="1"/>
        <rFont val="ＭＳ 明朝"/>
        <family val="1"/>
        <charset val="128"/>
      </rPr>
      <t>ＯＡインストラクション</t>
    </r>
    <phoneticPr fontId="3"/>
  </si>
  <si>
    <t>３　雇用保険及び社会保険の派遣労働者への適用状況</t>
    <phoneticPr fontId="7"/>
  </si>
  <si>
    <t>Ⅱ　６月１日現在の状況報告</t>
    <phoneticPr fontId="7"/>
  </si>
  <si>
    <t>有期雇用派遣労働者</t>
    <phoneticPr fontId="7"/>
  </si>
  <si>
    <t>07・08 製造技術者</t>
    <phoneticPr fontId="7"/>
  </si>
  <si>
    <t>49・50 生産設備制御・監視従事者</t>
    <phoneticPr fontId="7"/>
  </si>
  <si>
    <t>52・53 製品製造・加工処理従事者</t>
    <phoneticPr fontId="7"/>
  </si>
  <si>
    <t>56・57 製品検査従事者</t>
    <phoneticPr fontId="7"/>
  </si>
  <si>
    <t>―</t>
    <phoneticPr fontId="7"/>
  </si>
  <si>
    <t>66 建設従事者（建設躯体工事従事者を除く）</t>
    <phoneticPr fontId="7"/>
  </si>
  <si>
    <t>―</t>
    <phoneticPr fontId="7"/>
  </si>
  <si>
    <t>有期雇用派遣労働者</t>
    <phoneticPr fontId="7"/>
  </si>
  <si>
    <t>法第40条の２第１項第３号イ(有期プロジェクト業務)</t>
    <phoneticPr fontId="3"/>
  </si>
  <si>
    <r>
      <t>キャリアアップに資する教育訓練</t>
    </r>
    <r>
      <rPr>
        <sz val="10"/>
        <color indexed="8"/>
        <rFont val="ＭＳ 明朝"/>
        <family val="1"/>
        <charset val="128"/>
      </rPr>
      <t>（１ フルタイム(１年以上雇用見込み)､２ 短時間勤務(１年以上雇用見込み)､</t>
    </r>
    <r>
      <rPr>
        <sz val="12"/>
        <color indexed="8"/>
        <rFont val="ＭＳ 明朝"/>
        <family val="1"/>
        <charset val="128"/>
      </rPr>
      <t>③</t>
    </r>
    <r>
      <rPr>
        <sz val="10"/>
        <color indexed="8"/>
        <rFont val="ＭＳ 明朝"/>
        <family val="1"/>
        <charset val="128"/>
      </rPr>
      <t xml:space="preserve"> １年未満雇用見込み）</t>
    </r>
    <rPh sb="8" eb="9">
      <t>シ</t>
    </rPh>
    <rPh sb="11" eb="13">
      <t>キョウイク</t>
    </rPh>
    <rPh sb="13" eb="15">
      <t>クンレン</t>
    </rPh>
    <rPh sb="25" eb="26">
      <t>ネン</t>
    </rPh>
    <rPh sb="26" eb="28">
      <t>イジョウ</t>
    </rPh>
    <rPh sb="28" eb="30">
      <t>コヨウ</t>
    </rPh>
    <rPh sb="30" eb="32">
      <t>ミコ</t>
    </rPh>
    <rPh sb="37" eb="40">
      <t>タンジカン</t>
    </rPh>
    <rPh sb="40" eb="42">
      <t>キンム</t>
    </rPh>
    <rPh sb="44" eb="45">
      <t>ネン</t>
    </rPh>
    <rPh sb="45" eb="47">
      <t>イジョウ</t>
    </rPh>
    <rPh sb="47" eb="49">
      <t>コヨウ</t>
    </rPh>
    <rPh sb="49" eb="51">
      <t>ミコ</t>
    </rPh>
    <rPh sb="57" eb="58">
      <t>ネン</t>
    </rPh>
    <rPh sb="58" eb="60">
      <t>ミマン</t>
    </rPh>
    <rPh sb="60" eb="62">
      <t>コヨウ</t>
    </rPh>
    <rPh sb="62" eb="64">
      <t>ミコ</t>
    </rPh>
    <phoneticPr fontId="3"/>
  </si>
  <si>
    <r>
      <t>キャリアアップに資する教育訓練</t>
    </r>
    <r>
      <rPr>
        <sz val="10"/>
        <color indexed="8"/>
        <rFont val="ＭＳ 明朝"/>
        <family val="1"/>
        <charset val="128"/>
      </rPr>
      <t>（１ フルタイム(１年以上雇用見込み)､</t>
    </r>
    <r>
      <rPr>
        <sz val="12"/>
        <color indexed="8"/>
        <rFont val="ＭＳ 明朝"/>
        <family val="1"/>
        <charset val="128"/>
      </rPr>
      <t>②</t>
    </r>
    <r>
      <rPr>
        <sz val="10"/>
        <color indexed="8"/>
        <rFont val="ＭＳ 明朝"/>
        <family val="1"/>
        <charset val="128"/>
      </rPr>
      <t xml:space="preserve"> 短時間勤務(１年以上雇用見込み)､３ １年未満雇用見込み）</t>
    </r>
    <rPh sb="8" eb="9">
      <t>シ</t>
    </rPh>
    <rPh sb="11" eb="13">
      <t>キョウイク</t>
    </rPh>
    <rPh sb="13" eb="15">
      <t>クンレン</t>
    </rPh>
    <rPh sb="25" eb="26">
      <t>ネン</t>
    </rPh>
    <rPh sb="26" eb="28">
      <t>イジョウ</t>
    </rPh>
    <rPh sb="28" eb="30">
      <t>コヨウ</t>
    </rPh>
    <rPh sb="30" eb="32">
      <t>ミコ</t>
    </rPh>
    <rPh sb="37" eb="40">
      <t>タンジカン</t>
    </rPh>
    <rPh sb="40" eb="42">
      <t>キンム</t>
    </rPh>
    <rPh sb="44" eb="45">
      <t>ネン</t>
    </rPh>
    <rPh sb="45" eb="47">
      <t>イジョウ</t>
    </rPh>
    <rPh sb="47" eb="49">
      <t>コヨウ</t>
    </rPh>
    <rPh sb="49" eb="51">
      <t>ミコ</t>
    </rPh>
    <rPh sb="57" eb="58">
      <t>ネン</t>
    </rPh>
    <rPh sb="58" eb="60">
      <t>ミマン</t>
    </rPh>
    <rPh sb="60" eb="62">
      <t>コヨウ</t>
    </rPh>
    <rPh sb="62" eb="64">
      <t>ミコ</t>
    </rPh>
    <phoneticPr fontId="3"/>
  </si>
  <si>
    <r>
      <t>キャリアアップに資する教育訓練</t>
    </r>
    <r>
      <rPr>
        <sz val="10"/>
        <color indexed="8"/>
        <rFont val="ＭＳ 明朝"/>
        <family val="1"/>
        <charset val="128"/>
      </rPr>
      <t>（</t>
    </r>
    <r>
      <rPr>
        <sz val="12"/>
        <color indexed="8"/>
        <rFont val="ＭＳ 明朝"/>
        <family val="1"/>
        <charset val="128"/>
      </rPr>
      <t>①</t>
    </r>
    <r>
      <rPr>
        <sz val="10"/>
        <color indexed="8"/>
        <rFont val="ＭＳ 明朝"/>
        <family val="1"/>
        <charset val="128"/>
      </rPr>
      <t xml:space="preserve"> フルタイム(１年以上雇用見込み)､２ 短時間勤務(１年以上雇用見込み)､３ １年未満雇用見込み）</t>
    </r>
    <rPh sb="8" eb="9">
      <t>シ</t>
    </rPh>
    <rPh sb="11" eb="13">
      <t>キョウイク</t>
    </rPh>
    <rPh sb="13" eb="15">
      <t>クンレン</t>
    </rPh>
    <rPh sb="25" eb="26">
      <t>ネン</t>
    </rPh>
    <rPh sb="26" eb="28">
      <t>イジョウ</t>
    </rPh>
    <rPh sb="28" eb="30">
      <t>コヨウ</t>
    </rPh>
    <rPh sb="30" eb="32">
      <t>ミコ</t>
    </rPh>
    <rPh sb="37" eb="40">
      <t>タンジカン</t>
    </rPh>
    <rPh sb="40" eb="42">
      <t>キンム</t>
    </rPh>
    <rPh sb="44" eb="45">
      <t>ネン</t>
    </rPh>
    <rPh sb="45" eb="47">
      <t>イジョウ</t>
    </rPh>
    <rPh sb="47" eb="49">
      <t>コヨウ</t>
    </rPh>
    <rPh sb="49" eb="51">
      <t>ミコ</t>
    </rPh>
    <rPh sb="57" eb="58">
      <t>ネン</t>
    </rPh>
    <rPh sb="58" eb="60">
      <t>ミマン</t>
    </rPh>
    <rPh sb="60" eb="62">
      <t>コヨウ</t>
    </rPh>
    <rPh sb="62" eb="64">
      <t>ミコ</t>
    </rPh>
    <phoneticPr fontId="3"/>
  </si>
  <si>
    <t>　</t>
  </si>
  <si>
    <t>入力チェック済</t>
    <phoneticPr fontId="7" type="Hiragana"/>
  </si>
  <si>
    <r>
      <t>数字を入力するときは、</t>
    </r>
    <r>
      <rPr>
        <b/>
        <sz val="11"/>
        <rFont val="ＭＳ Ｐゴシック"/>
        <family val="3"/>
        <charset val="128"/>
      </rPr>
      <t>半角</t>
    </r>
    <r>
      <rPr>
        <sz val="11"/>
        <rFont val="ＭＳ Ｐゴシック"/>
        <family val="3"/>
        <charset val="128"/>
      </rPr>
      <t>で入力してください。</t>
    </r>
    <rPh sb="0" eb="2">
      <t>スウジ</t>
    </rPh>
    <rPh sb="3" eb="5">
      <t>ニュウリョク</t>
    </rPh>
    <rPh sb="11" eb="13">
      <t>ハンカク</t>
    </rPh>
    <rPh sb="14" eb="16">
      <t>ニュウリョク</t>
    </rPh>
    <phoneticPr fontId="7"/>
  </si>
  <si>
    <t>黄色の欄は自動計算を行いますので、入力不要です。</t>
    <rPh sb="0" eb="2">
      <t>キイロ</t>
    </rPh>
    <rPh sb="5" eb="7">
      <t>ジドウ</t>
    </rPh>
    <rPh sb="7" eb="9">
      <t>ケイサン</t>
    </rPh>
    <rPh sb="10" eb="11">
      <t>オコナ</t>
    </rPh>
    <rPh sb="17" eb="19">
      <t>ニュウリョク</t>
    </rPh>
    <rPh sb="19" eb="21">
      <t>フヨウ</t>
    </rPh>
    <phoneticPr fontId="7"/>
  </si>
  <si>
    <t>許可証の右下欄外に印字されている枝番号。</t>
    <rPh sb="0" eb="3">
      <t>きょかしょう</t>
    </rPh>
    <rPh sb="4" eb="6">
      <t>みぎした</t>
    </rPh>
    <rPh sb="6" eb="8">
      <t>らんがい</t>
    </rPh>
    <rPh sb="9" eb="11">
      <t>いんじ</t>
    </rPh>
    <rPh sb="16" eb="18">
      <t>えだばん</t>
    </rPh>
    <rPh sb="18" eb="19">
      <t>ごう</t>
    </rPh>
    <phoneticPr fontId="7" type="Hiragana"/>
  </si>
  <si>
    <r>
      <t>１日（８時間当たり）の金額を入力（</t>
    </r>
    <r>
      <rPr>
        <u/>
        <sz val="11"/>
        <rFont val="ＭＳ Ｐゴシック"/>
        <family val="3"/>
        <charset val="128"/>
      </rPr>
      <t>時間給及び月給の額ではありません</t>
    </r>
    <r>
      <rPr>
        <sz val="11"/>
        <rFont val="ＭＳ Ｐゴシック"/>
        <family val="3"/>
        <charset val="128"/>
      </rPr>
      <t>）。</t>
    </r>
    <rPh sb="1" eb="2">
      <t>にち</t>
    </rPh>
    <rPh sb="4" eb="6">
      <t>じかん</t>
    </rPh>
    <rPh sb="6" eb="7">
      <t>あ</t>
    </rPh>
    <rPh sb="11" eb="13">
      <t>きんがく</t>
    </rPh>
    <rPh sb="14" eb="16">
      <t>にゅうりょく</t>
    </rPh>
    <rPh sb="17" eb="20">
      <t>じかんきゅう</t>
    </rPh>
    <rPh sb="20" eb="21">
      <t>およ</t>
    </rPh>
    <rPh sb="22" eb="24">
      <t>げっきゅう</t>
    </rPh>
    <rPh sb="25" eb="26">
      <t>がく</t>
    </rPh>
    <phoneticPr fontId="7" type="Hiragana"/>
  </si>
  <si>
    <t>「その他」の場合は、(　)内に具体的な方法を入力の上、右欄に「○」を入力。</t>
    <rPh sb="3" eb="4">
      <t>タ</t>
    </rPh>
    <rPh sb="6" eb="8">
      <t>バアイ</t>
    </rPh>
    <rPh sb="13" eb="14">
      <t>ナイ</t>
    </rPh>
    <rPh sb="15" eb="18">
      <t>グタイテキ</t>
    </rPh>
    <rPh sb="19" eb="21">
      <t>ホウホウ</t>
    </rPh>
    <rPh sb="22" eb="24">
      <t>ニュウリョク</t>
    </rPh>
    <rPh sb="25" eb="26">
      <t>ウエ</t>
    </rPh>
    <rPh sb="27" eb="28">
      <t>ミギ</t>
    </rPh>
    <rPh sb="28" eb="29">
      <t>ラン</t>
    </rPh>
    <rPh sb="34" eb="36">
      <t>ニュウリョク</t>
    </rPh>
    <phoneticPr fontId="7"/>
  </si>
  <si>
    <t>　</t>
    <phoneticPr fontId="7"/>
  </si>
  <si>
    <t>「営業職」及び「その他」の担当者合計人数は、「職務経験あり」及び「知見あり」の合計人数と一致すること。</t>
    <rPh sb="1" eb="4">
      <t>えいぎょうしょく</t>
    </rPh>
    <rPh sb="5" eb="6">
      <t>およ</t>
    </rPh>
    <rPh sb="10" eb="11">
      <t>た</t>
    </rPh>
    <rPh sb="13" eb="16">
      <t>たんとうしゃ</t>
    </rPh>
    <rPh sb="16" eb="18">
      <t>ごうけい</t>
    </rPh>
    <rPh sb="18" eb="19">
      <t>にん</t>
    </rPh>
    <rPh sb="19" eb="20">
      <t>すう</t>
    </rPh>
    <rPh sb="23" eb="25">
      <t>しょくむ</t>
    </rPh>
    <rPh sb="25" eb="27">
      <t>けいけん</t>
    </rPh>
    <rPh sb="30" eb="31">
      <t>およ</t>
    </rPh>
    <rPh sb="33" eb="35">
      <t>ちけん</t>
    </rPh>
    <rPh sb="39" eb="41">
      <t>ごうけい</t>
    </rPh>
    <rPh sb="41" eb="43">
      <t>にんずう</t>
    </rPh>
    <rPh sb="44" eb="46">
      <t>いっち</t>
    </rPh>
    <phoneticPr fontId="7" type="Hiragana"/>
  </si>
  <si>
    <t>「計画的なOJT」又は「OFF-JT」、「無償（実費負担なし」、「有給（無給部分なし」を全て満たす教育訓練の実績の合計。</t>
    <rPh sb="1" eb="4">
      <t>ケイカクテキ</t>
    </rPh>
    <rPh sb="9" eb="10">
      <t>マタ</t>
    </rPh>
    <rPh sb="21" eb="23">
      <t>ムショウ</t>
    </rPh>
    <rPh sb="24" eb="26">
      <t>ジッピ</t>
    </rPh>
    <rPh sb="26" eb="28">
      <t>フタン</t>
    </rPh>
    <rPh sb="33" eb="35">
      <t>ユウキュウ</t>
    </rPh>
    <rPh sb="36" eb="38">
      <t>ムキュウ</t>
    </rPh>
    <rPh sb="38" eb="40">
      <t>ブブン</t>
    </rPh>
    <rPh sb="44" eb="45">
      <t>スベ</t>
    </rPh>
    <rPh sb="46" eb="47">
      <t>ミ</t>
    </rPh>
    <rPh sb="49" eb="51">
      <t>キョウイク</t>
    </rPh>
    <rPh sb="51" eb="53">
      <t>クンレン</t>
    </rPh>
    <rPh sb="54" eb="56">
      <t>ジッセキ</t>
    </rPh>
    <rPh sb="57" eb="59">
      <t>ゴウケイ</t>
    </rPh>
    <phoneticPr fontId="7"/>
  </si>
  <si>
    <t>①の各欄の合計は、②の合計と一致すること。</t>
    <rPh sb="2" eb="4">
      <t>カクラン</t>
    </rPh>
    <rPh sb="5" eb="7">
      <t>ゴウケイ</t>
    </rPh>
    <rPh sb="11" eb="13">
      <t>ゴウケイ</t>
    </rPh>
    <rPh sb="14" eb="16">
      <t>イッチ</t>
    </rPh>
    <phoneticPr fontId="7"/>
  </si>
  <si>
    <t>雇入れ時の教育（労働安全衛生規則第３５条）</t>
  </si>
  <si>
    <t>号数</t>
    <rPh sb="0" eb="2">
      <t>ゴウスウ</t>
    </rPh>
    <phoneticPr fontId="40"/>
  </si>
  <si>
    <t>内容</t>
    <rPh sb="0" eb="2">
      <t>ナイヨウ</t>
    </rPh>
    <phoneticPr fontId="40"/>
  </si>
  <si>
    <t>機械等、原材料等の危険性又は有害性及びこれらの取扱い方法に関すること。</t>
    <phoneticPr fontId="40"/>
  </si>
  <si>
    <t>安全装置、有害物抑制装置又は保護具の性能及びこれらの取扱い方法に関すること。</t>
    <phoneticPr fontId="40"/>
  </si>
  <si>
    <t>作業手順に関すること。</t>
    <phoneticPr fontId="40"/>
  </si>
  <si>
    <t>作業開始時の点検に関すること。</t>
    <phoneticPr fontId="40"/>
  </si>
  <si>
    <t>当該業務に関して発生するおそれのある疾病の原因及び予防に関すること。</t>
    <phoneticPr fontId="40"/>
  </si>
  <si>
    <t>整理、整頓及び清潔の保持に関すること。</t>
    <phoneticPr fontId="40"/>
  </si>
  <si>
    <t>事故時等における応急措置及び退避に関すること。</t>
    <phoneticPr fontId="40"/>
  </si>
  <si>
    <t>前各号に掲げるもののほか、当該業務に関する安全又は衛生のために必要な事項</t>
    <phoneticPr fontId="40"/>
  </si>
  <si>
    <t>↑</t>
    <phoneticPr fontId="40"/>
  </si>
  <si>
    <r>
      <rPr>
        <sz val="11"/>
        <color rgb="FFFF0000"/>
        <rFont val="ＤＦ特太ゴシック体"/>
        <family val="3"/>
        <charset val="128"/>
      </rPr>
      <t>第２面（４）①</t>
    </r>
    <r>
      <rPr>
        <sz val="11"/>
        <color rgb="FFFF0000"/>
        <rFont val="ＭＳ Ｐゴシック"/>
        <family val="3"/>
        <charset val="128"/>
        <scheme val="minor"/>
      </rPr>
      <t>「教育の内容」を記載した場合は、「イロハニホ」の右側の枠内に１～８のいずれかの番号を記載すること</t>
    </r>
    <rPh sb="0" eb="1">
      <t>ダイ</t>
    </rPh>
    <rPh sb="2" eb="3">
      <t>メン</t>
    </rPh>
    <rPh sb="8" eb="10">
      <t>キョウイク</t>
    </rPh>
    <rPh sb="11" eb="13">
      <t>ナイヨウ</t>
    </rPh>
    <rPh sb="15" eb="17">
      <t>キサイ</t>
    </rPh>
    <rPh sb="19" eb="21">
      <t>バアイ</t>
    </rPh>
    <rPh sb="31" eb="33">
      <t>ミギガワ</t>
    </rPh>
    <rPh sb="34" eb="36">
      <t>ワクナイ</t>
    </rPh>
    <rPh sb="46" eb="48">
      <t>バンゴウ</t>
    </rPh>
    <rPh sb="49" eb="51">
      <t>キサイ</t>
    </rPh>
    <phoneticPr fontId="40"/>
  </si>
  <si>
    <t>日本標準産業分類（総務省）</t>
    <rPh sb="0" eb="2">
      <t>ニホン</t>
    </rPh>
    <rPh sb="2" eb="4">
      <t>ヒョウジュン</t>
    </rPh>
    <rPh sb="4" eb="6">
      <t>サンギョウ</t>
    </rPh>
    <rPh sb="6" eb="8">
      <t>ブンルイ</t>
    </rPh>
    <rPh sb="9" eb="12">
      <t>ソウムショウ</t>
    </rPh>
    <phoneticPr fontId="40"/>
  </si>
  <si>
    <t>https://www.soumu.go.jp/toukei_toukatsu/index/seido/sangyo/02toukatsu01_03000044.html</t>
    <phoneticPr fontId="40"/>
  </si>
  <si>
    <t>大分類</t>
    <rPh sb="0" eb="3">
      <t>ダイブンルイ</t>
    </rPh>
    <phoneticPr fontId="40"/>
  </si>
  <si>
    <t>分類番号</t>
    <rPh sb="0" eb="2">
      <t>ブンルイ</t>
    </rPh>
    <rPh sb="2" eb="4">
      <t>バンゴウ</t>
    </rPh>
    <phoneticPr fontId="40"/>
  </si>
  <si>
    <t>項目名</t>
    <rPh sb="0" eb="2">
      <t>コウモク</t>
    </rPh>
    <rPh sb="2" eb="3">
      <t>メイ</t>
    </rPh>
    <phoneticPr fontId="40"/>
  </si>
  <si>
    <t>農業，林業</t>
  </si>
  <si>
    <t>B.漁業</t>
  </si>
  <si>
    <t>C.鉱業，採石業，砂利採取業</t>
  </si>
  <si>
    <t>D.建設業</t>
  </si>
  <si>
    <t>E.製造業</t>
  </si>
  <si>
    <t>F.電気・ガス・熱供給・水道業</t>
  </si>
  <si>
    <t>G.情報通信業</t>
  </si>
  <si>
    <t>H.運輸業，郵便業</t>
  </si>
  <si>
    <t>I.卸売業，小売業</t>
  </si>
  <si>
    <t>J.金融業，保険業</t>
  </si>
  <si>
    <t>K.不動産業，物品賃貸業</t>
  </si>
  <si>
    <t>L.学術研究，専門・技術サービス業</t>
  </si>
  <si>
    <t>M.宿泊業，飲食サービス業</t>
  </si>
  <si>
    <t>N.生活関連サービス業，娯楽業</t>
  </si>
  <si>
    <t>O.教育，学習支援業</t>
  </si>
  <si>
    <t>P.医療，福祉</t>
  </si>
  <si>
    <t>Q.複合サービス事業</t>
  </si>
  <si>
    <t>R.サービス業（他に分類されないもの）</t>
  </si>
  <si>
    <t>S.公務（他に分類されるものを除く）</t>
  </si>
  <si>
    <t>T.分類不能の産業</t>
  </si>
  <si>
    <t>分類番号は、「産業分類番号」シート又は許可申請書の控え等を参照。</t>
    <rPh sb="0" eb="2">
      <t>ぶんるい</t>
    </rPh>
    <rPh sb="2" eb="4">
      <t>ばんごう</t>
    </rPh>
    <rPh sb="7" eb="9">
      <t>さんぎょう</t>
    </rPh>
    <rPh sb="9" eb="11">
      <t>ぶんるい</t>
    </rPh>
    <rPh sb="11" eb="13">
      <t>ばんごう</t>
    </rPh>
    <rPh sb="17" eb="18">
      <t>また</t>
    </rPh>
    <rPh sb="19" eb="21">
      <t>きょか</t>
    </rPh>
    <rPh sb="21" eb="24">
      <t>しんせいしょ</t>
    </rPh>
    <rPh sb="25" eb="26">
      <t>ひか</t>
    </rPh>
    <rPh sb="27" eb="28">
      <t>とう</t>
    </rPh>
    <rPh sb="29" eb="31">
      <t>さんしょう</t>
    </rPh>
    <phoneticPr fontId="7" type="Hiragana"/>
  </si>
  <si>
    <t>農業、林業</t>
    <rPh sb="0" eb="2">
      <t>ノウギョウ</t>
    </rPh>
    <rPh sb="3" eb="5">
      <t>リンギョウ</t>
    </rPh>
    <phoneticPr fontId="7"/>
  </si>
  <si>
    <t>漁業</t>
    <rPh sb="0" eb="2">
      <t>ギョギョウ</t>
    </rPh>
    <phoneticPr fontId="7"/>
  </si>
  <si>
    <t>鉱業、採石業、砂利採取業</t>
    <rPh sb="0" eb="2">
      <t>コウギョウ</t>
    </rPh>
    <rPh sb="3" eb="5">
      <t>サイセキ</t>
    </rPh>
    <rPh sb="5" eb="6">
      <t>ギョウ</t>
    </rPh>
    <rPh sb="7" eb="9">
      <t>ジャリ</t>
    </rPh>
    <rPh sb="9" eb="11">
      <t>サイシュ</t>
    </rPh>
    <rPh sb="11" eb="12">
      <t>ギョウ</t>
    </rPh>
    <phoneticPr fontId="7"/>
  </si>
  <si>
    <t>建設業</t>
    <rPh sb="0" eb="3">
      <t>ケンセツギョウ</t>
    </rPh>
    <phoneticPr fontId="7"/>
  </si>
  <si>
    <t>製造業</t>
    <rPh sb="0" eb="3">
      <t>セイゾウギョウ</t>
    </rPh>
    <phoneticPr fontId="7"/>
  </si>
  <si>
    <t>電気・ガス・熱供給・水道業</t>
    <rPh sb="0" eb="2">
      <t>デンキ</t>
    </rPh>
    <rPh sb="6" eb="7">
      <t>ネツ</t>
    </rPh>
    <rPh sb="7" eb="9">
      <t>キョウキュウ</t>
    </rPh>
    <rPh sb="10" eb="13">
      <t>スイドウギョウ</t>
    </rPh>
    <phoneticPr fontId="7"/>
  </si>
  <si>
    <t>情報通信業</t>
    <rPh sb="0" eb="2">
      <t>ジョウホウ</t>
    </rPh>
    <rPh sb="2" eb="4">
      <t>ツウシン</t>
    </rPh>
    <rPh sb="4" eb="5">
      <t>ギョウ</t>
    </rPh>
    <phoneticPr fontId="7"/>
  </si>
  <si>
    <t>運輸業、郵便業</t>
    <rPh sb="0" eb="2">
      <t>ウンユ</t>
    </rPh>
    <rPh sb="2" eb="3">
      <t>ギョウ</t>
    </rPh>
    <rPh sb="4" eb="6">
      <t>ユウビン</t>
    </rPh>
    <rPh sb="6" eb="7">
      <t>ギョウ</t>
    </rPh>
    <phoneticPr fontId="7"/>
  </si>
  <si>
    <t>卸売業、小売業</t>
    <rPh sb="0" eb="2">
      <t>オロシウ</t>
    </rPh>
    <rPh sb="2" eb="3">
      <t>ギョウ</t>
    </rPh>
    <rPh sb="4" eb="7">
      <t>コウリギョウ</t>
    </rPh>
    <phoneticPr fontId="7"/>
  </si>
  <si>
    <t>金融業、保険業</t>
    <rPh sb="0" eb="3">
      <t>キンユウギョウ</t>
    </rPh>
    <rPh sb="4" eb="7">
      <t>ホケンギョウ</t>
    </rPh>
    <phoneticPr fontId="7"/>
  </si>
  <si>
    <t>不動産業、物品賃貸業</t>
    <rPh sb="0" eb="3">
      <t>フドウサン</t>
    </rPh>
    <rPh sb="3" eb="4">
      <t>ギョウ</t>
    </rPh>
    <rPh sb="5" eb="7">
      <t>ブッピン</t>
    </rPh>
    <rPh sb="7" eb="10">
      <t>チンタイギョウ</t>
    </rPh>
    <phoneticPr fontId="7"/>
  </si>
  <si>
    <t>学術研究、専門・技術サービス業</t>
    <rPh sb="0" eb="2">
      <t>ガクジュツ</t>
    </rPh>
    <rPh sb="2" eb="4">
      <t>ケンキュウ</t>
    </rPh>
    <rPh sb="5" eb="7">
      <t>センモン</t>
    </rPh>
    <rPh sb="8" eb="10">
      <t>ギジュツ</t>
    </rPh>
    <rPh sb="14" eb="15">
      <t>ギョウ</t>
    </rPh>
    <phoneticPr fontId="7"/>
  </si>
  <si>
    <t>宿泊業、飲食サービス業</t>
    <rPh sb="0" eb="2">
      <t>シュクハク</t>
    </rPh>
    <rPh sb="2" eb="3">
      <t>ギョウ</t>
    </rPh>
    <rPh sb="4" eb="6">
      <t>インショク</t>
    </rPh>
    <rPh sb="10" eb="11">
      <t>ギョウ</t>
    </rPh>
    <phoneticPr fontId="7"/>
  </si>
  <si>
    <t>生活関連サービス業、娯楽業</t>
    <rPh sb="0" eb="2">
      <t>セイカツ</t>
    </rPh>
    <rPh sb="2" eb="4">
      <t>カンレン</t>
    </rPh>
    <rPh sb="8" eb="9">
      <t>ギョウ</t>
    </rPh>
    <rPh sb="10" eb="13">
      <t>ゴラクギョウ</t>
    </rPh>
    <phoneticPr fontId="7"/>
  </si>
  <si>
    <t>教育、学習支援業</t>
    <rPh sb="0" eb="2">
      <t>キョウイク</t>
    </rPh>
    <rPh sb="3" eb="5">
      <t>ガクシュウ</t>
    </rPh>
    <rPh sb="5" eb="7">
      <t>シエン</t>
    </rPh>
    <rPh sb="7" eb="8">
      <t>ギョウ</t>
    </rPh>
    <phoneticPr fontId="7"/>
  </si>
  <si>
    <t>医療、福祉</t>
    <rPh sb="0" eb="2">
      <t>イリョウ</t>
    </rPh>
    <rPh sb="3" eb="5">
      <t>フクシ</t>
    </rPh>
    <phoneticPr fontId="7"/>
  </si>
  <si>
    <t>複合サービス業</t>
    <rPh sb="0" eb="2">
      <t>フクゴウ</t>
    </rPh>
    <rPh sb="6" eb="7">
      <t>ギョウ</t>
    </rPh>
    <phoneticPr fontId="7"/>
  </si>
  <si>
    <t>サービス業</t>
    <rPh sb="4" eb="5">
      <t>ギョウ</t>
    </rPh>
    <phoneticPr fontId="7"/>
  </si>
  <si>
    <t>～9999</t>
    <phoneticPr fontId="7"/>
  </si>
  <si>
    <t>公務</t>
    <rPh sb="0" eb="2">
      <t>コウム</t>
    </rPh>
    <phoneticPr fontId="7"/>
  </si>
  <si>
    <t>分類不能</t>
    <rPh sb="0" eb="2">
      <t>ブンルイ</t>
    </rPh>
    <rPh sb="2" eb="4">
      <t>フノウ</t>
    </rPh>
    <phoneticPr fontId="7"/>
  </si>
  <si>
    <r>
      <t>あわせて、次シートの</t>
    </r>
    <r>
      <rPr>
        <b/>
        <sz val="11"/>
        <rFont val="ＭＳ Ｐゴシック"/>
        <family val="3"/>
        <charset val="128"/>
      </rPr>
      <t>「添付様式」を入力し１部</t>
    </r>
    <r>
      <rPr>
        <sz val="11"/>
        <rFont val="ＭＳ Ｐゴシック"/>
        <family val="3"/>
        <charset val="128"/>
      </rPr>
      <t>を</t>
    </r>
    <r>
      <rPr>
        <b/>
        <sz val="11"/>
        <rFont val="ＭＳ Ｐゴシック"/>
        <family val="3"/>
        <charset val="128"/>
      </rPr>
      <t>事業報告書に添付</t>
    </r>
    <r>
      <rPr>
        <sz val="11"/>
        <rFont val="ＭＳ Ｐゴシック"/>
        <family val="3"/>
        <charset val="128"/>
      </rPr>
      <t>いただきますよう、ご協力をお願いします。</t>
    </r>
    <rPh sb="5" eb="6">
      <t>ツギ</t>
    </rPh>
    <rPh sb="11" eb="13">
      <t>テンプ</t>
    </rPh>
    <rPh sb="13" eb="15">
      <t>ヨウシキ</t>
    </rPh>
    <rPh sb="17" eb="19">
      <t>ニュウリョク</t>
    </rPh>
    <rPh sb="21" eb="22">
      <t>ブ</t>
    </rPh>
    <rPh sb="23" eb="25">
      <t>ジギョウ</t>
    </rPh>
    <rPh sb="25" eb="28">
      <t>ホウコクショ</t>
    </rPh>
    <rPh sb="29" eb="31">
      <t>テンプ</t>
    </rPh>
    <rPh sb="41" eb="43">
      <t>キョウリョク</t>
    </rPh>
    <rPh sb="45" eb="46">
      <t>ネガ</t>
    </rPh>
    <phoneticPr fontId="7"/>
  </si>
  <si>
    <t>実績がない場合は空欄で（「0」を入力するとエラーとなります）。</t>
    <rPh sb="0" eb="2">
      <t>じっせき</t>
    </rPh>
    <rPh sb="5" eb="7">
      <t>ばあい</t>
    </rPh>
    <rPh sb="8" eb="10">
      <t>くうらん</t>
    </rPh>
    <rPh sb="16" eb="18">
      <t>にゅうりょく</t>
    </rPh>
    <phoneticPr fontId="7" type="Hiragana"/>
  </si>
  <si>
    <t>⑥　特定製造業務従事者である日雇派遣労働者の実人数の内数（⑤ⅰ～ⅳの合計の内数）</t>
    <rPh sb="2" eb="4">
      <t>トクテイ</t>
    </rPh>
    <rPh sb="4" eb="6">
      <t>セイゾウ</t>
    </rPh>
    <rPh sb="6" eb="8">
      <t>ギョウム</t>
    </rPh>
    <rPh sb="8" eb="11">
      <t>ジュウジシャ</t>
    </rPh>
    <rPh sb="14" eb="16">
      <t>ヒヤトイ</t>
    </rPh>
    <rPh sb="16" eb="18">
      <t>ハケン</t>
    </rPh>
    <rPh sb="18" eb="21">
      <t>ロウドウシャ</t>
    </rPh>
    <rPh sb="22" eb="23">
      <t>ジツ</t>
    </rPh>
    <rPh sb="23" eb="25">
      <t>ニンズウ</t>
    </rPh>
    <rPh sb="26" eb="28">
      <t>ウチスウ</t>
    </rPh>
    <rPh sb="34" eb="36">
      <t>ゴウケイ</t>
    </rPh>
    <rPh sb="37" eb="39">
      <t>ウチスウ</t>
    </rPh>
    <phoneticPr fontId="9"/>
  </si>
  <si>
    <t>④</t>
    <phoneticPr fontId="7"/>
  </si>
  <si>
    <r>
      <t>第６面は、①キャリアコンサルティングの窓口担当者の人数、②キャリアコンサルティングの実施状況は</t>
    </r>
    <r>
      <rPr>
        <b/>
        <sz val="11"/>
        <rFont val="ＭＳ Ｐゴシック"/>
        <family val="3"/>
        <charset val="128"/>
      </rPr>
      <t>、フルタイム（１年以上雇用見込み）シートに</t>
    </r>
    <r>
      <rPr>
        <sz val="11"/>
        <rFont val="ＭＳ Ｐゴシック"/>
        <family val="3"/>
        <charset val="128"/>
      </rPr>
      <t>入力してください。
③キャリアアップに資する教育訓練は、フルタイム（１年以上雇用見込み）、短時間勤務（１年以上雇用見込み）、１年未満雇用見込みのうち、</t>
    </r>
    <r>
      <rPr>
        <b/>
        <sz val="11"/>
        <rFont val="ＭＳ Ｐゴシック"/>
        <family val="3"/>
        <charset val="128"/>
      </rPr>
      <t>該当するシートのみ</t>
    </r>
    <r>
      <rPr>
        <sz val="11"/>
        <rFont val="ＭＳ Ｐゴシック"/>
        <family val="3"/>
        <charset val="128"/>
      </rPr>
      <t>入力してください。</t>
    </r>
    <rPh sb="0" eb="1">
      <t>ダイ</t>
    </rPh>
    <rPh sb="2" eb="3">
      <t>メン</t>
    </rPh>
    <rPh sb="19" eb="21">
      <t>マドグチ</t>
    </rPh>
    <rPh sb="21" eb="24">
      <t>タントウシャ</t>
    </rPh>
    <rPh sb="25" eb="27">
      <t>ニンズウ</t>
    </rPh>
    <rPh sb="42" eb="44">
      <t>ジッシ</t>
    </rPh>
    <rPh sb="44" eb="46">
      <t>ジョウキョウ</t>
    </rPh>
    <rPh sb="55" eb="56">
      <t>ネン</t>
    </rPh>
    <rPh sb="56" eb="58">
      <t>イジョウ</t>
    </rPh>
    <rPh sb="58" eb="60">
      <t>コヨウ</t>
    </rPh>
    <rPh sb="60" eb="62">
      <t>ミコ</t>
    </rPh>
    <rPh sb="68" eb="70">
      <t>ニュウリョク</t>
    </rPh>
    <rPh sb="87" eb="88">
      <t>シ</t>
    </rPh>
    <rPh sb="90" eb="92">
      <t>キョウイク</t>
    </rPh>
    <rPh sb="92" eb="94">
      <t>クンレン</t>
    </rPh>
    <rPh sb="103" eb="104">
      <t>ネン</t>
    </rPh>
    <rPh sb="104" eb="106">
      <t>イジョウ</t>
    </rPh>
    <rPh sb="106" eb="108">
      <t>コヨウ</t>
    </rPh>
    <rPh sb="108" eb="110">
      <t>ミコ</t>
    </rPh>
    <rPh sb="113" eb="116">
      <t>タンジカン</t>
    </rPh>
    <rPh sb="116" eb="118">
      <t>キンム</t>
    </rPh>
    <rPh sb="120" eb="121">
      <t>ネン</t>
    </rPh>
    <rPh sb="121" eb="123">
      <t>イジョウ</t>
    </rPh>
    <rPh sb="123" eb="125">
      <t>コヨウ</t>
    </rPh>
    <rPh sb="125" eb="127">
      <t>ミコ</t>
    </rPh>
    <rPh sb="131" eb="132">
      <t>ネン</t>
    </rPh>
    <rPh sb="132" eb="134">
      <t>ミマン</t>
    </rPh>
    <rPh sb="134" eb="136">
      <t>コヨウ</t>
    </rPh>
    <rPh sb="136" eb="138">
      <t>ミコ</t>
    </rPh>
    <rPh sb="143" eb="145">
      <t>ガイトウ</t>
    </rPh>
    <rPh sb="152" eb="154">
      <t>ニュウリョク</t>
    </rPh>
    <phoneticPr fontId="7"/>
  </si>
  <si>
    <t>⑤</t>
    <phoneticPr fontId="7"/>
  </si>
  <si>
    <t>　（例）①の「通算雇用期間が１年以上の派遣労働者-無期雇用派遣労働者」と
　　　　　　　「通算雇用期間が１年未満の派遣労働者-無期雇用派遣労働者」の合計人数が、
　　　　②の無期雇用派遣労働者欄の合計（タテ計）と一致すること。</t>
    <rPh sb="2" eb="3">
      <t>レイ</t>
    </rPh>
    <rPh sb="7" eb="9">
      <t>ツウサン</t>
    </rPh>
    <rPh sb="9" eb="11">
      <t>コヨウ</t>
    </rPh>
    <rPh sb="11" eb="13">
      <t>キカン</t>
    </rPh>
    <rPh sb="15" eb="18">
      <t>ネンイジョウ</t>
    </rPh>
    <rPh sb="19" eb="21">
      <t>ハケン</t>
    </rPh>
    <rPh sb="21" eb="23">
      <t>ロウドウ</t>
    </rPh>
    <rPh sb="23" eb="24">
      <t>シャ</t>
    </rPh>
    <rPh sb="25" eb="27">
      <t>ムキ</t>
    </rPh>
    <rPh sb="27" eb="29">
      <t>コヨウ</t>
    </rPh>
    <rPh sb="29" eb="31">
      <t>ハケン</t>
    </rPh>
    <rPh sb="31" eb="33">
      <t>ロウドウ</t>
    </rPh>
    <rPh sb="33" eb="34">
      <t>シャ</t>
    </rPh>
    <rPh sb="45" eb="47">
      <t>ツウサン</t>
    </rPh>
    <rPh sb="47" eb="49">
      <t>コヨウ</t>
    </rPh>
    <rPh sb="49" eb="51">
      <t>キカン</t>
    </rPh>
    <rPh sb="53" eb="54">
      <t>ネン</t>
    </rPh>
    <rPh sb="54" eb="56">
      <t>ミマン</t>
    </rPh>
    <rPh sb="57" eb="59">
      <t>ハケン</t>
    </rPh>
    <rPh sb="63" eb="65">
      <t>ムキ</t>
    </rPh>
    <rPh sb="65" eb="67">
      <t>コヨウ</t>
    </rPh>
    <rPh sb="67" eb="69">
      <t>ハケン</t>
    </rPh>
    <rPh sb="69" eb="72">
      <t>ロウドウシャ</t>
    </rPh>
    <rPh sb="74" eb="76">
      <t>ゴウケイ</t>
    </rPh>
    <rPh sb="76" eb="78">
      <t>ニンズウ</t>
    </rPh>
    <rPh sb="87" eb="89">
      <t>ムキ</t>
    </rPh>
    <rPh sb="89" eb="91">
      <t>コヨウ</t>
    </rPh>
    <rPh sb="91" eb="93">
      <t>ハケン</t>
    </rPh>
    <rPh sb="93" eb="96">
      <t>ロウドウシャ</t>
    </rPh>
    <rPh sb="96" eb="97">
      <t>ラン</t>
    </rPh>
    <rPh sb="98" eb="100">
      <t>ゴウケイ</t>
    </rPh>
    <rPh sb="103" eb="104">
      <t>ケイ</t>
    </rPh>
    <rPh sb="106" eb="108">
      <t>イッチ</t>
    </rPh>
    <phoneticPr fontId="7"/>
  </si>
  <si>
    <t>～0299</t>
    <phoneticPr fontId="40"/>
  </si>
  <si>
    <t>～0421</t>
    <phoneticPr fontId="40"/>
  </si>
  <si>
    <t>～0599</t>
    <phoneticPr fontId="40"/>
  </si>
  <si>
    <t>～0894</t>
    <phoneticPr fontId="40"/>
  </si>
  <si>
    <t>～3299</t>
    <phoneticPr fontId="7"/>
  </si>
  <si>
    <t>～3632</t>
    <phoneticPr fontId="7"/>
  </si>
  <si>
    <t>～4169</t>
    <phoneticPr fontId="7"/>
  </si>
  <si>
    <t>～4911</t>
    <phoneticPr fontId="7"/>
  </si>
  <si>
    <t>～6199</t>
    <phoneticPr fontId="7"/>
  </si>
  <si>
    <t>～6759</t>
    <phoneticPr fontId="7"/>
  </si>
  <si>
    <t>～7099</t>
    <phoneticPr fontId="7"/>
  </si>
  <si>
    <t>～7499</t>
    <phoneticPr fontId="7"/>
  </si>
  <si>
    <t>～7721</t>
    <phoneticPr fontId="7"/>
  </si>
  <si>
    <t>～8099</t>
    <phoneticPr fontId="7"/>
  </si>
  <si>
    <t>～8299</t>
    <phoneticPr fontId="7"/>
  </si>
  <si>
    <t>～8599</t>
    <phoneticPr fontId="7"/>
  </si>
  <si>
    <t>～8721</t>
    <phoneticPr fontId="7"/>
  </si>
  <si>
    <t>～9699</t>
    <phoneticPr fontId="7"/>
  </si>
  <si>
    <t>～9821</t>
    <phoneticPr fontId="7"/>
  </si>
  <si>
    <t>0124</t>
    <phoneticPr fontId="7"/>
  </si>
  <si>
    <t>　（１）欄の「派遣労働者数等雇用実績」には、報告対象期間の末日における派遣労働者等の実人数等を記載すること。</t>
    <rPh sb="4" eb="5">
      <t>ラン</t>
    </rPh>
    <rPh sb="35" eb="37">
      <t>ハケン</t>
    </rPh>
    <rPh sb="40" eb="41">
      <t>トウ</t>
    </rPh>
    <rPh sb="45" eb="46">
      <t>トウ</t>
    </rPh>
    <rPh sb="47" eb="49">
      <t>キサイ</t>
    </rPh>
    <phoneticPr fontId="7"/>
  </si>
  <si>
    <t>〒（　　　　　）</t>
    <phoneticPr fontId="7"/>
  </si>
  <si>
    <t xml:space="preserve"> （　　　　）　　　　-　　　　　　　　　</t>
    <phoneticPr fontId="7" type="Hiragana"/>
  </si>
  <si>
    <t xml:space="preserve"> （　　　　）　　　　-　　　　　　　　　</t>
    <phoneticPr fontId="7" type="Hiragana"/>
  </si>
  <si>
    <t>１　大企業　　　　２　中小企業</t>
  </si>
  <si>
    <t>１　有　　　　２　無</t>
  </si>
  <si>
    <t>令和　　年　　月　　日</t>
    <rPh sb="0" eb="2">
      <t>れいわ</t>
    </rPh>
    <rPh sb="4" eb="5">
      <t>ねん</t>
    </rPh>
    <rPh sb="7" eb="8">
      <t>がつ</t>
    </rPh>
    <rPh sb="10" eb="11">
      <t>にち</t>
    </rPh>
    <phoneticPr fontId="7" type="Hiragana"/>
  </si>
  <si>
    <t>１　有　　　２　無</t>
  </si>
  <si>
    <t>-1
医師</t>
  </si>
  <si>
    <t>12</t>
  </si>
  <si>
    <t>-2
薬剤師</t>
    <rPh sb="3" eb="6">
      <t>ヤクザイシ</t>
    </rPh>
    <phoneticPr fontId="5"/>
  </si>
  <si>
    <t>-3
歯科医師、獣医師</t>
    <rPh sb="3" eb="7">
      <t>シカイシ</t>
    </rPh>
    <rPh sb="8" eb="11">
      <t>ジュウイシ</t>
    </rPh>
    <phoneticPr fontId="5"/>
  </si>
  <si>
    <t>-1
看護師</t>
    <rPh sb="3" eb="6">
      <t>カンゴシ</t>
    </rPh>
    <phoneticPr fontId="5"/>
  </si>
  <si>
    <t>-2
准看護師</t>
    <rPh sb="3" eb="7">
      <t>ジュンカンゴシ</t>
    </rPh>
    <phoneticPr fontId="5"/>
  </si>
  <si>
    <t>-3
保健師、助産師</t>
    <rPh sb="3" eb="6">
      <t>ホケンシ</t>
    </rPh>
    <rPh sb="7" eb="10">
      <t>ジョサンシ</t>
    </rPh>
    <phoneticPr fontId="5"/>
  </si>
  <si>
    <t>-1
診療放射線技師</t>
    <rPh sb="3" eb="5">
      <t>シンリョウ</t>
    </rPh>
    <rPh sb="5" eb="7">
      <t>ホウシャ</t>
    </rPh>
    <rPh sb="7" eb="8">
      <t>セン</t>
    </rPh>
    <rPh sb="8" eb="10">
      <t>ギシ</t>
    </rPh>
    <phoneticPr fontId="5"/>
  </si>
  <si>
    <t>-2
臨床検査技師</t>
    <rPh sb="3" eb="5">
      <t>リンショウ</t>
    </rPh>
    <rPh sb="5" eb="7">
      <t>ケンサ</t>
    </rPh>
    <rPh sb="7" eb="9">
      <t>ギシ</t>
    </rPh>
    <phoneticPr fontId="5"/>
  </si>
  <si>
    <t>-3
その他の医療技術者</t>
    <rPh sb="5" eb="6">
      <t>タ</t>
    </rPh>
    <rPh sb="7" eb="9">
      <t>イリョウ</t>
    </rPh>
    <rPh sb="9" eb="12">
      <t>ギジュツシャ</t>
    </rPh>
    <phoneticPr fontId="5"/>
  </si>
  <si>
    <t>その他の運搬・清掃・包装等従事者</t>
    <rPh sb="2" eb="3">
      <t>タ</t>
    </rPh>
    <rPh sb="4" eb="6">
      <t>ウンパン</t>
    </rPh>
    <rPh sb="7" eb="9">
      <t>セイソウ</t>
    </rPh>
    <rPh sb="10" eb="12">
      <t>ホウソウ</t>
    </rPh>
    <rPh sb="12" eb="13">
      <t>ナド</t>
    </rPh>
    <rPh sb="13" eb="16">
      <t>ジュウジシャ</t>
    </rPh>
    <phoneticPr fontId="5"/>
  </si>
  <si>
    <t>４－19　看護業務</t>
    <rPh sb="5" eb="7">
      <t>カンゴ</t>
    </rPh>
    <rPh sb="7" eb="9">
      <t>ギョウム</t>
    </rPh>
    <phoneticPr fontId="5"/>
  </si>
  <si>
    <r>
      <t>すべての日雇派遣労働者の平均額を入力（「4-1」から「4-19」の</t>
    </r>
    <r>
      <rPr>
        <u/>
        <sz val="11"/>
        <rFont val="ＭＳ Ｐゴシック"/>
        <family val="3"/>
        <charset val="128"/>
      </rPr>
      <t>平均額ではありません</t>
    </r>
    <r>
      <rPr>
        <sz val="11"/>
        <rFont val="ＭＳ Ｐゴシック"/>
        <family val="3"/>
        <charset val="128"/>
      </rPr>
      <t>）。</t>
    </r>
    <rPh sb="4" eb="6">
      <t>ひやと</t>
    </rPh>
    <rPh sb="6" eb="8">
      <t>はけん</t>
    </rPh>
    <rPh sb="8" eb="10">
      <t>ろうどう</t>
    </rPh>
    <rPh sb="10" eb="11">
      <t>しゃ</t>
    </rPh>
    <rPh sb="12" eb="15">
      <t>へいきんがく</t>
    </rPh>
    <rPh sb="16" eb="18">
      <t>にゅうりょく</t>
    </rPh>
    <rPh sb="33" eb="36">
      <t>へいきんがく</t>
    </rPh>
    <phoneticPr fontId="7" type="Hiragana"/>
  </si>
  <si>
    <t>12 -2
   薬剤師</t>
    <rPh sb="9" eb="12">
      <t>ヤクザイシ</t>
    </rPh>
    <phoneticPr fontId="5"/>
  </si>
  <si>
    <t>12 -3
   歯科医師、獣医師</t>
    <rPh sb="9" eb="13">
      <t>シカイシ</t>
    </rPh>
    <rPh sb="14" eb="17">
      <t>ジュウイシ</t>
    </rPh>
    <phoneticPr fontId="5"/>
  </si>
  <si>
    <t>13 -1
   看護師</t>
    <rPh sb="9" eb="12">
      <t>カンゴシ</t>
    </rPh>
    <phoneticPr fontId="5"/>
  </si>
  <si>
    <t>13 -2
   准看護師</t>
    <rPh sb="9" eb="13">
      <t>ジュンカンゴシ</t>
    </rPh>
    <phoneticPr fontId="5"/>
  </si>
  <si>
    <t>13 -3
   保健師、助産師</t>
    <rPh sb="9" eb="12">
      <t>ホケンシ</t>
    </rPh>
    <rPh sb="13" eb="16">
      <t>ジョサンシ</t>
    </rPh>
    <phoneticPr fontId="5"/>
  </si>
  <si>
    <t>14 -1
   診療放射線技師</t>
    <rPh sb="9" eb="11">
      <t>シンリョウ</t>
    </rPh>
    <rPh sb="11" eb="14">
      <t>ホウシャセン</t>
    </rPh>
    <rPh sb="14" eb="16">
      <t>ギシ</t>
    </rPh>
    <phoneticPr fontId="5"/>
  </si>
  <si>
    <t>14 -2
   臨床検査技師</t>
    <rPh sb="9" eb="11">
      <t>リンショウ</t>
    </rPh>
    <rPh sb="11" eb="13">
      <t>ケンサ</t>
    </rPh>
    <rPh sb="13" eb="15">
      <t>ギシ</t>
    </rPh>
    <phoneticPr fontId="5"/>
  </si>
  <si>
    <t>14 -3
   その他の医療技術者</t>
    <rPh sb="11" eb="12">
      <t>タ</t>
    </rPh>
    <rPh sb="13" eb="15">
      <t>イリョウ</t>
    </rPh>
    <rPh sb="15" eb="18">
      <t>ギジュツシャ</t>
    </rPh>
    <phoneticPr fontId="5"/>
  </si>
  <si>
    <t>12 -1
   医師</t>
    <rPh sb="9" eb="11">
      <t>イシ</t>
    </rPh>
    <phoneticPr fontId="5"/>
  </si>
  <si>
    <t>73 その他の運搬・清掃・包装等従事者</t>
  </si>
  <si>
    <t>４－19看護業務</t>
    <rPh sb="4" eb="6">
      <t>カンゴ</t>
    </rPh>
    <rPh sb="6" eb="8">
      <t>ギョウム</t>
    </rPh>
    <phoneticPr fontId="5"/>
  </si>
  <si>
    <t xml:space="preserve">　「許可番号」及び「許可年月日」欄には、許可番号等を記入すること。
</t>
    <rPh sb="16" eb="17">
      <t>ラン</t>
    </rPh>
    <phoneticPr fontId="7"/>
  </si>
  <si>
    <t>　１欄の②欄及び②の（続）欄の「業務別派遣労働者の実人数」には、報告の対象となる６月１日現在、最新の日本標準職業分類（中分類）に基づく職種に基づき、該当する派遣労働者の区分及び従事した業務の種類別に応じた実績を所定の欄に記載すること。複数種類の業務に従事した派遣労働者については、報告の対象となる６月１日現在においてもつとも多く従事した業務に従事したものとすること。「14-3 その他の医療技術者」には「14-1 診療放射線技師」及び「14-2 臨床検査技師」の業務の実績は含めないこと。なお、「66　建設従事者（建設躯体工事従事者を除く）」、「67　電気工事従事者」等については、一部派遣禁止業務も含まれていることに留意すること。また、「12-1 医師」等の医療従事者については、紹介予定派遣や産前産後休業の代替等の場合にのみ限定して派遣が認められていることに留意すること。</t>
    <rPh sb="191" eb="192">
      <t>タ</t>
    </rPh>
    <rPh sb="193" eb="195">
      <t>イリョウ</t>
    </rPh>
    <rPh sb="195" eb="198">
      <t>ギジュツシャ</t>
    </rPh>
    <rPh sb="207" eb="209">
      <t>シンリョウ</t>
    </rPh>
    <rPh sb="209" eb="212">
      <t>ホウシャセン</t>
    </rPh>
    <rPh sb="212" eb="214">
      <t>ギシ</t>
    </rPh>
    <rPh sb="215" eb="216">
      <t>オヨ</t>
    </rPh>
    <rPh sb="223" eb="225">
      <t>リンショウ</t>
    </rPh>
    <rPh sb="225" eb="227">
      <t>ケンサ</t>
    </rPh>
    <rPh sb="227" eb="229">
      <t>ギシ</t>
    </rPh>
    <rPh sb="231" eb="233">
      <t>ギョウム</t>
    </rPh>
    <rPh sb="234" eb="236">
      <t>ジッセキ</t>
    </rPh>
    <rPh sb="237" eb="238">
      <t>フク</t>
    </rPh>
    <rPh sb="325" eb="327">
      <t>イシ</t>
    </rPh>
    <phoneticPr fontId="7"/>
  </si>
  <si>
    <t>　１欄の⑦欄の「日雇派遣労働者の業務別実人数」には、６月１日現在における労働者派遣法施行令第４条第１項第１号から第19号までに掲げる業務に従事している日雇派遣労働者の実人数（１欄の⑤欄に記載した日雇派遣労働者計の内数）を記載すること。なお、複数種類の業務に従事した日雇派遣労働者については、報告の対象となる６月１日現在においてもつとも多く従事した業務に従事したものすること。なお、「4-19 看護業務」については、労働者派遣法施行令第４条第２項の規定に基づき准看護師等の看護師以外の者が行う業務を含まないこと。</t>
    <phoneticPr fontId="7"/>
  </si>
  <si>
    <t>全業務平均</t>
    <phoneticPr fontId="7"/>
  </si>
  <si>
    <t>Ⅰ（１）は「決算期末」における人数です。</t>
    <rPh sb="6" eb="8">
      <t>ケッサン</t>
    </rPh>
    <rPh sb="8" eb="10">
      <t>キマツ</t>
    </rPh>
    <rPh sb="15" eb="17">
      <t>ニンズウ</t>
    </rPh>
    <phoneticPr fontId="7"/>
  </si>
  <si>
    <r>
      <t>「①全労働者」は、</t>
    </r>
    <r>
      <rPr>
        <u/>
        <sz val="11"/>
        <rFont val="ＭＳ Ｐゴシック"/>
        <family val="3"/>
        <charset val="128"/>
      </rPr>
      <t>派遣労働者以外の労働者も含めた全労働者数</t>
    </r>
    <r>
      <rPr>
        <sz val="11"/>
        <rFont val="ＭＳ Ｐゴシック"/>
        <family val="3"/>
        <charset val="128"/>
      </rPr>
      <t>を入力します。</t>
    </r>
    <rPh sb="2" eb="3">
      <t>ぜん</t>
    </rPh>
    <rPh sb="3" eb="6">
      <t>ろうどうしゃ</t>
    </rPh>
    <rPh sb="9" eb="11">
      <t>はけん</t>
    </rPh>
    <rPh sb="11" eb="14">
      <t>ろうどうしゃ</t>
    </rPh>
    <rPh sb="14" eb="16">
      <t>いがい</t>
    </rPh>
    <rPh sb="17" eb="20">
      <t>ろうどうしゃ</t>
    </rPh>
    <rPh sb="21" eb="22">
      <t>ふく</t>
    </rPh>
    <rPh sb="24" eb="25">
      <t>ぜん</t>
    </rPh>
    <rPh sb="25" eb="28">
      <t>ろうどうしゃ</t>
    </rPh>
    <rPh sb="28" eb="29">
      <t>すう</t>
    </rPh>
    <rPh sb="30" eb="32">
      <t>にゅうりょく</t>
    </rPh>
    <phoneticPr fontId="7" type="Hiragana"/>
  </si>
  <si>
    <r>
      <t>そのため、労働者派遣の実績がない場合も</t>
    </r>
    <r>
      <rPr>
        <u/>
        <sz val="11"/>
        <rFont val="ＭＳ Ｐゴシック"/>
        <family val="3"/>
        <charset val="128"/>
      </rPr>
      <t>入力が必要</t>
    </r>
    <r>
      <rPr>
        <sz val="11"/>
        <rFont val="ＭＳ Ｐゴシック"/>
        <family val="3"/>
        <charset val="128"/>
      </rPr>
      <t>です。</t>
    </r>
    <phoneticPr fontId="7"/>
  </si>
  <si>
    <t>具体的には、報告対象期間末日（第１面８欄の事業年度の終了の日。通常は決算日）に在籍している人数です。</t>
    <rPh sb="0" eb="3">
      <t>グタイテキ</t>
    </rPh>
    <rPh sb="6" eb="8">
      <t>ホウコク</t>
    </rPh>
    <rPh sb="8" eb="10">
      <t>タイショウ</t>
    </rPh>
    <rPh sb="10" eb="12">
      <t>キカン</t>
    </rPh>
    <rPh sb="12" eb="14">
      <t>マツジツ</t>
    </rPh>
    <rPh sb="15" eb="16">
      <t>ダイ</t>
    </rPh>
    <rPh sb="17" eb="18">
      <t>メン</t>
    </rPh>
    <rPh sb="19" eb="20">
      <t>ラン</t>
    </rPh>
    <rPh sb="21" eb="23">
      <t>ジギョウ</t>
    </rPh>
    <rPh sb="23" eb="25">
      <t>ネンド</t>
    </rPh>
    <rPh sb="26" eb="28">
      <t>シュウリョウ</t>
    </rPh>
    <rPh sb="29" eb="30">
      <t>ヒ</t>
    </rPh>
    <rPh sb="31" eb="33">
      <t>ツウジョウ</t>
    </rPh>
    <rPh sb="34" eb="37">
      <t>ケッサンビ</t>
    </rPh>
    <rPh sb="39" eb="41">
      <t>ザイセキ</t>
    </rPh>
    <rPh sb="45" eb="47">
      <t>ニンズウ</t>
    </rPh>
    <phoneticPr fontId="7"/>
  </si>
  <si>
    <t>「④有期雇用派遣労働者」は、日雇派遣労働者及び登録者のうち雇用されている者も含めること。</t>
    <rPh sb="2" eb="4">
      <t>ユウキ</t>
    </rPh>
    <rPh sb="4" eb="6">
      <t>コヨウ</t>
    </rPh>
    <rPh sb="6" eb="8">
      <t>ハケン</t>
    </rPh>
    <rPh sb="8" eb="11">
      <t>ロウドウシャ</t>
    </rPh>
    <rPh sb="14" eb="16">
      <t>ヒヤト</t>
    </rPh>
    <rPh sb="16" eb="18">
      <t>ハケン</t>
    </rPh>
    <rPh sb="18" eb="21">
      <t>ロウドウシャ</t>
    </rPh>
    <rPh sb="21" eb="22">
      <t>オヨ</t>
    </rPh>
    <rPh sb="23" eb="26">
      <t>トウロクシャ</t>
    </rPh>
    <rPh sb="29" eb="31">
      <t>コヨウ</t>
    </rPh>
    <rPh sb="36" eb="37">
      <t>モノ</t>
    </rPh>
    <rPh sb="38" eb="39">
      <t>フク</t>
    </rPh>
    <phoneticPr fontId="7"/>
  </si>
  <si>
    <r>
      <t>協定対象派遣労働者がいたときは、</t>
    </r>
    <r>
      <rPr>
        <u/>
        <sz val="11"/>
        <rFont val="ＭＳ Ｐゴシック"/>
        <family val="3"/>
        <charset val="128"/>
      </rPr>
      <t>「協定対象派遣労働者」欄</t>
    </r>
    <r>
      <rPr>
        <sz val="11"/>
        <rFont val="ＭＳ Ｐゴシック"/>
        <family val="3"/>
        <charset val="128"/>
      </rPr>
      <t>にも入力。</t>
    </r>
    <rPh sb="0" eb="2">
      <t>きょうてい</t>
    </rPh>
    <rPh sb="2" eb="4">
      <t>たいしょう</t>
    </rPh>
    <rPh sb="4" eb="6">
      <t>はけん</t>
    </rPh>
    <rPh sb="6" eb="9">
      <t>ろうどうしゃ</t>
    </rPh>
    <rPh sb="17" eb="19">
      <t>きょうてい</t>
    </rPh>
    <rPh sb="19" eb="21">
      <t>たいしょう</t>
    </rPh>
    <rPh sb="21" eb="23">
      <t>はけん</t>
    </rPh>
    <rPh sb="23" eb="26">
      <t>ろうどうしゃ</t>
    </rPh>
    <rPh sb="27" eb="28">
      <t>らん</t>
    </rPh>
    <rPh sb="30" eb="32">
      <t>にゅうりょく</t>
    </rPh>
    <phoneticPr fontId="7" type="Hiragana"/>
  </si>
  <si>
    <r>
      <t>直近の事業年度の期間を入力（</t>
    </r>
    <r>
      <rPr>
        <u/>
        <sz val="11"/>
        <rFont val="ＭＳ Ｐゴシック"/>
        <family val="3"/>
        <charset val="128"/>
      </rPr>
      <t>事業年度終了の日</t>
    </r>
    <r>
      <rPr>
        <sz val="11"/>
        <rFont val="ＭＳ Ｐゴシック"/>
        <family val="3"/>
        <charset val="128"/>
      </rPr>
      <t>は、令和４年６月１日から令和５年５月31日の間）。</t>
    </r>
    <rPh sb="0" eb="2">
      <t>ちょっきん</t>
    </rPh>
    <rPh sb="3" eb="5">
      <t>じぎょう</t>
    </rPh>
    <rPh sb="5" eb="7">
      <t>ねんど</t>
    </rPh>
    <rPh sb="8" eb="10">
      <t>きかん</t>
    </rPh>
    <rPh sb="11" eb="13">
      <t>にゅうりょく</t>
    </rPh>
    <rPh sb="14" eb="16">
      <t>じぎょう</t>
    </rPh>
    <rPh sb="16" eb="18">
      <t>ねんど</t>
    </rPh>
    <rPh sb="18" eb="20">
      <t>しゅうりょう</t>
    </rPh>
    <rPh sb="21" eb="22">
      <t>ひ</t>
    </rPh>
    <rPh sb="24" eb="26">
      <t>れいわ</t>
    </rPh>
    <rPh sb="27" eb="28">
      <t>ねん</t>
    </rPh>
    <rPh sb="29" eb="30">
      <t>がつ</t>
    </rPh>
    <rPh sb="31" eb="32">
      <t>にち</t>
    </rPh>
    <rPh sb="34" eb="36">
      <t>れいわ</t>
    </rPh>
    <rPh sb="37" eb="38">
      <t>ねん</t>
    </rPh>
    <rPh sb="39" eb="40">
      <t>がつ</t>
    </rPh>
    <rPh sb="42" eb="43">
      <t>にち</t>
    </rPh>
    <rPh sb="44" eb="45">
      <t>あいだ</t>
    </rPh>
    <phoneticPr fontId="7" type="Hiragana"/>
  </si>
  <si>
    <t>売上高は、事業所ごとの金額を入力。</t>
    <rPh sb="0" eb="3">
      <t>うりあげだか</t>
    </rPh>
    <rPh sb="5" eb="8">
      <t>じぎょうしょ</t>
    </rPh>
    <rPh sb="11" eb="13">
      <t>きんがく</t>
    </rPh>
    <rPh sb="14" eb="16">
      <t>にゅうりょく</t>
    </rPh>
    <phoneticPr fontId="7" type="Hiragana"/>
  </si>
  <si>
    <t>12 備考</t>
    <rPh sb="3" eb="5">
      <t>ビコウ</t>
    </rPh>
    <phoneticPr fontId="7"/>
  </si>
  <si>
    <t>（９）派遣料金及び派遣労働者の賃金（１日（８時間当たり）の額）に関する事項</t>
    <rPh sb="3" eb="5">
      <t>ハケン</t>
    </rPh>
    <rPh sb="5" eb="7">
      <t>リョウキン</t>
    </rPh>
    <rPh sb="7" eb="8">
      <t>オヨ</t>
    </rPh>
    <rPh sb="9" eb="11">
      <t>ハケン</t>
    </rPh>
    <rPh sb="11" eb="14">
      <t>ロウドウシャ</t>
    </rPh>
    <rPh sb="15" eb="17">
      <t>チンギン</t>
    </rPh>
    <rPh sb="19" eb="20">
      <t>ニチ</t>
    </rPh>
    <rPh sb="22" eb="24">
      <t>ジカン</t>
    </rPh>
    <rPh sb="24" eb="25">
      <t>ア</t>
    </rPh>
    <rPh sb="29" eb="30">
      <t>ガク</t>
    </rPh>
    <rPh sb="32" eb="33">
      <t>カン</t>
    </rPh>
    <rPh sb="35" eb="37">
      <t>ジコウ</t>
    </rPh>
    <phoneticPr fontId="7"/>
  </si>
  <si>
    <t>（10）マージン率等の情報提供の状況</t>
    <rPh sb="8" eb="9">
      <t>リツ</t>
    </rPh>
    <rPh sb="9" eb="10">
      <t>トウ</t>
    </rPh>
    <rPh sb="11" eb="13">
      <t>ジョウホウ</t>
    </rPh>
    <rPh sb="13" eb="15">
      <t>テイキョウ</t>
    </rPh>
    <rPh sb="16" eb="18">
      <t>ジョウキョウ</t>
    </rPh>
    <phoneticPr fontId="7"/>
  </si>
  <si>
    <t>（11）キャリアアップ措置の実績</t>
    <rPh sb="11" eb="13">
      <t>ソチ</t>
    </rPh>
    <rPh sb="14" eb="16">
      <t>ジッセキ</t>
    </rPh>
    <phoneticPr fontId="7"/>
  </si>
  <si>
    <t>　10欄の「親会社」とは、労働者派遣事業の適正な運営の確保及び派遣労働者の保護等に関する法律施行規則（昭和61年労働省令第20号。以下「労働者派遣法施行規則」という。）第18条の３第２項各号に規定する者をいうこと。当該親会社が労働者派遣事業の許可番号又は民営職業紹介事業の許可・届出番号を有している場合には、当該番号を記載すること。なお、当該親会社が、旧特定労働者派遣事業に係る事業所である場合には、12欄に親会社の当該旧特定労働者派遣事業に係る届出受理番号を記載すること。</t>
    <rPh sb="51" eb="53">
      <t>ショウワ</t>
    </rPh>
    <rPh sb="55" eb="56">
      <t>ネン</t>
    </rPh>
    <rPh sb="56" eb="59">
      <t>ロウドウショウ</t>
    </rPh>
    <rPh sb="59" eb="60">
      <t>レイ</t>
    </rPh>
    <rPh sb="60" eb="61">
      <t>ダイ</t>
    </rPh>
    <rPh sb="63" eb="64">
      <t>ゴウ</t>
    </rPh>
    <rPh sb="65" eb="67">
      <t>イカ</t>
    </rPh>
    <rPh sb="68" eb="71">
      <t>ロウドウシャ</t>
    </rPh>
    <rPh sb="71" eb="73">
      <t>ハケ</t>
    </rPh>
    <rPh sb="73" eb="74">
      <t>ホウ</t>
    </rPh>
    <rPh sb="74" eb="76">
      <t>セコウ</t>
    </rPh>
    <rPh sb="76" eb="78">
      <t>キソク</t>
    </rPh>
    <rPh sb="93" eb="95">
      <t>カクゴウ</t>
    </rPh>
    <rPh sb="121" eb="123">
      <t>キョカ</t>
    </rPh>
    <rPh sb="123" eb="125">
      <t>バンゴウ</t>
    </rPh>
    <rPh sb="125" eb="126">
      <t>マタ</t>
    </rPh>
    <rPh sb="159" eb="161">
      <t>キサイ</t>
    </rPh>
    <rPh sb="176" eb="177">
      <t>キュウ</t>
    </rPh>
    <rPh sb="177" eb="179">
      <t>トクテイ</t>
    </rPh>
    <rPh sb="208" eb="210">
      <t>トウガイ</t>
    </rPh>
    <rPh sb="210" eb="211">
      <t>キュウ</t>
    </rPh>
    <rPh sb="211" eb="213">
      <t>トクテイ</t>
    </rPh>
    <rPh sb="213" eb="216">
      <t>ロウドウシャ</t>
    </rPh>
    <rPh sb="216" eb="218">
      <t>ハケン</t>
    </rPh>
    <rPh sb="230" eb="232">
      <t>キサイ</t>
    </rPh>
    <phoneticPr fontId="7"/>
  </si>
  <si>
    <t>　11欄について、労働者派遣事業と請負により行われる事業との区分に関する基準（昭和61年労働省告示第37号）により請負事業となる事業を実施している場合には、１を○で囲むこと。その際、製造業に分類される事業者であって、構内請負（発注者の事業所構内において、自社の雇用する労働者を使用し、生産活動を請け負うこと）を実施している場合には、「うち構内請負の実施」欄の１を○で囲むこと。</t>
    <rPh sb="30" eb="32">
      <t>クブン</t>
    </rPh>
    <phoneticPr fontId="7"/>
  </si>
  <si>
    <t>　（１）欄の③の「無期雇用派遣労働者」とは、労働者派遣事業の適正な運営の確保及び派遣労働者の保護等に関する法律（昭和60年法律第88号。以下「労働者派遣法」という。）第30条の２第１項に規定する無期雇用派遣労働者を、④の「有期雇用派遣労働者」とは、労働者派遣法第30条第1項に規定する有期雇用派遣労働者をいうこと（以下同じ。）。</t>
    <rPh sb="56" eb="58">
      <t>ショウワ</t>
    </rPh>
    <rPh sb="60" eb="61">
      <t>ネン</t>
    </rPh>
    <rPh sb="61" eb="63">
      <t>ホウリツ</t>
    </rPh>
    <rPh sb="63" eb="64">
      <t>ダイ</t>
    </rPh>
    <rPh sb="66" eb="67">
      <t>ゴウ</t>
    </rPh>
    <rPh sb="68" eb="70">
      <t>イカ</t>
    </rPh>
    <rPh sb="71" eb="74">
      <t>ロウドウシャ</t>
    </rPh>
    <rPh sb="74" eb="76">
      <t>ハケ</t>
    </rPh>
    <rPh sb="76" eb="77">
      <t>ホウ</t>
    </rPh>
    <rPh sb="89" eb="90">
      <t>ダイ</t>
    </rPh>
    <rPh sb="91" eb="92">
      <t>コウ</t>
    </rPh>
    <rPh sb="97" eb="99">
      <t>ムキ</t>
    </rPh>
    <rPh sb="142" eb="144">
      <t>ユウキ</t>
    </rPh>
    <rPh sb="146" eb="148">
      <t>ハケン</t>
    </rPh>
    <rPh sb="157" eb="159">
      <t>イカ</t>
    </rPh>
    <rPh sb="159" eb="160">
      <t>オナ</t>
    </rPh>
    <phoneticPr fontId="7"/>
  </si>
  <si>
    <t>　第１面上方の提出者欄には、氏名（法人にあってはその名称及び代表者の氏名）を記載すること。</t>
    <phoneticPr fontId="7"/>
  </si>
  <si>
    <t>　６欄及び７欄については、許可申請時（更新を受けた事業主にあっては直近の更新時）における企業規模及び日本標準産業分類に基づく産業分類（細分類）を記載すること。ただし、7欄については、日本標準産業分類に変更があつた場合は、最新の分類に基づいて記載すること。６欄の「大企業」は中小企業以外のものを指し、「中小企業」は中小企業基本法（昭和38年法律第154号）第２条第１項に規定する中小企業者又は同条第５項に規定する小規模企業者を指すこと。</t>
    <rPh sb="3" eb="4">
      <t>オヨ</t>
    </rPh>
    <rPh sb="22" eb="23">
      <t>ウ</t>
    </rPh>
    <rPh sb="44" eb="46">
      <t>キギョウ</t>
    </rPh>
    <rPh sb="46" eb="48">
      <t>キボ</t>
    </rPh>
    <rPh sb="48" eb="49">
      <t>オヨ</t>
    </rPh>
    <rPh sb="50" eb="52">
      <t>ニホン</t>
    </rPh>
    <rPh sb="52" eb="54">
      <t>ヒョウジュン</t>
    </rPh>
    <rPh sb="54" eb="56">
      <t>サンギョウ</t>
    </rPh>
    <rPh sb="56" eb="58">
      <t>ブンルイ</t>
    </rPh>
    <rPh sb="59" eb="60">
      <t>モト</t>
    </rPh>
    <rPh sb="62" eb="64">
      <t>サンギョウ</t>
    </rPh>
    <rPh sb="64" eb="66">
      <t>ブンルイ</t>
    </rPh>
    <rPh sb="72" eb="74">
      <t>キサイ</t>
    </rPh>
    <rPh sb="120" eb="122">
      <t>キサイ</t>
    </rPh>
    <rPh sb="128" eb="129">
      <t>ラン</t>
    </rPh>
    <rPh sb="131" eb="134">
      <t>ダイキギョウ</t>
    </rPh>
    <rPh sb="136" eb="138">
      <t>チュウショウ</t>
    </rPh>
    <rPh sb="138" eb="140">
      <t>キギョウ</t>
    </rPh>
    <rPh sb="140" eb="142">
      <t>イガイ</t>
    </rPh>
    <rPh sb="146" eb="147">
      <t>サ</t>
    </rPh>
    <rPh sb="150" eb="152">
      <t>チュウショウ</t>
    </rPh>
    <rPh sb="152" eb="154">
      <t>キギョウ</t>
    </rPh>
    <rPh sb="212" eb="213">
      <t>サ</t>
    </rPh>
    <phoneticPr fontId="7"/>
  </si>
  <si>
    <t>　８欄には、年度報告の報告対象期間である、事業年度の開始の日（事業を事業年度の途中で開始した場合にあっては、当該事業の開始の日）及び当該事業年度の終了の日（事業を事業年度の途中で終了した場合にあっては、当該事業の終了の日）を記載すること。</t>
    <rPh sb="89" eb="91">
      <t>シュウリョウ</t>
    </rPh>
    <rPh sb="106" eb="108">
      <t>シュウリョウ</t>
    </rPh>
    <phoneticPr fontId="7"/>
  </si>
  <si>
    <t>　（１）欄の⑤の「日雇派遣労働者」とは、労働者派遣法第35条の４第１項に規定する日雇労働者をいうこと。なお、30日以内の期間を定めた契約を更新して通算30日を超えるような場合も含まれることに留意すること（以下同じ。）。</t>
    <rPh sb="40" eb="42">
      <t>ヒヤト</t>
    </rPh>
    <rPh sb="42" eb="45">
      <t>ロウドウシャ</t>
    </rPh>
    <rPh sb="88" eb="89">
      <t>フク</t>
    </rPh>
    <rPh sb="102" eb="104">
      <t>イカ</t>
    </rPh>
    <rPh sb="104" eb="105">
      <t>オナ</t>
    </rPh>
    <phoneticPr fontId="7"/>
  </si>
  <si>
    <t>　（２）欄の「労働者派遣事業の売上高」には、労働者派遣事業を行う事業所ごとの労働者派遣事業の売上高について、決算後の金額を記載すること（事業所ごとの額を計上すること。円単位で記載すること（千円、万円単位などや小数点は使用しないこと。）。）。</t>
    <rPh sb="4" eb="5">
      <t>ラン</t>
    </rPh>
    <rPh sb="7" eb="10">
      <t>ロウドウシャ</t>
    </rPh>
    <rPh sb="10" eb="14">
      <t>ハケンジギョウ</t>
    </rPh>
    <rPh sb="15" eb="17">
      <t>ウリアゲ</t>
    </rPh>
    <rPh sb="17" eb="18">
      <t>ダカ</t>
    </rPh>
    <rPh sb="22" eb="25">
      <t>ロウドウシャ</t>
    </rPh>
    <rPh sb="25" eb="27">
      <t>ハケン</t>
    </rPh>
    <rPh sb="27" eb="29">
      <t>ジギョウ</t>
    </rPh>
    <rPh sb="30" eb="31">
      <t>オコナ</t>
    </rPh>
    <rPh sb="32" eb="35">
      <t>ジギョウショ</t>
    </rPh>
    <rPh sb="38" eb="41">
      <t>ロウドウシャ</t>
    </rPh>
    <rPh sb="41" eb="43">
      <t>ハケン</t>
    </rPh>
    <rPh sb="43" eb="45">
      <t>ジギョウ</t>
    </rPh>
    <rPh sb="46" eb="49">
      <t>ウリアゲダカ</t>
    </rPh>
    <rPh sb="54" eb="57">
      <t>ケッサンゴ</t>
    </rPh>
    <rPh sb="58" eb="60">
      <t>キンガク</t>
    </rPh>
    <rPh sb="61" eb="63">
      <t>キサイ</t>
    </rPh>
    <rPh sb="68" eb="71">
      <t>ジギョウショ</t>
    </rPh>
    <rPh sb="74" eb="75">
      <t>ガク</t>
    </rPh>
    <rPh sb="76" eb="78">
      <t>ケイジョウ</t>
    </rPh>
    <rPh sb="83" eb="86">
      <t>エンタンイ</t>
    </rPh>
    <rPh sb="87" eb="89">
      <t>キサイ</t>
    </rPh>
    <rPh sb="94" eb="96">
      <t>センエン</t>
    </rPh>
    <rPh sb="97" eb="99">
      <t>マンエン</t>
    </rPh>
    <rPh sb="99" eb="101">
      <t>タンイ</t>
    </rPh>
    <rPh sb="104" eb="107">
      <t>ショウスウテン</t>
    </rPh>
    <rPh sb="108" eb="110">
      <t>シヨウ</t>
    </rPh>
    <phoneticPr fontId="7"/>
  </si>
  <si>
    <t>　（３）欄の「請負事業の売上高」には、当該事業所で請負事業を行っている場合の請負事業に係る売上高について、決算後の金額を記載すること（事業所ごとの額を計上すること。円単位で記載すること（千円、万円単位などや小数点は使用しないこと。）。）。</t>
    <rPh sb="4" eb="5">
      <t>ラン</t>
    </rPh>
    <rPh sb="7" eb="9">
      <t>ウケオイ</t>
    </rPh>
    <rPh sb="9" eb="11">
      <t>ジギョウ</t>
    </rPh>
    <rPh sb="12" eb="15">
      <t>ウリアゲダカ</t>
    </rPh>
    <rPh sb="19" eb="21">
      <t>トウガイ</t>
    </rPh>
    <rPh sb="21" eb="24">
      <t>ジギョウショ</t>
    </rPh>
    <rPh sb="25" eb="29">
      <t>ウケオイジギョウ</t>
    </rPh>
    <rPh sb="30" eb="31">
      <t>オコナ</t>
    </rPh>
    <rPh sb="35" eb="37">
      <t>バアイ</t>
    </rPh>
    <rPh sb="38" eb="42">
      <t>ウケオイジギョウ</t>
    </rPh>
    <rPh sb="43" eb="44">
      <t>カカ</t>
    </rPh>
    <rPh sb="45" eb="48">
      <t>ウリアゲダカ</t>
    </rPh>
    <rPh sb="53" eb="56">
      <t>ケッサンゴ</t>
    </rPh>
    <rPh sb="57" eb="59">
      <t>キンガク</t>
    </rPh>
    <rPh sb="60" eb="62">
      <t>キサイ</t>
    </rPh>
    <rPh sb="67" eb="70">
      <t>ジギョウショ</t>
    </rPh>
    <rPh sb="73" eb="74">
      <t>ガク</t>
    </rPh>
    <rPh sb="75" eb="77">
      <t>ケイジョウ</t>
    </rPh>
    <rPh sb="82" eb="85">
      <t>エンタンイ</t>
    </rPh>
    <rPh sb="86" eb="88">
      <t>キサイ</t>
    </rPh>
    <phoneticPr fontId="7"/>
  </si>
  <si>
    <t>　（４）欄については、報告対象期間内に海外派遣した派遣労働者の実人数を記載すること。</t>
    <rPh sb="17" eb="18">
      <t>ナイ</t>
    </rPh>
    <rPh sb="32" eb="33">
      <t>ニン</t>
    </rPh>
    <phoneticPr fontId="7"/>
  </si>
  <si>
    <t>　（５）欄の①欄については、報告対象期間内に派遣先の事業所の実数を記載すること。報告対象期間内に労働者を派遣しなかった場合は「０」を記載すること。</t>
    <rPh sb="7" eb="8">
      <t>ラン</t>
    </rPh>
    <rPh sb="20" eb="21">
      <t>ナイ</t>
    </rPh>
    <rPh sb="22" eb="25">
      <t>ハケンサキ</t>
    </rPh>
    <rPh sb="26" eb="29">
      <t>ジギョウショ</t>
    </rPh>
    <rPh sb="40" eb="42">
      <t>ホウコク</t>
    </rPh>
    <rPh sb="42" eb="44">
      <t>タイショウ</t>
    </rPh>
    <rPh sb="44" eb="47">
      <t>キカンナイ</t>
    </rPh>
    <rPh sb="48" eb="51">
      <t>ロウドウシャ</t>
    </rPh>
    <rPh sb="52" eb="54">
      <t>ハケン</t>
    </rPh>
    <rPh sb="59" eb="61">
      <t>バアイ</t>
    </rPh>
    <rPh sb="66" eb="68">
      <t>キサイ</t>
    </rPh>
    <phoneticPr fontId="7"/>
  </si>
  <si>
    <t>　（５）欄の②欄については、報告対象期間内に締結した労働者派遣契約（個別契約）に係る派遣期間について、総件数（延べ件数）及び内訳としての期間別の件数を記載すること。なお、１つの労働者派遣契約において複数の派遣期間がある場合は、それぞれの期間別に計上した件数を記載すること。（５）欄の①欄が「０」であった場合は、「労働者派遣契約がなかった」欄に○印をすること。</t>
    <rPh sb="7" eb="8">
      <t>ラン</t>
    </rPh>
    <rPh sb="20" eb="21">
      <t>ナイ</t>
    </rPh>
    <rPh sb="40" eb="41">
      <t>カカ</t>
    </rPh>
    <rPh sb="42" eb="44">
      <t>ハケン</t>
    </rPh>
    <rPh sb="51" eb="54">
      <t>ソウケンスウ</t>
    </rPh>
    <rPh sb="55" eb="56">
      <t>ノ</t>
    </rPh>
    <rPh sb="57" eb="59">
      <t>ケンスウ</t>
    </rPh>
    <rPh sb="60" eb="61">
      <t>オヨ</t>
    </rPh>
    <rPh sb="62" eb="64">
      <t>ウチワケ</t>
    </rPh>
    <rPh sb="88" eb="91">
      <t>ロウドウシャ</t>
    </rPh>
    <rPh sb="91" eb="93">
      <t>ハケン</t>
    </rPh>
    <rPh sb="102" eb="104">
      <t>ハケン</t>
    </rPh>
    <rPh sb="126" eb="128">
      <t>ケンスウ</t>
    </rPh>
    <rPh sb="129" eb="131">
      <t>キサイ</t>
    </rPh>
    <rPh sb="142" eb="143">
      <t>ラン</t>
    </rPh>
    <rPh sb="169" eb="170">
      <t>ラン</t>
    </rPh>
    <rPh sb="172" eb="173">
      <t>シルシ</t>
    </rPh>
    <phoneticPr fontId="7"/>
  </si>
  <si>
    <t>　（５）欄の③欄については、報告対象期間（第１面の８欄）内における主な派遣先の事業主のうち取引額上位５位までの事業主名を記載すること。（５）欄の①欄が「０」の場合及び②欄に「労働者派遣契約がなかった」欄に○印をした場合には、（５）欄の③欄には記載の必要がないこと。</t>
    <rPh sb="7" eb="8">
      <t>ラン</t>
    </rPh>
    <rPh sb="28" eb="29">
      <t>ナイ</t>
    </rPh>
    <rPh sb="73" eb="74">
      <t>ラン</t>
    </rPh>
    <rPh sb="79" eb="81">
      <t>バアイ</t>
    </rPh>
    <rPh sb="81" eb="82">
      <t>オヨ</t>
    </rPh>
    <rPh sb="84" eb="85">
      <t>ラン</t>
    </rPh>
    <rPh sb="107" eb="109">
      <t>バアイ</t>
    </rPh>
    <rPh sb="115" eb="116">
      <t>ラン</t>
    </rPh>
    <rPh sb="118" eb="119">
      <t>ラン</t>
    </rPh>
    <rPh sb="121" eb="123">
      <t>キサイ</t>
    </rPh>
    <rPh sb="124" eb="126">
      <t>ヒツヨウ</t>
    </rPh>
    <phoneticPr fontId="7"/>
  </si>
  <si>
    <t>　（６）欄中、選択肢として番号を提示している部分については、該当する番号を記載すること。</t>
    <rPh sb="5" eb="6">
      <t>チュウ</t>
    </rPh>
    <rPh sb="7" eb="10">
      <t>センタクシ</t>
    </rPh>
    <rPh sb="13" eb="15">
      <t>バンゴウ</t>
    </rPh>
    <rPh sb="16" eb="18">
      <t>テイジ</t>
    </rPh>
    <rPh sb="22" eb="24">
      <t>ブブン</t>
    </rPh>
    <rPh sb="30" eb="32">
      <t>ガイトウ</t>
    </rPh>
    <rPh sb="34" eb="36">
      <t>バンゴウ</t>
    </rPh>
    <rPh sb="37" eb="39">
      <t>キサイ</t>
    </rPh>
    <phoneticPr fontId="7"/>
  </si>
  <si>
    <t>　（６）欄については、①欄には「労働安全衛生法第59条の規定に基づく安全衛生教育」の報告対象期間内における実績を、②欄には一般教養としての訓練等の「その他の教育訓練」（安全衛生教育及び派遣労働者のキャリアアップ措置に関するもの以外の訓練）の報告対象期間内における実績を、それぞれ記載すること。</t>
    <rPh sb="4" eb="5">
      <t>ラン</t>
    </rPh>
    <rPh sb="28" eb="30">
      <t>キテイ</t>
    </rPh>
    <rPh sb="31" eb="32">
      <t>モト</t>
    </rPh>
    <rPh sb="48" eb="49">
      <t>ナイ</t>
    </rPh>
    <rPh sb="105" eb="107">
      <t>ソチ</t>
    </rPh>
    <rPh sb="108" eb="109">
      <t>カン</t>
    </rPh>
    <rPh sb="126" eb="127">
      <t>ナイ</t>
    </rPh>
    <phoneticPr fontId="7"/>
  </si>
  <si>
    <t>　（６）欄の②欄について、「訓練費負担の別」において、「１ 無償（実費負担なし）」とは、テキスト代等を含め訓練の全てを無償で実施することを、「２ 無償（実費負担あり）」とは、テキスト代や材料費等の実費負担があるが原則として無償で実施することを、「３ 有償」とは、これ以外をいうこと。</t>
    <rPh sb="33" eb="35">
      <t>ジッピ</t>
    </rPh>
    <rPh sb="35" eb="37">
      <t>フタン</t>
    </rPh>
    <rPh sb="48" eb="49">
      <t>ダイ</t>
    </rPh>
    <rPh sb="49" eb="50">
      <t>トウ</t>
    </rPh>
    <rPh sb="51" eb="52">
      <t>フク</t>
    </rPh>
    <rPh sb="53" eb="55">
      <t>クンレン</t>
    </rPh>
    <rPh sb="56" eb="57">
      <t>スベ</t>
    </rPh>
    <rPh sb="59" eb="61">
      <t>ムショウ</t>
    </rPh>
    <rPh sb="62" eb="64">
      <t>ジッシ</t>
    </rPh>
    <rPh sb="91" eb="92">
      <t>ダイ</t>
    </rPh>
    <rPh sb="93" eb="96">
      <t>ザイリョウヒ</t>
    </rPh>
    <rPh sb="96" eb="97">
      <t>トウ</t>
    </rPh>
    <rPh sb="98" eb="100">
      <t>ジッピ</t>
    </rPh>
    <rPh sb="100" eb="102">
      <t>フタン</t>
    </rPh>
    <rPh sb="106" eb="108">
      <t>ゲンソク</t>
    </rPh>
    <rPh sb="111" eb="113">
      <t>ムショウ</t>
    </rPh>
    <rPh sb="114" eb="116">
      <t>ジッシ</t>
    </rPh>
    <rPh sb="133" eb="135">
      <t>イガイ</t>
    </rPh>
    <phoneticPr fontId="7"/>
  </si>
  <si>
    <t>　（６）欄の②欄について、「OJT」とは業務の遂行の過程内において行う教育訓練を、｢OFF-JT」とはそれ以外の教育訓練をいうこと。</t>
    <rPh sb="7" eb="8">
      <t>ラン</t>
    </rPh>
    <phoneticPr fontId="7"/>
  </si>
  <si>
    <t>　（６）欄の①欄及び②欄について、「１人当たりの平均実施時間」には、報告対象期間内に、各コースごとに派遣労働者が受講した１人当たりの平均実施時間数を記載すること。</t>
    <rPh sb="4" eb="5">
      <t>ラン</t>
    </rPh>
    <rPh sb="7" eb="8">
      <t>ラン</t>
    </rPh>
    <rPh sb="8" eb="9">
      <t>オヨ</t>
    </rPh>
    <rPh sb="11" eb="12">
      <t>ラン</t>
    </rPh>
    <rPh sb="24" eb="26">
      <t>ヘイキン</t>
    </rPh>
    <rPh sb="43" eb="44">
      <t>カク</t>
    </rPh>
    <rPh sb="50" eb="52">
      <t>ハケン</t>
    </rPh>
    <rPh sb="52" eb="55">
      <t>ロウドウシャ</t>
    </rPh>
    <rPh sb="56" eb="58">
      <t>ジュコウ</t>
    </rPh>
    <rPh sb="61" eb="62">
      <t>ニン</t>
    </rPh>
    <rPh sb="62" eb="63">
      <t>ア</t>
    </rPh>
    <rPh sb="66" eb="68">
      <t>ヘイキン</t>
    </rPh>
    <rPh sb="72" eb="73">
      <t>スウ</t>
    </rPh>
    <phoneticPr fontId="7"/>
  </si>
  <si>
    <t>　（６）欄の①欄について、「教育の内容」については、「４Ｓ（整理・整頓・清掃・清潔）運動」、「ＫＹ（危険予知）活動」、「ヒヤリハット事例の報告」等具体的に記載すること。</t>
    <rPh sb="14" eb="16">
      <t>キョウイク</t>
    </rPh>
    <phoneticPr fontId="7"/>
  </si>
  <si>
    <t>　（６）欄の①欄について、実施内容が労働安全衛生法第59条第１項の規定に該当する場合は、その内容に合致する労働安全衛生規則第35条第１項各号のうち該当号数に応じた１～８までの数字を、労働安全衛生法第59条第２項の規定に該当する場合は９を、同条第３項の規定に該当する場合は10を、その訓練の主な内容に応じて最大２つまで記載すること。</t>
    <rPh sb="4" eb="5">
      <t>ラン</t>
    </rPh>
    <rPh sb="7" eb="8">
      <t>ラン</t>
    </rPh>
    <rPh sb="33" eb="35">
      <t>キテイ</t>
    </rPh>
    <rPh sb="53" eb="55">
      <t>ロウドウ</t>
    </rPh>
    <rPh sb="55" eb="57">
      <t>アンゼン</t>
    </rPh>
    <rPh sb="57" eb="59">
      <t>エイセイ</t>
    </rPh>
    <rPh sb="59" eb="61">
      <t>キソク</t>
    </rPh>
    <rPh sb="61" eb="62">
      <t>ダイ</t>
    </rPh>
    <rPh sb="64" eb="65">
      <t>ジョウ</t>
    </rPh>
    <rPh sb="65" eb="66">
      <t>ダイ</t>
    </rPh>
    <rPh sb="67" eb="68">
      <t>コウ</t>
    </rPh>
    <rPh sb="68" eb="70">
      <t>カクゴウ</t>
    </rPh>
    <rPh sb="106" eb="108">
      <t>キテイ</t>
    </rPh>
    <rPh sb="119" eb="121">
      <t>ドウジョウ</t>
    </rPh>
    <rPh sb="123" eb="124">
      <t>コウ</t>
    </rPh>
    <rPh sb="125" eb="127">
      <t>キテイ</t>
    </rPh>
    <rPh sb="158" eb="160">
      <t>キサイ</t>
    </rPh>
    <phoneticPr fontId="7"/>
  </si>
  <si>
    <t>　（６）欄の①欄及び②欄については、教育訓練コース単位で記載し、①欄には５コースまでを、②欄には３コースまでを記載すること。それ以上のコースがある場合は、別紙に記載すること。</t>
    <rPh sb="4" eb="5">
      <t>ラン</t>
    </rPh>
    <rPh sb="7" eb="8">
      <t>ラン</t>
    </rPh>
    <rPh sb="8" eb="9">
      <t>オヨ</t>
    </rPh>
    <rPh sb="11" eb="12">
      <t>ラン</t>
    </rPh>
    <rPh sb="18" eb="20">
      <t>キョウイク</t>
    </rPh>
    <rPh sb="20" eb="22">
      <t>クンレン</t>
    </rPh>
    <rPh sb="33" eb="34">
      <t>ラン</t>
    </rPh>
    <rPh sb="45" eb="46">
      <t>ラン</t>
    </rPh>
    <rPh sb="64" eb="66">
      <t>イジョウ</t>
    </rPh>
    <phoneticPr fontId="7"/>
  </si>
  <si>
    <t>　（６）欄の②欄について、「賃金支給の別」において、「１ 有給（無給部分なし）」とは、用意した全ての教育訓練の実施に当たって給与を支払う場合を、「２ 有給（無給部分あり）」とは、自主的に実施する教育訓練については無給とする場合があるが原則として教育訓練の実施に当たって給与を支払う場合を、「３ 無給」とは、教育訓練の実施時に給与を支払わない場合をいうこと。</t>
    <rPh sb="14" eb="16">
      <t>チンギン</t>
    </rPh>
    <rPh sb="16" eb="18">
      <t>シキュウ</t>
    </rPh>
    <rPh sb="29" eb="31">
      <t>ユウキュウ</t>
    </rPh>
    <rPh sb="32" eb="34">
      <t>ムキュウ</t>
    </rPh>
    <rPh sb="34" eb="36">
      <t>ブブン</t>
    </rPh>
    <rPh sb="43" eb="45">
      <t>ヨウイ</t>
    </rPh>
    <rPh sb="47" eb="48">
      <t>スベ</t>
    </rPh>
    <rPh sb="50" eb="52">
      <t>キョウイク</t>
    </rPh>
    <rPh sb="52" eb="54">
      <t>クンレン</t>
    </rPh>
    <rPh sb="55" eb="57">
      <t>ジッシ</t>
    </rPh>
    <rPh sb="58" eb="59">
      <t>ア</t>
    </rPh>
    <rPh sb="62" eb="64">
      <t>キュウヨ</t>
    </rPh>
    <rPh sb="68" eb="70">
      <t>バアイ</t>
    </rPh>
    <rPh sb="75" eb="77">
      <t>ユウキュウ</t>
    </rPh>
    <rPh sb="89" eb="92">
      <t>ジシュテキ</t>
    </rPh>
    <rPh sb="93" eb="95">
      <t>ジッシ</t>
    </rPh>
    <rPh sb="97" eb="99">
      <t>キョウイク</t>
    </rPh>
    <rPh sb="99" eb="101">
      <t>クンレン</t>
    </rPh>
    <rPh sb="106" eb="108">
      <t>ムキュウ</t>
    </rPh>
    <rPh sb="111" eb="113">
      <t>バアイ</t>
    </rPh>
    <rPh sb="117" eb="119">
      <t>ゲンソク</t>
    </rPh>
    <rPh sb="122" eb="124">
      <t>キョウイク</t>
    </rPh>
    <rPh sb="124" eb="126">
      <t>クンレン</t>
    </rPh>
    <rPh sb="127" eb="129">
      <t>ジッシ</t>
    </rPh>
    <rPh sb="130" eb="131">
      <t>ア</t>
    </rPh>
    <rPh sb="134" eb="136">
      <t>キュウヨ</t>
    </rPh>
    <rPh sb="137" eb="139">
      <t>シハラ</t>
    </rPh>
    <rPh sb="140" eb="142">
      <t>バアイ</t>
    </rPh>
    <rPh sb="147" eb="149">
      <t>ムキュウ</t>
    </rPh>
    <rPh sb="153" eb="155">
      <t>キョウイク</t>
    </rPh>
    <rPh sb="155" eb="157">
      <t>クンレン</t>
    </rPh>
    <rPh sb="158" eb="161">
      <t>ジッシジ</t>
    </rPh>
    <rPh sb="162" eb="164">
      <t>キュウヨ</t>
    </rPh>
    <rPh sb="165" eb="167">
      <t>シハラ</t>
    </rPh>
    <rPh sb="170" eb="172">
      <t>バアイ</t>
    </rPh>
    <phoneticPr fontId="7"/>
  </si>
  <si>
    <t>　（７）欄について、イには、報告対象期間内に、新たに、労働者派遣の役務の提供を受けようとする者から紹介予定派遣に係る労働者派遣契約の申込みのあった派遣労働者の実人数を記載し、そのうち報告対象期間内において紹介予定派遣により労働者派遣された派遣労働者数の実人数をロに記載すること。ハには、報告対象期間内において紹介予定派遣により派遣先に職業紹介された派遣労働者の実人数を記載し、そのうち報告対象期間内において派遣先で雇用された派遣労働者の実人数をニに記載すること。</t>
    <phoneticPr fontId="7"/>
  </si>
  <si>
    <t>　（８）欄については、報告対象期間内における雇用安定措置の対象派遣労働者（雇用安定措置を講じなかった者を含む。）及び各雇用安定措置の区分ごとの派遣労働者の延べ人数を記載すること。「３年見込み」、「２年半から３年未満見込み」、「２年から２年半未満見込み」、「１年半から２年未満見込み」及び「１年から１年半未満見込み」の対象派遣労働者については、各期間に該当し、かつ当該労働者派遣の終了後も継続して就業することを希望している者とすること。同一の派遣労働者が複数の期間の区分に該当する場合は、該当する区分のそれぞれの欄に計上すること。</t>
    <rPh sb="11" eb="13">
      <t>ホウコク</t>
    </rPh>
    <rPh sb="13" eb="15">
      <t>タイショウ</t>
    </rPh>
    <rPh sb="15" eb="17">
      <t>キカン</t>
    </rPh>
    <rPh sb="17" eb="18">
      <t>ナイ</t>
    </rPh>
    <rPh sb="22" eb="24">
      <t>コヨウ</t>
    </rPh>
    <rPh sb="24" eb="26">
      <t>アンテイ</t>
    </rPh>
    <rPh sb="26" eb="28">
      <t>ソチ</t>
    </rPh>
    <rPh sb="29" eb="31">
      <t>タイショウ</t>
    </rPh>
    <rPh sb="31" eb="33">
      <t>ハケン</t>
    </rPh>
    <rPh sb="33" eb="36">
      <t>ロウドウシャ</t>
    </rPh>
    <rPh sb="37" eb="39">
      <t>コヨウ</t>
    </rPh>
    <rPh sb="39" eb="41">
      <t>アンテイ</t>
    </rPh>
    <rPh sb="41" eb="43">
      <t>ソチ</t>
    </rPh>
    <rPh sb="44" eb="45">
      <t>コウ</t>
    </rPh>
    <rPh sb="50" eb="51">
      <t>シャ</t>
    </rPh>
    <rPh sb="52" eb="53">
      <t>フク</t>
    </rPh>
    <rPh sb="56" eb="57">
      <t>オヨ</t>
    </rPh>
    <rPh sb="58" eb="59">
      <t>カク</t>
    </rPh>
    <rPh sb="59" eb="61">
      <t>コヨウ</t>
    </rPh>
    <rPh sb="61" eb="63">
      <t>アンテイ</t>
    </rPh>
    <rPh sb="63" eb="65">
      <t>ソチ</t>
    </rPh>
    <rPh sb="66" eb="68">
      <t>クブン</t>
    </rPh>
    <rPh sb="71" eb="73">
      <t>ハケン</t>
    </rPh>
    <rPh sb="73" eb="76">
      <t>ロウドウシャ</t>
    </rPh>
    <rPh sb="77" eb="78">
      <t>ノ</t>
    </rPh>
    <rPh sb="79" eb="81">
      <t>ニンズウ</t>
    </rPh>
    <rPh sb="82" eb="84">
      <t>キサイ</t>
    </rPh>
    <rPh sb="91" eb="92">
      <t>ネン</t>
    </rPh>
    <rPh sb="92" eb="94">
      <t>ミコ</t>
    </rPh>
    <rPh sb="99" eb="101">
      <t>ネンハン</t>
    </rPh>
    <rPh sb="104" eb="105">
      <t>ネン</t>
    </rPh>
    <rPh sb="105" eb="107">
      <t>ミマン</t>
    </rPh>
    <rPh sb="107" eb="109">
      <t>ミコ</t>
    </rPh>
    <rPh sb="141" eb="142">
      <t>オヨ</t>
    </rPh>
    <rPh sb="151" eb="153">
      <t>ミマン</t>
    </rPh>
    <rPh sb="158" eb="160">
      <t>タイショウ</t>
    </rPh>
    <rPh sb="160" eb="162">
      <t>ハケン</t>
    </rPh>
    <rPh sb="162" eb="164">
      <t>ロウドウ</t>
    </rPh>
    <rPh sb="164" eb="165">
      <t>シャ</t>
    </rPh>
    <rPh sb="171" eb="172">
      <t>カク</t>
    </rPh>
    <rPh sb="172" eb="174">
      <t>キカン</t>
    </rPh>
    <rPh sb="175" eb="177">
      <t>ガイトウ</t>
    </rPh>
    <rPh sb="181" eb="183">
      <t>トウガイ</t>
    </rPh>
    <rPh sb="183" eb="186">
      <t>ロウドウシャ</t>
    </rPh>
    <rPh sb="186" eb="188">
      <t>ハケン</t>
    </rPh>
    <rPh sb="189" eb="192">
      <t>シュウリョウゴ</t>
    </rPh>
    <rPh sb="193" eb="195">
      <t>ケイゾク</t>
    </rPh>
    <rPh sb="197" eb="199">
      <t>シュウギョウ</t>
    </rPh>
    <rPh sb="204" eb="206">
      <t>キボウ</t>
    </rPh>
    <rPh sb="210" eb="211">
      <t>シャ</t>
    </rPh>
    <rPh sb="217" eb="219">
      <t>ドウイツ</t>
    </rPh>
    <rPh sb="220" eb="222">
      <t>ハケン</t>
    </rPh>
    <rPh sb="222" eb="225">
      <t>ロウドウシャ</t>
    </rPh>
    <rPh sb="226" eb="228">
      <t>フクスウ</t>
    </rPh>
    <rPh sb="229" eb="231">
      <t>キカン</t>
    </rPh>
    <rPh sb="232" eb="234">
      <t>クブン</t>
    </rPh>
    <rPh sb="235" eb="237">
      <t>ガイトウ</t>
    </rPh>
    <rPh sb="239" eb="241">
      <t>バアイ</t>
    </rPh>
    <rPh sb="243" eb="245">
      <t>ガイトウ</t>
    </rPh>
    <rPh sb="247" eb="249">
      <t>クブン</t>
    </rPh>
    <rPh sb="255" eb="256">
      <t>ラン</t>
    </rPh>
    <rPh sb="257" eb="259">
      <t>ケイジョウ</t>
    </rPh>
    <phoneticPr fontId="7"/>
  </si>
  <si>
    <t>　（８）欄の期間の区分は、派遣先の同じ職場への派遣期間の見込みの期間とすること。「同じ職場への派遣期間の見込み」とは、派遣労働者の派遣就業に係る派遣契約期間を通算したものをいうこと。ただし、派遣契約期間の途中で派遣労働者の雇用契約が満了したり、当該派遣労働者の派遣先が変わったりした場合については、当該派遣労働者が同じ職場へ派遣されていた通算期間とすること。</t>
    <rPh sb="32" eb="34">
      <t>キカン</t>
    </rPh>
    <rPh sb="169" eb="171">
      <t>ツウサン</t>
    </rPh>
    <phoneticPr fontId="7"/>
  </si>
  <si>
    <t>　（８）欄の「第１号の措置（派遣先への直接雇用の依頼）を講じた人数」、「第２号の措置（新たな派遣先の提供）を講じた人数」、「第３号の措置（派遣元で派遣労働者以外の労働者として無期雇用）を講じた人数」及び「第４号の措置（その他の措置）を講じた人数」については、同一の派遣労働者に複数の措置を講じた場合においては講じた措置のそれぞれの欄に計上すること。</t>
    <rPh sb="7" eb="8">
      <t>ダイ</t>
    </rPh>
    <rPh sb="9" eb="10">
      <t>ゴウ</t>
    </rPh>
    <rPh sb="11" eb="13">
      <t>ソチ</t>
    </rPh>
    <rPh sb="28" eb="29">
      <t>コウ</t>
    </rPh>
    <rPh sb="36" eb="37">
      <t>ダイ</t>
    </rPh>
    <rPh sb="38" eb="39">
      <t>ゴウ</t>
    </rPh>
    <rPh sb="40" eb="42">
      <t>ソチ</t>
    </rPh>
    <rPh sb="54" eb="55">
      <t>コウ</t>
    </rPh>
    <rPh sb="62" eb="63">
      <t>ダイ</t>
    </rPh>
    <rPh sb="64" eb="65">
      <t>ゴウ</t>
    </rPh>
    <rPh sb="66" eb="68">
      <t>ソチ</t>
    </rPh>
    <rPh sb="73" eb="75">
      <t>ハケン</t>
    </rPh>
    <rPh sb="75" eb="78">
      <t>ロウドウシャ</t>
    </rPh>
    <rPh sb="78" eb="80">
      <t>イガイ</t>
    </rPh>
    <rPh sb="81" eb="84">
      <t>ロウドウシャ</t>
    </rPh>
    <rPh sb="93" eb="94">
      <t>コウ</t>
    </rPh>
    <rPh sb="99" eb="100">
      <t>オヨ</t>
    </rPh>
    <rPh sb="102" eb="103">
      <t>ダイ</t>
    </rPh>
    <rPh sb="104" eb="105">
      <t>ゴウ</t>
    </rPh>
    <rPh sb="106" eb="108">
      <t>ソチ</t>
    </rPh>
    <rPh sb="117" eb="118">
      <t>コウ</t>
    </rPh>
    <rPh sb="120" eb="122">
      <t>ニンズウ</t>
    </rPh>
    <rPh sb="129" eb="131">
      <t>ドウイツ</t>
    </rPh>
    <rPh sb="132" eb="134">
      <t>ハケン</t>
    </rPh>
    <rPh sb="134" eb="137">
      <t>ロウドウシャ</t>
    </rPh>
    <rPh sb="138" eb="140">
      <t>フクスウ</t>
    </rPh>
    <rPh sb="141" eb="143">
      <t>ソチ</t>
    </rPh>
    <rPh sb="144" eb="145">
      <t>コウ</t>
    </rPh>
    <rPh sb="147" eb="149">
      <t>バアイ</t>
    </rPh>
    <rPh sb="154" eb="155">
      <t>コウ</t>
    </rPh>
    <rPh sb="157" eb="159">
      <t>ソチ</t>
    </rPh>
    <rPh sb="165" eb="166">
      <t>ラン</t>
    </rPh>
    <rPh sb="167" eb="169">
      <t>ケイジョウ</t>
    </rPh>
    <phoneticPr fontId="7"/>
  </si>
  <si>
    <t>　（８）欄の「第４号の措置（その他の措置）を講じた人数」について、「教育訓練（雇用を維持したままのものに限る）」、「紹介予定派遣」及び「左記以外のその他の措置」については、同一の派遣労働者に複数の措置を講じた場合においては講じた措置のそれぞれの欄に計上すること。</t>
    <rPh sb="34" eb="36">
      <t>キョウイク</t>
    </rPh>
    <rPh sb="36" eb="38">
      <t>クンレン</t>
    </rPh>
    <rPh sb="52" eb="53">
      <t>カギ</t>
    </rPh>
    <rPh sb="65" eb="66">
      <t>オヨ</t>
    </rPh>
    <rPh sb="77" eb="79">
      <t>ソチ</t>
    </rPh>
    <phoneticPr fontId="7"/>
  </si>
  <si>
    <t>　（８）欄の「第４号の措置（その他の措置）を講じた人数」の「左記以外のその他の措置」については、民営職業紹介事業の許可・届出を行っている派遣元事業主が実施する職業紹介等の措置をいうこと。</t>
    <rPh sb="48" eb="50">
      <t>ミンエイ</t>
    </rPh>
    <rPh sb="50" eb="52">
      <t>ショクギョウ</t>
    </rPh>
    <rPh sb="52" eb="54">
      <t>ショウカイ</t>
    </rPh>
    <rPh sb="54" eb="56">
      <t>ジギョウ</t>
    </rPh>
    <rPh sb="57" eb="59">
      <t>キョカ</t>
    </rPh>
    <rPh sb="60" eb="62">
      <t>トドケデ</t>
    </rPh>
    <rPh sb="63" eb="64">
      <t>オコナ</t>
    </rPh>
    <rPh sb="68" eb="71">
      <t>ハケンモト</t>
    </rPh>
    <rPh sb="71" eb="74">
      <t>ジギョウヌシ</t>
    </rPh>
    <rPh sb="75" eb="77">
      <t>ジッシ</t>
    </rPh>
    <rPh sb="79" eb="81">
      <t>ショクギョウ</t>
    </rPh>
    <rPh sb="81" eb="83">
      <t>ショウカイ</t>
    </rPh>
    <rPh sb="83" eb="84">
      <t>トウ</t>
    </rPh>
    <rPh sb="85" eb="87">
      <t>ソチ</t>
    </rPh>
    <phoneticPr fontId="7"/>
  </si>
  <si>
    <t>　（８）欄の「第１号の措置（派遣先への直接雇用の依頼）を講じた人数」について、前年度に派遣先への直接雇用の依頼を行ったが前年度中には直接雇用に結びつかず、年度を超えて当年度で直接雇用に結びついた場合は、当年度でも引き続き依頼を行ったものとして、「第１号の措置（派遣先への直接雇用の依頼）を講じた人数」及び「うち、派遣先で雇用された人数」のそれぞれに当該人数を記載すること。</t>
    <rPh sb="39" eb="42">
      <t>ゼンネンド</t>
    </rPh>
    <rPh sb="43" eb="46">
      <t>ハケンサキ</t>
    </rPh>
    <rPh sb="48" eb="50">
      <t>チョクセツ</t>
    </rPh>
    <rPh sb="50" eb="52">
      <t>コヨウ</t>
    </rPh>
    <rPh sb="53" eb="55">
      <t>イライ</t>
    </rPh>
    <rPh sb="56" eb="57">
      <t>オコナ</t>
    </rPh>
    <rPh sb="60" eb="63">
      <t>ゼンネンド</t>
    </rPh>
    <rPh sb="63" eb="64">
      <t>チュウ</t>
    </rPh>
    <rPh sb="66" eb="68">
      <t>チョクセツ</t>
    </rPh>
    <rPh sb="68" eb="70">
      <t>コヨウ</t>
    </rPh>
    <rPh sb="71" eb="72">
      <t>ムス</t>
    </rPh>
    <rPh sb="77" eb="79">
      <t>ネンド</t>
    </rPh>
    <rPh sb="80" eb="81">
      <t>コ</t>
    </rPh>
    <rPh sb="83" eb="86">
      <t>トウネンド</t>
    </rPh>
    <rPh sb="87" eb="89">
      <t>チョクセツ</t>
    </rPh>
    <rPh sb="89" eb="91">
      <t>コヨウ</t>
    </rPh>
    <rPh sb="92" eb="93">
      <t>ムス</t>
    </rPh>
    <rPh sb="97" eb="99">
      <t>バアイ</t>
    </rPh>
    <rPh sb="101" eb="104">
      <t>トウネンド</t>
    </rPh>
    <rPh sb="106" eb="107">
      <t>ヒ</t>
    </rPh>
    <rPh sb="108" eb="109">
      <t>ツヅ</t>
    </rPh>
    <rPh sb="110" eb="112">
      <t>イライ</t>
    </rPh>
    <rPh sb="113" eb="114">
      <t>オコナ</t>
    </rPh>
    <rPh sb="150" eb="151">
      <t>オヨ</t>
    </rPh>
    <rPh sb="156" eb="159">
      <t>ハケンサキ</t>
    </rPh>
    <rPh sb="160" eb="162">
      <t>コヨウ</t>
    </rPh>
    <rPh sb="174" eb="176">
      <t>トウガイ</t>
    </rPh>
    <rPh sb="176" eb="178">
      <t>ニンズウ</t>
    </rPh>
    <rPh sb="179" eb="181">
      <t>キサイ</t>
    </rPh>
    <phoneticPr fontId="7"/>
  </si>
  <si>
    <r>
      <t>　（９）欄の①欄及び①の（続）欄並びに②欄の「協定対象派遣労働者」には、厚生労働省職業安定局長の定めるところにより、労働者派遣法第30条の５に規定する協定対象派遣労働者の</t>
    </r>
    <r>
      <rPr>
        <sz val="10"/>
        <color theme="1"/>
        <rFont val="ＭＳ 明朝"/>
        <family val="1"/>
        <charset val="128"/>
      </rPr>
      <t>１人１日当たりの賃金</t>
    </r>
    <r>
      <rPr>
        <sz val="10"/>
        <rFont val="ＭＳ 明朝"/>
        <family val="1"/>
        <charset val="128"/>
      </rPr>
      <t>を記載すること。</t>
    </r>
    <rPh sb="93" eb="95">
      <t>チンギン</t>
    </rPh>
    <phoneticPr fontId="7"/>
  </si>
  <si>
    <t xml:space="preserve">　（９）欄の①欄及び①の（続）欄には、報告対象期間内における、最新の日本標準職業分類（中分類）に基づく職種に基づき、該当する派遣労働者（日雇派遣労働者を除く。）の区分及び従事した業務の種類別に応じた実績を所定の欄に記載すること。「14-3 その他の医療技術者」には「14-1 診療放射線技師」及び「14-2 臨床検査技師」の業務の実績は含めないこと。なお、「66　建設従事者（建設躯体工事従事者を除く）」、「67　電気工事従事者」等については、一部派遣禁止業務も含まれていることに留意すること。また、「12-1 医師」等の医療従事者については、紹介予定派遣や産前産後休業の代替等の場合にのみ派遣することが認められていることに留意すること。 </t>
    <rPh sb="122" eb="123">
      <t>タ</t>
    </rPh>
    <rPh sb="124" eb="126">
      <t>イリョウ</t>
    </rPh>
    <rPh sb="126" eb="129">
      <t>ギジュツシャ</t>
    </rPh>
    <rPh sb="138" eb="140">
      <t>シンリョウ</t>
    </rPh>
    <rPh sb="140" eb="143">
      <t>ホウシャセン</t>
    </rPh>
    <rPh sb="143" eb="145">
      <t>ギシ</t>
    </rPh>
    <rPh sb="146" eb="147">
      <t>オヨ</t>
    </rPh>
    <rPh sb="154" eb="156">
      <t>リンショウ</t>
    </rPh>
    <rPh sb="156" eb="158">
      <t>ケンサ</t>
    </rPh>
    <rPh sb="158" eb="160">
      <t>ギシ</t>
    </rPh>
    <rPh sb="162" eb="164">
      <t>ギョウム</t>
    </rPh>
    <rPh sb="165" eb="167">
      <t>ジッセキ</t>
    </rPh>
    <rPh sb="168" eb="169">
      <t>フク</t>
    </rPh>
    <rPh sb="256" eb="258">
      <t>イシ</t>
    </rPh>
    <phoneticPr fontId="7"/>
  </si>
  <si>
    <t>　（９）欄の②欄には、報告対象期間（第１面の８欄）内において、日雇派遣労働者を労働者派遣事業の適正な運営の確保及び派遣労働者の保護等に関する法律施行令（昭和61年政令第95号。以下「労働者派遣法施行令」という。）第４条第１項第１号から第19号までに掲げる業務に従事させている場合、従事した業務の種類別に応じた実績を所定の欄に記載すること。なお、「4-19 看護業務」については、労働者派遣法施行令第４条第２項の規定に基づき准看護師等の看護師以外の者が行う業務を含まないこと。</t>
    <rPh sb="178" eb="180">
      <t>カンゴ</t>
    </rPh>
    <rPh sb="180" eb="182">
      <t>ギョウム</t>
    </rPh>
    <rPh sb="189" eb="192">
      <t>ロウドウシャ</t>
    </rPh>
    <rPh sb="192" eb="194">
      <t>ハケン</t>
    </rPh>
    <rPh sb="217" eb="220">
      <t>カンゴシ</t>
    </rPh>
    <rPh sb="220" eb="222">
      <t>イガイ</t>
    </rPh>
    <rPh sb="223" eb="224">
      <t>シャ</t>
    </rPh>
    <phoneticPr fontId="7"/>
  </si>
  <si>
    <t xml:space="preserve">　（９）欄の①欄及び①の（続）欄並びに②欄の「派遣料金」については、１人１日当たりの派遣料金（消費税を含む。）を記載し、報告対象期間内において派遣先から得た派遣料金の総額を派遣労働者が従事した総労働時間数で除した１時間当たりの金額をもとに、８時間（１日）業務に従事したものとして算定すること（小数点以下は四捨五入）。①欄及び①の（続）欄の「全業務平均」には、各業務の単純平均額を記載すること（小数点以下は四捨五入）。なお、②欄の日雇派遣労働者についての「全業務平均」は、労働者派遣法施行令第４条第１号から第19号までに掲げる業務だけでなく、日雇派遣労働者が従事した全ての業務の単純平均額を記載すること（小数点以下は四捨五入）。 </t>
    <rPh sb="255" eb="256">
      <t>ゴウ</t>
    </rPh>
    <rPh sb="282" eb="283">
      <t>スベ</t>
    </rPh>
    <phoneticPr fontId="7"/>
  </si>
  <si>
    <t xml:space="preserve">　（９）欄の①欄及び①の（続）欄並びに②欄の「賃金」（労働基準法第11条で定める給料、手当、賞与その他名称の如何を問わず、労働の対償として使用者が労働者に支払う全てのものをいう。）については、１人１日当たりの賃金を記載し、報告対象期間（第１面の８欄）内において派遣労働者に支払った賃金の総額を派遣労働者が従事した総労働時間数で除した１時間当たりの金額をもとに８時間（１日）業務に従事したものとして算定すること（小数点以下は四捨五入）。なお、①欄及び①の（続）欄の「全業務平均」には、各業務の単純平均額を記載すること（小数点以下は四捨五入）。また、②欄の日雇派遣労働者についての「全業務平均」は、労働者派遣法施行令第４条第１号から第19号までに掲げる業務だけでなく、日雇派遣労働者が従事した全ての業務の単純平均額を記載すること（小数点以下は四捨五入）。 </t>
    <rPh sb="297" eb="300">
      <t>ロウドウシャ</t>
    </rPh>
    <rPh sb="300" eb="302">
      <t>ハケン</t>
    </rPh>
    <rPh sb="344" eb="345">
      <t>スベ</t>
    </rPh>
    <phoneticPr fontId="7"/>
  </si>
  <si>
    <t xml:space="preserve">　（10）欄の「マージン率等の情報提供の状況」については、該当する各欄に○印をすること（複数選択可）。 </t>
    <phoneticPr fontId="7"/>
  </si>
  <si>
    <t>　（11）キャリアアップ措置の実績については、報告対象期間内において労働者派遣法で求められるキャリアアップ措置の要件を満たしているものを記載すること。その上で、事業主が独自に実施したキャリアアップ措置についても追加的に記載してもよいこと。</t>
    <rPh sb="29" eb="30">
      <t>ナイ</t>
    </rPh>
    <rPh sb="34" eb="37">
      <t>ロウドウシャ</t>
    </rPh>
    <rPh sb="37" eb="39">
      <t>ハケン</t>
    </rPh>
    <rPh sb="39" eb="40">
      <t>ホウ</t>
    </rPh>
    <rPh sb="41" eb="42">
      <t>モト</t>
    </rPh>
    <rPh sb="53" eb="55">
      <t>ソチ</t>
    </rPh>
    <rPh sb="56" eb="58">
      <t>ヨウケン</t>
    </rPh>
    <rPh sb="59" eb="60">
      <t>ミ</t>
    </rPh>
    <rPh sb="68" eb="70">
      <t>キサイ</t>
    </rPh>
    <rPh sb="77" eb="78">
      <t>ウエ</t>
    </rPh>
    <rPh sb="80" eb="83">
      <t>ジギョウヌシ</t>
    </rPh>
    <rPh sb="84" eb="86">
      <t>ドクジ</t>
    </rPh>
    <rPh sb="87" eb="89">
      <t>ジッシ</t>
    </rPh>
    <rPh sb="98" eb="100">
      <t>ソチ</t>
    </rPh>
    <rPh sb="105" eb="108">
      <t>ツイカテキ</t>
    </rPh>
    <rPh sb="109" eb="111">
      <t>キサイ</t>
    </rPh>
    <phoneticPr fontId="7"/>
  </si>
  <si>
    <t>　（11）欄の①欄の「キャリアコンサルタント」とは、厚生労働大臣又は厚生労働大臣が指定する者が行う試験の合格者をいうこと。</t>
    <rPh sb="5" eb="6">
      <t>ラン</t>
    </rPh>
    <rPh sb="32" eb="33">
      <t>マタ</t>
    </rPh>
    <rPh sb="34" eb="36">
      <t>コウセイ</t>
    </rPh>
    <rPh sb="36" eb="38">
      <t>ロウドウ</t>
    </rPh>
    <rPh sb="38" eb="40">
      <t>ダイジン</t>
    </rPh>
    <rPh sb="41" eb="43">
      <t>シテイ</t>
    </rPh>
    <rPh sb="45" eb="46">
      <t>モノ</t>
    </rPh>
    <rPh sb="47" eb="48">
      <t>オコナ</t>
    </rPh>
    <phoneticPr fontId="7"/>
  </si>
  <si>
    <t xml:space="preserve">　（11）欄の①欄の「うち派遣元責任者との兼任状況」欄は、キャリアコンサルティングの窓口担当者の計の内数を記載すること。
</t>
    <rPh sb="21" eb="23">
      <t>ケンニン</t>
    </rPh>
    <rPh sb="23" eb="25">
      <t>ジョウキョウ</t>
    </rPh>
    <rPh sb="26" eb="27">
      <t>ラン</t>
    </rPh>
    <rPh sb="42" eb="44">
      <t>マドグチ</t>
    </rPh>
    <rPh sb="48" eb="49">
      <t>ケイ</t>
    </rPh>
    <rPh sb="53" eb="55">
      <t>キサイ</t>
    </rPh>
    <phoneticPr fontId="7"/>
  </si>
  <si>
    <t>　（11）欄の①欄の「キャリアコンサルティングに関する職務経験･知見のある者」欄について、「職務経験あり」とは、過去において職務としてキャリアコンサルティングの経験がある者、職業能力開発推進者に就任したことがある者、人事部門で３年以上の経験を積んでいる者等をいうこと。また、「知見あり」とは、過去においてキャリアコンサルティング等についての職務経験はないがその知識を有する者をいう。</t>
    <rPh sb="24" eb="25">
      <t>カン</t>
    </rPh>
    <rPh sb="27" eb="29">
      <t>ショクム</t>
    </rPh>
    <rPh sb="29" eb="31">
      <t>ケイケン</t>
    </rPh>
    <rPh sb="32" eb="34">
      <t>チケン</t>
    </rPh>
    <rPh sb="37" eb="38">
      <t>シャ</t>
    </rPh>
    <rPh sb="39" eb="40">
      <t>ラン</t>
    </rPh>
    <rPh sb="46" eb="48">
      <t>ショクム</t>
    </rPh>
    <rPh sb="48" eb="50">
      <t>ケイケン</t>
    </rPh>
    <rPh sb="56" eb="58">
      <t>カコ</t>
    </rPh>
    <rPh sb="62" eb="64">
      <t>ショクム</t>
    </rPh>
    <rPh sb="80" eb="82">
      <t>ケイケン</t>
    </rPh>
    <rPh sb="85" eb="86">
      <t>シャ</t>
    </rPh>
    <rPh sb="87" eb="89">
      <t>ショクギョウ</t>
    </rPh>
    <rPh sb="89" eb="91">
      <t>ノウリョク</t>
    </rPh>
    <rPh sb="91" eb="93">
      <t>カイハツ</t>
    </rPh>
    <rPh sb="93" eb="96">
      <t>スイシンシャ</t>
    </rPh>
    <rPh sb="97" eb="99">
      <t>シュウニン</t>
    </rPh>
    <rPh sb="106" eb="107">
      <t>シャ</t>
    </rPh>
    <rPh sb="108" eb="110">
      <t>ジンジ</t>
    </rPh>
    <rPh sb="110" eb="112">
      <t>ブモン</t>
    </rPh>
    <rPh sb="114" eb="117">
      <t>ネンイジョウ</t>
    </rPh>
    <rPh sb="118" eb="120">
      <t>ケイケン</t>
    </rPh>
    <rPh sb="121" eb="122">
      <t>ツ</t>
    </rPh>
    <rPh sb="126" eb="127">
      <t>シャ</t>
    </rPh>
    <rPh sb="127" eb="128">
      <t>トウ</t>
    </rPh>
    <rPh sb="164" eb="165">
      <t>トウ</t>
    </rPh>
    <phoneticPr fontId="7"/>
  </si>
  <si>
    <t>　（11）欄の②欄の「実施した者の人数」については、①欄の担当者が行うキャリアコンサルティングを受けた実人数を記載すること。</t>
    <rPh sb="8" eb="9">
      <t>ラン</t>
    </rPh>
    <rPh sb="11" eb="13">
      <t>ジッシ</t>
    </rPh>
    <rPh sb="15" eb="16">
      <t>モノ</t>
    </rPh>
    <rPh sb="17" eb="19">
      <t>ニンズウ</t>
    </rPh>
    <rPh sb="29" eb="32">
      <t>タントウシャ</t>
    </rPh>
    <rPh sb="48" eb="49">
      <t>ウ</t>
    </rPh>
    <rPh sb="51" eb="52">
      <t>ジツ</t>
    </rPh>
    <rPh sb="52" eb="54">
      <t>ニンズウ</t>
    </rPh>
    <phoneticPr fontId="7"/>
  </si>
  <si>
    <t>　（11）欄の③欄については、１年以上の雇用見込みのあるフルタイム勤務の者、１年以上の雇用見込みのある短時間勤務の者又は１年未満の雇用見込みである者ごとに別葉にして記載すること。なお、「１ フルタイム（１年以上雇用見込み）」、「２ 短時間勤務（１年以上雇用見込み）」、「３ １年未満雇用見込み」のいずれかに該当する番号に○印を付けること。</t>
    <rPh sb="5" eb="6">
      <t>ラン</t>
    </rPh>
    <rPh sb="8" eb="9">
      <t>ラン</t>
    </rPh>
    <rPh sb="16" eb="17">
      <t>ネン</t>
    </rPh>
    <rPh sb="17" eb="19">
      <t>イジョウ</t>
    </rPh>
    <rPh sb="20" eb="22">
      <t>コヨウ</t>
    </rPh>
    <rPh sb="22" eb="24">
      <t>ミコ</t>
    </rPh>
    <rPh sb="33" eb="35">
      <t>キンム</t>
    </rPh>
    <rPh sb="36" eb="37">
      <t>モノ</t>
    </rPh>
    <rPh sb="39" eb="40">
      <t>ネン</t>
    </rPh>
    <rPh sb="40" eb="42">
      <t>イジョウ</t>
    </rPh>
    <rPh sb="43" eb="45">
      <t>コヨウ</t>
    </rPh>
    <rPh sb="45" eb="47">
      <t>ミコ</t>
    </rPh>
    <rPh sb="51" eb="54">
      <t>タンジカン</t>
    </rPh>
    <rPh sb="54" eb="56">
      <t>キンム</t>
    </rPh>
    <rPh sb="57" eb="58">
      <t>モノ</t>
    </rPh>
    <rPh sb="58" eb="59">
      <t>マタ</t>
    </rPh>
    <rPh sb="61" eb="62">
      <t>ネン</t>
    </rPh>
    <rPh sb="62" eb="64">
      <t>ミマン</t>
    </rPh>
    <rPh sb="65" eb="67">
      <t>コヨウ</t>
    </rPh>
    <rPh sb="67" eb="69">
      <t>ミコ</t>
    </rPh>
    <rPh sb="73" eb="74">
      <t>モノ</t>
    </rPh>
    <rPh sb="82" eb="84">
      <t>キサイ</t>
    </rPh>
    <rPh sb="102" eb="103">
      <t>ネン</t>
    </rPh>
    <rPh sb="103" eb="105">
      <t>イジョウ</t>
    </rPh>
    <rPh sb="105" eb="107">
      <t>コヨウ</t>
    </rPh>
    <rPh sb="107" eb="109">
      <t>ミコ</t>
    </rPh>
    <rPh sb="116" eb="119">
      <t>タンジカン</t>
    </rPh>
    <rPh sb="119" eb="121">
      <t>キンム</t>
    </rPh>
    <rPh sb="123" eb="124">
      <t>ネン</t>
    </rPh>
    <rPh sb="124" eb="126">
      <t>イジョウ</t>
    </rPh>
    <rPh sb="126" eb="128">
      <t>コヨウ</t>
    </rPh>
    <rPh sb="128" eb="130">
      <t>ミコ</t>
    </rPh>
    <rPh sb="138" eb="139">
      <t>ネン</t>
    </rPh>
    <rPh sb="139" eb="141">
      <t>ミマン</t>
    </rPh>
    <rPh sb="141" eb="143">
      <t>コヨウ</t>
    </rPh>
    <rPh sb="143" eb="145">
      <t>ミコ</t>
    </rPh>
    <rPh sb="153" eb="155">
      <t>ガイトウ</t>
    </rPh>
    <rPh sb="157" eb="159">
      <t>バンゴウ</t>
    </rPh>
    <rPh sb="161" eb="162">
      <t>シルシ</t>
    </rPh>
    <rPh sb="163" eb="164">
      <t>ツ</t>
    </rPh>
    <phoneticPr fontId="7"/>
  </si>
  <si>
    <t>　（11）欄の③欄イ～ホについては、訓練の種類別に訓練コース単位で記載すること。記載欄以上のコースがある場合、別紙に記載すること。</t>
    <rPh sb="18" eb="20">
      <t>クンレン</t>
    </rPh>
    <rPh sb="21" eb="24">
      <t>シュルイベツ</t>
    </rPh>
    <rPh sb="40" eb="42">
      <t>キサイ</t>
    </rPh>
    <rPh sb="42" eb="43">
      <t>ラン</t>
    </rPh>
    <rPh sb="43" eb="45">
      <t>イジョウ</t>
    </rPh>
    <phoneticPr fontId="7"/>
  </si>
  <si>
    <t>　（11）欄の③欄の「訓練の内容等」欄には、「係長・課長就任研修」、「○○語研修」等訓練が特定できるよう具体的に記載すること。</t>
    <rPh sb="16" eb="17">
      <t>トウ</t>
    </rPh>
    <rPh sb="18" eb="19">
      <t>ラン</t>
    </rPh>
    <rPh sb="42" eb="44">
      <t>クンレン</t>
    </rPh>
    <rPh sb="45" eb="47">
      <t>トクテイ</t>
    </rPh>
    <phoneticPr fontId="7"/>
  </si>
  <si>
    <t>　（11）欄の③欄の「対象となる派遣労働者」欄の上段については、該当する「種別」の番号を最大２つまで記載すること。この際、登録中の者は、キャリアアップに資する教育訓練の対象となる派遣労働者に含まれないことに留意すること。
　「対象となる派遣労働者」欄の下段については、各年ごとの対象となる派遣労働者の実人数をそれぞれ記載すること。「対象となる派遣労働者」について、「訓練内容に係る能力を十分に有していることが明確な者」は、受講済みとして扱い、「対象となる派遣労働者数」に算入しなくてもよいこと。</t>
    <rPh sb="11" eb="13">
      <t>タイショウ</t>
    </rPh>
    <rPh sb="16" eb="18">
      <t>ハケン</t>
    </rPh>
    <rPh sb="18" eb="21">
      <t>ロウドウシャ</t>
    </rPh>
    <rPh sb="22" eb="23">
      <t>ラン</t>
    </rPh>
    <rPh sb="24" eb="26">
      <t>ジョウダン</t>
    </rPh>
    <rPh sb="32" eb="34">
      <t>ガイトウ</t>
    </rPh>
    <rPh sb="37" eb="39">
      <t>シュベツ</t>
    </rPh>
    <rPh sb="41" eb="43">
      <t>バンゴウ</t>
    </rPh>
    <rPh sb="44" eb="46">
      <t>サイダイ</t>
    </rPh>
    <rPh sb="50" eb="52">
      <t>キサイ</t>
    </rPh>
    <rPh sb="59" eb="60">
      <t>サイ</t>
    </rPh>
    <rPh sb="84" eb="86">
      <t>タイショウ</t>
    </rPh>
    <rPh sb="89" eb="91">
      <t>ハケン</t>
    </rPh>
    <rPh sb="91" eb="94">
      <t>ロウドウシャ</t>
    </rPh>
    <rPh sb="95" eb="96">
      <t>フク</t>
    </rPh>
    <rPh sb="103" eb="105">
      <t>リュウイ</t>
    </rPh>
    <rPh sb="150" eb="151">
      <t>ジツ</t>
    </rPh>
    <phoneticPr fontId="7"/>
  </si>
  <si>
    <t>　（11）欄の③欄の「OJT」とは業務の遂行の過程内において行う教育訓練を、｢OFF-JT」とはそれ以外の教育訓練のことをいうこと。キャリアアップに資する教育訓練としてOJTを実施するに当たっては、派遣先と事前に調整等を行った上で計画的なOJTを実施しなければならないことに留意すること。</t>
    <rPh sb="5" eb="6">
      <t>ラン</t>
    </rPh>
    <rPh sb="8" eb="9">
      <t>ラン</t>
    </rPh>
    <rPh sb="74" eb="75">
      <t>シ</t>
    </rPh>
    <rPh sb="77" eb="79">
      <t>キョウイク</t>
    </rPh>
    <rPh sb="79" eb="81">
      <t>クンレン</t>
    </rPh>
    <rPh sb="88" eb="90">
      <t>ジッシ</t>
    </rPh>
    <rPh sb="93" eb="94">
      <t>ア</t>
    </rPh>
    <rPh sb="123" eb="125">
      <t>ジッシ</t>
    </rPh>
    <phoneticPr fontId="7"/>
  </si>
  <si>
    <t>　（11）欄の③欄の「訓練費負担の別」において、「１無償（実費負担なし）」とは、テキスト代等を含め教育訓練の全てを無償で実施することを、「２ 無償（実費負担あり）」とは、テキスト代や材料費等の実費負担があるが原則として無償で実施することを、「３ 有償」とは、これ以外をいうこと。</t>
    <rPh sb="29" eb="31">
      <t>ジッピ</t>
    </rPh>
    <rPh sb="31" eb="33">
      <t>フタン</t>
    </rPh>
    <rPh sb="44" eb="45">
      <t>ダイ</t>
    </rPh>
    <rPh sb="45" eb="46">
      <t>トウ</t>
    </rPh>
    <rPh sb="47" eb="48">
      <t>フク</t>
    </rPh>
    <rPh sb="49" eb="51">
      <t>キョウイク</t>
    </rPh>
    <rPh sb="51" eb="53">
      <t>クンレン</t>
    </rPh>
    <rPh sb="54" eb="55">
      <t>スベ</t>
    </rPh>
    <rPh sb="57" eb="59">
      <t>ムショウ</t>
    </rPh>
    <rPh sb="60" eb="62">
      <t>ジッシ</t>
    </rPh>
    <rPh sb="89" eb="90">
      <t>ダイ</t>
    </rPh>
    <rPh sb="91" eb="94">
      <t>ザイリョウヒ</t>
    </rPh>
    <rPh sb="94" eb="95">
      <t>トウ</t>
    </rPh>
    <rPh sb="96" eb="98">
      <t>ジッピ</t>
    </rPh>
    <rPh sb="98" eb="100">
      <t>フタン</t>
    </rPh>
    <rPh sb="104" eb="106">
      <t>ゲンソク</t>
    </rPh>
    <rPh sb="109" eb="111">
      <t>ムショウ</t>
    </rPh>
    <rPh sb="112" eb="114">
      <t>ジッシ</t>
    </rPh>
    <rPh sb="131" eb="133">
      <t>イガイ</t>
    </rPh>
    <phoneticPr fontId="7"/>
  </si>
  <si>
    <t>　（11）欄の③欄の「賃金支給の別」において、「１ 有給（無給部分なし）」とは、用意した全ての教育訓練の実施に当たって給与を支払う場合を、「２ 有給（無給部分あり）」とは、自主的に実施する教育訓練については無給とする場合があるが原則として教育訓練の実施に当たって給与を支払う場合を、「３ 無給」とは、教育訓練の実施時に給与を支払わない場合をいうこと。</t>
    <rPh sb="8" eb="9">
      <t>ラン</t>
    </rPh>
    <rPh sb="11" eb="13">
      <t>チンギン</t>
    </rPh>
    <rPh sb="13" eb="15">
      <t>シキュウ</t>
    </rPh>
    <rPh sb="26" eb="28">
      <t>ユウキュウ</t>
    </rPh>
    <rPh sb="29" eb="31">
      <t>ムキュウ</t>
    </rPh>
    <rPh sb="31" eb="33">
      <t>ブブン</t>
    </rPh>
    <rPh sb="40" eb="42">
      <t>ヨウイ</t>
    </rPh>
    <rPh sb="44" eb="45">
      <t>スベ</t>
    </rPh>
    <rPh sb="47" eb="49">
      <t>キョウイク</t>
    </rPh>
    <rPh sb="49" eb="51">
      <t>クンレン</t>
    </rPh>
    <rPh sb="52" eb="54">
      <t>ジッシ</t>
    </rPh>
    <rPh sb="55" eb="56">
      <t>ア</t>
    </rPh>
    <rPh sb="59" eb="61">
      <t>キュウヨ</t>
    </rPh>
    <rPh sb="65" eb="67">
      <t>バアイ</t>
    </rPh>
    <rPh sb="72" eb="74">
      <t>ユウキュウ</t>
    </rPh>
    <rPh sb="86" eb="89">
      <t>ジシュテキ</t>
    </rPh>
    <rPh sb="90" eb="92">
      <t>ジッシ</t>
    </rPh>
    <rPh sb="94" eb="96">
      <t>キョウイク</t>
    </rPh>
    <rPh sb="96" eb="98">
      <t>クンレン</t>
    </rPh>
    <rPh sb="103" eb="105">
      <t>ムキュウ</t>
    </rPh>
    <rPh sb="108" eb="110">
      <t>バアイ</t>
    </rPh>
    <rPh sb="114" eb="116">
      <t>ゲンソク</t>
    </rPh>
    <rPh sb="119" eb="121">
      <t>キョウイク</t>
    </rPh>
    <rPh sb="121" eb="123">
      <t>クンレン</t>
    </rPh>
    <rPh sb="124" eb="126">
      <t>ジッシ</t>
    </rPh>
    <rPh sb="127" eb="128">
      <t>ア</t>
    </rPh>
    <rPh sb="131" eb="133">
      <t>キュウヨ</t>
    </rPh>
    <rPh sb="134" eb="136">
      <t>シハラ</t>
    </rPh>
    <rPh sb="137" eb="139">
      <t>バアイ</t>
    </rPh>
    <rPh sb="144" eb="146">
      <t>ムキュウ</t>
    </rPh>
    <rPh sb="150" eb="152">
      <t>キョウイク</t>
    </rPh>
    <rPh sb="152" eb="154">
      <t>クンレン</t>
    </rPh>
    <rPh sb="155" eb="158">
      <t>ジッシジ</t>
    </rPh>
    <rPh sb="159" eb="161">
      <t>キュウヨ</t>
    </rPh>
    <rPh sb="162" eb="164">
      <t>シハラ</t>
    </rPh>
    <rPh sb="167" eb="169">
      <t>バアイ</t>
    </rPh>
    <phoneticPr fontId="7"/>
  </si>
  <si>
    <t>　（11）欄の③欄の「厚生労働大臣が定める基準を満たす教育訓練について１人当たりの平均実施時間」については、「各年ごとの厚生労働大臣が定める基準を満たす教育訓練の「実施時間の総計」の合計」を「各年ごとの厚生労働大臣が定める基準を満たす教育訓練の受講者の実人数」で除して算出された数字を記載すること。また、合計する各年ごとの訓練実施時間は、「訓練の方法の別」が「１ 計画的なOJT」又は「２ OFF-JT」、「訓練費負担の別」が「１ 無償（実費負担なし）」、「賃金支給の別」が「１ 有給（無給部分なし）」である等、法で定めるキャリアアップに関する要件を満たすもの（厚生労働大臣が定める基準を満たす教育訓練）のみを合計したものであること。なお、フルタイム勤務の者であって１年以上の雇用見込みのあるものについては、１年で概ね８時間以上とすることとされていること。</t>
    <rPh sb="55" eb="57">
      <t>カクトシ</t>
    </rPh>
    <rPh sb="60" eb="62">
      <t>コウセイ</t>
    </rPh>
    <rPh sb="62" eb="64">
      <t>ロウドウ</t>
    </rPh>
    <rPh sb="64" eb="66">
      <t>ダイジン</t>
    </rPh>
    <rPh sb="67" eb="68">
      <t>サダ</t>
    </rPh>
    <rPh sb="70" eb="72">
      <t>キジュン</t>
    </rPh>
    <rPh sb="73" eb="74">
      <t>ミ</t>
    </rPh>
    <rPh sb="76" eb="78">
      <t>キョウイク</t>
    </rPh>
    <rPh sb="78" eb="80">
      <t>クンレン</t>
    </rPh>
    <rPh sb="82" eb="84">
      <t>ジッシ</t>
    </rPh>
    <rPh sb="84" eb="86">
      <t>ジカン</t>
    </rPh>
    <rPh sb="87" eb="89">
      <t>ソウケイ</t>
    </rPh>
    <rPh sb="91" eb="93">
      <t>ゴウケイ</t>
    </rPh>
    <rPh sb="101" eb="103">
      <t>コウセイ</t>
    </rPh>
    <rPh sb="103" eb="105">
      <t>ロウドウ</t>
    </rPh>
    <rPh sb="105" eb="107">
      <t>ダイジン</t>
    </rPh>
    <rPh sb="108" eb="109">
      <t>サダ</t>
    </rPh>
    <rPh sb="111" eb="113">
      <t>キジュン</t>
    </rPh>
    <rPh sb="114" eb="115">
      <t>ミ</t>
    </rPh>
    <rPh sb="117" eb="119">
      <t>キョウイク</t>
    </rPh>
    <rPh sb="126" eb="127">
      <t>ジツ</t>
    </rPh>
    <rPh sb="127" eb="128">
      <t>ニン</t>
    </rPh>
    <rPh sb="131" eb="132">
      <t>ジョ</t>
    </rPh>
    <rPh sb="134" eb="136">
      <t>サンシュツ</t>
    </rPh>
    <rPh sb="139" eb="141">
      <t>スウジ</t>
    </rPh>
    <rPh sb="142" eb="144">
      <t>キサイ</t>
    </rPh>
    <rPh sb="152" eb="154">
      <t>ゴウケイ</t>
    </rPh>
    <rPh sb="156" eb="158">
      <t>カクトシ</t>
    </rPh>
    <rPh sb="161" eb="163">
      <t>クンレン</t>
    </rPh>
    <rPh sb="163" eb="165">
      <t>ジッシ</t>
    </rPh>
    <rPh sb="165" eb="167">
      <t>ジカン</t>
    </rPh>
    <rPh sb="281" eb="283">
      <t>コウセイ</t>
    </rPh>
    <rPh sb="283" eb="285">
      <t>ロウドウ</t>
    </rPh>
    <rPh sb="285" eb="287">
      <t>ダイジン</t>
    </rPh>
    <rPh sb="288" eb="289">
      <t>サダ</t>
    </rPh>
    <rPh sb="291" eb="293">
      <t>キジュン</t>
    </rPh>
    <rPh sb="294" eb="295">
      <t>ミ</t>
    </rPh>
    <rPh sb="297" eb="299">
      <t>キョウイク</t>
    </rPh>
    <rPh sb="299" eb="301">
      <t>クンレン</t>
    </rPh>
    <phoneticPr fontId="7"/>
  </si>
  <si>
    <t>　（11）欄の③欄の「１～３年目のａの合計（ｃ）」及び「１～３年目のｂの合計（ｄ）」については、それぞれ１年目から３年目までの値を合計した数字を記載すること。
　また、「１～３年目の厚生労働大臣が定める基準を満たす教育訓練について１人当たりの平均実施時間（ｃ÷ｄ）」には、上述の（ｃ）を（ｄ）で除して算出された数字を記載すること。</t>
    <rPh sb="5" eb="6">
      <t>ラン</t>
    </rPh>
    <rPh sb="8" eb="9">
      <t>ラン</t>
    </rPh>
    <rPh sb="14" eb="16">
      <t>ネンメ</t>
    </rPh>
    <rPh sb="19" eb="21">
      <t>ゴウケイ</t>
    </rPh>
    <rPh sb="25" eb="26">
      <t>オヨ</t>
    </rPh>
    <rPh sb="53" eb="54">
      <t>ネン</t>
    </rPh>
    <rPh sb="54" eb="55">
      <t>メ</t>
    </rPh>
    <rPh sb="58" eb="60">
      <t>ネンメ</t>
    </rPh>
    <rPh sb="63" eb="64">
      <t>アタイ</t>
    </rPh>
    <rPh sb="65" eb="67">
      <t>ゴウケイ</t>
    </rPh>
    <rPh sb="69" eb="71">
      <t>スウジ</t>
    </rPh>
    <rPh sb="72" eb="74">
      <t>キサイ</t>
    </rPh>
    <rPh sb="88" eb="90">
      <t>ネンメ</t>
    </rPh>
    <rPh sb="91" eb="93">
      <t>コウセイ</t>
    </rPh>
    <rPh sb="93" eb="95">
      <t>ロウドウ</t>
    </rPh>
    <rPh sb="95" eb="97">
      <t>ダイジン</t>
    </rPh>
    <rPh sb="98" eb="99">
      <t>サダ</t>
    </rPh>
    <rPh sb="101" eb="103">
      <t>キジュン</t>
    </rPh>
    <rPh sb="104" eb="105">
      <t>ミ</t>
    </rPh>
    <rPh sb="107" eb="109">
      <t>キョウイク</t>
    </rPh>
    <rPh sb="109" eb="111">
      <t>クンレン</t>
    </rPh>
    <rPh sb="116" eb="117">
      <t>ニン</t>
    </rPh>
    <rPh sb="117" eb="118">
      <t>ア</t>
    </rPh>
    <rPh sb="121" eb="123">
      <t>ヘイキン</t>
    </rPh>
    <rPh sb="123" eb="125">
      <t>ジッシ</t>
    </rPh>
    <rPh sb="125" eb="127">
      <t>ジカン</t>
    </rPh>
    <rPh sb="136" eb="138">
      <t>ジョウジュツ</t>
    </rPh>
    <rPh sb="147" eb="148">
      <t>ジョ</t>
    </rPh>
    <rPh sb="150" eb="152">
      <t>サンシュツ</t>
    </rPh>
    <rPh sb="155" eb="157">
      <t>スウジ</t>
    </rPh>
    <rPh sb="158" eb="160">
      <t>キサイ</t>
    </rPh>
    <phoneticPr fontId="7"/>
  </si>
  <si>
    <t>　（11）欄の③欄の「「キャリアアップに資する教育訓練」実施に当たって支払った賃金額（１人１時間当たり平均）」については、キャリアアップに資する教育訓練時に支払った賃金の平均額を記載すること。</t>
    <rPh sb="28" eb="30">
      <t>ジッシ</t>
    </rPh>
    <rPh sb="31" eb="32">
      <t>ア</t>
    </rPh>
    <rPh sb="39" eb="42">
      <t>チンギンガク</t>
    </rPh>
    <rPh sb="78" eb="80">
      <t>シハラ</t>
    </rPh>
    <phoneticPr fontId="7"/>
  </si>
  <si>
    <r>
      <t>　（11）欄の③欄の「（上段）実施時間の総計」については、各受講者に対する教育訓練実施時間の各年の１年間の合計（受講者数×教育訓練１コマの時間（複数回実施の場合は、その合計））を記載すること。対象となる派遣労働者に対して、ある訓練を１年目、２年目とそれぞれ段階ごとに行う場合は、１つの同じコースの中で、それぞれの年数の欄に記載すること。また、同一の派遣労働者に行う訓練であっても、２年目以降は１年目とは異なるコースに位置づける訓練等の場合は、２つ以上の異なるコースとして、それぞれの年数に応じた欄に記載すること。
　おって、</t>
    </r>
    <r>
      <rPr>
        <sz val="10"/>
        <color theme="1"/>
        <rFont val="ＭＳ 明朝"/>
        <family val="1"/>
        <charset val="128"/>
      </rPr>
      <t>42</t>
    </r>
    <r>
      <rPr>
        <sz val="10"/>
        <rFont val="ＭＳ 明朝"/>
        <family val="1"/>
        <charset val="128"/>
      </rPr>
      <t>の「訓練内容に係る能力を十分に有していることが明確な者」を受講済みとした訓練については、当該者は実際には訓練を受講していないので、「（上段）実施時間の総計」に算入することはできないものであること。
　「（下段）受講者の実人数」欄には、各年ごとの受講者の実人数を記載すること。各年に同一の訓練を複数回受講した者は、同年内に重複計上しないこと（例えば、１年目と２年目に同一の訓練を複数回受講した者は、それぞれの年数の欄に１人ずつ計上すること）。</t>
    </r>
    <rPh sb="15" eb="17">
      <t>ジッシ</t>
    </rPh>
    <rPh sb="17" eb="19">
      <t>ジカン</t>
    </rPh>
    <rPh sb="20" eb="22">
      <t>ソウケイ</t>
    </rPh>
    <rPh sb="29" eb="30">
      <t>カク</t>
    </rPh>
    <rPh sb="30" eb="33">
      <t>ジュコウシャ</t>
    </rPh>
    <rPh sb="34" eb="35">
      <t>タイ</t>
    </rPh>
    <rPh sb="37" eb="39">
      <t>キョウイク</t>
    </rPh>
    <rPh sb="39" eb="41">
      <t>クンレン</t>
    </rPh>
    <rPh sb="41" eb="43">
      <t>ジッシ</t>
    </rPh>
    <rPh sb="43" eb="45">
      <t>ジカン</t>
    </rPh>
    <rPh sb="46" eb="48">
      <t>カクトシ</t>
    </rPh>
    <rPh sb="50" eb="52">
      <t>ネンカン</t>
    </rPh>
    <rPh sb="53" eb="55">
      <t>ゴウケイ</t>
    </rPh>
    <rPh sb="56" eb="59">
      <t>ジュコウシャ</t>
    </rPh>
    <rPh sb="59" eb="60">
      <t>スウ</t>
    </rPh>
    <rPh sb="61" eb="63">
      <t>キョウイク</t>
    </rPh>
    <rPh sb="63" eb="65">
      <t>クンレン</t>
    </rPh>
    <rPh sb="69" eb="71">
      <t>ジカン</t>
    </rPh>
    <rPh sb="72" eb="75">
      <t>フクスウカイ</t>
    </rPh>
    <rPh sb="75" eb="77">
      <t>ジッシ</t>
    </rPh>
    <rPh sb="78" eb="80">
      <t>バアイ</t>
    </rPh>
    <rPh sb="84" eb="86">
      <t>ゴウケイ</t>
    </rPh>
    <rPh sb="96" eb="98">
      <t>タイショウ</t>
    </rPh>
    <rPh sb="101" eb="103">
      <t>ハケン</t>
    </rPh>
    <rPh sb="103" eb="106">
      <t>ロウドウシャ</t>
    </rPh>
    <rPh sb="107" eb="108">
      <t>タイ</t>
    </rPh>
    <rPh sb="113" eb="115">
      <t>クンレン</t>
    </rPh>
    <rPh sb="117" eb="119">
      <t>ネンメ</t>
    </rPh>
    <rPh sb="121" eb="123">
      <t>ネンメ</t>
    </rPh>
    <rPh sb="128" eb="130">
      <t>ダンカイ</t>
    </rPh>
    <rPh sb="133" eb="134">
      <t>オコナ</t>
    </rPh>
    <rPh sb="135" eb="137">
      <t>バアイ</t>
    </rPh>
    <rPh sb="142" eb="143">
      <t>オナ</t>
    </rPh>
    <rPh sb="148" eb="149">
      <t>ナカ</t>
    </rPh>
    <rPh sb="156" eb="158">
      <t>ネンスウ</t>
    </rPh>
    <rPh sb="159" eb="160">
      <t>ラン</t>
    </rPh>
    <rPh sb="161" eb="163">
      <t>キサイ</t>
    </rPh>
    <rPh sb="171" eb="173">
      <t>ドウイツ</t>
    </rPh>
    <rPh sb="174" eb="176">
      <t>ハケン</t>
    </rPh>
    <rPh sb="176" eb="179">
      <t>ロウドウシャ</t>
    </rPh>
    <rPh sb="180" eb="181">
      <t>オコナ</t>
    </rPh>
    <rPh sb="182" eb="184">
      <t>クンレン</t>
    </rPh>
    <rPh sb="191" eb="193">
      <t>ネンメ</t>
    </rPh>
    <rPh sb="193" eb="195">
      <t>イコウ</t>
    </rPh>
    <rPh sb="197" eb="199">
      <t>ネンメ</t>
    </rPh>
    <rPh sb="201" eb="202">
      <t>コト</t>
    </rPh>
    <rPh sb="208" eb="210">
      <t>イチ</t>
    </rPh>
    <rPh sb="213" eb="215">
      <t>クンレン</t>
    </rPh>
    <rPh sb="215" eb="216">
      <t>トウ</t>
    </rPh>
    <rPh sb="217" eb="219">
      <t>バアイ</t>
    </rPh>
    <rPh sb="223" eb="225">
      <t>イジョウ</t>
    </rPh>
    <rPh sb="226" eb="227">
      <t>コト</t>
    </rPh>
    <rPh sb="241" eb="243">
      <t>ネンスウ</t>
    </rPh>
    <rPh sb="244" eb="245">
      <t>オウ</t>
    </rPh>
    <rPh sb="247" eb="248">
      <t>ラン</t>
    </rPh>
    <rPh sb="249" eb="251">
      <t>キサイ</t>
    </rPh>
    <phoneticPr fontId="7"/>
  </si>
  <si>
    <r>
      <t>　（11）欄の③欄については、上記47を満たさないものであっても派遣労働者のキャリアアップに資すると事業主が実施した全ての訓練について記載すること。ただし、上記</t>
    </r>
    <r>
      <rPr>
        <sz val="10"/>
        <color theme="1"/>
        <rFont val="ＭＳ 明朝"/>
        <family val="1"/>
        <charset val="128"/>
      </rPr>
      <t>47</t>
    </r>
    <r>
      <rPr>
        <sz val="10"/>
        <rFont val="ＭＳ 明朝"/>
        <family val="1"/>
        <charset val="128"/>
      </rPr>
      <t xml:space="preserve">を満たしていない場合、都道府県労働局による指導の対象となる可能性があることに留意すること。
</t>
    </r>
    <rPh sb="15" eb="17">
      <t>ジョウキ</t>
    </rPh>
    <rPh sb="20" eb="21">
      <t>ミ</t>
    </rPh>
    <rPh sb="32" eb="34">
      <t>ハケン</t>
    </rPh>
    <rPh sb="34" eb="37">
      <t>ロウドウシャ</t>
    </rPh>
    <rPh sb="46" eb="47">
      <t>シ</t>
    </rPh>
    <rPh sb="50" eb="53">
      <t>ジギョウヌシ</t>
    </rPh>
    <rPh sb="54" eb="56">
      <t>ジッシ</t>
    </rPh>
    <rPh sb="58" eb="59">
      <t>スベ</t>
    </rPh>
    <rPh sb="61" eb="63">
      <t>クンレン</t>
    </rPh>
    <rPh sb="67" eb="69">
      <t>キサイ</t>
    </rPh>
    <rPh sb="78" eb="80">
      <t>ジョウキ</t>
    </rPh>
    <rPh sb="83" eb="84">
      <t>ミ</t>
    </rPh>
    <rPh sb="90" eb="92">
      <t>バアイ</t>
    </rPh>
    <rPh sb="93" eb="97">
      <t>トドウフケン</t>
    </rPh>
    <rPh sb="97" eb="100">
      <t>ロウドウキョク</t>
    </rPh>
    <rPh sb="103" eb="105">
      <t>シドウ</t>
    </rPh>
    <rPh sb="106" eb="108">
      <t>タイショウ</t>
    </rPh>
    <rPh sb="111" eb="114">
      <t>カノウセイ</t>
    </rPh>
    <rPh sb="120" eb="122">
      <t>リュウイ</t>
    </rPh>
    <phoneticPr fontId="7"/>
  </si>
  <si>
    <t>（５）派遣先に関する事項</t>
    <rPh sb="3" eb="6">
      <t>ハケンサキ</t>
    </rPh>
    <rPh sb="7" eb="8">
      <t>カン</t>
    </rPh>
    <rPh sb="10" eb="12">
      <t>ジコウ</t>
    </rPh>
    <phoneticPr fontId="7"/>
  </si>
  <si>
    <t>（４）海外派遣労働者数（実人数）</t>
    <rPh sb="3" eb="5">
      <t>カイガイ</t>
    </rPh>
    <rPh sb="5" eb="7">
      <t>ハケン</t>
    </rPh>
    <rPh sb="7" eb="10">
      <t>ロウドウシャ</t>
    </rPh>
    <rPh sb="10" eb="11">
      <t>スウ</t>
    </rPh>
    <rPh sb="12" eb="13">
      <t>ジツ</t>
    </rPh>
    <rPh sb="13" eb="15">
      <t>ニンズウ</t>
    </rPh>
    <phoneticPr fontId="7"/>
  </si>
  <si>
    <t>（３）請負事業の売上高</t>
    <rPh sb="3" eb="5">
      <t>ウケオイ</t>
    </rPh>
    <rPh sb="5" eb="7">
      <t>ジギョウ</t>
    </rPh>
    <rPh sb="8" eb="10">
      <t>ウリアゲ</t>
    </rPh>
    <rPh sb="10" eb="11">
      <t>ダカ</t>
    </rPh>
    <phoneticPr fontId="7"/>
  </si>
  <si>
    <t>（６）教育訓練（キャリアアップに資するものを除く）の実績</t>
    <rPh sb="3" eb="5">
      <t>キョウイク</t>
    </rPh>
    <rPh sb="5" eb="7">
      <t>クンレン</t>
    </rPh>
    <rPh sb="22" eb="23">
      <t>ノゾ</t>
    </rPh>
    <rPh sb="26" eb="28">
      <t>ジッセキ</t>
    </rPh>
    <phoneticPr fontId="7"/>
  </si>
  <si>
    <t>その他の教育訓練（①及び（11）に係るものを除く）</t>
    <rPh sb="17" eb="18">
      <t>カカ</t>
    </rPh>
    <rPh sb="22" eb="23">
      <t>ノゾ</t>
    </rPh>
    <phoneticPr fontId="3"/>
  </si>
  <si>
    <t>（７）紹介予定派遣に関する事項</t>
    <rPh sb="3" eb="5">
      <t>ショウカイ</t>
    </rPh>
    <rPh sb="5" eb="7">
      <t>ヨテイ</t>
    </rPh>
    <rPh sb="7" eb="9">
      <t>ハケン</t>
    </rPh>
    <rPh sb="10" eb="11">
      <t>カン</t>
    </rPh>
    <rPh sb="13" eb="15">
      <t>ジコウ</t>
    </rPh>
    <phoneticPr fontId="7"/>
  </si>
  <si>
    <t>（８）雇用安定措置（法第30条）の実績</t>
    <rPh sb="3" eb="5">
      <t>コヨウ</t>
    </rPh>
    <rPh sb="5" eb="7">
      <t>アンテイ</t>
    </rPh>
    <rPh sb="7" eb="9">
      <t>ソチ</t>
    </rPh>
    <rPh sb="10" eb="11">
      <t>ホウ</t>
    </rPh>
    <rPh sb="11" eb="12">
      <t>ダイ</t>
    </rPh>
    <rPh sb="14" eb="15">
      <t>ジョウ</t>
    </rPh>
    <rPh sb="17" eb="19">
      <t>ジッセキ</t>
    </rPh>
    <phoneticPr fontId="7"/>
  </si>
  <si>
    <t>（７）欄の「イ　紹介予定派遣に係る労働者派遣契約の申込人数（人）」の内数であること。</t>
    <rPh sb="3" eb="4">
      <t>ラン</t>
    </rPh>
    <rPh sb="34" eb="35">
      <t>ナイ</t>
    </rPh>
    <rPh sb="35" eb="36">
      <t>スウ</t>
    </rPh>
    <phoneticPr fontId="7"/>
  </si>
  <si>
    <t>（２）労働者派遣事業の売上高</t>
    <rPh sb="3" eb="6">
      <t>ロウドウシャ</t>
    </rPh>
    <rPh sb="6" eb="8">
      <t>ハケン</t>
    </rPh>
    <rPh sb="8" eb="10">
      <t>ジギョウ</t>
    </rPh>
    <rPh sb="11" eb="13">
      <t>ウリアゲ</t>
    </rPh>
    <rPh sb="13" eb="14">
      <t>ダカ</t>
    </rPh>
    <phoneticPr fontId="7"/>
  </si>
  <si>
    <t>※労働者派遣事業を行う事業所ごとの労働者派遣事業
の売上高について、決算後の金額を記載</t>
    <rPh sb="1" eb="4">
      <t>ロウドウシャ</t>
    </rPh>
    <rPh sb="4" eb="6">
      <t>ハケン</t>
    </rPh>
    <rPh sb="6" eb="8">
      <t>ジギョウ</t>
    </rPh>
    <rPh sb="8" eb="9">
      <t>オコナ</t>
    </rPh>
    <rPh sb="11" eb="14">
      <t>ジギョウショ</t>
    </rPh>
    <rPh sb="17" eb="20">
      <t>ロウドウシャ</t>
    </rPh>
    <rPh sb="20" eb="22">
      <t>ハケン</t>
    </rPh>
    <rPh sb="22" eb="24">
      <t>ジギョウ</t>
    </rPh>
    <rPh sb="26" eb="29">
      <t>ウリアゲダカ</t>
    </rPh>
    <rPh sb="34" eb="37">
      <t>ケッサンゴ</t>
    </rPh>
    <rPh sb="38" eb="40">
      <t>キンガク</t>
    </rPh>
    <rPh sb="41" eb="43">
      <t>キサイ</t>
    </rPh>
    <phoneticPr fontId="7"/>
  </si>
  <si>
    <t>Ⅰ（４）～（８）は「報告対象期間」の人数（第１面の８の期間）です。</t>
    <rPh sb="10" eb="12">
      <t>ホウコク</t>
    </rPh>
    <rPh sb="12" eb="14">
      <t>タイショウ</t>
    </rPh>
    <rPh sb="14" eb="16">
      <t>キカン</t>
    </rPh>
    <rPh sb="18" eb="20">
      <t>ニンズウ</t>
    </rPh>
    <rPh sb="21" eb="22">
      <t>ダイ</t>
    </rPh>
    <rPh sb="23" eb="24">
      <t>メン</t>
    </rPh>
    <rPh sb="27" eb="29">
      <t>キカン</t>
    </rPh>
    <phoneticPr fontId="7"/>
  </si>
  <si>
    <t>（６）①安全衛生教育の「労働安全衛生法等の該当番号」は、「安全衛生規則」シート参照。</t>
    <rPh sb="4" eb="6">
      <t>アンゼン</t>
    </rPh>
    <rPh sb="6" eb="8">
      <t>エイセイ</t>
    </rPh>
    <rPh sb="8" eb="10">
      <t>キョウイク</t>
    </rPh>
    <rPh sb="12" eb="14">
      <t>ロウドウ</t>
    </rPh>
    <rPh sb="14" eb="16">
      <t>アンゼン</t>
    </rPh>
    <rPh sb="16" eb="19">
      <t>エイセイホウ</t>
    </rPh>
    <rPh sb="19" eb="20">
      <t>トウ</t>
    </rPh>
    <rPh sb="21" eb="23">
      <t>ガイトウ</t>
    </rPh>
    <rPh sb="23" eb="25">
      <t>バンゴウ</t>
    </rPh>
    <rPh sb="29" eb="31">
      <t>アンゼン</t>
    </rPh>
    <rPh sb="31" eb="33">
      <t>エイセイ</t>
    </rPh>
    <rPh sb="33" eb="35">
      <t>キソク</t>
    </rPh>
    <rPh sb="39" eb="41">
      <t>サンショウ</t>
    </rPh>
    <phoneticPr fontId="7"/>
  </si>
  <si>
    <t>（11）①②は、「第６面フルタイム」のシートに入力。</t>
    <rPh sb="9" eb="10">
      <t>だい</t>
    </rPh>
    <rPh sb="11" eb="12">
      <t>めん</t>
    </rPh>
    <rPh sb="23" eb="25">
      <t>にゅうりょく</t>
    </rPh>
    <phoneticPr fontId="7" type="Hiragana"/>
  </si>
  <si>
    <t>※当該事業所で請負事業を行っている場合の請負事業
に係る売上高について、決算後の金額を記載</t>
    <rPh sb="1" eb="6">
      <t>トウガイジギョウショ</t>
    </rPh>
    <rPh sb="7" eb="11">
      <t>ウケオイジギョウ</t>
    </rPh>
    <rPh sb="12" eb="13">
      <t>オコナ</t>
    </rPh>
    <rPh sb="17" eb="19">
      <t>バアイ</t>
    </rPh>
    <rPh sb="20" eb="24">
      <t>ウケオイジギョウ</t>
    </rPh>
    <rPh sb="26" eb="27">
      <t>カカワ</t>
    </rPh>
    <rPh sb="28" eb="31">
      <t>ウリアゲダカ</t>
    </rPh>
    <rPh sb="36" eb="39">
      <t>ケッサンゴ</t>
    </rPh>
    <rPh sb="40" eb="42">
      <t>キンガク</t>
    </rPh>
    <rPh sb="43" eb="45">
      <t>キサイ</t>
    </rPh>
    <phoneticPr fontId="7"/>
  </si>
  <si>
    <r>
      <rPr>
        <u/>
        <sz val="11"/>
        <rFont val="ＭＳ Ｐゴシック"/>
        <family val="3"/>
        <charset val="128"/>
      </rPr>
      <t>令和６年６月１日</t>
    </r>
    <r>
      <rPr>
        <sz val="11"/>
        <rFont val="ＭＳ Ｐゴシック"/>
        <family val="3"/>
        <charset val="128"/>
      </rPr>
      <t>現在において派遣していた派遣労働者の実人数等を入力。</t>
    </r>
    <rPh sb="0" eb="2">
      <t>レイワ</t>
    </rPh>
    <rPh sb="3" eb="4">
      <t>ネン</t>
    </rPh>
    <rPh sb="5" eb="6">
      <t>ガツ</t>
    </rPh>
    <rPh sb="7" eb="8">
      <t>ニチ</t>
    </rPh>
    <rPh sb="8" eb="10">
      <t>ゲンザイ</t>
    </rPh>
    <rPh sb="14" eb="16">
      <t>ハケン</t>
    </rPh>
    <rPh sb="20" eb="22">
      <t>ハケン</t>
    </rPh>
    <rPh sb="22" eb="25">
      <t>ロウドウシャ</t>
    </rPh>
    <rPh sb="26" eb="27">
      <t>ジツ</t>
    </rPh>
    <rPh sb="27" eb="29">
      <t>ニンズウ</t>
    </rPh>
    <rPh sb="29" eb="30">
      <t>トウ</t>
    </rPh>
    <rPh sb="31" eb="33">
      <t>ニュウリョク</t>
    </rPh>
    <phoneticPr fontId="7"/>
  </si>
  <si>
    <r>
      <t>令和６年６月１日現在において派遣していた派遣労働者のうち、</t>
    </r>
    <r>
      <rPr>
        <u/>
        <sz val="11"/>
        <rFont val="ＭＳ Ｐゴシック"/>
        <family val="3"/>
        <charset val="128"/>
      </rPr>
      <t xml:space="preserve">労使協定対象派遣労働者がいたときは、
</t>
    </r>
    <r>
      <rPr>
        <sz val="11"/>
        <rFont val="ＭＳ Ｐゴシック"/>
        <family val="3"/>
        <charset val="128"/>
      </rPr>
      <t>それぞれの職種の</t>
    </r>
    <r>
      <rPr>
        <u/>
        <sz val="11"/>
        <rFont val="ＭＳ Ｐゴシック"/>
        <family val="3"/>
        <charset val="128"/>
      </rPr>
      <t>「協定対象派遣労働者」の欄に、内数を入力すること。</t>
    </r>
    <rPh sb="0" eb="2">
      <t>レイワ</t>
    </rPh>
    <rPh sb="3" eb="4">
      <t>ネン</t>
    </rPh>
    <rPh sb="5" eb="6">
      <t>ガツ</t>
    </rPh>
    <rPh sb="7" eb="8">
      <t>ニチ</t>
    </rPh>
    <rPh sb="8" eb="10">
      <t>ゲンザイ</t>
    </rPh>
    <rPh sb="14" eb="16">
      <t>ハケン</t>
    </rPh>
    <rPh sb="20" eb="22">
      <t>ハケン</t>
    </rPh>
    <rPh sb="22" eb="25">
      <t>ロウドウシャ</t>
    </rPh>
    <rPh sb="29" eb="31">
      <t>ロウシ</t>
    </rPh>
    <rPh sb="31" eb="33">
      <t>キョウテイ</t>
    </rPh>
    <rPh sb="33" eb="35">
      <t>タイショウ</t>
    </rPh>
    <rPh sb="35" eb="37">
      <t>ハケン</t>
    </rPh>
    <rPh sb="37" eb="39">
      <t>ロウドウ</t>
    </rPh>
    <rPh sb="39" eb="40">
      <t>シャ</t>
    </rPh>
    <rPh sb="53" eb="55">
      <t>ショクシュ</t>
    </rPh>
    <rPh sb="57" eb="59">
      <t>キョウテイ</t>
    </rPh>
    <rPh sb="59" eb="61">
      <t>タイショウ</t>
    </rPh>
    <rPh sb="61" eb="63">
      <t>ハケン</t>
    </rPh>
    <rPh sb="63" eb="66">
      <t>ロウドウシャ</t>
    </rPh>
    <rPh sb="68" eb="69">
      <t>ラン</t>
    </rPh>
    <rPh sb="71" eb="73">
      <t>ウチスウ</t>
    </rPh>
    <rPh sb="74" eb="76">
      <t>ニュウリョク</t>
    </rPh>
    <phoneticPr fontId="7"/>
  </si>
  <si>
    <t>実際に令和６年６月１日に派遣した日雇労働者の実人数を記入</t>
    <rPh sb="0" eb="2">
      <t>ジッサイ</t>
    </rPh>
    <rPh sb="3" eb="5">
      <t>レイワ</t>
    </rPh>
    <rPh sb="6" eb="7">
      <t>ネン</t>
    </rPh>
    <rPh sb="8" eb="9">
      <t>ガツ</t>
    </rPh>
    <rPh sb="10" eb="11">
      <t>ニチ</t>
    </rPh>
    <rPh sb="12" eb="14">
      <t>ハケン</t>
    </rPh>
    <rPh sb="16" eb="18">
      <t>ヒヤト</t>
    </rPh>
    <rPh sb="18" eb="21">
      <t>ロウドウシャ</t>
    </rPh>
    <rPh sb="22" eb="23">
      <t>ジツ</t>
    </rPh>
    <rPh sb="23" eb="25">
      <t>ニンズウ</t>
    </rPh>
    <rPh sb="26" eb="28">
      <t>キニュウ</t>
    </rPh>
    <phoneticPr fontId="7"/>
  </si>
  <si>
    <r>
      <t>令和６年６月１日現在において派遣していた派遣労働者のうち、</t>
    </r>
    <r>
      <rPr>
        <u/>
        <sz val="11"/>
        <rFont val="ＭＳ Ｐゴシック"/>
        <family val="3"/>
        <charset val="128"/>
      </rPr>
      <t xml:space="preserve">労使協定対象派遣労働者がいたときは、
</t>
    </r>
    <r>
      <rPr>
        <sz val="11"/>
        <rFont val="ＭＳ Ｐゴシック"/>
        <family val="3"/>
        <charset val="128"/>
      </rPr>
      <t>それぞれの</t>
    </r>
    <r>
      <rPr>
        <u/>
        <sz val="11"/>
        <rFont val="ＭＳ Ｐゴシック"/>
        <family val="3"/>
        <charset val="128"/>
      </rPr>
      <t>「協定対象派遣労働者」の欄に、内数を入力すること。</t>
    </r>
    <rPh sb="0" eb="2">
      <t>レイワ</t>
    </rPh>
    <rPh sb="3" eb="4">
      <t>ネン</t>
    </rPh>
    <rPh sb="5" eb="6">
      <t>ガツ</t>
    </rPh>
    <rPh sb="7" eb="8">
      <t>ニチ</t>
    </rPh>
    <rPh sb="8" eb="10">
      <t>ゲンザイ</t>
    </rPh>
    <rPh sb="14" eb="16">
      <t>ハケン</t>
    </rPh>
    <rPh sb="20" eb="22">
      <t>ハケン</t>
    </rPh>
    <rPh sb="22" eb="25">
      <t>ロウドウシャ</t>
    </rPh>
    <rPh sb="29" eb="31">
      <t>ロウシ</t>
    </rPh>
    <rPh sb="31" eb="33">
      <t>キョウテイ</t>
    </rPh>
    <rPh sb="33" eb="35">
      <t>タイショウ</t>
    </rPh>
    <rPh sb="35" eb="37">
      <t>ハケン</t>
    </rPh>
    <rPh sb="37" eb="39">
      <t>ロウドウ</t>
    </rPh>
    <rPh sb="39" eb="40">
      <t>シャ</t>
    </rPh>
    <rPh sb="54" eb="56">
      <t>キョウテイ</t>
    </rPh>
    <rPh sb="56" eb="58">
      <t>タイショウ</t>
    </rPh>
    <rPh sb="58" eb="60">
      <t>ハケン</t>
    </rPh>
    <rPh sb="60" eb="63">
      <t>ロウドウシャ</t>
    </rPh>
    <rPh sb="65" eb="66">
      <t>ラン</t>
    </rPh>
    <rPh sb="68" eb="70">
      <t>ウチスウ</t>
    </rPh>
    <rPh sb="71" eb="73">
      <t>ニュウリョク</t>
    </rPh>
    <phoneticPr fontId="7"/>
  </si>
  <si>
    <r>
      <t>令和６年６月１日現在において派遣していた派遣労働者のうち、</t>
    </r>
    <r>
      <rPr>
        <u/>
        <sz val="11"/>
        <rFont val="ＭＳ Ｐゴシック"/>
        <family val="3"/>
        <charset val="128"/>
      </rPr>
      <t>労使協定対象派遣労働者がいたときは、
「協定対象派遣労働者」の欄に、内数を入力すること。</t>
    </r>
    <rPh sb="0" eb="2">
      <t>レイワ</t>
    </rPh>
    <rPh sb="3" eb="4">
      <t>ネン</t>
    </rPh>
    <rPh sb="5" eb="6">
      <t>ガツ</t>
    </rPh>
    <rPh sb="7" eb="8">
      <t>ニチ</t>
    </rPh>
    <rPh sb="8" eb="10">
      <t>ゲンザイ</t>
    </rPh>
    <rPh sb="14" eb="16">
      <t>ハケン</t>
    </rPh>
    <rPh sb="20" eb="22">
      <t>ハケン</t>
    </rPh>
    <rPh sb="22" eb="25">
      <t>ロウドウシャ</t>
    </rPh>
    <rPh sb="29" eb="31">
      <t>ロウシ</t>
    </rPh>
    <rPh sb="31" eb="33">
      <t>キョウテイ</t>
    </rPh>
    <rPh sb="33" eb="35">
      <t>タイショウ</t>
    </rPh>
    <rPh sb="35" eb="37">
      <t>ハケン</t>
    </rPh>
    <rPh sb="37" eb="39">
      <t>ロウドウ</t>
    </rPh>
    <rPh sb="39" eb="40">
      <t>シャ</t>
    </rPh>
    <rPh sb="49" eb="51">
      <t>キョウテイ</t>
    </rPh>
    <rPh sb="51" eb="53">
      <t>タイショウ</t>
    </rPh>
    <rPh sb="53" eb="55">
      <t>ハケン</t>
    </rPh>
    <rPh sb="55" eb="58">
      <t>ロウドウシャ</t>
    </rPh>
    <rPh sb="60" eb="61">
      <t>ラン</t>
    </rPh>
    <rPh sb="63" eb="65">
      <t>ウチスウ</t>
    </rPh>
    <rPh sb="66" eb="68">
      <t>ニュウリョク</t>
    </rPh>
    <phoneticPr fontId="7"/>
  </si>
  <si>
    <r>
      <t>窓口又は郵送で提出する場合は、</t>
    </r>
    <r>
      <rPr>
        <b/>
        <sz val="11"/>
        <rFont val="ＭＳ Ｐゴシック"/>
        <family val="3"/>
        <charset val="128"/>
      </rPr>
      <t>第１面から第９面（第６面は入力したシートのみ）までを３部</t>
    </r>
    <r>
      <rPr>
        <sz val="11"/>
        <rFont val="ＭＳ Ｐゴシック"/>
        <family val="3"/>
        <charset val="128"/>
      </rPr>
      <t>ずつ印刷し、管轄労働局に提出してください。
その際、労働者派遣法第30条の４に規定する労使協定を締結している事業所については、当該</t>
    </r>
    <r>
      <rPr>
        <b/>
        <sz val="11"/>
        <rFont val="ＭＳ Ｐゴシック"/>
        <family val="3"/>
        <charset val="128"/>
      </rPr>
      <t>労使協定の写しを２部</t>
    </r>
    <r>
      <rPr>
        <sz val="11"/>
        <rFont val="ＭＳ Ｐゴシック"/>
        <family val="3"/>
        <charset val="128"/>
      </rPr>
      <t>添付することが必要です。</t>
    </r>
    <rPh sb="0" eb="2">
      <t>マドグチ</t>
    </rPh>
    <rPh sb="2" eb="3">
      <t>マタ</t>
    </rPh>
    <rPh sb="4" eb="6">
      <t>ユウソウ</t>
    </rPh>
    <rPh sb="7" eb="9">
      <t>テイシュツ</t>
    </rPh>
    <rPh sb="11" eb="13">
      <t>バアイ</t>
    </rPh>
    <rPh sb="15" eb="16">
      <t>ダイ</t>
    </rPh>
    <rPh sb="17" eb="18">
      <t>メン</t>
    </rPh>
    <rPh sb="20" eb="21">
      <t>ダイ</t>
    </rPh>
    <rPh sb="22" eb="23">
      <t>メン</t>
    </rPh>
    <rPh sb="24" eb="25">
      <t>ダイ</t>
    </rPh>
    <rPh sb="26" eb="27">
      <t>メン</t>
    </rPh>
    <rPh sb="28" eb="30">
      <t>ニュウリョク</t>
    </rPh>
    <rPh sb="42" eb="43">
      <t>ブ</t>
    </rPh>
    <rPh sb="45" eb="47">
      <t>インサツ</t>
    </rPh>
    <rPh sb="49" eb="51">
      <t>カンカツ</t>
    </rPh>
    <rPh sb="51" eb="53">
      <t>ロウドウ</t>
    </rPh>
    <rPh sb="53" eb="54">
      <t>キョク</t>
    </rPh>
    <rPh sb="55" eb="57">
      <t>テイシュツ</t>
    </rPh>
    <rPh sb="67" eb="68">
      <t>サイ</t>
    </rPh>
    <rPh sb="69" eb="72">
      <t>ロウドウシャ</t>
    </rPh>
    <rPh sb="72" eb="75">
      <t>ハケンホウ</t>
    </rPh>
    <rPh sb="75" eb="76">
      <t>ダイ</t>
    </rPh>
    <rPh sb="78" eb="79">
      <t>ジョウ</t>
    </rPh>
    <rPh sb="82" eb="84">
      <t>キテイ</t>
    </rPh>
    <rPh sb="86" eb="88">
      <t>ロウシ</t>
    </rPh>
    <rPh sb="88" eb="90">
      <t>キョウテイ</t>
    </rPh>
    <rPh sb="91" eb="93">
      <t>テイケツ</t>
    </rPh>
    <rPh sb="97" eb="100">
      <t>ジギョウショ</t>
    </rPh>
    <rPh sb="106" eb="108">
      <t>トウガイ</t>
    </rPh>
    <rPh sb="108" eb="110">
      <t>ロウシ</t>
    </rPh>
    <rPh sb="110" eb="112">
      <t>キョウテイ</t>
    </rPh>
    <rPh sb="113" eb="114">
      <t>ウツ</t>
    </rPh>
    <rPh sb="117" eb="118">
      <t>ブ</t>
    </rPh>
    <rPh sb="118" eb="120">
      <t>テンプ</t>
    </rPh>
    <rPh sb="125" eb="127">
      <t>ヒツヨウ</t>
    </rPh>
    <phoneticPr fontId="7"/>
  </si>
  <si>
    <t>許可番号/枝番号</t>
    <rPh sb="0" eb="2">
      <t>キョカ</t>
    </rPh>
    <rPh sb="2" eb="4">
      <t>バンゴウ</t>
    </rPh>
    <rPh sb="5" eb="7">
      <t>エダバン</t>
    </rPh>
    <rPh sb="7" eb="8">
      <t>ゴウ</t>
    </rPh>
    <phoneticPr fontId="7"/>
  </si>
  <si>
    <t xml:space="preserve">派04-                 -     </t>
    <rPh sb="0" eb="1">
      <t>ハ</t>
    </rPh>
    <phoneticPr fontId="7"/>
  </si>
  <si>
    <t>事業所名</t>
    <rPh sb="0" eb="3">
      <t>ジギョウショ</t>
    </rPh>
    <rPh sb="3" eb="4">
      <t>メイ</t>
    </rPh>
    <phoneticPr fontId="7"/>
  </si>
  <si>
    <t>労働者派遣法第30条の４第１項の協定（※）を締結していますか</t>
    <phoneticPr fontId="7"/>
  </si>
  <si>
    <t>どちらかを☑してください。</t>
  </si>
  <si>
    <t>　　締結している</t>
    <phoneticPr fontId="7"/>
  </si>
  <si>
    <r>
      <t>　　事業報告書に</t>
    </r>
    <r>
      <rPr>
        <u/>
        <sz val="16"/>
        <rFont val="ＭＳ Ｐゴシック"/>
        <family val="3"/>
        <charset val="128"/>
      </rPr>
      <t>労使協定</t>
    </r>
    <r>
      <rPr>
        <sz val="16"/>
        <rFont val="ＭＳ Ｐゴシック"/>
        <family val="3"/>
        <charset val="128"/>
      </rPr>
      <t>を添付してください</t>
    </r>
    <phoneticPr fontId="7"/>
  </si>
  <si>
    <t>労使協定を締結している場合その協定書（写し）を添付。</t>
    <phoneticPr fontId="7"/>
  </si>
  <si>
    <t>協定書自体ではなく、就業規則、賃金規程等に定められている 場合には、労使協定書本体 に加えて、</t>
    <phoneticPr fontId="7"/>
  </si>
  <si>
    <t>労使協定で引用 している就業規則、賃金規程等もあわせて事業報告書に添付。</t>
    <phoneticPr fontId="7"/>
  </si>
  <si>
    <t>　　締結していない</t>
    <phoneticPr fontId="7"/>
  </si>
  <si>
    <t>　　労働者派遣の実績がある場合には、「派遣先均等・均衡方式」によって派</t>
  </si>
  <si>
    <t>　　遣労働者の待遇を決定しているか、再確認をお願いします。</t>
  </si>
  <si>
    <t>※労働者派遣法第30条の４第１項の協定</t>
  </si>
  <si>
    <t>　 同一労働同一賃金の実現に向けた「不合理な待遇差をなくすための規定を</t>
  </si>
  <si>
    <t>　 整備するために締結する」労使協定のことです。</t>
  </si>
  <si>
    <t>※労使協定書（写し）を添付する場合は、1枚目の許可番号、枝番の記載をしてください。</t>
    <rPh sb="1" eb="3">
      <t>ロウシ</t>
    </rPh>
    <rPh sb="3" eb="5">
      <t>キョウテイ</t>
    </rPh>
    <rPh sb="5" eb="6">
      <t>ショ</t>
    </rPh>
    <rPh sb="7" eb="8">
      <t>ウツ</t>
    </rPh>
    <rPh sb="11" eb="13">
      <t>テンプ</t>
    </rPh>
    <rPh sb="15" eb="17">
      <t>バアイ</t>
    </rPh>
    <rPh sb="20" eb="22">
      <t>マイメ</t>
    </rPh>
    <rPh sb="23" eb="25">
      <t>キョカ</t>
    </rPh>
    <rPh sb="25" eb="27">
      <t>バンゴウ</t>
    </rPh>
    <rPh sb="28" eb="30">
      <t>エダバン</t>
    </rPh>
    <rPh sb="31" eb="33">
      <t>キサイ</t>
    </rPh>
    <phoneticPr fontId="7"/>
  </si>
  <si>
    <t>　労使協定で引用 している就業規則、賃金規程等もあわせて添付する場合も</t>
    <rPh sb="28" eb="30">
      <t>テンプ</t>
    </rPh>
    <rPh sb="32" eb="34">
      <t>バアイ</t>
    </rPh>
    <phoneticPr fontId="7"/>
  </si>
  <si>
    <t>　それぞれ1枚目に許可番号、枝番の記載をしてください。</t>
    <rPh sb="6" eb="8">
      <t>マイメ</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</si>
</sst>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その他（&quot;@&quot;）&quot;"/>
    <numFmt numFmtId="177" formatCode="[$-411]ggge&quot;年&quot;m&quot;月&quot;d&quot;日&quot;;@"/>
    <numFmt numFmtId="178" formatCode="#,##0_ "/>
    <numFmt numFmtId="179" formatCode="0.00_ "/>
    <numFmt numFmtId="180" formatCode="0_ "/>
    <numFmt numFmtId="181" formatCode="0000"/>
  </numFmts>
  <fonts count="5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name val="ＭＳ Ｐゴシック"/>
      <family val="3"/>
      <charset val="128"/>
    </font>
    <font>
      <sz val="11"/>
      <name val="ＭＳ ゴシック"/>
      <family val="3"/>
      <charset val="128"/>
    </font>
    <font>
      <sz val="11"/>
      <name val="ＭＳ 明朝"/>
      <family val="1"/>
      <charset val="128"/>
    </font>
    <font>
      <sz val="6"/>
      <name val="ＭＳ Ｐゴシック"/>
      <family val="3"/>
      <charset val="128"/>
    </font>
    <font>
      <sz val="10"/>
      <name val="ＭＳ 明朝"/>
      <family val="1"/>
      <charset val="128"/>
    </font>
    <font>
      <b/>
      <sz val="11"/>
      <color indexed="56"/>
      <name val="ＭＳ Ｐゴシック"/>
      <family val="3"/>
      <charset val="128"/>
    </font>
    <font>
      <sz val="12"/>
      <name val="ＭＳ 明朝"/>
      <family val="1"/>
      <charset val="128"/>
    </font>
    <font>
      <sz val="10"/>
      <name val="ＭＳ ゴシック"/>
      <family val="3"/>
      <charset val="128"/>
    </font>
    <font>
      <sz val="11"/>
      <color theme="1"/>
      <name val="ＭＳ Ｐゴシック"/>
      <family val="3"/>
      <charset val="128"/>
      <scheme val="minor"/>
    </font>
    <font>
      <sz val="11"/>
      <color theme="1"/>
      <name val="ＭＳ 明朝"/>
      <family val="1"/>
      <charset val="128"/>
    </font>
    <font>
      <sz val="10"/>
      <color theme="1"/>
      <name val="ＭＳ 明朝"/>
      <family val="1"/>
      <charset val="128"/>
    </font>
    <font>
      <sz val="10"/>
      <color theme="1"/>
      <name val="ＭＳ ゴシック"/>
      <family val="3"/>
      <charset val="128"/>
    </font>
    <font>
      <sz val="12"/>
      <color theme="1"/>
      <name val="ＭＳ 明朝"/>
      <family val="1"/>
      <charset val="128"/>
    </font>
    <font>
      <sz val="9"/>
      <color theme="1"/>
      <name val="ＭＳ 明朝"/>
      <family val="1"/>
      <charset val="128"/>
    </font>
    <font>
      <sz val="10"/>
      <color theme="1"/>
      <name val="ＭＳ Ｐゴシック"/>
      <family val="3"/>
      <charset val="128"/>
    </font>
    <font>
      <sz val="9"/>
      <color theme="1"/>
      <name val="ＭＳ Ｐゴシック"/>
      <family val="3"/>
      <charset val="128"/>
    </font>
    <font>
      <sz val="10"/>
      <color indexed="8"/>
      <name val="ＭＳ 明朝"/>
      <family val="1"/>
      <charset val="128"/>
    </font>
    <font>
      <sz val="11"/>
      <color theme="1"/>
      <name val="ＭＳ Ｐゴシック"/>
      <family val="3"/>
      <charset val="128"/>
    </font>
    <font>
      <b/>
      <sz val="14"/>
      <color theme="1"/>
      <name val="ＭＳ Ｐゴシック"/>
      <family val="3"/>
      <charset val="128"/>
      <scheme val="minor"/>
    </font>
    <font>
      <sz val="11"/>
      <color theme="1"/>
      <name val="ＭＳ ゴシック"/>
      <family val="3"/>
      <charset val="128"/>
    </font>
    <font>
      <sz val="16"/>
      <name val="ＭＳ 明朝"/>
      <family val="1"/>
      <charset val="128"/>
    </font>
    <font>
      <sz val="9"/>
      <name val="ＭＳ Ｐゴシック"/>
      <family val="3"/>
      <charset val="128"/>
    </font>
    <font>
      <sz val="9"/>
      <name val="ＭＳ 明朝"/>
      <family val="1"/>
      <charset val="128"/>
    </font>
    <font>
      <sz val="8"/>
      <name val="ＭＳ Ｐゴシック"/>
      <family val="3"/>
      <charset val="128"/>
    </font>
    <font>
      <sz val="8"/>
      <name val="ＭＳ 明朝"/>
      <family val="1"/>
      <charset val="128"/>
    </font>
    <font>
      <strike/>
      <sz val="10"/>
      <color theme="1"/>
      <name val="ＭＳ 明朝"/>
      <family val="1"/>
      <charset val="128"/>
    </font>
    <font>
      <b/>
      <sz val="11"/>
      <color theme="1"/>
      <name val="ＭＳ 明朝"/>
      <family val="1"/>
      <charset val="128"/>
    </font>
    <font>
      <sz val="14"/>
      <color theme="1"/>
      <name val="ＭＳ Ｐゴシック"/>
      <family val="3"/>
      <charset val="128"/>
      <scheme val="minor"/>
    </font>
    <font>
      <sz val="11"/>
      <color indexed="8"/>
      <name val="ＭＳ 明朝"/>
      <family val="1"/>
      <charset val="128"/>
    </font>
    <font>
      <i/>
      <sz val="11"/>
      <color rgb="FF7F7F7F"/>
      <name val="ＭＳ Ｐゴシック"/>
      <family val="2"/>
      <charset val="128"/>
      <scheme val="minor"/>
    </font>
    <font>
      <sz val="12"/>
      <color indexed="8"/>
      <name val="ＭＳ 明朝"/>
      <family val="1"/>
      <charset val="128"/>
    </font>
    <font>
      <sz val="11"/>
      <color theme="0"/>
      <name val="ＭＳ 明朝"/>
      <family val="1"/>
      <charset val="128"/>
    </font>
    <font>
      <sz val="11"/>
      <color rgb="FFFF0000"/>
      <name val="ＭＳ Ｐゴシック"/>
      <family val="2"/>
      <charset val="128"/>
      <scheme val="minor"/>
    </font>
    <font>
      <b/>
      <sz val="11"/>
      <name val="ＭＳ Ｐゴシック"/>
      <family val="3"/>
      <charset val="128"/>
    </font>
    <font>
      <u/>
      <sz val="11"/>
      <name val="ＭＳ Ｐゴシック"/>
      <family val="3"/>
      <charset val="128"/>
    </font>
    <font>
      <u/>
      <sz val="11"/>
      <color theme="10"/>
      <name val="ＭＳ Ｐゴシック"/>
      <family val="3"/>
      <charset val="128"/>
    </font>
    <font>
      <sz val="6"/>
      <name val="ＭＳ Ｐゴシック"/>
      <family val="2"/>
      <charset val="128"/>
      <scheme val="minor"/>
    </font>
    <font>
      <sz val="28"/>
      <color rgb="FFFF0000"/>
      <name val="ＭＳ Ｐゴシック"/>
      <family val="2"/>
      <charset val="128"/>
      <scheme val="minor"/>
    </font>
    <font>
      <sz val="11"/>
      <color rgb="FFFF0000"/>
      <name val="ＭＳ Ｐゴシック"/>
      <family val="3"/>
      <charset val="128"/>
      <scheme val="minor"/>
    </font>
    <font>
      <sz val="11"/>
      <color rgb="FFFF0000"/>
      <name val="ＤＦ特太ゴシック体"/>
      <family val="3"/>
      <charset val="128"/>
    </font>
    <font>
      <sz val="11"/>
      <name val="ＭＳ Ｐゴシック"/>
      <family val="2"/>
      <charset val="128"/>
      <scheme val="minor"/>
    </font>
    <font>
      <sz val="11"/>
      <name val="ＭＳ Ｐゴシック"/>
      <family val="3"/>
      <charset val="128"/>
      <scheme val="minor"/>
    </font>
    <font>
      <u/>
      <sz val="11"/>
      <name val="ＭＳ Ｐゴシック"/>
      <family val="3"/>
      <charset val="128"/>
      <scheme val="minor"/>
    </font>
    <font>
      <sz val="16"/>
      <name val="ＭＳ Ｐゴシック"/>
      <family val="3"/>
      <charset val="128"/>
    </font>
    <font>
      <sz val="20"/>
      <name val="ＭＳ Ｐゴシック"/>
      <family val="3"/>
      <charset val="128"/>
    </font>
    <font>
      <u/>
      <sz val="16"/>
      <name val="ＭＳ Ｐゴシック"/>
      <family val="3"/>
      <charset val="128"/>
    </font>
    <font>
      <u/>
      <sz val="20"/>
      <name val="ＭＳ Ｐゴシック"/>
      <family val="3"/>
      <charset val="128"/>
    </font>
    <font>
      <sz val="8"/>
      <color theme="1"/>
      <name val="ＭＳ 明朝"/>
      <family val="1"/>
      <charset val="128"/>
    </font>
    <font>
      <b/>
      <sz val="14"/>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28">
    <border>
      <left/>
      <right/>
      <top/>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right style="thin">
        <color indexed="64"/>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top style="thin">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medium">
        <color indexed="64"/>
      </top>
      <bottom style="hair">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s>
  <cellStyleXfs count="11">
    <xf numFmtId="0" fontId="0" fillId="0" borderId="0"/>
    <xf numFmtId="38" fontId="4"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33" fillId="0" borderId="0" applyNumberFormat="0" applyFill="0" applyBorder="0" applyAlignment="0" applyProtection="0">
      <alignment vertical="center"/>
    </xf>
    <xf numFmtId="176" fontId="33" fillId="0" borderId="8" applyNumberFormat="0">
      <alignment vertical="center"/>
    </xf>
    <xf numFmtId="0" fontId="2" fillId="0" borderId="0">
      <alignment vertical="center"/>
    </xf>
    <xf numFmtId="0" fontId="39" fillId="0" borderId="0" applyNumberFormat="0" applyFill="0" applyBorder="0" applyAlignment="0" applyProtection="0"/>
    <xf numFmtId="0" fontId="1" fillId="0" borderId="0">
      <alignment vertical="center"/>
    </xf>
  </cellStyleXfs>
  <cellXfs count="1126">
    <xf numFmtId="0" fontId="0" fillId="0" borderId="0" xfId="0"/>
    <xf numFmtId="0" fontId="8" fillId="0" borderId="0" xfId="0" applyFont="1" applyAlignment="1">
      <alignment vertical="center"/>
    </xf>
    <xf numFmtId="0" fontId="6" fillId="0" borderId="0" xfId="0" applyFont="1" applyAlignment="1">
      <alignment horizontal="center" vertical="center"/>
    </xf>
    <xf numFmtId="0" fontId="6" fillId="0" borderId="0" xfId="0" applyFont="1" applyAlignment="1">
      <alignment vertical="center"/>
    </xf>
    <xf numFmtId="49" fontId="6" fillId="0" borderId="0" xfId="0" applyNumberFormat="1" applyFont="1" applyAlignment="1">
      <alignment vertical="center"/>
    </xf>
    <xf numFmtId="0" fontId="6" fillId="0" borderId="0" xfId="0" applyFont="1" applyAlignment="1">
      <alignment horizontal="right" vertical="center"/>
    </xf>
    <xf numFmtId="0" fontId="8" fillId="0" borderId="0" xfId="0" applyFont="1"/>
    <xf numFmtId="0" fontId="8" fillId="0" borderId="0" xfId="0" applyFont="1" applyAlignment="1">
      <alignment horizontal="center" vertical="center"/>
    </xf>
    <xf numFmtId="49" fontId="8" fillId="0" borderId="0" xfId="0" applyNumberFormat="1" applyFont="1" applyAlignment="1">
      <alignment vertical="center"/>
    </xf>
    <xf numFmtId="0" fontId="8" fillId="0" borderId="0" xfId="0" applyFont="1" applyAlignment="1">
      <alignment wrapText="1"/>
    </xf>
    <xf numFmtId="0" fontId="11" fillId="0" borderId="0" xfId="0" applyFont="1" applyAlignment="1">
      <alignment horizontal="center" vertical="center"/>
    </xf>
    <xf numFmtId="0" fontId="8" fillId="0" borderId="0" xfId="0" applyFont="1" applyAlignment="1">
      <alignment horizontal="justify" vertical="center"/>
    </xf>
    <xf numFmtId="49" fontId="8" fillId="0" borderId="0" xfId="0" applyNumberFormat="1" applyFont="1" applyAlignment="1">
      <alignment horizontal="center" vertical="top"/>
    </xf>
    <xf numFmtId="0" fontId="14" fillId="0" borderId="0" xfId="0" applyFont="1" applyAlignment="1">
      <alignment horizontal="center" vertical="top"/>
    </xf>
    <xf numFmtId="49" fontId="14" fillId="0" borderId="0" xfId="0" applyNumberFormat="1" applyFont="1" applyAlignment="1">
      <alignment horizontal="center" vertical="top" wrapText="1"/>
    </xf>
    <xf numFmtId="49" fontId="14" fillId="0" borderId="0" xfId="0" applyNumberFormat="1" applyFont="1" applyAlignment="1">
      <alignment horizontal="center" vertical="top"/>
    </xf>
    <xf numFmtId="0" fontId="13" fillId="0" borderId="0" xfId="0" applyFont="1" applyAlignment="1">
      <alignment horizontal="center" vertical="center"/>
    </xf>
    <xf numFmtId="0" fontId="13" fillId="0" borderId="0" xfId="0" applyFont="1" applyAlignment="1">
      <alignment vertical="center"/>
    </xf>
    <xf numFmtId="0" fontId="14" fillId="0" borderId="0" xfId="0" applyFont="1"/>
    <xf numFmtId="0" fontId="14" fillId="0" borderId="0" xfId="0" applyFont="1" applyAlignment="1">
      <alignment wrapText="1"/>
    </xf>
    <xf numFmtId="49" fontId="13" fillId="0" borderId="0" xfId="0" applyNumberFormat="1" applyFont="1" applyAlignment="1">
      <alignment vertical="center"/>
    </xf>
    <xf numFmtId="0" fontId="13" fillId="0" borderId="0" xfId="0" applyFont="1" applyAlignment="1">
      <alignment horizontal="right" vertical="center"/>
    </xf>
    <xf numFmtId="0" fontId="14" fillId="0" borderId="0" xfId="0" applyFont="1" applyAlignment="1">
      <alignment horizontal="center" vertical="center"/>
    </xf>
    <xf numFmtId="0" fontId="14" fillId="0" borderId="0" xfId="0" applyFont="1" applyAlignment="1">
      <alignment vertical="center"/>
    </xf>
    <xf numFmtId="49" fontId="14" fillId="0" borderId="0" xfId="0" applyNumberFormat="1" applyFont="1" applyAlignment="1">
      <alignment vertical="center"/>
    </xf>
    <xf numFmtId="49" fontId="14" fillId="0" borderId="0" xfId="0" applyNumberFormat="1" applyFont="1" applyAlignment="1">
      <alignment horizontal="justify" vertical="top" wrapText="1"/>
    </xf>
    <xf numFmtId="0" fontId="14" fillId="0" borderId="0" xfId="0" applyFont="1" applyAlignment="1">
      <alignment horizontal="justify" vertical="top" wrapText="1"/>
    </xf>
    <xf numFmtId="0" fontId="14" fillId="0" borderId="0" xfId="0" applyFont="1" applyAlignment="1">
      <alignment horizontal="justify" vertical="center"/>
    </xf>
    <xf numFmtId="0" fontId="13" fillId="0" borderId="0" xfId="0" applyFont="1" applyAlignment="1">
      <alignment horizontal="left" vertical="center"/>
    </xf>
    <xf numFmtId="0" fontId="15" fillId="0" borderId="0" xfId="0" applyFont="1" applyAlignment="1">
      <alignment horizontal="center" vertical="center"/>
    </xf>
    <xf numFmtId="49" fontId="14" fillId="0" borderId="0" xfId="0" applyNumberFormat="1" applyFont="1" applyAlignment="1">
      <alignment horizontal="center" vertical="center"/>
    </xf>
    <xf numFmtId="49" fontId="8" fillId="0" borderId="0" xfId="0" applyNumberFormat="1" applyFont="1" applyAlignment="1">
      <alignment horizontal="justify" vertical="top" wrapText="1"/>
    </xf>
    <xf numFmtId="0" fontId="8" fillId="0" borderId="0" xfId="0" applyFont="1" applyAlignment="1">
      <alignment horizontal="center" vertical="top"/>
    </xf>
    <xf numFmtId="0" fontId="8" fillId="0" borderId="0" xfId="0" applyFont="1" applyAlignment="1">
      <alignment horizontal="center" vertical="top" wrapText="1"/>
    </xf>
    <xf numFmtId="0" fontId="13" fillId="0" borderId="0" xfId="3" applyFont="1">
      <alignment vertical="center"/>
    </xf>
    <xf numFmtId="0" fontId="17" fillId="0" borderId="0" xfId="3" applyFont="1" applyAlignment="1">
      <alignment vertical="center" wrapText="1"/>
    </xf>
    <xf numFmtId="38" fontId="13" fillId="0" borderId="0" xfId="1" applyFont="1" applyFill="1" applyBorder="1" applyAlignment="1">
      <alignment horizontal="center" vertical="center"/>
    </xf>
    <xf numFmtId="0" fontId="14" fillId="0" borderId="33" xfId="3" applyFont="1" applyBorder="1" applyAlignment="1">
      <alignment horizontal="center" vertical="center" wrapText="1"/>
    </xf>
    <xf numFmtId="0" fontId="17" fillId="0" borderId="0" xfId="3" applyFont="1">
      <alignment vertical="center"/>
    </xf>
    <xf numFmtId="0" fontId="13" fillId="0" borderId="0" xfId="3" applyFont="1" applyAlignment="1">
      <alignment horizontal="right" vertical="center"/>
    </xf>
    <xf numFmtId="0" fontId="17" fillId="0" borderId="0" xfId="3" applyFont="1" applyAlignment="1">
      <alignment horizontal="justify" vertical="center" wrapText="1"/>
    </xf>
    <xf numFmtId="38" fontId="13" fillId="0" borderId="54" xfId="1" applyFont="1" applyFill="1" applyBorder="1" applyAlignment="1">
      <alignment vertical="center" wrapText="1"/>
    </xf>
    <xf numFmtId="38" fontId="13" fillId="0" borderId="24" xfId="1" applyFont="1" applyFill="1" applyBorder="1" applyAlignment="1">
      <alignment vertical="center" wrapText="1"/>
    </xf>
    <xf numFmtId="0" fontId="14" fillId="0" borderId="49" xfId="3" applyFont="1" applyBorder="1" applyAlignment="1">
      <alignment horizontal="center" vertical="center" wrapText="1"/>
    </xf>
    <xf numFmtId="0" fontId="13" fillId="0" borderId="8" xfId="3" applyFont="1" applyBorder="1" applyAlignment="1">
      <alignment vertical="center" textRotation="255"/>
    </xf>
    <xf numFmtId="0" fontId="13" fillId="0" borderId="3" xfId="3" applyFont="1" applyBorder="1" applyAlignment="1">
      <alignment vertical="center" textRotation="255"/>
    </xf>
    <xf numFmtId="0" fontId="14" fillId="0" borderId="64" xfId="3" applyFont="1" applyBorder="1" applyAlignment="1">
      <alignment horizontal="center" vertical="center" wrapText="1"/>
    </xf>
    <xf numFmtId="0" fontId="12" fillId="0" borderId="0" xfId="3">
      <alignment vertical="center"/>
    </xf>
    <xf numFmtId="0" fontId="17" fillId="0" borderId="0" xfId="3" applyFont="1" applyAlignment="1">
      <alignment horizontal="left" vertical="center" wrapText="1"/>
    </xf>
    <xf numFmtId="0" fontId="12" fillId="0" borderId="0" xfId="3" applyAlignment="1">
      <alignment horizontal="center" vertical="center"/>
    </xf>
    <xf numFmtId="38" fontId="13" fillId="0" borderId="26" xfId="1" applyFont="1" applyFill="1" applyBorder="1" applyAlignment="1">
      <alignment vertical="center" wrapText="1"/>
    </xf>
    <xf numFmtId="38" fontId="13" fillId="0" borderId="8" xfId="1" applyFont="1" applyFill="1" applyBorder="1" applyAlignment="1">
      <alignment vertical="center" wrapText="1"/>
    </xf>
    <xf numFmtId="0" fontId="14" fillId="0" borderId="54" xfId="3" applyFont="1" applyBorder="1" applyAlignment="1">
      <alignment horizontal="justify" vertical="center" wrapText="1"/>
    </xf>
    <xf numFmtId="0" fontId="14" fillId="0" borderId="24" xfId="3" applyFont="1" applyBorder="1" applyAlignment="1">
      <alignment vertical="center" wrapText="1"/>
    </xf>
    <xf numFmtId="0" fontId="13" fillId="0" borderId="57" xfId="3" applyFont="1" applyBorder="1" applyAlignment="1">
      <alignment vertical="center" wrapText="1"/>
    </xf>
    <xf numFmtId="38" fontId="13" fillId="0" borderId="9" xfId="1" applyFont="1" applyFill="1" applyBorder="1" applyAlignment="1">
      <alignment vertical="center" wrapText="1"/>
    </xf>
    <xf numFmtId="38" fontId="13" fillId="0" borderId="0" xfId="1" applyFont="1" applyFill="1" applyBorder="1" applyAlignment="1">
      <alignment horizontal="center" vertical="center" wrapText="1"/>
    </xf>
    <xf numFmtId="49" fontId="17" fillId="0" borderId="0" xfId="3" applyNumberFormat="1" applyFont="1" applyAlignment="1">
      <alignment horizontal="justify" vertical="center" wrapText="1"/>
    </xf>
    <xf numFmtId="0" fontId="13" fillId="0" borderId="0" xfId="3" applyFont="1" applyAlignment="1">
      <alignment vertical="center" wrapText="1"/>
    </xf>
    <xf numFmtId="0" fontId="17" fillId="0" borderId="0" xfId="3" applyFont="1" applyAlignment="1">
      <alignment horizontal="center" vertical="center" wrapText="1"/>
    </xf>
    <xf numFmtId="38" fontId="13" fillId="0" borderId="0" xfId="1" applyFont="1" applyFill="1" applyBorder="1" applyAlignment="1">
      <alignment vertical="center" wrapText="1"/>
    </xf>
    <xf numFmtId="0" fontId="13" fillId="0" borderId="57" xfId="3" applyFont="1" applyBorder="1">
      <alignment vertical="center"/>
    </xf>
    <xf numFmtId="0" fontId="14" fillId="0" borderId="26" xfId="3" applyFont="1" applyBorder="1" applyAlignment="1">
      <alignment horizontal="center" vertical="center" wrapText="1"/>
    </xf>
    <xf numFmtId="0" fontId="14" fillId="0" borderId="24" xfId="3" applyFont="1" applyBorder="1" applyAlignment="1">
      <alignment horizontal="justify" vertical="center" wrapText="1"/>
    </xf>
    <xf numFmtId="0" fontId="22" fillId="0" borderId="0" xfId="3" applyFont="1">
      <alignment vertical="center"/>
    </xf>
    <xf numFmtId="0" fontId="6" fillId="0" borderId="0" xfId="0" applyFont="1" applyAlignment="1">
      <alignment horizontal="left" vertical="center"/>
    </xf>
    <xf numFmtId="0" fontId="21" fillId="0" borderId="0" xfId="0" applyFont="1"/>
    <xf numFmtId="0" fontId="23" fillId="0" borderId="0" xfId="0" applyFont="1" applyAlignment="1">
      <alignment vertical="center"/>
    </xf>
    <xf numFmtId="0" fontId="31" fillId="0" borderId="0" xfId="3" applyFont="1">
      <alignment vertical="center"/>
    </xf>
    <xf numFmtId="0" fontId="13" fillId="0" borderId="0" xfId="0" applyFont="1"/>
    <xf numFmtId="0" fontId="13" fillId="0" borderId="2" xfId="3" applyFont="1" applyBorder="1">
      <alignment vertical="center"/>
    </xf>
    <xf numFmtId="0" fontId="13" fillId="0" borderId="9" xfId="3" applyFont="1" applyBorder="1">
      <alignment vertical="center"/>
    </xf>
    <xf numFmtId="0" fontId="13" fillId="0" borderId="4" xfId="3" applyFont="1" applyBorder="1">
      <alignment vertical="center"/>
    </xf>
    <xf numFmtId="0" fontId="13" fillId="0" borderId="63" xfId="3" applyFont="1" applyBorder="1">
      <alignment vertical="center"/>
    </xf>
    <xf numFmtId="0" fontId="13" fillId="0" borderId="3" xfId="3" applyFont="1" applyBorder="1">
      <alignment vertical="center"/>
    </xf>
    <xf numFmtId="0" fontId="13" fillId="0" borderId="37" xfId="3" applyFont="1" applyBorder="1" applyAlignment="1">
      <alignment horizontal="justify" vertical="center"/>
    </xf>
    <xf numFmtId="0" fontId="13" fillId="0" borderId="57" xfId="3" applyFont="1" applyBorder="1" applyAlignment="1">
      <alignment horizontal="justify" vertical="center"/>
    </xf>
    <xf numFmtId="0" fontId="13" fillId="0" borderId="8" xfId="3" applyFont="1" applyBorder="1">
      <alignment vertical="center"/>
    </xf>
    <xf numFmtId="0" fontId="13" fillId="0" borderId="5" xfId="3" applyFont="1" applyBorder="1">
      <alignment vertical="center"/>
    </xf>
    <xf numFmtId="0" fontId="13" fillId="0" borderId="24" xfId="3" applyFont="1" applyBorder="1">
      <alignment vertical="center"/>
    </xf>
    <xf numFmtId="38" fontId="13" fillId="0" borderId="35" xfId="1" applyFont="1" applyFill="1" applyBorder="1" applyAlignment="1" applyProtection="1">
      <alignment horizontal="center" vertical="center" wrapText="1"/>
    </xf>
    <xf numFmtId="38" fontId="13" fillId="0" borderId="24" xfId="1" applyFont="1" applyFill="1" applyBorder="1" applyAlignment="1" applyProtection="1">
      <alignment horizontal="center" vertical="center" wrapText="1"/>
    </xf>
    <xf numFmtId="38" fontId="13" fillId="0" borderId="25" xfId="1" applyFont="1" applyFill="1" applyBorder="1" applyAlignment="1" applyProtection="1">
      <alignment horizontal="center" vertical="center" wrapText="1"/>
    </xf>
    <xf numFmtId="0" fontId="13" fillId="0" borderId="36" xfId="3" applyFont="1" applyBorder="1">
      <alignment vertical="center"/>
    </xf>
    <xf numFmtId="0" fontId="13" fillId="0" borderId="54" xfId="3" applyFont="1" applyBorder="1">
      <alignment vertical="center"/>
    </xf>
    <xf numFmtId="0" fontId="13" fillId="0" borderId="8" xfId="3" applyFont="1" applyBorder="1" applyAlignment="1">
      <alignment horizontal="left" vertical="center"/>
    </xf>
    <xf numFmtId="0" fontId="13" fillId="0" borderId="5" xfId="3" applyFont="1" applyBorder="1" applyAlignment="1">
      <alignment horizontal="left" vertical="center"/>
    </xf>
    <xf numFmtId="0" fontId="13" fillId="0" borderId="3" xfId="0" applyFont="1" applyBorder="1"/>
    <xf numFmtId="0" fontId="13" fillId="0" borderId="0" xfId="3" applyFont="1" applyAlignment="1">
      <alignment horizontal="left" vertical="center"/>
    </xf>
    <xf numFmtId="38" fontId="13" fillId="0" borderId="0" xfId="1" applyFont="1" applyFill="1" applyBorder="1" applyAlignment="1" applyProtection="1">
      <alignment horizontal="center" vertical="center"/>
    </xf>
    <xf numFmtId="0" fontId="13" fillId="0" borderId="0" xfId="0" applyFont="1" applyAlignment="1">
      <alignment horizontal="center"/>
    </xf>
    <xf numFmtId="0" fontId="13" fillId="0" borderId="36" xfId="3" applyFont="1" applyBorder="1" applyAlignment="1">
      <alignment horizontal="left" vertical="center"/>
    </xf>
    <xf numFmtId="0" fontId="13" fillId="0" borderId="24" xfId="3" applyFont="1" applyBorder="1" applyAlignment="1">
      <alignment horizontal="left" vertical="center"/>
    </xf>
    <xf numFmtId="38" fontId="13" fillId="0" borderId="0" xfId="1" applyFont="1" applyFill="1" applyBorder="1" applyAlignment="1" applyProtection="1">
      <alignment horizontal="center" vertical="center" wrapText="1"/>
    </xf>
    <xf numFmtId="0" fontId="13" fillId="0" borderId="2" xfId="0" applyFont="1" applyBorder="1"/>
    <xf numFmtId="0" fontId="13" fillId="0" borderId="9" xfId="0" applyFont="1" applyBorder="1"/>
    <xf numFmtId="0" fontId="13" fillId="0" borderId="56" xfId="0" applyFont="1" applyBorder="1"/>
    <xf numFmtId="0" fontId="14" fillId="0" borderId="58" xfId="0" applyFont="1" applyBorder="1" applyAlignment="1">
      <alignment horizontal="center" vertical="center"/>
    </xf>
    <xf numFmtId="0" fontId="17" fillId="0" borderId="34" xfId="0" applyFont="1" applyBorder="1" applyAlignment="1">
      <alignment horizontal="justify" vertical="center" wrapText="1"/>
    </xf>
    <xf numFmtId="0" fontId="17" fillId="0" borderId="35" xfId="0" applyFont="1" applyBorder="1" applyAlignment="1">
      <alignment horizontal="justify" vertical="center" wrapText="1"/>
    </xf>
    <xf numFmtId="0" fontId="17" fillId="0" borderId="24" xfId="0" applyFont="1" applyBorder="1" applyAlignment="1">
      <alignment horizontal="justify" vertical="center" wrapText="1"/>
    </xf>
    <xf numFmtId="0" fontId="17" fillId="0" borderId="25" xfId="0" applyFont="1" applyBorder="1" applyAlignment="1">
      <alignment horizontal="justify" vertical="center" wrapText="1"/>
    </xf>
    <xf numFmtId="0" fontId="14" fillId="0" borderId="0" xfId="0" applyFont="1" applyAlignment="1">
      <alignment horizontal="center" vertical="center" wrapText="1"/>
    </xf>
    <xf numFmtId="0" fontId="13" fillId="0" borderId="8" xfId="0" applyFont="1" applyBorder="1"/>
    <xf numFmtId="0" fontId="13" fillId="0" borderId="0" xfId="4" applyFont="1">
      <alignment vertical="center"/>
    </xf>
    <xf numFmtId="0" fontId="13" fillId="0" borderId="2" xfId="4" applyFont="1" applyBorder="1">
      <alignment vertical="center"/>
    </xf>
    <xf numFmtId="0" fontId="30" fillId="0" borderId="57" xfId="0" applyFont="1" applyBorder="1"/>
    <xf numFmtId="0" fontId="13" fillId="0" borderId="3" xfId="4" applyFont="1" applyBorder="1">
      <alignment vertical="center"/>
    </xf>
    <xf numFmtId="0" fontId="14" fillId="0" borderId="0" xfId="4" applyFont="1" applyAlignment="1">
      <alignment horizontal="center" vertical="center" wrapText="1"/>
    </xf>
    <xf numFmtId="0" fontId="13" fillId="0" borderId="8" xfId="4" applyFont="1" applyBorder="1">
      <alignment vertical="center"/>
    </xf>
    <xf numFmtId="0" fontId="13" fillId="0" borderId="5" xfId="4" applyFont="1" applyBorder="1">
      <alignment vertical="center"/>
    </xf>
    <xf numFmtId="0" fontId="13" fillId="0" borderId="89" xfId="4" applyFont="1" applyBorder="1">
      <alignment vertical="center"/>
    </xf>
    <xf numFmtId="0" fontId="13" fillId="0" borderId="51" xfId="4" applyFont="1" applyBorder="1" applyAlignment="1">
      <alignment horizontal="center" vertical="center"/>
    </xf>
    <xf numFmtId="0" fontId="13" fillId="0" borderId="30" xfId="4" applyFont="1" applyBorder="1" applyAlignment="1">
      <alignment horizontal="center" vertical="center"/>
    </xf>
    <xf numFmtId="0" fontId="13" fillId="0" borderId="32" xfId="4" applyFont="1" applyBorder="1" applyAlignment="1">
      <alignment horizontal="center" vertical="center"/>
    </xf>
    <xf numFmtId="0" fontId="13" fillId="0" borderId="0" xfId="4" applyFont="1" applyAlignment="1">
      <alignment horizontal="center" vertical="center"/>
    </xf>
    <xf numFmtId="0" fontId="13" fillId="0" borderId="0" xfId="4" applyFont="1" applyAlignment="1">
      <alignment horizontal="justify" vertical="center" wrapText="1"/>
    </xf>
    <xf numFmtId="0" fontId="13" fillId="0" borderId="0" xfId="4" applyFont="1" applyAlignment="1">
      <alignment horizontal="justify" vertical="center"/>
    </xf>
    <xf numFmtId="0" fontId="14" fillId="0" borderId="24" xfId="4" applyFont="1" applyBorder="1" applyAlignment="1">
      <alignment vertical="center" wrapText="1"/>
    </xf>
    <xf numFmtId="0" fontId="17" fillId="0" borderId="24" xfId="4" applyFont="1" applyBorder="1" applyAlignment="1">
      <alignment vertical="center" wrapText="1"/>
    </xf>
    <xf numFmtId="0" fontId="17" fillId="0" borderId="9" xfId="4" applyFont="1" applyBorder="1" applyAlignment="1">
      <alignment vertical="center" wrapText="1"/>
    </xf>
    <xf numFmtId="0" fontId="13" fillId="0" borderId="24" xfId="0" applyFont="1" applyBorder="1"/>
    <xf numFmtId="0" fontId="13" fillId="0" borderId="54" xfId="0" applyFont="1" applyBorder="1"/>
    <xf numFmtId="0" fontId="13" fillId="0" borderId="9" xfId="0" applyFont="1" applyBorder="1" applyAlignment="1">
      <alignment horizontal="justify" vertical="center"/>
    </xf>
    <xf numFmtId="0" fontId="13" fillId="0" borderId="56" xfId="0" applyFont="1" applyBorder="1" applyAlignment="1">
      <alignment horizontal="justify" vertical="center"/>
    </xf>
    <xf numFmtId="0" fontId="13" fillId="0" borderId="70" xfId="0" applyFont="1" applyBorder="1" applyAlignment="1">
      <alignment horizontal="justify" vertical="center"/>
    </xf>
    <xf numFmtId="0" fontId="13" fillId="0" borderId="64" xfId="0" applyFont="1" applyBorder="1" applyAlignment="1">
      <alignment horizontal="justify" vertical="center"/>
    </xf>
    <xf numFmtId="0" fontId="14" fillId="0" borderId="70" xfId="0" applyFont="1" applyBorder="1" applyAlignment="1">
      <alignment horizontal="center" vertical="center" wrapText="1"/>
    </xf>
    <xf numFmtId="0" fontId="14" fillId="0" borderId="40" xfId="4" applyFont="1" applyBorder="1" applyAlignment="1">
      <alignment horizontal="center" vertical="center" wrapText="1"/>
    </xf>
    <xf numFmtId="0" fontId="14" fillId="0" borderId="8" xfId="4" applyFont="1" applyBorder="1" applyAlignment="1">
      <alignment vertical="center" wrapText="1"/>
    </xf>
    <xf numFmtId="0" fontId="14" fillId="0" borderId="40" xfId="4" applyFont="1" applyBorder="1" applyAlignment="1">
      <alignment horizontal="left" vertical="center" wrapText="1"/>
    </xf>
    <xf numFmtId="0" fontId="14" fillId="0" borderId="8" xfId="4" applyFont="1" applyBorder="1" applyAlignment="1">
      <alignment horizontal="left" vertical="center" wrapText="1"/>
    </xf>
    <xf numFmtId="0" fontId="14" fillId="0" borderId="40" xfId="4" applyFont="1" applyBorder="1" applyAlignment="1">
      <alignment vertical="center" wrapText="1"/>
    </xf>
    <xf numFmtId="0" fontId="13" fillId="0" borderId="86" xfId="4" applyFont="1" applyBorder="1" applyAlignment="1">
      <alignment horizontal="center" vertical="center"/>
    </xf>
    <xf numFmtId="0" fontId="13" fillId="0" borderId="0" xfId="4" applyFont="1" applyAlignment="1">
      <alignment vertical="center" wrapText="1"/>
    </xf>
    <xf numFmtId="0" fontId="13" fillId="0" borderId="0" xfId="4" applyFont="1" applyAlignment="1">
      <alignment horizontal="left" vertical="center" wrapText="1"/>
    </xf>
    <xf numFmtId="0" fontId="14" fillId="0" borderId="114" xfId="4" applyFont="1" applyBorder="1" applyAlignment="1">
      <alignment horizontal="justify" vertical="center" wrapText="1"/>
    </xf>
    <xf numFmtId="0" fontId="14" fillId="0" borderId="7" xfId="4" applyFont="1" applyBorder="1" applyAlignment="1">
      <alignment horizontal="justify" vertical="center" wrapText="1"/>
    </xf>
    <xf numFmtId="0" fontId="14" fillId="0" borderId="6" xfId="4" applyFont="1" applyBorder="1" applyAlignment="1">
      <alignment horizontal="justify" vertical="center" wrapText="1"/>
    </xf>
    <xf numFmtId="0" fontId="14" fillId="0" borderId="5" xfId="4" applyFont="1" applyBorder="1" applyAlignment="1">
      <alignment horizontal="justify" vertical="center" wrapText="1"/>
    </xf>
    <xf numFmtId="0" fontId="14" fillId="0" borderId="3" xfId="4" applyFont="1" applyBorder="1" applyAlignment="1">
      <alignment vertical="center" shrinkToFit="1"/>
    </xf>
    <xf numFmtId="0" fontId="14" fillId="0" borderId="8" xfId="4" applyFont="1" applyBorder="1" applyAlignment="1">
      <alignment vertical="center" shrinkToFit="1"/>
    </xf>
    <xf numFmtId="0" fontId="14" fillId="0" borderId="0" xfId="4" applyFont="1" applyAlignment="1">
      <alignment horizontal="left" vertical="center"/>
    </xf>
    <xf numFmtId="0" fontId="14" fillId="0" borderId="0" xfId="0" applyFont="1" applyAlignment="1">
      <alignment horizontal="left" vertical="center"/>
    </xf>
    <xf numFmtId="0" fontId="29" fillId="0" borderId="0" xfId="0" applyFont="1" applyAlignment="1">
      <alignment horizontal="left" vertical="center"/>
    </xf>
    <xf numFmtId="0" fontId="14" fillId="0" borderId="0" xfId="3" applyFont="1" applyAlignment="1">
      <alignment horizontal="center" vertical="center" wrapText="1"/>
    </xf>
    <xf numFmtId="0" fontId="13" fillId="0" borderId="0" xfId="3" applyFont="1" applyAlignment="1">
      <alignment horizontal="justify" vertical="center" wrapText="1"/>
    </xf>
    <xf numFmtId="0" fontId="13" fillId="0" borderId="9" xfId="3" applyFont="1" applyBorder="1" applyAlignment="1">
      <alignment horizontal="center" vertical="center"/>
    </xf>
    <xf numFmtId="0" fontId="13" fillId="0" borderId="56" xfId="3" applyFont="1" applyBorder="1" applyAlignment="1">
      <alignment horizontal="center" vertical="center"/>
    </xf>
    <xf numFmtId="0" fontId="13" fillId="0" borderId="56" xfId="3" applyFont="1" applyBorder="1" applyAlignment="1">
      <alignment horizontal="justify" vertical="center" wrapText="1"/>
    </xf>
    <xf numFmtId="0" fontId="13" fillId="0" borderId="45" xfId="3" applyFont="1" applyBorder="1" applyAlignment="1">
      <alignment horizontal="justify" vertical="center" wrapText="1"/>
    </xf>
    <xf numFmtId="0" fontId="13" fillId="0" borderId="64" xfId="3" applyFont="1" applyBorder="1" applyAlignment="1">
      <alignment horizontal="justify" vertical="center" wrapText="1"/>
    </xf>
    <xf numFmtId="0" fontId="14" fillId="0" borderId="6" xfId="3" applyFont="1" applyBorder="1" applyAlignment="1">
      <alignment horizontal="center" vertical="center" wrapText="1"/>
    </xf>
    <xf numFmtId="0" fontId="17" fillId="0" borderId="3" xfId="3" applyFont="1" applyBorder="1" applyAlignment="1">
      <alignment vertical="center" wrapText="1"/>
    </xf>
    <xf numFmtId="49" fontId="17" fillId="0" borderId="60" xfId="3" applyNumberFormat="1" applyFont="1" applyBorder="1" applyAlignment="1">
      <alignment horizontal="left" vertical="center"/>
    </xf>
    <xf numFmtId="0" fontId="17" fillId="0" borderId="63" xfId="3" applyFont="1" applyBorder="1" applyAlignment="1">
      <alignment vertical="center" wrapText="1"/>
    </xf>
    <xf numFmtId="49" fontId="17" fillId="0" borderId="44" xfId="3" applyNumberFormat="1" applyFont="1" applyBorder="1" applyAlignment="1">
      <alignment horizontal="left" vertical="center"/>
    </xf>
    <xf numFmtId="0" fontId="17" fillId="0" borderId="62" xfId="3" applyFont="1" applyBorder="1" applyAlignment="1">
      <alignment vertical="center" wrapText="1"/>
    </xf>
    <xf numFmtId="0" fontId="13" fillId="0" borderId="46" xfId="3" applyFont="1" applyBorder="1">
      <alignment vertical="center"/>
    </xf>
    <xf numFmtId="49" fontId="17" fillId="0" borderId="44" xfId="3" applyNumberFormat="1" applyFont="1" applyBorder="1" applyAlignment="1">
      <alignment horizontal="left" vertical="center" wrapText="1"/>
    </xf>
    <xf numFmtId="0" fontId="14" fillId="0" borderId="0" xfId="3" applyFont="1">
      <alignment vertical="center"/>
    </xf>
    <xf numFmtId="0" fontId="14" fillId="0" borderId="0" xfId="3" applyFont="1" applyAlignment="1">
      <alignment horizontal="center" vertical="center"/>
    </xf>
    <xf numFmtId="0" fontId="13" fillId="0" borderId="0" xfId="3" applyFont="1" applyAlignment="1">
      <alignment vertical="center" textRotation="255"/>
    </xf>
    <xf numFmtId="0" fontId="17" fillId="0" borderId="62" xfId="3" applyFont="1" applyBorder="1" applyAlignment="1">
      <alignment horizontal="left" vertical="center" wrapText="1"/>
    </xf>
    <xf numFmtId="49" fontId="17" fillId="0" borderId="61" xfId="3" applyNumberFormat="1" applyFont="1" applyBorder="1" applyAlignment="1">
      <alignment horizontal="left" vertical="center"/>
    </xf>
    <xf numFmtId="0" fontId="17" fillId="0" borderId="64" xfId="3" applyFont="1" applyBorder="1" applyAlignment="1">
      <alignment horizontal="left" vertical="center" wrapText="1"/>
    </xf>
    <xf numFmtId="0" fontId="13" fillId="0" borderId="40" xfId="3" applyFont="1" applyBorder="1">
      <alignment vertical="center"/>
    </xf>
    <xf numFmtId="49" fontId="17" fillId="0" borderId="52" xfId="3" applyNumberFormat="1" applyFont="1" applyBorder="1" applyAlignment="1">
      <alignment horizontal="left" vertical="center"/>
    </xf>
    <xf numFmtId="0" fontId="17" fillId="0" borderId="41" xfId="3" applyFont="1" applyBorder="1" applyAlignment="1">
      <alignment horizontal="left" vertical="center" wrapText="1"/>
    </xf>
    <xf numFmtId="0" fontId="13" fillId="0" borderId="0" xfId="3" applyFont="1" applyAlignment="1">
      <alignment horizontal="center" vertical="center"/>
    </xf>
    <xf numFmtId="49" fontId="17" fillId="0" borderId="61" xfId="3" applyNumberFormat="1" applyFont="1" applyBorder="1">
      <alignment vertical="center"/>
    </xf>
    <xf numFmtId="0" fontId="17" fillId="0" borderId="44" xfId="3" applyFont="1" applyBorder="1" applyAlignment="1">
      <alignment horizontal="left" vertical="center"/>
    </xf>
    <xf numFmtId="0" fontId="17" fillId="0" borderId="44" xfId="3" applyFont="1" applyBorder="1" applyAlignment="1">
      <alignment horizontal="left" vertical="top" wrapText="1"/>
    </xf>
    <xf numFmtId="0" fontId="17" fillId="0" borderId="74" xfId="3" applyFont="1" applyBorder="1" applyAlignment="1">
      <alignment horizontal="left" vertical="top" wrapText="1"/>
    </xf>
    <xf numFmtId="0" fontId="17" fillId="0" borderId="44" xfId="3" applyFont="1" applyBorder="1" applyAlignment="1">
      <alignment horizontal="left" vertical="center" wrapText="1"/>
    </xf>
    <xf numFmtId="0" fontId="17" fillId="0" borderId="52" xfId="3" applyFont="1" applyBorder="1" applyAlignment="1">
      <alignment horizontal="left" vertical="center"/>
    </xf>
    <xf numFmtId="0" fontId="12" fillId="0" borderId="0" xfId="4">
      <alignment vertical="center"/>
    </xf>
    <xf numFmtId="0" fontId="5" fillId="0" borderId="0" xfId="0" applyFont="1" applyAlignment="1">
      <alignment vertical="center"/>
    </xf>
    <xf numFmtId="0" fontId="12" fillId="0" borderId="0" xfId="4" applyAlignment="1">
      <alignment horizontal="center" vertical="center"/>
    </xf>
    <xf numFmtId="0" fontId="17" fillId="0" borderId="9" xfId="4" applyFont="1" applyBorder="1" applyAlignment="1">
      <alignment horizontal="justify" vertical="center"/>
    </xf>
    <xf numFmtId="0" fontId="13" fillId="0" borderId="3" xfId="4" applyFont="1" applyBorder="1" applyAlignment="1">
      <alignment horizontal="justify" vertical="center"/>
    </xf>
    <xf numFmtId="0" fontId="17" fillId="0" borderId="5" xfId="4" applyFont="1" applyBorder="1" applyAlignment="1">
      <alignment horizontal="center" vertical="center" wrapText="1"/>
    </xf>
    <xf numFmtId="0" fontId="17" fillId="0" borderId="6" xfId="4" applyFont="1" applyBorder="1" applyAlignment="1">
      <alignment horizontal="justify" vertical="center" wrapText="1"/>
    </xf>
    <xf numFmtId="0" fontId="17" fillId="0" borderId="41" xfId="4" applyFont="1" applyBorder="1" applyAlignment="1">
      <alignment horizontal="justify" vertical="center" wrapText="1"/>
    </xf>
    <xf numFmtId="0" fontId="17" fillId="0" borderId="8" xfId="4" applyFont="1" applyBorder="1" applyAlignment="1">
      <alignment horizontal="center" vertical="center" wrapText="1"/>
    </xf>
    <xf numFmtId="0" fontId="17" fillId="0" borderId="8" xfId="4" applyFont="1" applyBorder="1" applyAlignment="1">
      <alignment horizontal="center" vertical="center"/>
    </xf>
    <xf numFmtId="0" fontId="17" fillId="0" borderId="65" xfId="4" applyFont="1" applyBorder="1" applyAlignment="1">
      <alignment horizontal="justify" vertical="center" wrapText="1"/>
    </xf>
    <xf numFmtId="0" fontId="14" fillId="0" borderId="3" xfId="4" applyFont="1" applyBorder="1" applyAlignment="1">
      <alignment horizontal="justify" vertical="center" wrapText="1"/>
    </xf>
    <xf numFmtId="0" fontId="17" fillId="0" borderId="40" xfId="4" applyFont="1" applyBorder="1" applyAlignment="1">
      <alignment horizontal="center" vertical="center" textRotation="255"/>
    </xf>
    <xf numFmtId="0" fontId="17" fillId="0" borderId="0" xfId="4" applyFont="1" applyAlignment="1">
      <alignment horizontal="center" vertical="center" textRotation="255"/>
    </xf>
    <xf numFmtId="0" fontId="17" fillId="0" borderId="30" xfId="4" applyFont="1" applyBorder="1" applyAlignment="1">
      <alignment horizontal="center" vertical="center"/>
    </xf>
    <xf numFmtId="0" fontId="17" fillId="0" borderId="81" xfId="4" applyFont="1" applyBorder="1" applyAlignment="1">
      <alignment horizontal="center" vertical="center"/>
    </xf>
    <xf numFmtId="0" fontId="17" fillId="0" borderId="31" xfId="4" applyFont="1" applyBorder="1" applyAlignment="1">
      <alignment horizontal="centerContinuous" vertical="center" shrinkToFit="1"/>
    </xf>
    <xf numFmtId="0" fontId="14" fillId="0" borderId="24" xfId="4" applyFont="1" applyBorder="1" applyAlignment="1">
      <alignment horizontal="center" vertical="center"/>
    </xf>
    <xf numFmtId="0" fontId="14" fillId="0" borderId="54" xfId="4" applyFont="1" applyBorder="1" applyAlignment="1">
      <alignment horizontal="center" vertical="center"/>
    </xf>
    <xf numFmtId="0" fontId="14" fillId="0" borderId="33" xfId="5" applyFont="1" applyBorder="1" applyAlignment="1">
      <alignment horizontal="center" vertical="center" shrinkToFit="1"/>
    </xf>
    <xf numFmtId="0" fontId="13" fillId="2" borderId="34" xfId="4" applyFont="1" applyFill="1" applyBorder="1">
      <alignment vertical="center"/>
    </xf>
    <xf numFmtId="0" fontId="13" fillId="0" borderId="35" xfId="4" applyFont="1" applyBorder="1" applyProtection="1">
      <alignment vertical="center"/>
      <protection locked="0"/>
    </xf>
    <xf numFmtId="0" fontId="13" fillId="0" borderId="25" xfId="4" applyFont="1" applyBorder="1" applyProtection="1">
      <alignment vertical="center"/>
      <protection locked="0"/>
    </xf>
    <xf numFmtId="0" fontId="13" fillId="0" borderId="50" xfId="4" applyFont="1" applyBorder="1" applyProtection="1">
      <alignment vertical="center"/>
      <protection locked="0"/>
    </xf>
    <xf numFmtId="0" fontId="13" fillId="0" borderId="72" xfId="4" applyFont="1" applyBorder="1" applyProtection="1">
      <alignment vertical="center"/>
      <protection locked="0"/>
    </xf>
    <xf numFmtId="0" fontId="17" fillId="0" borderId="26" xfId="0" applyFont="1" applyBorder="1" applyAlignment="1">
      <alignment horizontal="center" vertical="center"/>
    </xf>
    <xf numFmtId="0" fontId="17" fillId="0" borderId="67" xfId="0" applyFont="1" applyBorder="1" applyAlignment="1">
      <alignment horizontal="center" vertical="center"/>
    </xf>
    <xf numFmtId="0" fontId="17" fillId="0" borderId="68" xfId="0" applyFont="1" applyBorder="1" applyAlignment="1">
      <alignment horizontal="center" vertical="center" shrinkToFit="1"/>
    </xf>
    <xf numFmtId="0" fontId="14" fillId="0" borderId="8" xfId="4" applyFont="1" applyBorder="1">
      <alignment vertical="center"/>
    </xf>
    <xf numFmtId="0" fontId="14" fillId="0" borderId="5" xfId="4" applyFont="1" applyBorder="1">
      <alignment vertical="center"/>
    </xf>
    <xf numFmtId="0" fontId="14" fillId="0" borderId="54" xfId="4" applyFont="1" applyBorder="1">
      <alignment vertical="center"/>
    </xf>
    <xf numFmtId="0" fontId="14" fillId="0" borderId="24" xfId="4" applyFont="1" applyBorder="1">
      <alignment vertical="center"/>
    </xf>
    <xf numFmtId="0" fontId="14" fillId="0" borderId="36" xfId="4" applyFont="1" applyBorder="1">
      <alignment vertical="center"/>
    </xf>
    <xf numFmtId="0" fontId="14" fillId="0" borderId="54" xfId="4" applyFont="1" applyBorder="1" applyAlignment="1">
      <alignment horizontal="justify" vertical="center"/>
    </xf>
    <xf numFmtId="0" fontId="14" fillId="0" borderId="24" xfId="4" applyFont="1" applyBorder="1" applyAlignment="1">
      <alignment horizontal="justify" vertical="center"/>
    </xf>
    <xf numFmtId="0" fontId="23" fillId="0" borderId="0" xfId="3" applyFont="1">
      <alignment vertical="center"/>
    </xf>
    <xf numFmtId="0" fontId="12" fillId="0" borderId="57" xfId="3" applyBorder="1">
      <alignment vertical="center"/>
    </xf>
    <xf numFmtId="0" fontId="17" fillId="0" borderId="24" xfId="3" applyFont="1" applyBorder="1">
      <alignment vertical="center"/>
    </xf>
    <xf numFmtId="0" fontId="17" fillId="0" borderId="24" xfId="3" applyFont="1" applyBorder="1" applyAlignment="1">
      <alignment vertical="center" wrapText="1"/>
    </xf>
    <xf numFmtId="0" fontId="17" fillId="0" borderId="24" xfId="3" applyFont="1" applyBorder="1" applyAlignment="1">
      <alignment horizontal="justify" vertical="center" wrapText="1"/>
    </xf>
    <xf numFmtId="0" fontId="17" fillId="0" borderId="54" xfId="3" applyFont="1" applyBorder="1" applyAlignment="1">
      <alignment horizontal="justify" vertical="center" wrapText="1"/>
    </xf>
    <xf numFmtId="0" fontId="14" fillId="0" borderId="0" xfId="3" applyFont="1" applyAlignment="1">
      <alignment horizontal="justify" vertical="center" wrapText="1"/>
    </xf>
    <xf numFmtId="0" fontId="12" fillId="0" borderId="26" xfId="3" applyBorder="1">
      <alignment vertical="center"/>
    </xf>
    <xf numFmtId="0" fontId="17" fillId="0" borderId="6" xfId="3" applyFont="1" applyBorder="1" applyAlignment="1">
      <alignment horizontal="center" vertical="center" wrapText="1"/>
    </xf>
    <xf numFmtId="0" fontId="12" fillId="0" borderId="67" xfId="3" applyBorder="1">
      <alignment vertical="center"/>
    </xf>
    <xf numFmtId="0" fontId="12" fillId="0" borderId="88" xfId="3" applyBorder="1">
      <alignment vertical="center"/>
    </xf>
    <xf numFmtId="0" fontId="17" fillId="0" borderId="33" xfId="3" applyFont="1" applyBorder="1" applyAlignment="1">
      <alignment horizontal="center" vertical="center" wrapText="1"/>
    </xf>
    <xf numFmtId="38" fontId="13" fillId="0" borderId="0" xfId="1" applyFont="1" applyFill="1" applyBorder="1" applyAlignment="1" applyProtection="1">
      <alignment vertical="center" wrapText="1"/>
    </xf>
    <xf numFmtId="38" fontId="6" fillId="0" borderId="0" xfId="1" applyFont="1" applyFill="1" applyBorder="1" applyAlignment="1" applyProtection="1">
      <alignment horizontal="center"/>
    </xf>
    <xf numFmtId="38" fontId="6" fillId="0" borderId="0" xfId="1" applyFont="1" applyFill="1" applyBorder="1" applyAlignment="1" applyProtection="1">
      <alignment horizontal="center" vertical="center"/>
    </xf>
    <xf numFmtId="0" fontId="13" fillId="0" borderId="8" xfId="3" applyFont="1" applyBorder="1" applyAlignment="1">
      <alignment vertical="center" wrapText="1"/>
    </xf>
    <xf numFmtId="0" fontId="17" fillId="0" borderId="25" xfId="3" applyFont="1" applyBorder="1" applyAlignment="1">
      <alignment horizontal="center" vertical="center" wrapText="1"/>
    </xf>
    <xf numFmtId="0" fontId="13" fillId="0" borderId="57" xfId="3" applyFont="1" applyBorder="1" applyAlignment="1">
      <alignment horizontal="left" vertical="center" wrapText="1"/>
    </xf>
    <xf numFmtId="0" fontId="13" fillId="0" borderId="0" xfId="3" applyFont="1" applyAlignment="1">
      <alignment horizontal="center" vertical="center" wrapText="1"/>
    </xf>
    <xf numFmtId="0" fontId="13" fillId="0" borderId="0" xfId="3" applyFont="1" applyAlignment="1">
      <alignment horizontal="left" vertical="center" wrapText="1"/>
    </xf>
    <xf numFmtId="0" fontId="17" fillId="0" borderId="51" xfId="3" applyFont="1" applyBorder="1" applyAlignment="1">
      <alignment vertical="center" wrapText="1"/>
    </xf>
    <xf numFmtId="0" fontId="13" fillId="0" borderId="57" xfId="3" applyFont="1" applyBorder="1" applyAlignment="1">
      <alignment vertical="center" textRotation="255"/>
    </xf>
    <xf numFmtId="38" fontId="13" fillId="0" borderId="0" xfId="1" applyFont="1" applyFill="1" applyBorder="1" applyAlignment="1" applyProtection="1">
      <alignment vertical="center"/>
    </xf>
    <xf numFmtId="0" fontId="17" fillId="0" borderId="0" xfId="3" applyFont="1" applyAlignment="1">
      <alignment horizontal="left" vertical="center"/>
    </xf>
    <xf numFmtId="0" fontId="14" fillId="0" borderId="57" xfId="3" applyFont="1" applyBorder="1" applyAlignment="1">
      <alignment vertical="center" textRotation="255" wrapText="1"/>
    </xf>
    <xf numFmtId="49" fontId="13" fillId="0" borderId="0" xfId="3" applyNumberFormat="1" applyFont="1">
      <alignment vertical="center"/>
    </xf>
    <xf numFmtId="0" fontId="13" fillId="0" borderId="0" xfId="3" applyFont="1" applyAlignment="1">
      <alignment vertical="top" wrapText="1"/>
    </xf>
    <xf numFmtId="0" fontId="13" fillId="0" borderId="0" xfId="3" applyFont="1" applyAlignment="1">
      <alignment vertical="top"/>
    </xf>
    <xf numFmtId="38" fontId="6" fillId="0" borderId="0" xfId="1" applyFont="1" applyFill="1" applyBorder="1" applyAlignment="1" applyProtection="1"/>
    <xf numFmtId="0" fontId="12" fillId="0" borderId="5" xfId="3" applyBorder="1">
      <alignment vertical="center"/>
    </xf>
    <xf numFmtId="0" fontId="12" fillId="0" borderId="58" xfId="3" applyBorder="1">
      <alignment vertical="center"/>
    </xf>
    <xf numFmtId="0" fontId="17" fillId="0" borderId="36" xfId="3" applyFont="1" applyBorder="1" applyAlignment="1">
      <alignment horizontal="center" vertical="center" wrapText="1"/>
    </xf>
    <xf numFmtId="0" fontId="17" fillId="0" borderId="50" xfId="3" applyFont="1" applyBorder="1" applyAlignment="1">
      <alignment horizontal="center" vertical="center" wrapText="1"/>
    </xf>
    <xf numFmtId="0" fontId="12" fillId="0" borderId="0" xfId="3" applyAlignment="1">
      <alignment horizontal="right" vertical="center"/>
    </xf>
    <xf numFmtId="0" fontId="14" fillId="0" borderId="8" xfId="3" applyFont="1" applyBorder="1" applyAlignment="1">
      <alignment horizontal="center" vertical="center" wrapText="1"/>
    </xf>
    <xf numFmtId="0" fontId="13" fillId="0" borderId="57" xfId="3" applyFont="1" applyBorder="1" applyAlignment="1">
      <alignment horizontal="center" vertical="center"/>
    </xf>
    <xf numFmtId="38" fontId="14" fillId="0" borderId="2" xfId="1" applyFont="1" applyFill="1" applyBorder="1" applyAlignment="1">
      <alignment horizontal="center" vertical="center" wrapText="1"/>
    </xf>
    <xf numFmtId="0" fontId="14" fillId="0" borderId="36" xfId="3" applyFont="1" applyBorder="1" applyAlignment="1">
      <alignment horizontal="center" vertical="center" wrapText="1"/>
    </xf>
    <xf numFmtId="0" fontId="12" fillId="0" borderId="36" xfId="3" applyBorder="1" applyProtection="1">
      <alignment vertical="center"/>
      <protection locked="0"/>
    </xf>
    <xf numFmtId="0" fontId="12" fillId="0" borderId="25" xfId="3" applyBorder="1" applyProtection="1">
      <alignment vertical="center"/>
      <protection locked="0"/>
    </xf>
    <xf numFmtId="0" fontId="26" fillId="0" borderId="0" xfId="0" applyFont="1" applyAlignment="1">
      <alignment vertical="center"/>
    </xf>
    <xf numFmtId="0" fontId="26" fillId="0" borderId="0" xfId="0" applyFont="1" applyAlignment="1">
      <alignment horizontal="right" vertical="center"/>
    </xf>
    <xf numFmtId="0" fontId="26" fillId="0" borderId="10" xfId="0" applyFont="1" applyBorder="1" applyAlignment="1">
      <alignment horizontal="center" vertical="center"/>
    </xf>
    <xf numFmtId="0" fontId="26" fillId="0" borderId="11" xfId="0" applyFont="1" applyBorder="1" applyAlignment="1">
      <alignment horizontal="center" vertical="center"/>
    </xf>
    <xf numFmtId="0" fontId="26" fillId="0" borderId="66" xfId="0" applyFont="1" applyBorder="1" applyAlignment="1">
      <alignment horizontal="center" vertical="center"/>
    </xf>
    <xf numFmtId="0" fontId="25" fillId="0" borderId="0" xfId="0" applyFont="1" applyAlignment="1">
      <alignment vertical="center"/>
    </xf>
    <xf numFmtId="0" fontId="28" fillId="0" borderId="0" xfId="0" applyFont="1" applyAlignment="1">
      <alignment horizontal="center" vertical="center"/>
    </xf>
    <xf numFmtId="0" fontId="27" fillId="0" borderId="0" xfId="0" applyFont="1" applyAlignment="1">
      <alignment vertical="center"/>
    </xf>
    <xf numFmtId="0" fontId="25" fillId="0" borderId="0" xfId="0" applyFont="1" applyAlignment="1">
      <alignment horizontal="right" vertical="center"/>
    </xf>
    <xf numFmtId="0" fontId="24" fillId="0" borderId="0" xfId="0" applyFont="1" applyAlignment="1">
      <alignment vertical="center"/>
    </xf>
    <xf numFmtId="0" fontId="24" fillId="0" borderId="0" xfId="0" applyFont="1" applyAlignment="1">
      <alignment horizontal="center" vertical="center"/>
    </xf>
    <xf numFmtId="0" fontId="10" fillId="0" borderId="0" xfId="0" applyFont="1" applyAlignment="1">
      <alignment horizontal="center" vertical="center"/>
    </xf>
    <xf numFmtId="0" fontId="10" fillId="0" borderId="0" xfId="0" applyFont="1"/>
    <xf numFmtId="0" fontId="10" fillId="0" borderId="0" xfId="0" applyFont="1" applyAlignment="1">
      <alignment horizontal="left"/>
    </xf>
    <xf numFmtId="0" fontId="10" fillId="0" borderId="0" xfId="0" applyFont="1" applyAlignment="1">
      <alignment horizontal="right" vertical="center"/>
    </xf>
    <xf numFmtId="0" fontId="6" fillId="0" borderId="0" xfId="0" applyFont="1" applyAlignment="1">
      <alignment horizontal="left"/>
    </xf>
    <xf numFmtId="0" fontId="6" fillId="0" borderId="0" xfId="0" applyFont="1"/>
    <xf numFmtId="0" fontId="8" fillId="0" borderId="0" xfId="0" applyFont="1" applyAlignment="1">
      <alignment horizontal="right" vertical="center"/>
    </xf>
    <xf numFmtId="0" fontId="8" fillId="0" borderId="0" xfId="0" applyFont="1" applyAlignment="1">
      <alignment horizontal="left" vertical="center"/>
    </xf>
    <xf numFmtId="0" fontId="6" fillId="0" borderId="2" xfId="0" applyFont="1" applyBorder="1" applyAlignment="1">
      <alignment vertical="center"/>
    </xf>
    <xf numFmtId="0" fontId="6" fillId="0" borderId="9" xfId="0" applyFont="1" applyBorder="1" applyAlignment="1">
      <alignment vertical="center"/>
    </xf>
    <xf numFmtId="0" fontId="6" fillId="0" borderId="47" xfId="0" applyFont="1" applyBorder="1" applyAlignment="1">
      <alignment vertical="center"/>
    </xf>
    <xf numFmtId="0" fontId="4" fillId="0" borderId="0" xfId="0" applyFont="1"/>
    <xf numFmtId="0" fontId="6" fillId="0" borderId="0" xfId="0" applyFont="1" applyAlignment="1">
      <alignment horizontal="right"/>
    </xf>
    <xf numFmtId="0" fontId="6" fillId="0" borderId="2" xfId="0" applyFont="1" applyBorder="1" applyAlignment="1">
      <alignment horizontal="left" vertical="center"/>
    </xf>
    <xf numFmtId="0" fontId="6" fillId="0" borderId="9" xfId="0" applyFont="1" applyBorder="1" applyAlignment="1">
      <alignment horizontal="left" vertical="center"/>
    </xf>
    <xf numFmtId="0" fontId="6" fillId="0" borderId="4" xfId="0" applyFont="1" applyBorder="1" applyAlignment="1">
      <alignment horizontal="center" vertical="center"/>
    </xf>
    <xf numFmtId="0" fontId="6" fillId="0" borderId="4" xfId="0" applyFont="1" applyBorder="1" applyAlignment="1">
      <alignment horizontal="right"/>
    </xf>
    <xf numFmtId="49" fontId="6" fillId="0" borderId="8" xfId="0" applyNumberFormat="1"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center" vertical="center"/>
    </xf>
    <xf numFmtId="0" fontId="6" fillId="0" borderId="7" xfId="0" applyFont="1" applyBorder="1" applyAlignment="1">
      <alignment horizontal="center" vertical="center" wrapText="1"/>
    </xf>
    <xf numFmtId="49" fontId="6" fillId="0" borderId="2" xfId="0" applyNumberFormat="1" applyFont="1" applyBorder="1" applyAlignment="1">
      <alignment horizontal="left" vertical="center"/>
    </xf>
    <xf numFmtId="0" fontId="6" fillId="0" borderId="9" xfId="0" applyFont="1" applyBorder="1" applyAlignment="1">
      <alignment horizontal="center" vertical="center"/>
    </xf>
    <xf numFmtId="0" fontId="6" fillId="0" borderId="9" xfId="0" applyFont="1" applyBorder="1" applyAlignment="1">
      <alignment horizontal="right"/>
    </xf>
    <xf numFmtId="0" fontId="6" fillId="0" borderId="63" xfId="0" applyFont="1" applyBorder="1" applyAlignment="1">
      <alignment horizontal="right"/>
    </xf>
    <xf numFmtId="0" fontId="6" fillId="0" borderId="3" xfId="0" applyFont="1" applyBorder="1" applyAlignment="1">
      <alignment horizontal="left" vertical="center"/>
    </xf>
    <xf numFmtId="0" fontId="6" fillId="0" borderId="1" xfId="0" applyFont="1" applyBorder="1" applyAlignment="1">
      <alignment horizontal="left" vertical="center"/>
    </xf>
    <xf numFmtId="0" fontId="6" fillId="0" borderId="104" xfId="0" applyFont="1" applyBorder="1" applyAlignment="1">
      <alignment horizontal="center" vertical="center"/>
    </xf>
    <xf numFmtId="0" fontId="6" fillId="0" borderId="8" xfId="0" applyFont="1" applyBorder="1" applyAlignment="1">
      <alignment horizontal="left" vertical="center"/>
    </xf>
    <xf numFmtId="0" fontId="6" fillId="0" borderId="56" xfId="0" applyFont="1" applyBorder="1" applyAlignment="1">
      <alignment horizontal="right"/>
    </xf>
    <xf numFmtId="0" fontId="6" fillId="0" borderId="10" xfId="0" applyFont="1" applyBorder="1" applyAlignment="1">
      <alignment vertical="center"/>
    </xf>
    <xf numFmtId="0" fontId="6" fillId="0" borderId="70" xfId="0" applyFont="1" applyBorder="1" applyAlignment="1">
      <alignment vertical="center"/>
    </xf>
    <xf numFmtId="0" fontId="6" fillId="0" borderId="55" xfId="0" applyFont="1" applyBorder="1" applyAlignment="1">
      <alignment horizontal="right"/>
    </xf>
    <xf numFmtId="0" fontId="6" fillId="0" borderId="62" xfId="0" applyFont="1" applyBorder="1" applyAlignment="1">
      <alignment horizontal="right"/>
    </xf>
    <xf numFmtId="0" fontId="6" fillId="0" borderId="5" xfId="0" applyFont="1" applyBorder="1" applyAlignment="1">
      <alignment horizontal="center" vertical="center"/>
    </xf>
    <xf numFmtId="0" fontId="6" fillId="0" borderId="3" xfId="0" applyFont="1" applyBorder="1" applyAlignment="1">
      <alignment vertical="center"/>
    </xf>
    <xf numFmtId="0" fontId="6" fillId="0" borderId="9" xfId="0" applyFont="1" applyBorder="1" applyAlignment="1">
      <alignment vertical="center" wrapText="1"/>
    </xf>
    <xf numFmtId="0" fontId="6" fillId="0" borderId="8" xfId="0" applyFont="1" applyBorder="1" applyAlignment="1">
      <alignment vertical="center"/>
    </xf>
    <xf numFmtId="0" fontId="13" fillId="0" borderId="87" xfId="4" applyFont="1" applyBorder="1" applyAlignment="1" applyProtection="1">
      <alignment horizontal="center" vertical="center" shrinkToFit="1"/>
      <protection locked="0"/>
    </xf>
    <xf numFmtId="0" fontId="13" fillId="0" borderId="105" xfId="4" applyFont="1" applyBorder="1" applyAlignment="1" applyProtection="1">
      <alignment horizontal="center" vertical="center" shrinkToFit="1"/>
      <protection locked="0"/>
    </xf>
    <xf numFmtId="0" fontId="13" fillId="0" borderId="10" xfId="4" applyFont="1" applyBorder="1" applyAlignment="1" applyProtection="1">
      <alignment horizontal="center" vertical="center" shrinkToFit="1"/>
      <protection locked="0"/>
    </xf>
    <xf numFmtId="0" fontId="13" fillId="0" borderId="104" xfId="4" applyFont="1" applyBorder="1" applyAlignment="1" applyProtection="1">
      <alignment horizontal="center" vertical="center" shrinkToFit="1"/>
      <protection locked="0"/>
    </xf>
    <xf numFmtId="0" fontId="13" fillId="0" borderId="88" xfId="4" applyFont="1" applyBorder="1" applyAlignment="1" applyProtection="1">
      <alignment horizontal="center" vertical="center" shrinkToFit="1"/>
      <protection locked="0"/>
    </xf>
    <xf numFmtId="0" fontId="13" fillId="0" borderId="67" xfId="4" applyFont="1" applyBorder="1" applyAlignment="1" applyProtection="1">
      <alignment horizontal="center" vertical="center" shrinkToFit="1"/>
      <protection locked="0"/>
    </xf>
    <xf numFmtId="38" fontId="13" fillId="0" borderId="35" xfId="1" applyFont="1" applyFill="1" applyBorder="1" applyAlignment="1" applyProtection="1">
      <alignment horizontal="center" vertical="center" shrinkToFit="1"/>
      <protection locked="0"/>
    </xf>
    <xf numFmtId="0" fontId="13" fillId="0" borderId="8" xfId="0" applyFont="1" applyBorder="1" applyAlignment="1" applyProtection="1">
      <alignment shrinkToFit="1"/>
      <protection locked="0"/>
    </xf>
    <xf numFmtId="0" fontId="13" fillId="0" borderId="35" xfId="0" applyFont="1" applyBorder="1" applyAlignment="1" applyProtection="1">
      <alignment shrinkToFit="1"/>
      <protection locked="0"/>
    </xf>
    <xf numFmtId="0" fontId="13" fillId="0" borderId="89" xfId="0" applyFont="1" applyBorder="1" applyAlignment="1" applyProtection="1">
      <alignment shrinkToFit="1"/>
      <protection locked="0"/>
    </xf>
    <xf numFmtId="0" fontId="13" fillId="0" borderId="46" xfId="4" applyFont="1" applyBorder="1" applyAlignment="1" applyProtection="1">
      <alignment horizontal="center" vertical="center" shrinkToFit="1"/>
      <protection locked="0"/>
    </xf>
    <xf numFmtId="179" fontId="13" fillId="0" borderId="46" xfId="4" applyNumberFormat="1" applyFont="1" applyBorder="1" applyAlignment="1" applyProtection="1">
      <alignment horizontal="center" vertical="center" shrinkToFit="1"/>
      <protection locked="0"/>
    </xf>
    <xf numFmtId="0" fontId="13" fillId="0" borderId="43" xfId="4" applyFont="1" applyBorder="1" applyAlignment="1" applyProtection="1">
      <alignment horizontal="center" vertical="center" shrinkToFit="1"/>
      <protection locked="0"/>
    </xf>
    <xf numFmtId="179" fontId="13" fillId="0" borderId="43" xfId="4" applyNumberFormat="1" applyFont="1" applyBorder="1" applyAlignment="1" applyProtection="1">
      <alignment horizontal="center" vertical="center" shrinkToFit="1"/>
      <protection locked="0"/>
    </xf>
    <xf numFmtId="0" fontId="13" fillId="0" borderId="38" xfId="4" applyFont="1" applyBorder="1" applyAlignment="1" applyProtection="1">
      <alignment horizontal="center" vertical="center" shrinkToFit="1"/>
      <protection locked="0"/>
    </xf>
    <xf numFmtId="179" fontId="13" fillId="0" borderId="38" xfId="4" applyNumberFormat="1" applyFont="1" applyBorder="1" applyAlignment="1" applyProtection="1">
      <alignment horizontal="center" vertical="center" shrinkToFit="1"/>
      <protection locked="0"/>
    </xf>
    <xf numFmtId="0" fontId="13" fillId="0" borderId="40" xfId="4" applyFont="1" applyBorder="1" applyAlignment="1" applyProtection="1">
      <alignment horizontal="center" vertical="center" shrinkToFit="1"/>
      <protection locked="0"/>
    </xf>
    <xf numFmtId="179" fontId="13" fillId="0" borderId="40" xfId="4" applyNumberFormat="1" applyFont="1" applyBorder="1" applyAlignment="1" applyProtection="1">
      <alignment horizontal="center" vertical="center" shrinkToFit="1"/>
      <protection locked="0"/>
    </xf>
    <xf numFmtId="0" fontId="13" fillId="0" borderId="3" xfId="4" applyFont="1" applyBorder="1" applyAlignment="1" applyProtection="1">
      <alignment horizontal="center" vertical="center" shrinkToFit="1"/>
      <protection locked="0"/>
    </xf>
    <xf numFmtId="179" fontId="13" fillId="0" borderId="59" xfId="4" applyNumberFormat="1" applyFont="1" applyBorder="1" applyAlignment="1" applyProtection="1">
      <alignment vertical="center" shrinkToFit="1"/>
      <protection locked="0"/>
    </xf>
    <xf numFmtId="0" fontId="13" fillId="0" borderId="44" xfId="4" applyFont="1" applyBorder="1" applyAlignment="1" applyProtection="1">
      <alignment horizontal="center" vertical="center" shrinkToFit="1"/>
      <protection locked="0"/>
    </xf>
    <xf numFmtId="179" fontId="13" fillId="0" borderId="38" xfId="4" applyNumberFormat="1" applyFont="1" applyBorder="1" applyAlignment="1" applyProtection="1">
      <alignment vertical="center" shrinkToFit="1"/>
      <protection locked="0"/>
    </xf>
    <xf numFmtId="0" fontId="13" fillId="0" borderId="8" xfId="4" applyFont="1" applyBorder="1" applyAlignment="1" applyProtection="1">
      <alignment horizontal="center" vertical="center" shrinkToFit="1"/>
      <protection locked="0"/>
    </xf>
    <xf numFmtId="179" fontId="13" fillId="0" borderId="39" xfId="4" applyNumberFormat="1" applyFont="1" applyBorder="1" applyAlignment="1" applyProtection="1">
      <alignment vertical="center" shrinkToFit="1"/>
      <protection locked="0"/>
    </xf>
    <xf numFmtId="0" fontId="13" fillId="0" borderId="32" xfId="0" applyFont="1" applyBorder="1" applyAlignment="1" applyProtection="1">
      <alignment vertical="center" shrinkToFit="1"/>
      <protection locked="0"/>
    </xf>
    <xf numFmtId="0" fontId="13" fillId="0" borderId="6" xfId="0" applyFont="1" applyBorder="1" applyAlignment="1" applyProtection="1">
      <alignment vertical="center" shrinkToFit="1"/>
      <protection locked="0"/>
    </xf>
    <xf numFmtId="0" fontId="13" fillId="0" borderId="6" xfId="4" applyFont="1" applyBorder="1" applyAlignment="1" applyProtection="1">
      <alignment vertical="center" shrinkToFit="1"/>
      <protection locked="0"/>
    </xf>
    <xf numFmtId="0" fontId="13" fillId="0" borderId="37" xfId="4" applyFont="1" applyBorder="1" applyAlignment="1" applyProtection="1">
      <alignment horizontal="center" vertical="center" shrinkToFit="1"/>
      <protection locked="0"/>
    </xf>
    <xf numFmtId="0" fontId="13" fillId="0" borderId="55" xfId="4" applyFont="1" applyBorder="1" applyAlignment="1" applyProtection="1">
      <alignment horizontal="center" vertical="center" shrinkToFit="1"/>
      <protection locked="0"/>
    </xf>
    <xf numFmtId="0" fontId="13" fillId="0" borderId="113" xfId="4" applyFont="1" applyBorder="1" applyAlignment="1" applyProtection="1">
      <alignment horizontal="center" vertical="center" shrinkToFit="1"/>
      <protection locked="0"/>
    </xf>
    <xf numFmtId="0" fontId="13" fillId="0" borderId="48" xfId="4" applyFont="1" applyBorder="1" applyAlignment="1" applyProtection="1">
      <alignment horizontal="center" vertical="center" shrinkToFit="1"/>
      <protection locked="0"/>
    </xf>
    <xf numFmtId="0" fontId="13" fillId="0" borderId="1" xfId="4" applyFont="1" applyBorder="1" applyAlignment="1" applyProtection="1">
      <alignment horizontal="center" vertical="center" shrinkToFit="1"/>
      <protection locked="0"/>
    </xf>
    <xf numFmtId="0" fontId="13" fillId="0" borderId="11" xfId="4" applyFont="1" applyBorder="1" applyAlignment="1" applyProtection="1">
      <alignment horizontal="center" vertical="center" shrinkToFit="1"/>
      <protection locked="0"/>
    </xf>
    <xf numFmtId="0" fontId="13" fillId="0" borderId="45" xfId="4" applyFont="1" applyBorder="1" applyAlignment="1" applyProtection="1">
      <alignment horizontal="center" vertical="center" shrinkToFit="1"/>
      <protection locked="0"/>
    </xf>
    <xf numFmtId="0" fontId="13" fillId="0" borderId="70" xfId="4" applyFont="1" applyBorder="1" applyAlignment="1" applyProtection="1">
      <alignment horizontal="center" vertical="center" shrinkToFit="1"/>
      <protection locked="0"/>
    </xf>
    <xf numFmtId="0" fontId="13" fillId="0" borderId="81" xfId="4" applyFont="1" applyBorder="1" applyAlignment="1" applyProtection="1">
      <alignment horizontal="center" vertical="center" shrinkToFit="1"/>
      <protection locked="0"/>
    </xf>
    <xf numFmtId="0" fontId="13" fillId="0" borderId="39" xfId="4" applyFont="1" applyBorder="1" applyAlignment="1" applyProtection="1">
      <alignment horizontal="center" vertical="center" shrinkToFit="1"/>
      <protection locked="0"/>
    </xf>
    <xf numFmtId="0" fontId="13" fillId="0" borderId="7" xfId="4" applyFont="1" applyBorder="1" applyAlignment="1" applyProtection="1">
      <alignment horizontal="center" vertical="center" shrinkToFit="1"/>
      <protection locked="0"/>
    </xf>
    <xf numFmtId="0" fontId="13" fillId="0" borderId="6" xfId="4" applyFont="1" applyBorder="1" applyAlignment="1" applyProtection="1">
      <alignment horizontal="center" vertical="center" shrinkToFit="1"/>
      <protection locked="0"/>
    </xf>
    <xf numFmtId="0" fontId="13" fillId="0" borderId="65" xfId="4" applyFont="1" applyBorder="1" applyAlignment="1" applyProtection="1">
      <alignment horizontal="center" vertical="center" shrinkToFit="1"/>
      <protection locked="0"/>
    </xf>
    <xf numFmtId="0" fontId="13" fillId="2" borderId="42" xfId="4" applyFont="1" applyFill="1" applyBorder="1" applyAlignment="1">
      <alignment horizontal="center" vertical="center" shrinkToFit="1"/>
    </xf>
    <xf numFmtId="0" fontId="13" fillId="2" borderId="53" xfId="4" applyFont="1" applyFill="1" applyBorder="1" applyAlignment="1">
      <alignment horizontal="center" vertical="center" shrinkToFit="1"/>
    </xf>
    <xf numFmtId="0" fontId="13" fillId="2" borderId="0" xfId="4" applyFont="1" applyFill="1" applyAlignment="1">
      <alignment horizontal="center" vertical="center" shrinkToFit="1"/>
    </xf>
    <xf numFmtId="0" fontId="13" fillId="2" borderId="105" xfId="4" applyFont="1" applyFill="1" applyBorder="1" applyAlignment="1">
      <alignment horizontal="center" vertical="center" shrinkToFit="1"/>
    </xf>
    <xf numFmtId="0" fontId="13" fillId="2" borderId="13" xfId="4" applyFont="1" applyFill="1" applyBorder="1" applyAlignment="1">
      <alignment horizontal="center" vertical="center" shrinkToFit="1"/>
    </xf>
    <xf numFmtId="0" fontId="13" fillId="2" borderId="60" xfId="4" applyFont="1" applyFill="1" applyBorder="1" applyAlignment="1">
      <alignment horizontal="center" vertical="center" shrinkToFit="1"/>
    </xf>
    <xf numFmtId="38" fontId="13" fillId="2" borderId="36" xfId="1" applyFont="1" applyFill="1" applyBorder="1" applyAlignment="1" applyProtection="1">
      <alignment horizontal="center" vertical="center" shrinkToFit="1"/>
    </xf>
    <xf numFmtId="38" fontId="13" fillId="2" borderId="35" xfId="1" applyFont="1" applyFill="1" applyBorder="1" applyAlignment="1" applyProtection="1">
      <alignment horizontal="center" vertical="center" shrinkToFit="1"/>
    </xf>
    <xf numFmtId="38" fontId="13" fillId="2" borderId="24" xfId="1" applyFont="1" applyFill="1" applyBorder="1" applyAlignment="1" applyProtection="1">
      <alignment horizontal="center" vertical="center" shrinkToFit="1"/>
    </xf>
    <xf numFmtId="38" fontId="13" fillId="2" borderId="25" xfId="1" applyFont="1" applyFill="1" applyBorder="1" applyAlignment="1" applyProtection="1">
      <alignment horizontal="center" vertical="center" shrinkToFit="1"/>
    </xf>
    <xf numFmtId="38" fontId="13" fillId="2" borderId="34" xfId="1" applyFont="1" applyFill="1" applyBorder="1" applyAlignment="1" applyProtection="1">
      <alignment vertical="center" shrinkToFit="1"/>
    </xf>
    <xf numFmtId="38" fontId="13" fillId="2" borderId="24" xfId="1" applyFont="1" applyFill="1" applyBorder="1" applyAlignment="1" applyProtection="1">
      <alignment vertical="center" shrinkToFit="1"/>
    </xf>
    <xf numFmtId="38" fontId="13" fillId="2" borderId="25" xfId="1" applyFont="1" applyFill="1" applyBorder="1" applyAlignment="1" applyProtection="1">
      <alignment vertical="center" shrinkToFit="1"/>
    </xf>
    <xf numFmtId="38" fontId="13" fillId="2" borderId="50" xfId="1" applyFont="1" applyFill="1" applyBorder="1" applyAlignment="1" applyProtection="1">
      <alignment vertical="center" shrinkToFit="1"/>
    </xf>
    <xf numFmtId="38" fontId="13" fillId="2" borderId="35" xfId="1" applyFont="1" applyFill="1" applyBorder="1" applyAlignment="1" applyProtection="1">
      <alignment vertical="center" shrinkToFit="1"/>
    </xf>
    <xf numFmtId="38" fontId="13" fillId="2" borderId="54" xfId="1" applyFont="1" applyFill="1" applyBorder="1" applyAlignment="1" applyProtection="1">
      <alignment vertical="center" shrinkToFit="1"/>
    </xf>
    <xf numFmtId="38" fontId="13" fillId="0" borderId="48" xfId="1" applyFont="1" applyFill="1" applyBorder="1" applyAlignment="1" applyProtection="1">
      <alignment horizontal="right" vertical="center" shrinkToFit="1"/>
      <protection locked="0"/>
    </xf>
    <xf numFmtId="38" fontId="13" fillId="0" borderId="1" xfId="1" applyFont="1" applyFill="1" applyBorder="1" applyAlignment="1" applyProtection="1">
      <alignment horizontal="right" vertical="center" shrinkToFit="1"/>
      <protection locked="0"/>
    </xf>
    <xf numFmtId="38" fontId="13" fillId="0" borderId="14" xfId="1" applyFont="1" applyFill="1" applyBorder="1" applyAlignment="1" applyProtection="1">
      <alignment horizontal="right" vertical="center" shrinkToFit="1"/>
      <protection locked="0"/>
    </xf>
    <xf numFmtId="38" fontId="13" fillId="0" borderId="29" xfId="1" applyFont="1" applyFill="1" applyBorder="1" applyAlignment="1" applyProtection="1">
      <alignment horizontal="right" vertical="center" shrinkToFit="1"/>
      <protection locked="0"/>
    </xf>
    <xf numFmtId="38" fontId="13" fillId="0" borderId="91" xfId="1" applyFont="1" applyFill="1" applyBorder="1" applyAlignment="1" applyProtection="1">
      <alignment horizontal="right" vertical="center" shrinkToFit="1"/>
      <protection locked="0"/>
    </xf>
    <xf numFmtId="38" fontId="13" fillId="0" borderId="11" xfId="1" applyFont="1" applyFill="1" applyBorder="1" applyAlignment="1" applyProtection="1">
      <alignment horizontal="right" vertical="center" shrinkToFit="1"/>
      <protection locked="0"/>
    </xf>
    <xf numFmtId="38" fontId="13" fillId="0" borderId="74" xfId="1" applyFont="1" applyFill="1" applyBorder="1" applyAlignment="1" applyProtection="1">
      <alignment horizontal="right" vertical="center" shrinkToFit="1"/>
      <protection locked="0"/>
    </xf>
    <xf numFmtId="38" fontId="13" fillId="0" borderId="37" xfId="1" applyFont="1" applyFill="1" applyBorder="1" applyAlignment="1" applyProtection="1">
      <alignment horizontal="right" vertical="center" shrinkToFit="1"/>
      <protection locked="0"/>
    </xf>
    <xf numFmtId="38" fontId="13" fillId="0" borderId="55" xfId="1" applyFont="1" applyFill="1" applyBorder="1" applyAlignment="1" applyProtection="1">
      <alignment horizontal="right" vertical="center" shrinkToFit="1"/>
      <protection locked="0"/>
    </xf>
    <xf numFmtId="38" fontId="13" fillId="0" borderId="28" xfId="1" applyFont="1" applyFill="1" applyBorder="1" applyAlignment="1" applyProtection="1">
      <alignment horizontal="right" vertical="center" shrinkToFit="1"/>
      <protection locked="0"/>
    </xf>
    <xf numFmtId="38" fontId="13" fillId="0" borderId="27" xfId="1" applyFont="1" applyFill="1" applyBorder="1" applyAlignment="1" applyProtection="1">
      <alignment horizontal="right" vertical="center" shrinkToFit="1"/>
      <protection locked="0"/>
    </xf>
    <xf numFmtId="38" fontId="13" fillId="0" borderId="66" xfId="1" applyFont="1" applyFill="1" applyBorder="1" applyAlignment="1" applyProtection="1">
      <alignment horizontal="right" vertical="center" shrinkToFit="1"/>
      <protection locked="0"/>
    </xf>
    <xf numFmtId="38" fontId="13" fillId="0" borderId="104" xfId="1" applyFont="1" applyFill="1" applyBorder="1" applyAlignment="1" applyProtection="1">
      <alignment horizontal="right" vertical="center" shrinkToFit="1"/>
      <protection locked="0"/>
    </xf>
    <xf numFmtId="38" fontId="13" fillId="0" borderId="62" xfId="1" applyFont="1" applyFill="1" applyBorder="1" applyAlignment="1" applyProtection="1">
      <alignment horizontal="right" vertical="center" shrinkToFit="1"/>
      <protection locked="0"/>
    </xf>
    <xf numFmtId="38" fontId="13" fillId="0" borderId="45" xfId="1" applyFont="1" applyFill="1" applyBorder="1" applyAlignment="1" applyProtection="1">
      <alignment horizontal="right" vertical="center" shrinkToFit="1"/>
      <protection locked="0"/>
    </xf>
    <xf numFmtId="38" fontId="13" fillId="0" borderId="70" xfId="1" applyFont="1" applyFill="1" applyBorder="1" applyAlignment="1" applyProtection="1">
      <alignment horizontal="right" vertical="center" shrinkToFit="1"/>
      <protection locked="0"/>
    </xf>
    <xf numFmtId="38" fontId="13" fillId="0" borderId="31" xfId="1" applyFont="1" applyFill="1" applyBorder="1" applyAlignment="1" applyProtection="1">
      <alignment horizontal="right" vertical="center" shrinkToFit="1"/>
      <protection locked="0"/>
    </xf>
    <xf numFmtId="38" fontId="13" fillId="0" borderId="30" xfId="1" applyFont="1" applyFill="1" applyBorder="1" applyAlignment="1" applyProtection="1">
      <alignment horizontal="right" vertical="center" shrinkToFit="1"/>
      <protection locked="0"/>
    </xf>
    <xf numFmtId="38" fontId="13" fillId="0" borderId="10" xfId="1" applyFont="1" applyFill="1" applyBorder="1" applyAlignment="1" applyProtection="1">
      <alignment horizontal="right" vertical="center" shrinkToFit="1"/>
      <protection locked="0"/>
    </xf>
    <xf numFmtId="38" fontId="13" fillId="0" borderId="81" xfId="1" applyFont="1" applyFill="1" applyBorder="1" applyAlignment="1" applyProtection="1">
      <alignment horizontal="right" vertical="center" shrinkToFit="1"/>
      <protection locked="0"/>
    </xf>
    <xf numFmtId="38" fontId="13" fillId="0" borderId="64" xfId="1" applyFont="1" applyFill="1" applyBorder="1" applyAlignment="1" applyProtection="1">
      <alignment horizontal="right" vertical="center" shrinkToFit="1"/>
      <protection locked="0"/>
    </xf>
    <xf numFmtId="38" fontId="13" fillId="0" borderId="7" xfId="1" applyFont="1" applyFill="1" applyBorder="1" applyAlignment="1" applyProtection="1">
      <alignment horizontal="right" vertical="center" shrinkToFit="1"/>
      <protection locked="0"/>
    </xf>
    <xf numFmtId="38" fontId="13" fillId="0" borderId="65" xfId="1" applyFont="1" applyFill="1" applyBorder="1" applyAlignment="1" applyProtection="1">
      <alignment horizontal="right" vertical="center" shrinkToFit="1"/>
      <protection locked="0"/>
    </xf>
    <xf numFmtId="38" fontId="13" fillId="0" borderId="33" xfId="1" applyFont="1" applyFill="1" applyBorder="1" applyAlignment="1" applyProtection="1">
      <alignment horizontal="right" vertical="center" shrinkToFit="1"/>
      <protection locked="0"/>
    </xf>
    <xf numFmtId="38" fontId="13" fillId="0" borderId="32" xfId="1" applyFont="1" applyFill="1" applyBorder="1" applyAlignment="1" applyProtection="1">
      <alignment horizontal="right" vertical="center" shrinkToFit="1"/>
      <protection locked="0"/>
    </xf>
    <xf numFmtId="38" fontId="13" fillId="0" borderId="71" xfId="1" applyFont="1" applyFill="1" applyBorder="1" applyAlignment="1" applyProtection="1">
      <alignment horizontal="right" vertical="center" shrinkToFit="1"/>
      <protection locked="0"/>
    </xf>
    <xf numFmtId="38" fontId="13" fillId="0" borderId="6" xfId="1" applyFont="1" applyFill="1" applyBorder="1" applyAlignment="1" applyProtection="1">
      <alignment horizontal="right" vertical="center" shrinkToFit="1"/>
      <protection locked="0"/>
    </xf>
    <xf numFmtId="38" fontId="13" fillId="0" borderId="41" xfId="1" applyFont="1" applyFill="1" applyBorder="1" applyAlignment="1" applyProtection="1">
      <alignment horizontal="right" vertical="center" shrinkToFit="1"/>
      <protection locked="0"/>
    </xf>
    <xf numFmtId="38" fontId="13" fillId="0" borderId="30" xfId="1" applyFont="1" applyFill="1" applyBorder="1" applyAlignment="1" applyProtection="1">
      <alignment horizontal="center" vertical="center" shrinkToFit="1"/>
      <protection locked="0"/>
    </xf>
    <xf numFmtId="38" fontId="13" fillId="0" borderId="70" xfId="1" applyFont="1" applyFill="1" applyBorder="1" applyAlignment="1" applyProtection="1">
      <alignment horizontal="center" vertical="center" shrinkToFit="1"/>
      <protection locked="0"/>
    </xf>
    <xf numFmtId="38" fontId="13" fillId="0" borderId="31" xfId="1" applyFont="1" applyFill="1" applyBorder="1" applyAlignment="1" applyProtection="1">
      <alignment horizontal="center" vertical="center" shrinkToFit="1"/>
      <protection locked="0"/>
    </xf>
    <xf numFmtId="38" fontId="13" fillId="0" borderId="69" xfId="1" applyFont="1" applyFill="1" applyBorder="1" applyAlignment="1" applyProtection="1">
      <alignment horizontal="center" vertical="center" shrinkToFit="1"/>
      <protection locked="0"/>
    </xf>
    <xf numFmtId="38" fontId="13" fillId="0" borderId="105" xfId="1" applyFont="1" applyFill="1" applyBorder="1" applyAlignment="1" applyProtection="1">
      <alignment horizontal="center" vertical="center" shrinkToFit="1"/>
      <protection locked="0"/>
    </xf>
    <xf numFmtId="38" fontId="13" fillId="0" borderId="64" xfId="1" applyFont="1" applyFill="1" applyBorder="1" applyAlignment="1" applyProtection="1">
      <alignment horizontal="center" vertical="center" shrinkToFit="1"/>
      <protection locked="0"/>
    </xf>
    <xf numFmtId="38" fontId="13" fillId="0" borderId="45" xfId="1" applyFont="1" applyFill="1" applyBorder="1" applyAlignment="1" applyProtection="1">
      <alignment horizontal="center" vertical="center" shrinkToFit="1"/>
      <protection locked="0"/>
    </xf>
    <xf numFmtId="38" fontId="13" fillId="0" borderId="10" xfId="1" applyFont="1" applyFill="1" applyBorder="1" applyAlignment="1" applyProtection="1">
      <alignment horizontal="center" vertical="center" shrinkToFit="1"/>
      <protection locked="0"/>
    </xf>
    <xf numFmtId="38" fontId="13" fillId="0" borderId="81" xfId="1" applyFont="1" applyFill="1" applyBorder="1" applyAlignment="1" applyProtection="1">
      <alignment horizontal="center" vertical="center" shrinkToFit="1"/>
      <protection locked="0"/>
    </xf>
    <xf numFmtId="38" fontId="13" fillId="0" borderId="37" xfId="1" applyFont="1" applyFill="1" applyBorder="1" applyAlignment="1" applyProtection="1">
      <alignment horizontal="center" vertical="center" shrinkToFit="1"/>
      <protection locked="0"/>
    </xf>
    <xf numFmtId="38" fontId="13" fillId="0" borderId="55" xfId="1" applyFont="1" applyFill="1" applyBorder="1" applyAlignment="1" applyProtection="1">
      <alignment horizontal="center" vertical="center" shrinkToFit="1"/>
      <protection locked="0"/>
    </xf>
    <xf numFmtId="38" fontId="13" fillId="0" borderId="28" xfId="1" applyFont="1" applyFill="1" applyBorder="1" applyAlignment="1" applyProtection="1">
      <alignment horizontal="center" vertical="center" shrinkToFit="1"/>
      <protection locked="0"/>
    </xf>
    <xf numFmtId="38" fontId="13" fillId="0" borderId="27" xfId="1" applyFont="1" applyFill="1" applyBorder="1" applyAlignment="1" applyProtection="1">
      <alignment horizontal="center" vertical="center" shrinkToFit="1"/>
      <protection locked="0"/>
    </xf>
    <xf numFmtId="38" fontId="13" fillId="0" borderId="66" xfId="1" applyFont="1" applyFill="1" applyBorder="1" applyAlignment="1" applyProtection="1">
      <alignment horizontal="center" vertical="center" shrinkToFit="1"/>
      <protection locked="0"/>
    </xf>
    <xf numFmtId="38" fontId="13" fillId="0" borderId="104" xfId="1" applyFont="1" applyFill="1" applyBorder="1" applyAlignment="1" applyProtection="1">
      <alignment horizontal="center" vertical="center" shrinkToFit="1"/>
      <protection locked="0"/>
    </xf>
    <xf numFmtId="38" fontId="13" fillId="0" borderId="62" xfId="1" applyFont="1" applyFill="1" applyBorder="1" applyAlignment="1" applyProtection="1">
      <alignment horizontal="center" vertical="center" shrinkToFit="1"/>
      <protection locked="0"/>
    </xf>
    <xf numFmtId="38" fontId="13" fillId="0" borderId="53" xfId="1" applyFont="1" applyFill="1" applyBorder="1" applyAlignment="1" applyProtection="1">
      <alignment horizontal="center" vertical="center" shrinkToFit="1"/>
    </xf>
    <xf numFmtId="38" fontId="13" fillId="0" borderId="0" xfId="1" applyFont="1" applyFill="1" applyBorder="1" applyAlignment="1" applyProtection="1">
      <alignment horizontal="center" vertical="center" shrinkToFit="1"/>
    </xf>
    <xf numFmtId="38" fontId="13" fillId="0" borderId="12" xfId="1" applyFont="1" applyFill="1" applyBorder="1" applyAlignment="1" applyProtection="1">
      <alignment horizontal="center" vertical="center" shrinkToFit="1"/>
    </xf>
    <xf numFmtId="38" fontId="13" fillId="0" borderId="51" xfId="1" applyFont="1" applyFill="1" applyBorder="1" applyAlignment="1" applyProtection="1">
      <alignment horizontal="center" vertical="center" shrinkToFit="1"/>
    </xf>
    <xf numFmtId="38" fontId="13" fillId="0" borderId="104" xfId="1" applyFont="1" applyFill="1" applyBorder="1" applyAlignment="1" applyProtection="1">
      <alignment horizontal="center" vertical="center" shrinkToFit="1"/>
    </xf>
    <xf numFmtId="38" fontId="13" fillId="0" borderId="28" xfId="1" applyFont="1" applyFill="1" applyBorder="1" applyAlignment="1" applyProtection="1">
      <alignment horizontal="center" vertical="center" shrinkToFit="1"/>
    </xf>
    <xf numFmtId="38" fontId="13" fillId="0" borderId="45" xfId="1" applyFont="1" applyFill="1" applyBorder="1" applyAlignment="1" applyProtection="1">
      <alignment horizontal="center" vertical="center" shrinkToFit="1"/>
    </xf>
    <xf numFmtId="38" fontId="13" fillId="0" borderId="70" xfId="1" applyFont="1" applyFill="1" applyBorder="1" applyAlignment="1" applyProtection="1">
      <alignment horizontal="center" vertical="center" shrinkToFit="1"/>
    </xf>
    <xf numFmtId="38" fontId="13" fillId="0" borderId="31" xfId="1" applyFont="1" applyFill="1" applyBorder="1" applyAlignment="1" applyProtection="1">
      <alignment horizontal="center" vertical="center" shrinkToFit="1"/>
    </xf>
    <xf numFmtId="38" fontId="13" fillId="0" borderId="30" xfId="1" applyFont="1" applyFill="1" applyBorder="1" applyAlignment="1" applyProtection="1">
      <alignment horizontal="center" vertical="center" shrinkToFit="1"/>
    </xf>
    <xf numFmtId="38" fontId="13" fillId="0" borderId="81" xfId="1" applyFont="1" applyFill="1" applyBorder="1" applyAlignment="1" applyProtection="1">
      <alignment horizontal="center" vertical="center" shrinkToFit="1"/>
    </xf>
    <xf numFmtId="38" fontId="13" fillId="0" borderId="32" xfId="1" applyFont="1" applyFill="1" applyBorder="1" applyAlignment="1" applyProtection="1">
      <alignment horizontal="center" vertical="center" shrinkToFit="1"/>
      <protection locked="0"/>
    </xf>
    <xf numFmtId="38" fontId="13" fillId="0" borderId="65" xfId="1" applyFont="1" applyFill="1" applyBorder="1" applyAlignment="1" applyProtection="1">
      <alignment horizontal="center" vertical="center" shrinkToFit="1"/>
      <protection locked="0"/>
    </xf>
    <xf numFmtId="38" fontId="13" fillId="0" borderId="33" xfId="1" applyFont="1" applyFill="1" applyBorder="1" applyAlignment="1" applyProtection="1">
      <alignment horizontal="center" vertical="center" shrinkToFit="1"/>
      <protection locked="0"/>
    </xf>
    <xf numFmtId="38" fontId="13" fillId="0" borderId="71" xfId="1" applyFont="1" applyFill="1" applyBorder="1" applyAlignment="1" applyProtection="1">
      <alignment horizontal="center" vertical="center" shrinkToFit="1"/>
      <protection locked="0"/>
    </xf>
    <xf numFmtId="38" fontId="13" fillId="0" borderId="6" xfId="1" applyFont="1" applyFill="1" applyBorder="1" applyAlignment="1" applyProtection="1">
      <alignment horizontal="center" vertical="center" shrinkToFit="1"/>
      <protection locked="0"/>
    </xf>
    <xf numFmtId="38" fontId="13" fillId="0" borderId="41" xfId="1" applyFont="1" applyFill="1" applyBorder="1" applyAlignment="1" applyProtection="1">
      <alignment horizontal="center" vertical="center" shrinkToFit="1"/>
      <protection locked="0"/>
    </xf>
    <xf numFmtId="178" fontId="13" fillId="0" borderId="59" xfId="3" applyNumberFormat="1" applyFont="1" applyBorder="1" applyAlignment="1" applyProtection="1">
      <alignment horizontal="right" vertical="center" shrinkToFit="1"/>
      <protection locked="0"/>
    </xf>
    <xf numFmtId="38" fontId="13" fillId="0" borderId="60" xfId="1" applyFont="1" applyFill="1" applyBorder="1" applyAlignment="1" applyProtection="1">
      <alignment horizontal="right" vertical="center" shrinkToFit="1"/>
      <protection locked="0"/>
    </xf>
    <xf numFmtId="38" fontId="13" fillId="0" borderId="103" xfId="1" applyFont="1" applyFill="1" applyBorder="1" applyAlignment="1" applyProtection="1">
      <alignment horizontal="right" vertical="center" shrinkToFit="1"/>
      <protection locked="0"/>
    </xf>
    <xf numFmtId="178" fontId="13" fillId="0" borderId="38" xfId="3" applyNumberFormat="1" applyFont="1" applyBorder="1" applyAlignment="1" applyProtection="1">
      <alignment horizontal="right" vertical="center" shrinkToFit="1"/>
      <protection locked="0"/>
    </xf>
    <xf numFmtId="38" fontId="13" fillId="0" borderId="44" xfId="1" applyFont="1" applyFill="1" applyBorder="1" applyAlignment="1" applyProtection="1">
      <alignment horizontal="right" vertical="center" shrinkToFit="1"/>
      <protection locked="0"/>
    </xf>
    <xf numFmtId="178" fontId="13" fillId="0" borderId="39" xfId="3" applyNumberFormat="1" applyFont="1" applyBorder="1" applyAlignment="1" applyProtection="1">
      <alignment horizontal="right" vertical="center" shrinkToFit="1"/>
      <protection locked="0"/>
    </xf>
    <xf numFmtId="38" fontId="13" fillId="0" borderId="52" xfId="1" applyFont="1" applyFill="1" applyBorder="1" applyAlignment="1" applyProtection="1">
      <alignment horizontal="right" vertical="center" shrinkToFit="1"/>
      <protection locked="0"/>
    </xf>
    <xf numFmtId="0" fontId="17" fillId="0" borderId="59" xfId="3" applyFont="1" applyBorder="1" applyAlignment="1">
      <alignment vertical="center" shrinkToFit="1"/>
    </xf>
    <xf numFmtId="0" fontId="17" fillId="0" borderId="38" xfId="3" applyFont="1" applyBorder="1" applyAlignment="1">
      <alignment vertical="center" shrinkToFit="1"/>
    </xf>
    <xf numFmtId="0" fontId="17" fillId="0" borderId="39" xfId="3" applyFont="1" applyBorder="1" applyAlignment="1">
      <alignment vertical="center" shrinkToFit="1"/>
    </xf>
    <xf numFmtId="0" fontId="14" fillId="0" borderId="42" xfId="3" applyFont="1" applyBorder="1" applyAlignment="1">
      <alignment vertical="center" shrinkToFit="1"/>
    </xf>
    <xf numFmtId="0" fontId="14" fillId="0" borderId="59" xfId="3" quotePrefix="1" applyFont="1" applyBorder="1" applyAlignment="1" applyProtection="1">
      <alignment horizontal="center" vertical="center" shrinkToFit="1"/>
      <protection locked="0"/>
    </xf>
    <xf numFmtId="0" fontId="14" fillId="0" borderId="38" xfId="3" applyFont="1" applyBorder="1" applyAlignment="1">
      <alignment vertical="center" shrinkToFit="1"/>
    </xf>
    <xf numFmtId="0" fontId="14" fillId="0" borderId="46" xfId="3" quotePrefix="1" applyFont="1" applyBorder="1" applyAlignment="1" applyProtection="1">
      <alignment horizontal="center" vertical="center" shrinkToFit="1"/>
      <protection locked="0"/>
    </xf>
    <xf numFmtId="176" fontId="8" fillId="0" borderId="8" xfId="6" applyNumberFormat="1" applyFont="1" applyFill="1" applyBorder="1" applyAlignment="1" applyProtection="1">
      <alignment vertical="center" shrinkToFit="1"/>
      <protection locked="0"/>
    </xf>
    <xf numFmtId="0" fontId="14" fillId="0" borderId="43" xfId="3" quotePrefix="1" applyFont="1" applyBorder="1" applyAlignment="1" applyProtection="1">
      <alignment horizontal="center" vertical="center" shrinkToFit="1"/>
      <protection locked="0"/>
    </xf>
    <xf numFmtId="0" fontId="13" fillId="0" borderId="2" xfId="5" applyFont="1" applyBorder="1" applyAlignment="1">
      <alignment vertical="center" shrinkToFit="1"/>
    </xf>
    <xf numFmtId="0" fontId="13" fillId="0" borderId="9" xfId="5" applyFont="1" applyBorder="1" applyAlignment="1">
      <alignment vertical="center" shrinkToFit="1"/>
    </xf>
    <xf numFmtId="0" fontId="21" fillId="0" borderId="9" xfId="0" applyFont="1" applyBorder="1" applyAlignment="1">
      <alignment vertical="center" shrinkToFit="1"/>
    </xf>
    <xf numFmtId="0" fontId="13" fillId="0" borderId="9" xfId="0" applyFont="1" applyBorder="1" applyAlignment="1">
      <alignment vertical="center" shrinkToFit="1"/>
    </xf>
    <xf numFmtId="0" fontId="13" fillId="0" borderId="3" xfId="5" applyFont="1" applyBorder="1" applyAlignment="1">
      <alignment vertical="center" shrinkToFit="1"/>
    </xf>
    <xf numFmtId="0" fontId="13" fillId="0" borderId="0" xfId="5" applyFont="1" applyAlignment="1">
      <alignment vertical="center" shrinkToFit="1"/>
    </xf>
    <xf numFmtId="0" fontId="13" fillId="0" borderId="8" xfId="5" applyFont="1" applyBorder="1" applyAlignment="1">
      <alignment vertical="center" shrinkToFit="1"/>
    </xf>
    <xf numFmtId="0" fontId="13" fillId="0" borderId="5" xfId="5" applyFont="1" applyBorder="1" applyAlignment="1">
      <alignment vertical="center" shrinkToFit="1"/>
    </xf>
    <xf numFmtId="0" fontId="14" fillId="0" borderId="52" xfId="0" applyFont="1" applyBorder="1" applyAlignment="1">
      <alignment horizontal="center" vertical="center" shrinkToFit="1"/>
    </xf>
    <xf numFmtId="0" fontId="13" fillId="2" borderId="36" xfId="5" applyFont="1" applyFill="1" applyBorder="1" applyAlignment="1">
      <alignment vertical="center" shrinkToFit="1"/>
    </xf>
    <xf numFmtId="0" fontId="13" fillId="2" borderId="36" xfId="0" applyFont="1" applyFill="1" applyBorder="1" applyAlignment="1">
      <alignment vertical="center" shrinkToFit="1"/>
    </xf>
    <xf numFmtId="0" fontId="13" fillId="2" borderId="25" xfId="5" applyFont="1" applyFill="1" applyBorder="1" applyAlignment="1">
      <alignment vertical="center" shrinkToFit="1"/>
    </xf>
    <xf numFmtId="0" fontId="13" fillId="0" borderId="36" xfId="5" applyFont="1" applyBorder="1" applyAlignment="1">
      <alignment horizontal="center" vertical="center" shrinkToFit="1"/>
    </xf>
    <xf numFmtId="0" fontId="13" fillId="0" borderId="25" xfId="5" applyFont="1" applyBorder="1" applyAlignment="1">
      <alignment horizontal="center" vertical="center" shrinkToFit="1"/>
    </xf>
    <xf numFmtId="0" fontId="13" fillId="2" borderId="60" xfId="0" applyFont="1" applyFill="1" applyBorder="1" applyAlignment="1">
      <alignment vertical="center" shrinkToFit="1"/>
    </xf>
    <xf numFmtId="0" fontId="13" fillId="2" borderId="60" xfId="5" applyFont="1" applyFill="1" applyBorder="1" applyAlignment="1">
      <alignment vertical="center" shrinkToFit="1"/>
    </xf>
    <xf numFmtId="0" fontId="13" fillId="2" borderId="103" xfId="5" applyFont="1" applyFill="1" applyBorder="1" applyAlignment="1">
      <alignment vertical="center" shrinkToFit="1"/>
    </xf>
    <xf numFmtId="0" fontId="14" fillId="0" borderId="66" xfId="5" applyFont="1" applyBorder="1" applyAlignment="1">
      <alignment vertical="center" shrinkToFit="1"/>
    </xf>
    <xf numFmtId="0" fontId="13" fillId="2" borderId="44" xfId="0" applyFont="1" applyFill="1" applyBorder="1" applyAlignment="1">
      <alignment vertical="center" shrinkToFit="1"/>
    </xf>
    <xf numFmtId="0" fontId="13" fillId="0" borderId="44" xfId="5" applyFont="1" applyBorder="1" applyAlignment="1" applyProtection="1">
      <alignment vertical="center" shrinkToFit="1"/>
      <protection locked="0"/>
    </xf>
    <xf numFmtId="0" fontId="13" fillId="0" borderId="28" xfId="5" applyFont="1" applyBorder="1" applyAlignment="1" applyProtection="1">
      <alignment vertical="center" shrinkToFit="1"/>
      <protection locked="0"/>
    </xf>
    <xf numFmtId="0" fontId="13" fillId="0" borderId="26" xfId="5" applyFont="1" applyBorder="1" applyAlignment="1">
      <alignment vertical="center" shrinkToFit="1"/>
    </xf>
    <xf numFmtId="0" fontId="14" fillId="0" borderId="65" xfId="5" applyFont="1" applyBorder="1" applyAlignment="1">
      <alignment vertical="center" shrinkToFit="1"/>
    </xf>
    <xf numFmtId="0" fontId="13" fillId="2" borderId="52" xfId="0" applyFont="1" applyFill="1" applyBorder="1" applyAlignment="1">
      <alignment vertical="center" shrinkToFit="1"/>
    </xf>
    <xf numFmtId="0" fontId="13" fillId="0" borderId="52" xfId="5" applyFont="1" applyBorder="1" applyAlignment="1" applyProtection="1">
      <alignment vertical="center" shrinkToFit="1"/>
      <protection locked="0"/>
    </xf>
    <xf numFmtId="0" fontId="13" fillId="0" borderId="33" xfId="5" applyFont="1" applyBorder="1" applyAlignment="1" applyProtection="1">
      <alignment vertical="center" shrinkToFit="1"/>
      <protection locked="0"/>
    </xf>
    <xf numFmtId="0" fontId="14" fillId="0" borderId="18" xfId="4" applyFont="1" applyBorder="1" applyAlignment="1" applyProtection="1">
      <alignment vertical="center" shrinkToFit="1"/>
      <protection locked="0"/>
    </xf>
    <xf numFmtId="0" fontId="18" fillId="0" borderId="47" xfId="0" applyFont="1" applyBorder="1" applyAlignment="1" applyProtection="1">
      <alignment vertical="center" shrinkToFit="1"/>
      <protection locked="0"/>
    </xf>
    <xf numFmtId="0" fontId="14" fillId="0" borderId="19" xfId="4" applyFont="1" applyBorder="1" applyAlignment="1" applyProtection="1">
      <alignment vertical="center" shrinkToFit="1"/>
      <protection locked="0"/>
    </xf>
    <xf numFmtId="0" fontId="18" fillId="0" borderId="56" xfId="0" applyFont="1" applyBorder="1" applyAlignment="1" applyProtection="1">
      <alignment vertical="center" shrinkToFit="1"/>
      <protection locked="0"/>
    </xf>
    <xf numFmtId="0" fontId="14" fillId="0" borderId="21" xfId="4" applyFont="1" applyBorder="1" applyAlignment="1" applyProtection="1">
      <alignment horizontal="center" vertical="center" shrinkToFit="1"/>
      <protection locked="0"/>
    </xf>
    <xf numFmtId="0" fontId="14" fillId="0" borderId="22" xfId="4" applyFont="1" applyBorder="1" applyAlignment="1" applyProtection="1">
      <alignment horizontal="center" vertical="center" shrinkToFit="1"/>
      <protection locked="0"/>
    </xf>
    <xf numFmtId="0" fontId="14" fillId="0" borderId="23" xfId="4" applyFont="1" applyBorder="1" applyAlignment="1" applyProtection="1">
      <alignment horizontal="center" vertical="center" shrinkToFit="1"/>
      <protection locked="0"/>
    </xf>
    <xf numFmtId="0" fontId="14" fillId="0" borderId="75" xfId="4" applyFont="1" applyBorder="1" applyAlignment="1" applyProtection="1">
      <alignment horizontal="center" vertical="center" shrinkToFit="1"/>
      <protection locked="0"/>
    </xf>
    <xf numFmtId="0" fontId="14" fillId="0" borderId="76" xfId="4" applyFont="1" applyBorder="1" applyAlignment="1" applyProtection="1">
      <alignment horizontal="center" vertical="center" shrinkToFit="1"/>
      <protection locked="0"/>
    </xf>
    <xf numFmtId="0" fontId="14" fillId="0" borderId="77" xfId="4" applyFont="1" applyBorder="1" applyAlignment="1" applyProtection="1">
      <alignment horizontal="center" vertical="center" shrinkToFit="1"/>
      <protection locked="0"/>
    </xf>
    <xf numFmtId="0" fontId="14" fillId="0" borderId="29" xfId="4" applyFont="1" applyBorder="1" applyAlignment="1" applyProtection="1">
      <alignment horizontal="center" vertical="center" shrinkToFit="1"/>
      <protection locked="0"/>
    </xf>
    <xf numFmtId="0" fontId="14" fillId="0" borderId="11" xfId="4" applyFont="1" applyBorder="1" applyAlignment="1" applyProtection="1">
      <alignment horizontal="center" vertical="center" shrinkToFit="1"/>
      <protection locked="0"/>
    </xf>
    <xf numFmtId="0" fontId="14" fillId="0" borderId="14" xfId="4" applyFont="1" applyBorder="1" applyAlignment="1" applyProtection="1">
      <alignment horizontal="center" vertical="center" shrinkToFit="1"/>
      <protection locked="0"/>
    </xf>
    <xf numFmtId="0" fontId="14" fillId="0" borderId="15" xfId="4" applyFont="1" applyBorder="1" applyAlignment="1" applyProtection="1">
      <alignment vertical="center" shrinkToFit="1"/>
      <protection locked="0"/>
    </xf>
    <xf numFmtId="0" fontId="18" fillId="0" borderId="45" xfId="0" applyFont="1" applyBorder="1" applyAlignment="1" applyProtection="1">
      <alignment vertical="center" shrinkToFit="1"/>
      <protection locked="0"/>
    </xf>
    <xf numFmtId="0" fontId="14" fillId="0" borderId="16" xfId="4" applyFont="1" applyBorder="1" applyAlignment="1" applyProtection="1">
      <alignment vertical="center" shrinkToFit="1"/>
      <protection locked="0"/>
    </xf>
    <xf numFmtId="0" fontId="18" fillId="0" borderId="64" xfId="0" applyFont="1" applyBorder="1" applyAlignment="1" applyProtection="1">
      <alignment vertical="center" shrinkToFit="1"/>
      <protection locked="0"/>
    </xf>
    <xf numFmtId="0" fontId="14" fillId="0" borderId="15" xfId="4" applyFont="1" applyBorder="1" applyAlignment="1" applyProtection="1">
      <alignment horizontal="center" vertical="center" shrinkToFit="1"/>
      <protection locked="0"/>
    </xf>
    <xf numFmtId="0" fontId="14" fillId="0" borderId="16" xfId="4" applyFont="1" applyBorder="1" applyAlignment="1" applyProtection="1">
      <alignment horizontal="center" vertical="center" shrinkToFit="1"/>
      <protection locked="0"/>
    </xf>
    <xf numFmtId="0" fontId="14" fillId="0" borderId="17" xfId="4" applyFont="1" applyBorder="1" applyAlignment="1" applyProtection="1">
      <alignment horizontal="center" vertical="center" shrinkToFit="1"/>
      <protection locked="0"/>
    </xf>
    <xf numFmtId="0" fontId="14" fillId="0" borderId="78" xfId="4" applyFont="1" applyBorder="1" applyAlignment="1" applyProtection="1">
      <alignment horizontal="center" vertical="center" shrinkToFit="1"/>
      <protection locked="0"/>
    </xf>
    <xf numFmtId="0" fontId="14" fillId="0" borderId="79" xfId="4" applyFont="1" applyBorder="1" applyAlignment="1" applyProtection="1">
      <alignment horizontal="center" vertical="center" shrinkToFit="1"/>
      <protection locked="0"/>
    </xf>
    <xf numFmtId="0" fontId="14" fillId="0" borderId="80" xfId="4" applyFont="1" applyBorder="1" applyAlignment="1" applyProtection="1">
      <alignment horizontal="center" vertical="center" shrinkToFit="1"/>
      <protection locked="0"/>
    </xf>
    <xf numFmtId="0" fontId="13" fillId="0" borderId="42" xfId="4" applyFont="1" applyBorder="1" applyAlignment="1" applyProtection="1">
      <alignment horizontal="center" vertical="center" shrinkToFit="1"/>
      <protection locked="0"/>
    </xf>
    <xf numFmtId="0" fontId="14" fillId="0" borderId="49" xfId="4" applyFont="1" applyBorder="1" applyAlignment="1">
      <alignment horizontal="center" vertical="center" shrinkToFit="1"/>
    </xf>
    <xf numFmtId="0" fontId="18" fillId="0" borderId="96" xfId="0" applyFont="1" applyBorder="1" applyAlignment="1" applyProtection="1">
      <alignment vertical="center" shrinkToFit="1"/>
      <protection locked="0"/>
    </xf>
    <xf numFmtId="0" fontId="18" fillId="0" borderId="93" xfId="0" applyFont="1" applyBorder="1" applyAlignment="1" applyProtection="1">
      <alignment vertical="center" shrinkToFit="1"/>
      <protection locked="0"/>
    </xf>
    <xf numFmtId="0" fontId="14" fillId="0" borderId="24" xfId="4" applyFont="1" applyBorder="1" applyAlignment="1" applyProtection="1">
      <alignment vertical="center" shrinkToFit="1"/>
      <protection locked="0"/>
    </xf>
    <xf numFmtId="0" fontId="14" fillId="0" borderId="54" xfId="4" applyFont="1" applyBorder="1" applyAlignment="1" applyProtection="1">
      <alignment vertical="center" shrinkToFit="1"/>
      <protection locked="0"/>
    </xf>
    <xf numFmtId="0" fontId="14" fillId="0" borderId="18" xfId="4" applyFont="1" applyBorder="1" applyAlignment="1" applyProtection="1">
      <alignment horizontal="center" vertical="center" shrinkToFit="1"/>
      <protection locked="0"/>
    </xf>
    <xf numFmtId="0" fontId="14" fillId="0" borderId="19" xfId="4" applyFont="1" applyBorder="1" applyAlignment="1" applyProtection="1">
      <alignment horizontal="center" vertical="center" shrinkToFit="1"/>
      <protection locked="0"/>
    </xf>
    <xf numFmtId="0" fontId="14" fillId="0" borderId="20" xfId="4" applyFont="1" applyBorder="1" applyAlignment="1" applyProtection="1">
      <alignment horizontal="center" vertical="center" shrinkToFit="1"/>
      <protection locked="0"/>
    </xf>
    <xf numFmtId="0" fontId="14" fillId="0" borderId="51" xfId="4" applyFont="1" applyBorder="1" applyAlignment="1" applyProtection="1">
      <alignment horizontal="center" vertical="center" shrinkToFit="1"/>
      <protection locked="0"/>
    </xf>
    <xf numFmtId="0" fontId="14" fillId="0" borderId="13" xfId="4" applyFont="1" applyBorder="1" applyAlignment="1" applyProtection="1">
      <alignment horizontal="center" vertical="center" shrinkToFit="1"/>
      <protection locked="0"/>
    </xf>
    <xf numFmtId="0" fontId="14" fillId="0" borderId="12" xfId="4" applyFont="1" applyBorder="1" applyAlignment="1" applyProtection="1">
      <alignment horizontal="center" vertical="center" shrinkToFit="1"/>
      <protection locked="0"/>
    </xf>
    <xf numFmtId="0" fontId="18" fillId="0" borderId="94" xfId="0" applyFont="1" applyBorder="1" applyAlignment="1" applyProtection="1">
      <alignment vertical="center" shrinkToFit="1"/>
      <protection locked="0"/>
    </xf>
    <xf numFmtId="0" fontId="18" fillId="0" borderId="95" xfId="0" applyFont="1" applyBorder="1" applyAlignment="1" applyProtection="1">
      <alignment vertical="center" shrinkToFit="1"/>
      <protection locked="0"/>
    </xf>
    <xf numFmtId="0" fontId="14" fillId="0" borderId="82" xfId="4" applyFont="1" applyBorder="1" applyAlignment="1">
      <alignment horizontal="center" vertical="center" shrinkToFit="1"/>
    </xf>
    <xf numFmtId="0" fontId="14" fillId="2" borderId="83" xfId="4" applyFont="1" applyFill="1" applyBorder="1" applyAlignment="1">
      <alignment vertical="center" shrinkToFit="1"/>
    </xf>
    <xf numFmtId="0" fontId="14" fillId="2" borderId="84" xfId="4" applyFont="1" applyFill="1" applyBorder="1" applyAlignment="1">
      <alignment vertical="center" shrinkToFit="1"/>
    </xf>
    <xf numFmtId="0" fontId="14" fillId="2" borderId="85" xfId="4" applyFont="1" applyFill="1" applyBorder="1" applyAlignment="1">
      <alignment vertical="center" shrinkToFit="1"/>
    </xf>
    <xf numFmtId="0" fontId="14" fillId="2" borderId="32" xfId="4" applyFont="1" applyFill="1" applyBorder="1" applyAlignment="1">
      <alignment vertical="center" shrinkToFit="1"/>
    </xf>
    <xf numFmtId="0" fontId="14" fillId="2" borderId="6" xfId="4" applyFont="1" applyFill="1" applyBorder="1" applyAlignment="1">
      <alignment vertical="center" shrinkToFit="1"/>
    </xf>
    <xf numFmtId="0" fontId="14" fillId="2" borderId="33" xfId="4" applyFont="1" applyFill="1" applyBorder="1" applyAlignment="1">
      <alignment vertical="center" shrinkToFit="1"/>
    </xf>
    <xf numFmtId="0" fontId="18" fillId="2" borderId="90" xfId="0" applyFont="1" applyFill="1" applyBorder="1" applyAlignment="1">
      <alignment horizontal="center" vertical="center" shrinkToFit="1"/>
    </xf>
    <xf numFmtId="0" fontId="18" fillId="2" borderId="28" xfId="0" applyFont="1" applyFill="1" applyBorder="1" applyAlignment="1">
      <alignment horizontal="center" vertical="center" shrinkToFit="1"/>
    </xf>
    <xf numFmtId="0" fontId="18" fillId="2" borderId="68" xfId="0" applyFont="1" applyFill="1" applyBorder="1" applyAlignment="1">
      <alignment horizontal="center" vertical="center" shrinkToFit="1"/>
    </xf>
    <xf numFmtId="38" fontId="13" fillId="0" borderId="34" xfId="1" applyFont="1" applyFill="1" applyBorder="1" applyAlignment="1" applyProtection="1">
      <alignment vertical="center" shrinkToFit="1"/>
      <protection locked="0"/>
    </xf>
    <xf numFmtId="38" fontId="13" fillId="0" borderId="54" xfId="1" applyFont="1" applyFill="1" applyBorder="1" applyAlignment="1" applyProtection="1">
      <alignment vertical="center" shrinkToFit="1"/>
      <protection locked="0"/>
    </xf>
    <xf numFmtId="38" fontId="13" fillId="0" borderId="24" xfId="1" applyFont="1" applyFill="1" applyBorder="1" applyAlignment="1" applyProtection="1">
      <alignment vertical="center" shrinkToFit="1"/>
      <protection locked="0"/>
    </xf>
    <xf numFmtId="38" fontId="13" fillId="0" borderId="25" xfId="1" applyFont="1" applyFill="1" applyBorder="1" applyAlignment="1" applyProtection="1">
      <alignment vertical="center" shrinkToFit="1"/>
      <protection locked="0"/>
    </xf>
    <xf numFmtId="38" fontId="13" fillId="2" borderId="59" xfId="1" applyFont="1" applyFill="1" applyBorder="1" applyAlignment="1">
      <alignment horizontal="center" vertical="center" shrinkToFit="1"/>
    </xf>
    <xf numFmtId="38" fontId="13" fillId="0" borderId="1" xfId="1" applyFont="1" applyFill="1" applyBorder="1" applyAlignment="1" applyProtection="1">
      <alignment vertical="center" shrinkToFit="1"/>
      <protection locked="0"/>
    </xf>
    <xf numFmtId="38" fontId="13" fillId="0" borderId="14" xfId="1" applyFont="1" applyFill="1" applyBorder="1" applyAlignment="1" applyProtection="1">
      <alignment vertical="center" shrinkToFit="1"/>
      <protection locked="0"/>
    </xf>
    <xf numFmtId="38" fontId="13" fillId="0" borderId="60" xfId="1" applyFont="1" applyFill="1" applyBorder="1" applyAlignment="1" applyProtection="1">
      <alignment vertical="center" shrinkToFit="1"/>
      <protection locked="0"/>
    </xf>
    <xf numFmtId="38" fontId="13" fillId="0" borderId="103" xfId="1" applyFont="1" applyFill="1" applyBorder="1" applyAlignment="1" applyProtection="1">
      <alignment vertical="center" shrinkToFit="1"/>
      <protection locked="0"/>
    </xf>
    <xf numFmtId="38" fontId="13" fillId="2" borderId="38" xfId="1" applyFont="1" applyFill="1" applyBorder="1" applyAlignment="1">
      <alignment horizontal="center" vertical="center" shrinkToFit="1"/>
    </xf>
    <xf numFmtId="38" fontId="13" fillId="0" borderId="55" xfId="1" applyFont="1" applyFill="1" applyBorder="1" applyAlignment="1" applyProtection="1">
      <alignment vertical="center" shrinkToFit="1"/>
      <protection locked="0"/>
    </xf>
    <xf numFmtId="38" fontId="13" fillId="0" borderId="28" xfId="1" applyFont="1" applyFill="1" applyBorder="1" applyAlignment="1" applyProtection="1">
      <alignment vertical="center" shrinkToFit="1"/>
      <protection locked="0"/>
    </xf>
    <xf numFmtId="38" fontId="13" fillId="0" borderId="44" xfId="1" applyFont="1" applyFill="1" applyBorder="1" applyAlignment="1" applyProtection="1">
      <alignment vertical="center" shrinkToFit="1"/>
      <protection locked="0"/>
    </xf>
    <xf numFmtId="38" fontId="13" fillId="2" borderId="39" xfId="1" applyFont="1" applyFill="1" applyBorder="1" applyAlignment="1">
      <alignment horizontal="center" vertical="center" shrinkToFit="1"/>
    </xf>
    <xf numFmtId="38" fontId="13" fillId="0" borderId="65" xfId="1" applyFont="1" applyFill="1" applyBorder="1" applyAlignment="1" applyProtection="1">
      <alignment vertical="center" shrinkToFit="1"/>
      <protection locked="0"/>
    </xf>
    <xf numFmtId="38" fontId="13" fillId="0" borderId="33" xfId="1" applyFont="1" applyFill="1" applyBorder="1" applyAlignment="1" applyProtection="1">
      <alignment vertical="center" shrinkToFit="1"/>
      <protection locked="0"/>
    </xf>
    <xf numFmtId="38" fontId="13" fillId="0" borderId="52" xfId="1" applyFont="1" applyFill="1" applyBorder="1" applyAlignment="1" applyProtection="1">
      <alignment vertical="center" shrinkToFit="1"/>
      <protection locked="0"/>
    </xf>
    <xf numFmtId="38" fontId="13" fillId="0" borderId="9" xfId="1" applyFont="1" applyFill="1" applyBorder="1" applyAlignment="1" applyProtection="1">
      <alignment vertical="center" shrinkToFit="1"/>
      <protection locked="0"/>
    </xf>
    <xf numFmtId="38" fontId="13" fillId="0" borderId="90" xfId="1" applyFont="1" applyFill="1" applyBorder="1" applyAlignment="1" applyProtection="1">
      <alignment vertical="center" shrinkToFit="1"/>
      <protection locked="0"/>
    </xf>
    <xf numFmtId="38" fontId="13" fillId="0" borderId="2" xfId="1" applyFont="1" applyFill="1" applyBorder="1" applyAlignment="1" applyProtection="1">
      <alignment vertical="center" shrinkToFit="1"/>
      <protection locked="0"/>
    </xf>
    <xf numFmtId="38" fontId="13" fillId="2" borderId="62" xfId="1" applyFont="1" applyFill="1" applyBorder="1" applyAlignment="1">
      <alignment horizontal="center" vertical="center" shrinkToFit="1"/>
    </xf>
    <xf numFmtId="0" fontId="13" fillId="2" borderId="38" xfId="3" applyFont="1" applyFill="1" applyBorder="1" applyAlignment="1">
      <alignment horizontal="center" vertical="center" shrinkToFit="1"/>
    </xf>
    <xf numFmtId="38" fontId="13" fillId="0" borderId="44" xfId="1" applyFont="1" applyFill="1" applyBorder="1" applyAlignment="1">
      <alignment horizontal="center" vertical="center" shrinkToFit="1"/>
    </xf>
    <xf numFmtId="38" fontId="13" fillId="0" borderId="28" xfId="1" applyFont="1" applyFill="1" applyBorder="1" applyAlignment="1">
      <alignment horizontal="center" vertical="center" shrinkToFit="1"/>
    </xf>
    <xf numFmtId="0" fontId="14" fillId="0" borderId="34" xfId="3" applyFont="1" applyBorder="1" applyAlignment="1" applyProtection="1">
      <alignment vertical="center" shrinkToFit="1"/>
      <protection locked="0"/>
    </xf>
    <xf numFmtId="0" fontId="14" fillId="0" borderId="24" xfId="3" applyFont="1" applyBorder="1" applyAlignment="1" applyProtection="1">
      <alignment vertical="center" shrinkToFit="1"/>
      <protection locked="0"/>
    </xf>
    <xf numFmtId="38" fontId="14" fillId="0" borderId="35" xfId="1" applyFont="1" applyFill="1" applyBorder="1" applyAlignment="1" applyProtection="1">
      <alignment vertical="center" shrinkToFit="1"/>
      <protection locked="0"/>
    </xf>
    <xf numFmtId="38" fontId="14" fillId="0" borderId="72" xfId="1" applyFont="1" applyFill="1" applyBorder="1" applyAlignment="1" applyProtection="1">
      <alignment vertical="center" shrinkToFit="1"/>
      <protection locked="0"/>
    </xf>
    <xf numFmtId="38" fontId="14" fillId="0" borderId="50" xfId="1" applyFont="1" applyFill="1" applyBorder="1" applyAlignment="1" applyProtection="1">
      <alignment vertical="center" shrinkToFit="1"/>
      <protection locked="0"/>
    </xf>
    <xf numFmtId="38" fontId="14" fillId="0" borderId="25" xfId="1" applyFont="1" applyFill="1" applyBorder="1" applyAlignment="1" applyProtection="1">
      <alignment vertical="center" shrinkToFit="1"/>
      <protection locked="0"/>
    </xf>
    <xf numFmtId="0" fontId="13" fillId="0" borderId="8" xfId="3" applyFont="1" applyBorder="1" applyAlignment="1" applyProtection="1">
      <alignment vertical="center" shrinkToFit="1"/>
      <protection locked="0"/>
    </xf>
    <xf numFmtId="0" fontId="13" fillId="0" borderId="59" xfId="3" applyFont="1" applyBorder="1" applyAlignment="1" applyProtection="1">
      <alignment horizontal="center" vertical="center" shrinkToFit="1"/>
      <protection locked="0"/>
    </xf>
    <xf numFmtId="38" fontId="13" fillId="0" borderId="38" xfId="1" applyFont="1" applyFill="1" applyBorder="1" applyAlignment="1" applyProtection="1">
      <alignment horizontal="center" vertical="center" shrinkToFit="1"/>
      <protection locked="0"/>
    </xf>
    <xf numFmtId="38" fontId="13" fillId="0" borderId="39" xfId="1" applyFont="1" applyFill="1" applyBorder="1" applyAlignment="1" applyProtection="1">
      <alignment horizontal="center" vertical="center" shrinkToFit="1"/>
      <protection locked="0"/>
    </xf>
    <xf numFmtId="0" fontId="17" fillId="0" borderId="49" xfId="3" applyFont="1" applyBorder="1" applyAlignment="1" applyProtection="1">
      <alignment vertical="center" shrinkToFit="1"/>
      <protection locked="0"/>
    </xf>
    <xf numFmtId="38" fontId="13" fillId="0" borderId="106" xfId="1" applyFont="1" applyFill="1" applyBorder="1" applyAlignment="1" applyProtection="1">
      <alignment horizontal="center" vertical="center" shrinkToFit="1"/>
      <protection locked="0"/>
    </xf>
    <xf numFmtId="38" fontId="13" fillId="0" borderId="92" xfId="1" applyFont="1" applyFill="1" applyBorder="1" applyAlignment="1" applyProtection="1">
      <alignment horizontal="center" vertical="center" shrinkToFit="1"/>
      <protection locked="0"/>
    </xf>
    <xf numFmtId="38" fontId="13" fillId="0" borderId="106" xfId="1" applyFont="1" applyFill="1" applyBorder="1" applyAlignment="1" applyProtection="1">
      <alignment horizontal="center" vertical="center" shrinkToFit="1"/>
    </xf>
    <xf numFmtId="38" fontId="13" fillId="0" borderId="63" xfId="1" applyFont="1" applyFill="1" applyBorder="1" applyAlignment="1" applyProtection="1">
      <alignment horizontal="center" vertical="center" shrinkToFit="1"/>
      <protection locked="0"/>
    </xf>
    <xf numFmtId="38" fontId="13" fillId="0" borderId="27" xfId="1" applyFont="1" applyFill="1" applyBorder="1" applyAlignment="1" applyProtection="1">
      <alignment horizontal="center" vertical="center" shrinkToFit="1"/>
    </xf>
    <xf numFmtId="38" fontId="13" fillId="0" borderId="32" xfId="1" applyFont="1" applyFill="1" applyBorder="1" applyAlignment="1" applyProtection="1">
      <alignment horizontal="center" vertical="center" shrinkToFit="1"/>
    </xf>
    <xf numFmtId="180" fontId="14" fillId="0" borderId="29" xfId="4" applyNumberFormat="1" applyFont="1" applyBorder="1" applyAlignment="1" applyProtection="1">
      <alignment vertical="center" shrinkToFit="1"/>
      <protection locked="0"/>
    </xf>
    <xf numFmtId="180" fontId="14" fillId="0" borderId="11" xfId="4" applyNumberFormat="1" applyFont="1" applyBorder="1" applyAlignment="1" applyProtection="1">
      <alignment vertical="center" shrinkToFit="1"/>
      <protection locked="0"/>
    </xf>
    <xf numFmtId="180" fontId="14" fillId="0" borderId="14" xfId="4" applyNumberFormat="1" applyFont="1" applyBorder="1" applyAlignment="1" applyProtection="1">
      <alignment vertical="center" shrinkToFit="1"/>
      <protection locked="0"/>
    </xf>
    <xf numFmtId="0" fontId="0" fillId="0" borderId="0" xfId="0" applyAlignment="1">
      <alignment vertical="center"/>
    </xf>
    <xf numFmtId="0" fontId="0" fillId="0" borderId="0" xfId="0" applyAlignment="1">
      <alignment vertical="center" wrapText="1"/>
    </xf>
    <xf numFmtId="0" fontId="37" fillId="0" borderId="0" xfId="0" applyFont="1" applyAlignment="1">
      <alignment vertical="center" wrapText="1"/>
    </xf>
    <xf numFmtId="0" fontId="0" fillId="0" borderId="0" xfId="0" applyAlignment="1">
      <alignment wrapText="1"/>
    </xf>
    <xf numFmtId="0" fontId="1" fillId="0" borderId="0" xfId="10">
      <alignment vertical="center"/>
    </xf>
    <xf numFmtId="0" fontId="1" fillId="0" borderId="0" xfId="10" applyAlignment="1">
      <alignment horizontal="center" vertical="center"/>
    </xf>
    <xf numFmtId="0" fontId="1" fillId="0" borderId="104" xfId="10" applyBorder="1" applyAlignment="1">
      <alignment horizontal="center" vertical="center"/>
    </xf>
    <xf numFmtId="0" fontId="36" fillId="0" borderId="104" xfId="10" applyFont="1" applyBorder="1" applyAlignment="1">
      <alignment horizontal="center" vertical="center"/>
    </xf>
    <xf numFmtId="0" fontId="1" fillId="0" borderId="104" xfId="10" applyBorder="1">
      <alignment vertical="center"/>
    </xf>
    <xf numFmtId="0" fontId="36" fillId="0" borderId="0" xfId="10" applyFont="1" applyAlignment="1">
      <alignment horizontal="center" vertical="center"/>
    </xf>
    <xf numFmtId="0" fontId="41" fillId="0" borderId="0" xfId="10" applyFont="1" applyAlignment="1">
      <alignment horizontal="center" vertical="center"/>
    </xf>
    <xf numFmtId="0" fontId="42" fillId="0" borderId="0" xfId="10" applyFont="1">
      <alignment vertical="center"/>
    </xf>
    <xf numFmtId="0" fontId="42" fillId="0" borderId="0" xfId="10" applyFont="1" applyAlignment="1">
      <alignment horizontal="left" vertical="center"/>
    </xf>
    <xf numFmtId="0" fontId="45" fillId="0" borderId="0" xfId="8" applyFont="1">
      <alignment vertical="center"/>
    </xf>
    <xf numFmtId="0" fontId="45" fillId="0" borderId="104" xfId="8" applyFont="1" applyBorder="1">
      <alignment vertical="center"/>
    </xf>
    <xf numFmtId="49" fontId="45" fillId="0" borderId="66" xfId="8" applyNumberFormat="1" applyFont="1" applyBorder="1">
      <alignment vertical="center"/>
    </xf>
    <xf numFmtId="49" fontId="45" fillId="0" borderId="104" xfId="8" applyNumberFormat="1" applyFont="1" applyBorder="1">
      <alignment vertical="center"/>
    </xf>
    <xf numFmtId="49" fontId="45" fillId="0" borderId="37" xfId="8" applyNumberFormat="1" applyFont="1" applyBorder="1" applyAlignment="1">
      <alignment horizontal="center" vertical="center"/>
    </xf>
    <xf numFmtId="0" fontId="45" fillId="0" borderId="81" xfId="8" applyFont="1" applyBorder="1">
      <alignment vertical="center"/>
    </xf>
    <xf numFmtId="0" fontId="46" fillId="0" borderId="10" xfId="9" applyFont="1" applyBorder="1" applyAlignment="1">
      <alignment horizontal="center" vertical="center"/>
    </xf>
    <xf numFmtId="0" fontId="46" fillId="0" borderId="81" xfId="9" applyFont="1" applyBorder="1" applyAlignment="1">
      <alignment horizontal="center" vertical="center"/>
    </xf>
    <xf numFmtId="0" fontId="46" fillId="0" borderId="45" xfId="9" applyFont="1" applyBorder="1" applyAlignment="1">
      <alignment horizontal="center" vertical="center"/>
    </xf>
    <xf numFmtId="0" fontId="45" fillId="0" borderId="13" xfId="8" applyFont="1" applyBorder="1">
      <alignment vertical="center"/>
    </xf>
    <xf numFmtId="0" fontId="46" fillId="0" borderId="87" xfId="9" applyFont="1" applyBorder="1" applyAlignment="1">
      <alignment vertical="center"/>
    </xf>
    <xf numFmtId="0" fontId="45" fillId="0" borderId="48" xfId="8" applyFont="1" applyBorder="1">
      <alignment vertical="center"/>
    </xf>
    <xf numFmtId="0" fontId="45" fillId="0" borderId="11" xfId="8" applyFont="1" applyBorder="1">
      <alignment vertical="center"/>
    </xf>
    <xf numFmtId="0" fontId="46" fillId="0" borderId="91" xfId="9" applyFont="1" applyBorder="1" applyAlignment="1">
      <alignment vertical="center"/>
    </xf>
    <xf numFmtId="49" fontId="45" fillId="0" borderId="53" xfId="8" applyNumberFormat="1" applyFont="1" applyBorder="1">
      <alignment vertical="center"/>
    </xf>
    <xf numFmtId="0" fontId="45" fillId="0" borderId="1" xfId="8" applyFont="1" applyBorder="1">
      <alignment vertical="center"/>
    </xf>
    <xf numFmtId="49" fontId="45" fillId="0" borderId="48" xfId="8" applyNumberFormat="1" applyFont="1" applyBorder="1">
      <alignment vertical="center"/>
    </xf>
    <xf numFmtId="49" fontId="45" fillId="0" borderId="0" xfId="8" applyNumberFormat="1" applyFont="1">
      <alignment vertical="center"/>
    </xf>
    <xf numFmtId="0" fontId="45" fillId="0" borderId="70" xfId="8" applyFont="1" applyBorder="1">
      <alignment vertical="center"/>
    </xf>
    <xf numFmtId="49" fontId="45" fillId="0" borderId="45" xfId="8" applyNumberFormat="1" applyFont="1" applyBorder="1">
      <alignment vertical="center"/>
    </xf>
    <xf numFmtId="49" fontId="45" fillId="0" borderId="94" xfId="8" applyNumberFormat="1" applyFont="1" applyBorder="1">
      <alignment vertical="center"/>
    </xf>
    <xf numFmtId="49" fontId="45" fillId="0" borderId="118" xfId="8" applyNumberFormat="1" applyFont="1" applyBorder="1">
      <alignment vertical="center"/>
    </xf>
    <xf numFmtId="49" fontId="45" fillId="0" borderId="120" xfId="8" applyNumberFormat="1" applyFont="1" applyBorder="1">
      <alignment vertical="center"/>
    </xf>
    <xf numFmtId="0" fontId="45" fillId="0" borderId="91" xfId="8" applyFont="1" applyBorder="1" applyAlignment="1">
      <alignment horizontal="center" vertical="center"/>
    </xf>
    <xf numFmtId="0" fontId="47" fillId="0" borderId="0" xfId="0" applyFont="1"/>
    <xf numFmtId="0" fontId="48" fillId="0" borderId="0" xfId="0" applyFont="1"/>
    <xf numFmtId="0" fontId="50" fillId="0" borderId="0" xfId="0" applyFont="1"/>
    <xf numFmtId="20" fontId="0" fillId="0" borderId="0" xfId="0" applyNumberFormat="1" applyAlignment="1">
      <alignment vertical="center"/>
    </xf>
    <xf numFmtId="38" fontId="13" fillId="0" borderId="34" xfId="1" applyFont="1" applyFill="1" applyBorder="1" applyAlignment="1" applyProtection="1">
      <alignment horizontal="center" vertical="center" shrinkToFit="1"/>
      <protection locked="0"/>
    </xf>
    <xf numFmtId="0" fontId="13" fillId="0" borderId="52" xfId="4" applyFont="1" applyBorder="1" applyAlignment="1" applyProtection="1">
      <alignment horizontal="center" vertical="center" shrinkToFit="1"/>
      <protection locked="0"/>
    </xf>
    <xf numFmtId="0" fontId="46" fillId="0" borderId="0" xfId="9" applyFont="1" applyAlignment="1">
      <alignment horizontal="center" vertical="center"/>
    </xf>
    <xf numFmtId="0" fontId="13" fillId="0" borderId="25" xfId="3" applyFont="1" applyBorder="1" applyAlignment="1" applyProtection="1">
      <alignment horizontal="center" vertical="center" shrinkToFit="1"/>
      <protection locked="0"/>
    </xf>
    <xf numFmtId="0" fontId="8" fillId="0" borderId="0" xfId="3" applyFont="1">
      <alignment vertical="center"/>
    </xf>
    <xf numFmtId="0" fontId="0" fillId="0" borderId="0" xfId="0" applyAlignment="1">
      <alignment vertical="top"/>
    </xf>
    <xf numFmtId="0" fontId="45" fillId="0" borderId="16" xfId="8" applyFont="1" applyBorder="1">
      <alignment vertical="center"/>
    </xf>
    <xf numFmtId="0" fontId="45" fillId="0" borderId="94" xfId="8" applyFont="1" applyBorder="1">
      <alignment vertical="center"/>
    </xf>
    <xf numFmtId="0" fontId="45" fillId="0" borderId="117" xfId="8" applyFont="1" applyBorder="1">
      <alignment vertical="center"/>
    </xf>
    <xf numFmtId="0" fontId="45" fillId="0" borderId="118" xfId="8" applyFont="1" applyBorder="1">
      <alignment vertical="center"/>
    </xf>
    <xf numFmtId="0" fontId="45" fillId="0" borderId="119" xfId="8" applyFont="1" applyBorder="1">
      <alignment vertical="center"/>
    </xf>
    <xf numFmtId="0" fontId="45" fillId="0" borderId="121" xfId="8" applyFont="1" applyBorder="1">
      <alignment vertical="center"/>
    </xf>
    <xf numFmtId="49" fontId="42" fillId="0" borderId="81" xfId="8" applyNumberFormat="1" applyFont="1" applyBorder="1">
      <alignment vertical="center"/>
    </xf>
    <xf numFmtId="49" fontId="42" fillId="0" borderId="13" xfId="8" applyNumberFormat="1" applyFont="1" applyBorder="1">
      <alignment vertical="center"/>
    </xf>
    <xf numFmtId="49" fontId="42" fillId="0" borderId="11" xfId="8" applyNumberFormat="1" applyFont="1" applyBorder="1">
      <alignment vertical="center"/>
    </xf>
    <xf numFmtId="0" fontId="45" fillId="0" borderId="123" xfId="8" applyFont="1" applyBorder="1">
      <alignment vertical="center"/>
    </xf>
    <xf numFmtId="49" fontId="42" fillId="0" borderId="16" xfId="8" applyNumberFormat="1" applyFont="1" applyBorder="1">
      <alignment vertical="center"/>
    </xf>
    <xf numFmtId="0" fontId="45" fillId="0" borderId="125" xfId="8" applyFont="1" applyBorder="1">
      <alignment vertical="center"/>
    </xf>
    <xf numFmtId="49" fontId="42" fillId="0" borderId="117" xfId="8" applyNumberFormat="1" applyFont="1" applyBorder="1">
      <alignment vertical="center"/>
    </xf>
    <xf numFmtId="0" fontId="45" fillId="0" borderId="127" xfId="8" applyFont="1" applyBorder="1">
      <alignment vertical="center"/>
    </xf>
    <xf numFmtId="49" fontId="42" fillId="0" borderId="76" xfId="8" applyNumberFormat="1" applyFont="1" applyBorder="1">
      <alignment vertical="center"/>
    </xf>
    <xf numFmtId="49" fontId="45" fillId="0" borderId="121" xfId="8" applyNumberFormat="1" applyFont="1" applyBorder="1">
      <alignment vertical="center"/>
    </xf>
    <xf numFmtId="49" fontId="42" fillId="0" borderId="119" xfId="8" applyNumberFormat="1" applyFont="1" applyBorder="1">
      <alignment vertical="center"/>
    </xf>
    <xf numFmtId="0" fontId="13" fillId="0" borderId="66" xfId="4" applyFont="1" applyBorder="1" applyAlignment="1" applyProtection="1">
      <alignment horizontal="center" vertical="center" shrinkToFit="1"/>
      <protection locked="0"/>
    </xf>
    <xf numFmtId="0" fontId="13" fillId="0" borderId="49" xfId="0" applyFont="1" applyBorder="1" applyAlignment="1" applyProtection="1">
      <alignment shrinkToFit="1"/>
      <protection locked="0"/>
    </xf>
    <xf numFmtId="0" fontId="13" fillId="2" borderId="39" xfId="3" applyFont="1" applyFill="1" applyBorder="1" applyAlignment="1">
      <alignment horizontal="center" vertical="center" shrinkToFit="1"/>
    </xf>
    <xf numFmtId="0" fontId="13" fillId="2" borderId="42" xfId="3" applyFont="1" applyFill="1" applyBorder="1" applyAlignment="1">
      <alignment horizontal="center" vertical="center"/>
    </xf>
    <xf numFmtId="0" fontId="13" fillId="2" borderId="38" xfId="3" applyFont="1" applyFill="1" applyBorder="1" applyAlignment="1">
      <alignment horizontal="center" vertical="center"/>
    </xf>
    <xf numFmtId="0" fontId="13" fillId="2" borderId="40" xfId="3" applyFont="1" applyFill="1" applyBorder="1" applyAlignment="1">
      <alignment horizontal="center" vertical="center"/>
    </xf>
    <xf numFmtId="0" fontId="6" fillId="0" borderId="5" xfId="0" applyFont="1" applyBorder="1" applyAlignment="1">
      <alignment vertical="center"/>
    </xf>
    <xf numFmtId="0" fontId="6" fillId="0" borderId="36" xfId="0" applyFont="1" applyBorder="1" applyAlignment="1">
      <alignment horizontal="left" vertical="center"/>
    </xf>
    <xf numFmtId="0" fontId="6" fillId="0" borderId="24" xfId="0" applyFont="1" applyBorder="1" applyAlignment="1">
      <alignment horizontal="left" vertical="center"/>
    </xf>
    <xf numFmtId="0" fontId="4" fillId="0" borderId="24" xfId="0" applyFont="1" applyBorder="1" applyAlignment="1">
      <alignment horizontal="center" vertical="center"/>
    </xf>
    <xf numFmtId="0" fontId="4" fillId="0" borderId="24" xfId="0" applyFont="1" applyBorder="1" applyAlignment="1">
      <alignment horizontal="right"/>
    </xf>
    <xf numFmtId="38" fontId="13" fillId="0" borderId="0" xfId="1" applyFont="1" applyFill="1" applyBorder="1" applyAlignment="1" applyProtection="1">
      <alignment horizontal="center" vertical="center" shrinkToFit="1"/>
      <protection locked="0"/>
    </xf>
    <xf numFmtId="177" fontId="8" fillId="0" borderId="69" xfId="0" applyNumberFormat="1" applyFont="1" applyBorder="1" applyAlignment="1" applyProtection="1">
      <alignment horizontal="center" vertical="center" shrinkToFit="1"/>
      <protection locked="0"/>
    </xf>
    <xf numFmtId="177" fontId="8" fillId="0" borderId="56" xfId="0" applyNumberFormat="1" applyFont="1" applyBorder="1" applyAlignment="1" applyProtection="1">
      <alignment horizontal="center" vertical="center" shrinkToFit="1"/>
      <protection locked="0"/>
    </xf>
    <xf numFmtId="0" fontId="0" fillId="0" borderId="0" xfId="0" applyAlignment="1">
      <alignment vertical="top"/>
    </xf>
    <xf numFmtId="0" fontId="0" fillId="0" borderId="0" xfId="0" applyFont="1" applyAlignment="1">
      <alignment vertical="top"/>
    </xf>
    <xf numFmtId="0" fontId="0" fillId="0" borderId="0" xfId="0" applyFont="1" applyAlignment="1">
      <alignment vertical="center" wrapText="1"/>
    </xf>
    <xf numFmtId="0" fontId="0" fillId="0" borderId="0" xfId="0" applyFont="1" applyAlignment="1">
      <alignment vertical="top" wrapText="1"/>
    </xf>
    <xf numFmtId="0" fontId="0" fillId="0" borderId="0" xfId="0" applyFont="1" applyAlignment="1">
      <alignment wrapText="1"/>
    </xf>
    <xf numFmtId="0" fontId="6" fillId="0" borderId="109" xfId="0" applyFont="1" applyBorder="1" applyAlignment="1" applyProtection="1">
      <alignment horizontal="left" vertical="center" shrinkToFit="1"/>
      <protection locked="0"/>
    </xf>
    <xf numFmtId="0" fontId="6" fillId="0" borderId="108" xfId="0" applyFont="1" applyBorder="1" applyAlignment="1" applyProtection="1">
      <alignment horizontal="left" vertical="center" shrinkToFit="1"/>
      <protection locked="0"/>
    </xf>
    <xf numFmtId="0" fontId="6" fillId="0" borderId="107" xfId="0" applyFont="1" applyBorder="1" applyAlignment="1" applyProtection="1">
      <alignment horizontal="left" vertical="center" shrinkToFit="1"/>
      <protection locked="0"/>
    </xf>
    <xf numFmtId="0" fontId="6" fillId="0" borderId="88"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89" xfId="0" applyFont="1" applyBorder="1" applyAlignment="1" applyProtection="1">
      <alignment horizontal="center" vertical="center"/>
      <protection locked="0"/>
    </xf>
    <xf numFmtId="0" fontId="26" fillId="0" borderId="55" xfId="0" applyFont="1" applyBorder="1" applyAlignment="1">
      <alignment horizontal="center" vertical="center"/>
    </xf>
    <xf numFmtId="0" fontId="26" fillId="0" borderId="37" xfId="0" applyFont="1" applyBorder="1" applyAlignment="1">
      <alignment horizontal="center" vertical="center"/>
    </xf>
    <xf numFmtId="49" fontId="6" fillId="0" borderId="66" xfId="0" applyNumberFormat="1" applyFont="1" applyBorder="1" applyAlignment="1" applyProtection="1">
      <alignment horizontal="center" vertical="center" shrinkToFit="1"/>
      <protection locked="0"/>
    </xf>
    <xf numFmtId="49" fontId="6" fillId="0" borderId="37" xfId="0" applyNumberFormat="1" applyFont="1" applyBorder="1" applyAlignment="1" applyProtection="1">
      <alignment horizontal="center" vertical="center" shrinkToFit="1"/>
      <protection locked="0"/>
    </xf>
    <xf numFmtId="177" fontId="6" fillId="0" borderId="66" xfId="0" applyNumberFormat="1" applyFont="1" applyBorder="1" applyAlignment="1" applyProtection="1">
      <alignment horizontal="right" vertical="center" shrinkToFit="1"/>
      <protection locked="0"/>
    </xf>
    <xf numFmtId="177" fontId="6" fillId="0" borderId="37" xfId="0" applyNumberFormat="1" applyFont="1" applyBorder="1" applyAlignment="1" applyProtection="1">
      <alignment horizontal="right" vertical="center" shrinkToFit="1"/>
      <protection locked="0"/>
    </xf>
    <xf numFmtId="0" fontId="6" fillId="0" borderId="112" xfId="0" applyFont="1" applyBorder="1" applyAlignment="1" applyProtection="1">
      <alignment horizontal="left" vertical="center" shrinkToFit="1"/>
      <protection locked="0"/>
    </xf>
    <xf numFmtId="0" fontId="6" fillId="0" borderId="111" xfId="0" applyFont="1" applyBorder="1" applyAlignment="1" applyProtection="1">
      <alignment horizontal="left" vertical="center" shrinkToFit="1"/>
      <protection locked="0"/>
    </xf>
    <xf numFmtId="0" fontId="6" fillId="0" borderId="110" xfId="0" applyFont="1" applyBorder="1" applyAlignment="1" applyProtection="1">
      <alignment horizontal="left" vertical="center" shrinkToFit="1"/>
      <protection locked="0"/>
    </xf>
    <xf numFmtId="0" fontId="24" fillId="0" borderId="0" xfId="0" applyFont="1" applyAlignment="1">
      <alignment horizontal="right" vertical="center"/>
    </xf>
    <xf numFmtId="0" fontId="26" fillId="0" borderId="66" xfId="0" applyFont="1" applyBorder="1" applyAlignment="1">
      <alignment horizontal="center" vertical="center"/>
    </xf>
    <xf numFmtId="0" fontId="24" fillId="0" borderId="0" xfId="0" applyFont="1" applyAlignment="1">
      <alignment horizontal="left" vertical="center"/>
    </xf>
    <xf numFmtId="177" fontId="6" fillId="0" borderId="0" xfId="0" applyNumberFormat="1" applyFont="1" applyAlignment="1" applyProtection="1">
      <alignment horizontal="right" vertical="center" shrinkToFit="1"/>
      <protection locked="0"/>
    </xf>
    <xf numFmtId="0" fontId="10" fillId="0" borderId="0" xfId="0" applyFont="1" applyAlignment="1">
      <alignment horizontal="left"/>
    </xf>
    <xf numFmtId="0" fontId="10" fillId="0" borderId="0" xfId="0" applyFont="1" applyAlignment="1">
      <alignment horizontal="left" vertical="center" wrapText="1"/>
    </xf>
    <xf numFmtId="0" fontId="10" fillId="0" borderId="0" xfId="0" applyFont="1" applyAlignment="1" applyProtection="1">
      <alignment horizontal="left" vertical="center" shrinkToFit="1"/>
      <protection locked="0"/>
    </xf>
    <xf numFmtId="0" fontId="6" fillId="0" borderId="0" xfId="0" applyFont="1" applyAlignment="1">
      <alignment horizontal="justify" vertical="center" wrapText="1"/>
    </xf>
    <xf numFmtId="0" fontId="6" fillId="0" borderId="57" xfId="0" applyFont="1" applyBorder="1" applyAlignment="1">
      <alignment horizontal="justify" vertical="center" wrapText="1"/>
    </xf>
    <xf numFmtId="0" fontId="6" fillId="0" borderId="5" xfId="0" applyFont="1" applyBorder="1" applyAlignment="1">
      <alignment horizontal="justify" vertical="center" wrapText="1"/>
    </xf>
    <xf numFmtId="0" fontId="6" fillId="0" borderId="58" xfId="0" applyFont="1" applyBorder="1" applyAlignment="1">
      <alignment horizontal="justify" vertical="center" wrapText="1"/>
    </xf>
    <xf numFmtId="0" fontId="35" fillId="3" borderId="9" xfId="0" applyFont="1" applyFill="1" applyBorder="1" applyAlignment="1">
      <alignment horizontal="right" vertical="center" wrapText="1"/>
    </xf>
    <xf numFmtId="0" fontId="35" fillId="3" borderId="56" xfId="0" applyFont="1" applyFill="1" applyBorder="1" applyAlignment="1">
      <alignment horizontal="right" vertical="center" wrapText="1"/>
    </xf>
    <xf numFmtId="0" fontId="6" fillId="0" borderId="3" xfId="0" applyFont="1" applyBorder="1" applyAlignment="1">
      <alignment horizontal="left" vertical="center"/>
    </xf>
    <xf numFmtId="0" fontId="6" fillId="0" borderId="0" xfId="0" applyFont="1" applyAlignment="1">
      <alignment horizontal="left" vertical="center"/>
    </xf>
    <xf numFmtId="0" fontId="6" fillId="0" borderId="8" xfId="0" applyFont="1" applyBorder="1" applyAlignment="1">
      <alignment horizontal="left" vertical="center"/>
    </xf>
    <xf numFmtId="0" fontId="6" fillId="0" borderId="5" xfId="0" applyFont="1" applyBorder="1" applyAlignment="1">
      <alignment horizontal="left" vertical="center"/>
    </xf>
    <xf numFmtId="178" fontId="6" fillId="0" borderId="5"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0" xfId="0" applyFont="1" applyAlignment="1" applyProtection="1">
      <alignment horizontal="center" vertical="center" shrinkToFit="1"/>
      <protection locked="0"/>
    </xf>
    <xf numFmtId="0" fontId="6" fillId="0" borderId="57" xfId="0" applyFont="1" applyBorder="1" applyAlignment="1" applyProtection="1">
      <alignment horizontal="center" vertical="center" shrinkToFit="1"/>
      <protection locked="0"/>
    </xf>
    <xf numFmtId="0" fontId="6" fillId="0" borderId="8" xfId="0" applyFont="1" applyBorder="1" applyAlignment="1" applyProtection="1">
      <alignment horizontal="center" vertical="center" shrinkToFit="1"/>
      <protection locked="0"/>
    </xf>
    <xf numFmtId="0" fontId="6" fillId="0" borderId="5" xfId="0" applyFont="1" applyBorder="1" applyAlignment="1" applyProtection="1">
      <alignment horizontal="center" vertical="center" shrinkToFit="1"/>
      <protection locked="0"/>
    </xf>
    <xf numFmtId="0" fontId="6" fillId="0" borderId="58" xfId="0" applyFont="1" applyBorder="1" applyAlignment="1" applyProtection="1">
      <alignment horizontal="center" vertical="center" shrinkToFit="1"/>
      <protection locked="0"/>
    </xf>
    <xf numFmtId="0" fontId="6" fillId="0" borderId="89" xfId="0" applyFont="1" applyBorder="1" applyAlignment="1">
      <alignment horizontal="left" vertical="center"/>
    </xf>
    <xf numFmtId="0" fontId="6" fillId="0" borderId="88"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58" xfId="0" applyFont="1" applyBorder="1" applyAlignment="1" applyProtection="1">
      <alignment horizontal="center" vertical="center" wrapText="1"/>
      <protection locked="0"/>
    </xf>
    <xf numFmtId="0" fontId="6" fillId="0" borderId="66" xfId="0" applyFont="1" applyBorder="1" applyAlignment="1" applyProtection="1">
      <alignment horizontal="left" vertical="center" shrinkToFit="1"/>
      <protection locked="0"/>
    </xf>
    <xf numFmtId="0" fontId="6" fillId="0" borderId="55" xfId="0" applyFont="1" applyBorder="1" applyAlignment="1" applyProtection="1">
      <alignment horizontal="left" vertical="center" shrinkToFit="1"/>
      <protection locked="0"/>
    </xf>
    <xf numFmtId="0" fontId="6" fillId="0" borderId="37" xfId="0" applyFont="1" applyBorder="1" applyAlignment="1" applyProtection="1">
      <alignment horizontal="left" vertical="center" shrinkToFit="1"/>
      <protection locked="0"/>
    </xf>
    <xf numFmtId="0" fontId="6" fillId="0" borderId="69"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56" xfId="0" applyFont="1" applyBorder="1" applyAlignment="1" applyProtection="1">
      <alignment horizontal="center" vertical="center"/>
      <protection locked="0"/>
    </xf>
    <xf numFmtId="0" fontId="6" fillId="0" borderId="69" xfId="0" applyFont="1" applyBorder="1" applyAlignment="1" applyProtection="1">
      <alignment horizontal="left" vertical="top" shrinkToFit="1"/>
      <protection locked="0"/>
    </xf>
    <xf numFmtId="0" fontId="0" fillId="0" borderId="9" xfId="0" applyBorder="1" applyAlignment="1" applyProtection="1">
      <alignment horizontal="left" vertical="top" shrinkToFit="1"/>
      <protection locked="0"/>
    </xf>
    <xf numFmtId="0" fontId="6" fillId="0" borderId="9" xfId="0" applyFont="1" applyBorder="1" applyAlignment="1" applyProtection="1">
      <alignment horizontal="left" vertical="top" shrinkToFit="1"/>
      <protection locked="0"/>
    </xf>
    <xf numFmtId="0" fontId="0" fillId="0" borderId="56" xfId="0" applyBorder="1" applyAlignment="1" applyProtection="1">
      <alignment horizontal="left" vertical="top" shrinkToFit="1"/>
      <protection locked="0"/>
    </xf>
    <xf numFmtId="0" fontId="8" fillId="0" borderId="10" xfId="0" applyFont="1" applyBorder="1" applyAlignment="1">
      <alignment horizontal="center" vertical="center"/>
    </xf>
    <xf numFmtId="0" fontId="8" fillId="0" borderId="70" xfId="0" applyFont="1" applyBorder="1" applyAlignment="1">
      <alignment horizontal="center" vertical="center"/>
    </xf>
    <xf numFmtId="0" fontId="8" fillId="0" borderId="88" xfId="0" applyFont="1" applyBorder="1" applyAlignment="1">
      <alignment horizontal="center" vertical="center"/>
    </xf>
    <xf numFmtId="0" fontId="8" fillId="0" borderId="5" xfId="0" applyFont="1" applyBorder="1" applyAlignment="1">
      <alignment horizontal="center" vertical="center"/>
    </xf>
    <xf numFmtId="49" fontId="6" fillId="0" borderId="71" xfId="0" applyNumberFormat="1" applyFont="1" applyBorder="1" applyAlignment="1" applyProtection="1">
      <alignment horizontal="center" vertical="center" shrinkToFit="1"/>
      <protection locked="0"/>
    </xf>
    <xf numFmtId="49" fontId="6" fillId="0" borderId="65" xfId="0" applyNumberFormat="1" applyFont="1" applyBorder="1" applyAlignment="1" applyProtection="1">
      <alignment horizontal="center" vertical="center" shrinkToFit="1"/>
      <protection locked="0"/>
    </xf>
    <xf numFmtId="49" fontId="6" fillId="0" borderId="41" xfId="0" applyNumberFormat="1" applyFont="1" applyBorder="1" applyAlignment="1" applyProtection="1">
      <alignment horizontal="center" vertical="center" shrinkToFit="1"/>
      <protection locked="0"/>
    </xf>
    <xf numFmtId="0" fontId="6" fillId="0" borderId="9" xfId="0" applyFont="1" applyBorder="1" applyAlignment="1">
      <alignment horizontal="center"/>
    </xf>
    <xf numFmtId="0" fontId="6" fillId="0" borderId="56" xfId="0" applyFont="1" applyBorder="1" applyAlignment="1">
      <alignment horizontal="center"/>
    </xf>
    <xf numFmtId="0" fontId="6" fillId="0" borderId="71" xfId="0" applyFont="1" applyBorder="1" applyAlignment="1">
      <alignment horizontal="center" vertical="center"/>
    </xf>
    <xf numFmtId="0" fontId="6" fillId="0" borderId="7" xfId="0" applyFont="1" applyBorder="1" applyAlignment="1">
      <alignment horizontal="center" vertical="center"/>
    </xf>
    <xf numFmtId="0" fontId="6" fillId="0" borderId="71" xfId="0" applyFont="1" applyBorder="1" applyAlignment="1" applyProtection="1">
      <alignment horizontal="center" vertical="center"/>
      <protection locked="0"/>
    </xf>
    <xf numFmtId="0" fontId="6" fillId="0" borderId="65"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2" xfId="0" applyFont="1" applyBorder="1" applyAlignment="1">
      <alignment horizontal="left" vertical="center"/>
    </xf>
    <xf numFmtId="0" fontId="6" fillId="0" borderId="9" xfId="0" applyFont="1" applyBorder="1" applyAlignment="1">
      <alignment horizontal="left" vertical="center"/>
    </xf>
    <xf numFmtId="0" fontId="6" fillId="0" borderId="47" xfId="0" applyFont="1" applyBorder="1" applyAlignment="1">
      <alignment horizontal="left" vertical="center"/>
    </xf>
    <xf numFmtId="0" fontId="6" fillId="0" borderId="88" xfId="0" applyFont="1" applyBorder="1" applyAlignment="1" applyProtection="1">
      <alignment horizontal="left" shrinkToFit="1"/>
      <protection locked="0"/>
    </xf>
    <xf numFmtId="0" fontId="6" fillId="0" borderId="5" xfId="0" applyFont="1" applyBorder="1" applyAlignment="1" applyProtection="1">
      <alignment horizontal="left" shrinkToFit="1"/>
      <protection locked="0"/>
    </xf>
    <xf numFmtId="0" fontId="6" fillId="0" borderId="58" xfId="0" applyFont="1" applyBorder="1" applyAlignment="1" applyProtection="1">
      <alignment horizontal="left" shrinkToFit="1"/>
      <protection locked="0"/>
    </xf>
    <xf numFmtId="0" fontId="6" fillId="2" borderId="71" xfId="0" applyFont="1" applyFill="1" applyBorder="1" applyAlignment="1">
      <alignment horizontal="left" vertical="center" shrinkToFit="1"/>
    </xf>
    <xf numFmtId="0" fontId="6" fillId="2" borderId="65" xfId="0" applyFont="1" applyFill="1" applyBorder="1" applyAlignment="1">
      <alignment horizontal="left" vertical="center" shrinkToFit="1"/>
    </xf>
    <xf numFmtId="0" fontId="6" fillId="2" borderId="7" xfId="0" applyFont="1" applyFill="1" applyBorder="1" applyAlignment="1">
      <alignment horizontal="left" vertical="center" shrinkToFit="1"/>
    </xf>
    <xf numFmtId="0" fontId="6" fillId="0" borderId="53" xfId="0" applyFont="1" applyBorder="1" applyAlignment="1">
      <alignment horizontal="left" vertical="center"/>
    </xf>
    <xf numFmtId="0" fontId="6" fillId="0" borderId="87" xfId="0" applyFont="1" applyBorder="1" applyAlignment="1">
      <alignment horizontal="center" vertical="center"/>
    </xf>
    <xf numFmtId="0" fontId="6" fillId="0" borderId="57" xfId="0" applyFont="1" applyBorder="1" applyAlignment="1">
      <alignment horizontal="center" vertical="center"/>
    </xf>
    <xf numFmtId="0" fontId="6" fillId="0" borderId="115" xfId="0" applyFont="1" applyBorder="1" applyAlignment="1" applyProtection="1">
      <alignment horizontal="left" vertical="center" shrinkToFit="1"/>
      <protection locked="0"/>
    </xf>
    <xf numFmtId="0" fontId="8" fillId="0" borderId="71" xfId="0" applyFont="1" applyBorder="1" applyAlignment="1">
      <alignment horizontal="left" vertical="center"/>
    </xf>
    <xf numFmtId="0" fontId="8" fillId="0" borderId="65" xfId="0" applyFont="1" applyBorder="1" applyAlignment="1">
      <alignment horizontal="left" vertical="center"/>
    </xf>
    <xf numFmtId="0" fontId="6" fillId="0" borderId="71" xfId="0" applyFont="1" applyBorder="1" applyAlignment="1" applyProtection="1">
      <alignment horizontal="center" vertical="center" shrinkToFit="1"/>
      <protection locked="0"/>
    </xf>
    <xf numFmtId="0" fontId="6" fillId="0" borderId="41" xfId="0" applyFont="1" applyBorder="1" applyAlignment="1" applyProtection="1">
      <alignment horizontal="center" vertical="center" shrinkToFit="1"/>
      <protection locked="0"/>
    </xf>
    <xf numFmtId="0" fontId="6" fillId="0" borderId="116" xfId="0" applyFont="1" applyBorder="1" applyAlignment="1" applyProtection="1">
      <alignment horizontal="left" vertical="center" shrinkToFit="1"/>
      <protection locked="0"/>
    </xf>
    <xf numFmtId="0" fontId="6" fillId="0" borderId="66" xfId="0" applyFont="1" applyBorder="1" applyAlignment="1" applyProtection="1">
      <alignment horizontal="center" vertical="center" shrinkToFit="1"/>
      <protection locked="0"/>
    </xf>
    <xf numFmtId="0" fontId="6" fillId="0" borderId="55" xfId="0" applyFont="1" applyBorder="1" applyAlignment="1" applyProtection="1">
      <alignment horizontal="center" vertical="center" shrinkToFit="1"/>
      <protection locked="0"/>
    </xf>
    <xf numFmtId="0" fontId="6" fillId="0" borderId="62" xfId="0" applyFont="1" applyBorder="1" applyAlignment="1" applyProtection="1">
      <alignment horizontal="center" vertical="center" shrinkToFit="1"/>
      <protection locked="0"/>
    </xf>
    <xf numFmtId="49" fontId="6" fillId="0" borderId="7" xfId="0" applyNumberFormat="1" applyFont="1" applyBorder="1" applyAlignment="1" applyProtection="1">
      <alignment horizontal="center" vertical="center" shrinkToFit="1"/>
      <protection locked="0"/>
    </xf>
    <xf numFmtId="0" fontId="8" fillId="0" borderId="10" xfId="0" applyFont="1" applyBorder="1" applyAlignment="1">
      <alignment horizontal="left" vertical="center" wrapText="1"/>
    </xf>
    <xf numFmtId="0" fontId="8" fillId="0" borderId="70" xfId="0" applyFont="1" applyBorder="1" applyAlignment="1">
      <alignment horizontal="left" vertical="center" wrapText="1"/>
    </xf>
    <xf numFmtId="0" fontId="8" fillId="0" borderId="45" xfId="0" applyFont="1" applyBorder="1" applyAlignment="1">
      <alignment horizontal="left" vertical="center" wrapText="1"/>
    </xf>
    <xf numFmtId="181" fontId="6" fillId="0" borderId="71" xfId="0" applyNumberFormat="1" applyFont="1" applyBorder="1" applyAlignment="1" applyProtection="1">
      <alignment horizontal="center" vertical="center" shrinkToFit="1"/>
      <protection locked="0"/>
    </xf>
    <xf numFmtId="181" fontId="6" fillId="0" borderId="41" xfId="0" applyNumberFormat="1" applyFont="1" applyBorder="1" applyAlignment="1" applyProtection="1">
      <alignment horizontal="center" vertical="center" shrinkToFit="1"/>
      <protection locked="0"/>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47" xfId="0" applyFont="1" applyBorder="1" applyAlignment="1">
      <alignment horizontal="left" vertical="center" wrapText="1"/>
    </xf>
    <xf numFmtId="0" fontId="51" fillId="0" borderId="0" xfId="3" applyFont="1" applyAlignment="1">
      <alignment horizontal="left" vertical="top" wrapText="1"/>
    </xf>
    <xf numFmtId="0" fontId="51" fillId="0" borderId="0" xfId="3" applyFont="1" applyAlignment="1">
      <alignment horizontal="left" vertical="top"/>
    </xf>
    <xf numFmtId="0" fontId="13" fillId="0" borderId="36" xfId="0" applyFont="1" applyBorder="1" applyAlignment="1" applyProtection="1">
      <alignment horizontal="center" shrinkToFit="1"/>
      <protection locked="0"/>
    </xf>
    <xf numFmtId="0" fontId="13" fillId="0" borderId="54" xfId="0" applyFont="1" applyBorder="1" applyAlignment="1" applyProtection="1">
      <alignment horizontal="center" shrinkToFit="1"/>
      <protection locked="0"/>
    </xf>
    <xf numFmtId="0" fontId="13" fillId="0" borderId="36" xfId="0" applyFont="1" applyFill="1" applyBorder="1" applyAlignment="1" applyProtection="1">
      <alignment horizontal="center" vertical="center"/>
      <protection locked="0"/>
    </xf>
    <xf numFmtId="0" fontId="13" fillId="0" borderId="54" xfId="0" applyFont="1" applyFill="1" applyBorder="1" applyAlignment="1" applyProtection="1">
      <alignment horizontal="center" vertical="center"/>
      <protection locked="0"/>
    </xf>
    <xf numFmtId="0" fontId="14" fillId="0" borderId="49" xfId="0" applyFont="1" applyBorder="1" applyAlignment="1" applyProtection="1">
      <alignment horizontal="center" vertical="center" shrinkToFit="1"/>
      <protection locked="0"/>
    </xf>
    <xf numFmtId="0" fontId="17" fillId="0" borderId="2" xfId="0" applyFont="1" applyBorder="1" applyAlignment="1">
      <alignment horizontal="center" vertical="center" wrapText="1"/>
    </xf>
    <xf numFmtId="0" fontId="17" fillId="0" borderId="56"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58" xfId="0" applyFont="1" applyBorder="1" applyAlignment="1">
      <alignment horizontal="center" vertical="center" wrapText="1"/>
    </xf>
    <xf numFmtId="0" fontId="13" fillId="0" borderId="42" xfId="0" applyFont="1" applyBorder="1" applyAlignment="1">
      <alignment horizontal="center" vertical="center"/>
    </xf>
    <xf numFmtId="0" fontId="13" fillId="0" borderId="40" xfId="0" applyFont="1" applyBorder="1" applyAlignment="1">
      <alignment horizontal="center" vertical="center"/>
    </xf>
    <xf numFmtId="0" fontId="13" fillId="0" borderId="49" xfId="0" applyFont="1" applyBorder="1" applyAlignment="1" applyProtection="1">
      <alignment horizontal="center" shrinkToFit="1"/>
      <protection locked="0"/>
    </xf>
    <xf numFmtId="0" fontId="13" fillId="0" borderId="2" xfId="3" applyFont="1" applyBorder="1" applyAlignment="1" applyProtection="1">
      <alignment horizontal="center" vertical="center"/>
      <protection locked="0"/>
    </xf>
    <xf numFmtId="0" fontId="13" fillId="0" borderId="9" xfId="3" applyFont="1" applyBorder="1" applyAlignment="1" applyProtection="1">
      <alignment horizontal="center" vertical="center"/>
      <protection locked="0"/>
    </xf>
    <xf numFmtId="0" fontId="13" fillId="0" borderId="56" xfId="3" applyFont="1" applyBorder="1" applyAlignment="1" applyProtection="1">
      <alignment horizontal="center" vertical="center"/>
      <protection locked="0"/>
    </xf>
    <xf numFmtId="0" fontId="13" fillId="0" borderId="8" xfId="3" applyFont="1" applyBorder="1" applyAlignment="1" applyProtection="1">
      <alignment horizontal="center" vertical="center"/>
      <protection locked="0"/>
    </xf>
    <xf numFmtId="0" fontId="13" fillId="0" borderId="5" xfId="3" applyFont="1" applyBorder="1" applyAlignment="1" applyProtection="1">
      <alignment horizontal="center" vertical="center"/>
      <protection locked="0"/>
    </xf>
    <xf numFmtId="0" fontId="13" fillId="0" borderId="58" xfId="3" applyFont="1" applyBorder="1" applyAlignment="1" applyProtection="1">
      <alignment horizontal="center" vertical="center"/>
      <protection locked="0"/>
    </xf>
    <xf numFmtId="0" fontId="13" fillId="0" borderId="36" xfId="3" applyFont="1" applyBorder="1" applyAlignment="1" applyProtection="1">
      <alignment horizontal="center" vertical="center"/>
      <protection locked="0"/>
    </xf>
    <xf numFmtId="0" fontId="13" fillId="0" borderId="24" xfId="3" applyFont="1" applyBorder="1" applyAlignment="1" applyProtection="1">
      <alignment horizontal="center" vertical="center"/>
      <protection locked="0"/>
    </xf>
    <xf numFmtId="0" fontId="13" fillId="0" borderId="54" xfId="3" applyFont="1" applyBorder="1" applyAlignment="1" applyProtection="1">
      <alignment horizontal="center" vertical="center"/>
      <protection locked="0"/>
    </xf>
    <xf numFmtId="0" fontId="13" fillId="0" borderId="24" xfId="0" applyFont="1" applyBorder="1" applyAlignment="1" applyProtection="1">
      <alignment horizontal="center" shrinkToFit="1"/>
      <protection locked="0"/>
    </xf>
    <xf numFmtId="0" fontId="29" fillId="0" borderId="0" xfId="4" applyFont="1" applyAlignment="1">
      <alignment horizontal="right" vertical="center"/>
    </xf>
    <xf numFmtId="0" fontId="14" fillId="0" borderId="0" xfId="4" applyFont="1" applyAlignment="1">
      <alignment horizontal="right" vertical="center"/>
    </xf>
    <xf numFmtId="0" fontId="14" fillId="0" borderId="66" xfId="4" applyFont="1" applyBorder="1" applyAlignment="1">
      <alignment horizontal="center" vertical="center" shrinkToFit="1"/>
    </xf>
    <xf numFmtId="0" fontId="14" fillId="0" borderId="55" xfId="4" applyFont="1" applyBorder="1" applyAlignment="1">
      <alignment horizontal="center" vertical="center" shrinkToFit="1"/>
    </xf>
    <xf numFmtId="0" fontId="14" fillId="0" borderId="62" xfId="4" applyFont="1" applyBorder="1" applyAlignment="1">
      <alignment horizontal="center" vertical="center" shrinkToFit="1"/>
    </xf>
    <xf numFmtId="0" fontId="14" fillId="0" borderId="71" xfId="4" applyFont="1" applyBorder="1" applyAlignment="1">
      <alignment horizontal="center" vertical="center" shrinkToFit="1"/>
    </xf>
    <xf numFmtId="0" fontId="14" fillId="0" borderId="65" xfId="4" applyFont="1" applyBorder="1" applyAlignment="1">
      <alignment horizontal="center" vertical="center" shrinkToFit="1"/>
    </xf>
    <xf numFmtId="0" fontId="14" fillId="0" borderId="41" xfId="4" applyFont="1" applyBorder="1" applyAlignment="1">
      <alignment horizontal="center" vertical="center" shrinkToFit="1"/>
    </xf>
    <xf numFmtId="0" fontId="14" fillId="0" borderId="2" xfId="4" applyFont="1" applyBorder="1" applyAlignment="1">
      <alignment horizontal="center" vertical="center" wrapText="1"/>
    </xf>
    <xf numFmtId="0" fontId="14" fillId="0" borderId="9" xfId="4" applyFont="1" applyBorder="1" applyAlignment="1">
      <alignment horizontal="center" vertical="center" wrapText="1"/>
    </xf>
    <xf numFmtId="0" fontId="14" fillId="0" borderId="56" xfId="4" applyFont="1" applyBorder="1" applyAlignment="1">
      <alignment horizontal="center" vertical="center" wrapText="1"/>
    </xf>
    <xf numFmtId="0" fontId="14" fillId="0" borderId="8" xfId="4" applyFont="1" applyBorder="1" applyAlignment="1">
      <alignment horizontal="center" vertical="center" wrapText="1"/>
    </xf>
    <xf numFmtId="0" fontId="14" fillId="0" borderId="5" xfId="4" applyFont="1" applyBorder="1" applyAlignment="1">
      <alignment horizontal="center" vertical="center" wrapText="1"/>
    </xf>
    <xf numFmtId="0" fontId="14" fillId="0" borderId="58" xfId="4" applyFont="1" applyBorder="1" applyAlignment="1">
      <alignment horizontal="center" vertical="center" wrapText="1"/>
    </xf>
    <xf numFmtId="0" fontId="14" fillId="0" borderId="3" xfId="4" applyFont="1" applyBorder="1" applyAlignment="1">
      <alignment horizontal="center" vertical="center" wrapText="1"/>
    </xf>
    <xf numFmtId="0" fontId="14" fillId="0" borderId="0" xfId="4" applyFont="1" applyAlignment="1">
      <alignment horizontal="center" vertical="center" wrapText="1"/>
    </xf>
    <xf numFmtId="0" fontId="14" fillId="0" borderId="57" xfId="4" applyFont="1" applyBorder="1" applyAlignment="1">
      <alignment horizontal="center" vertical="center" wrapText="1"/>
    </xf>
    <xf numFmtId="0" fontId="14" fillId="0" borderId="9" xfId="4" applyFont="1" applyBorder="1" applyAlignment="1">
      <alignment horizontal="justify" vertical="center" wrapText="1"/>
    </xf>
    <xf numFmtId="0" fontId="14" fillId="0" borderId="89" xfId="4" applyFont="1" applyBorder="1" applyAlignment="1">
      <alignment horizontal="justify" vertical="center" wrapText="1"/>
    </xf>
    <xf numFmtId="0" fontId="14" fillId="0" borderId="69" xfId="4" applyFont="1" applyBorder="1" applyAlignment="1">
      <alignment horizontal="justify" vertical="center" wrapText="1"/>
    </xf>
    <xf numFmtId="0" fontId="14" fillId="0" borderId="67" xfId="4" applyFont="1" applyBorder="1" applyAlignment="1">
      <alignment horizontal="justify" vertical="center" wrapText="1"/>
    </xf>
    <xf numFmtId="0" fontId="14" fillId="0" borderId="42" xfId="4" applyFont="1" applyBorder="1" applyAlignment="1">
      <alignment horizontal="justify" vertical="center" wrapText="1"/>
    </xf>
    <xf numFmtId="0" fontId="14" fillId="0" borderId="40" xfId="4" applyFont="1" applyBorder="1" applyAlignment="1">
      <alignment horizontal="justify" vertical="center" wrapText="1"/>
    </xf>
    <xf numFmtId="0" fontId="13" fillId="0" borderId="92" xfId="4" applyFont="1" applyBorder="1" applyAlignment="1" applyProtection="1">
      <alignment horizontal="center" vertical="center" shrinkToFit="1"/>
      <protection locked="0"/>
    </xf>
    <xf numFmtId="0" fontId="13" fillId="0" borderId="4" xfId="4" applyFont="1" applyBorder="1" applyAlignment="1" applyProtection="1">
      <alignment horizontal="center" vertical="center" shrinkToFit="1"/>
      <protection locked="0"/>
    </xf>
    <xf numFmtId="0" fontId="13" fillId="0" borderId="63" xfId="4" applyFont="1" applyBorder="1" applyAlignment="1" applyProtection="1">
      <alignment horizontal="center" vertical="center" shrinkToFit="1"/>
      <protection locked="0"/>
    </xf>
    <xf numFmtId="0" fontId="13" fillId="0" borderId="66" xfId="4" applyFont="1" applyBorder="1" applyAlignment="1" applyProtection="1">
      <alignment horizontal="center" vertical="center" shrinkToFit="1"/>
      <protection locked="0"/>
    </xf>
    <xf numFmtId="0" fontId="13" fillId="0" borderId="55" xfId="4" applyFont="1" applyBorder="1" applyAlignment="1" applyProtection="1">
      <alignment horizontal="center" vertical="center" shrinkToFit="1"/>
      <protection locked="0"/>
    </xf>
    <xf numFmtId="0" fontId="13" fillId="0" borderId="62" xfId="4" applyFont="1" applyBorder="1" applyAlignment="1" applyProtection="1">
      <alignment horizontal="center" vertical="center" shrinkToFit="1"/>
      <protection locked="0"/>
    </xf>
    <xf numFmtId="0" fontId="13" fillId="0" borderId="71" xfId="4" applyFont="1" applyBorder="1" applyAlignment="1" applyProtection="1">
      <alignment horizontal="center" vertical="center" shrinkToFit="1"/>
      <protection locked="0"/>
    </xf>
    <xf numFmtId="0" fontId="13" fillId="0" borderId="65" xfId="4" applyFont="1" applyBorder="1" applyAlignment="1" applyProtection="1">
      <alignment horizontal="center" vertical="center" shrinkToFit="1"/>
      <protection locked="0"/>
    </xf>
    <xf numFmtId="0" fontId="13" fillId="0" borderId="41" xfId="4" applyFont="1" applyBorder="1" applyAlignment="1" applyProtection="1">
      <alignment horizontal="center" vertical="center" shrinkToFit="1"/>
      <protection locked="0"/>
    </xf>
    <xf numFmtId="0" fontId="17" fillId="0" borderId="9" xfId="4" applyFont="1" applyBorder="1" applyAlignment="1">
      <alignment horizontal="justify" vertical="center" wrapText="1"/>
    </xf>
    <xf numFmtId="0" fontId="17" fillId="0" borderId="5" xfId="4" applyFont="1" applyBorder="1" applyAlignment="1">
      <alignment horizontal="justify" vertical="center" wrapText="1"/>
    </xf>
    <xf numFmtId="0" fontId="14" fillId="0" borderId="92" xfId="4" applyFont="1" applyBorder="1" applyAlignment="1">
      <alignment horizontal="center" vertical="center" wrapText="1"/>
    </xf>
    <xf numFmtId="0" fontId="14" fillId="0" borderId="4" xfId="4" applyFont="1" applyBorder="1" applyAlignment="1">
      <alignment horizontal="center" vertical="center" wrapText="1"/>
    </xf>
    <xf numFmtId="0" fontId="14" fillId="0" borderId="63" xfId="4" applyFont="1" applyBorder="1" applyAlignment="1">
      <alignment horizontal="center" vertical="center" wrapText="1"/>
    </xf>
    <xf numFmtId="0" fontId="14" fillId="0" borderId="10" xfId="0" applyFont="1" applyBorder="1" applyAlignment="1">
      <alignment horizontal="justify" vertical="center" wrapText="1"/>
    </xf>
    <xf numFmtId="0" fontId="14" fillId="0" borderId="87" xfId="0" applyFont="1" applyBorder="1" applyAlignment="1">
      <alignment horizontal="justify" vertical="center" wrapText="1"/>
    </xf>
    <xf numFmtId="0" fontId="14" fillId="0" borderId="91" xfId="0" applyFont="1" applyBorder="1" applyAlignment="1">
      <alignment horizontal="justify" vertical="center" wrapText="1"/>
    </xf>
    <xf numFmtId="0" fontId="14" fillId="0" borderId="10" xfId="0" applyFont="1" applyBorder="1" applyAlignment="1">
      <alignment vertical="center" wrapText="1"/>
    </xf>
    <xf numFmtId="0" fontId="14" fillId="0" borderId="87" xfId="0" applyFont="1" applyBorder="1" applyAlignment="1">
      <alignment vertical="center" wrapText="1"/>
    </xf>
    <xf numFmtId="0" fontId="14" fillId="0" borderId="91" xfId="0" applyFont="1" applyBorder="1" applyAlignment="1">
      <alignment vertical="center" wrapText="1"/>
    </xf>
    <xf numFmtId="0" fontId="14" fillId="0" borderId="2" xfId="0" applyFont="1" applyBorder="1" applyAlignment="1">
      <alignment horizontal="justify" vertical="center" wrapText="1"/>
    </xf>
    <xf numFmtId="0" fontId="14" fillId="0" borderId="3" xfId="0" applyFont="1" applyBorder="1" applyAlignment="1">
      <alignment horizontal="justify" vertical="center" wrapText="1"/>
    </xf>
    <xf numFmtId="0" fontId="14" fillId="0" borderId="73" xfId="0" applyFont="1" applyBorder="1" applyAlignment="1">
      <alignment horizontal="justify" vertical="center" wrapText="1"/>
    </xf>
    <xf numFmtId="0" fontId="13" fillId="0" borderId="92" xfId="4" applyFont="1" applyBorder="1" applyAlignment="1" applyProtection="1">
      <alignment vertical="center" shrinkToFit="1"/>
      <protection locked="0"/>
    </xf>
    <xf numFmtId="0" fontId="13" fillId="0" borderId="63" xfId="4" applyFont="1" applyBorder="1" applyAlignment="1" applyProtection="1">
      <alignment vertical="center" shrinkToFit="1"/>
      <protection locked="0"/>
    </xf>
    <xf numFmtId="0" fontId="13" fillId="0" borderId="66" xfId="4" applyFont="1" applyBorder="1" applyAlignment="1" applyProtection="1">
      <alignment vertical="center" shrinkToFit="1"/>
      <protection locked="0"/>
    </xf>
    <xf numFmtId="0" fontId="13" fillId="0" borderId="62" xfId="4" applyFont="1" applyBorder="1" applyAlignment="1" applyProtection="1">
      <alignment vertical="center" shrinkToFit="1"/>
      <protection locked="0"/>
    </xf>
    <xf numFmtId="0" fontId="14" fillId="0" borderId="64" xfId="0" applyFont="1" applyBorder="1" applyAlignment="1">
      <alignment horizontal="justify" vertical="center" wrapText="1"/>
    </xf>
    <xf numFmtId="0" fontId="14" fillId="0" borderId="74" xfId="0" applyFont="1" applyBorder="1" applyAlignment="1">
      <alignment horizontal="justify" vertical="center" wrapText="1"/>
    </xf>
    <xf numFmtId="0" fontId="13" fillId="0" borderId="71" xfId="4" applyFont="1" applyBorder="1" applyAlignment="1" applyProtection="1">
      <alignment vertical="center" shrinkToFit="1"/>
      <protection locked="0"/>
    </xf>
    <xf numFmtId="0" fontId="13" fillId="0" borderId="41" xfId="4" applyFont="1" applyBorder="1" applyAlignment="1" applyProtection="1">
      <alignment vertical="center" shrinkToFit="1"/>
      <protection locked="0"/>
    </xf>
    <xf numFmtId="0" fontId="14" fillId="0" borderId="42" xfId="4" applyFont="1" applyBorder="1" applyAlignment="1">
      <alignment horizontal="center" vertical="center" wrapText="1"/>
    </xf>
    <xf numFmtId="0" fontId="14" fillId="0" borderId="46" xfId="4" applyFont="1" applyBorder="1" applyAlignment="1">
      <alignment horizontal="center" vertical="center" wrapText="1"/>
    </xf>
    <xf numFmtId="0" fontId="13" fillId="0" borderId="2" xfId="4" applyFont="1" applyBorder="1" applyAlignment="1">
      <alignment horizontal="center" vertical="center" wrapText="1"/>
    </xf>
    <xf numFmtId="0" fontId="13" fillId="0" borderId="9" xfId="4" applyFont="1" applyBorder="1" applyAlignment="1">
      <alignment horizontal="center" vertical="center" wrapText="1"/>
    </xf>
    <xf numFmtId="0" fontId="13" fillId="0" borderId="3" xfId="4" applyFont="1" applyBorder="1" applyAlignment="1">
      <alignment horizontal="center" vertical="center" wrapText="1"/>
    </xf>
    <xf numFmtId="0" fontId="13" fillId="0" borderId="0" xfId="4" applyFont="1" applyAlignment="1">
      <alignment horizontal="center" vertical="center" wrapText="1"/>
    </xf>
    <xf numFmtId="0" fontId="13" fillId="0" borderId="8" xfId="4" applyFont="1" applyBorder="1" applyAlignment="1">
      <alignment horizontal="center" vertical="center" wrapText="1"/>
    </xf>
    <xf numFmtId="0" fontId="13" fillId="0" borderId="5" xfId="4" applyFont="1" applyBorder="1" applyAlignment="1">
      <alignment horizontal="center" vertical="center" wrapText="1"/>
    </xf>
    <xf numFmtId="0" fontId="13" fillId="0" borderId="10" xfId="4" applyFont="1" applyBorder="1" applyAlignment="1">
      <alignment horizontal="center" vertical="center"/>
    </xf>
    <xf numFmtId="0" fontId="13" fillId="0" borderId="70" xfId="4" applyFont="1" applyBorder="1" applyAlignment="1">
      <alignment horizontal="center" vertical="center"/>
    </xf>
    <xf numFmtId="0" fontId="13" fillId="0" borderId="88" xfId="4" applyFont="1" applyBorder="1" applyAlignment="1">
      <alignment horizontal="center" vertical="center"/>
    </xf>
    <xf numFmtId="0" fontId="13" fillId="0" borderId="5" xfId="4" applyFont="1" applyBorder="1" applyAlignment="1">
      <alignment horizontal="center" vertical="center"/>
    </xf>
    <xf numFmtId="0" fontId="14" fillId="0" borderId="40" xfId="4" applyFont="1" applyBorder="1" applyAlignment="1">
      <alignment horizontal="center" vertical="center" wrapText="1"/>
    </xf>
    <xf numFmtId="0" fontId="14" fillId="0" borderId="42"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40" xfId="0" applyFont="1" applyBorder="1" applyAlignment="1">
      <alignment horizontal="center" vertical="center" wrapText="1"/>
    </xf>
    <xf numFmtId="0" fontId="14" fillId="0" borderId="2" xfId="3" applyFont="1" applyBorder="1" applyAlignment="1">
      <alignment horizontal="center" vertical="center"/>
    </xf>
    <xf numFmtId="0" fontId="14" fillId="0" borderId="3" xfId="3" applyFont="1" applyBorder="1" applyAlignment="1">
      <alignment horizontal="center" vertical="center"/>
    </xf>
    <xf numFmtId="0" fontId="14" fillId="0" borderId="8" xfId="3" applyFont="1" applyBorder="1" applyAlignment="1">
      <alignment horizontal="center" vertical="center"/>
    </xf>
    <xf numFmtId="0" fontId="14" fillId="0" borderId="10" xfId="3" applyFont="1" applyBorder="1" applyAlignment="1">
      <alignment horizontal="justify" vertical="center" wrapText="1"/>
    </xf>
    <xf numFmtId="0" fontId="14" fillId="0" borderId="87" xfId="3" applyFont="1" applyBorder="1" applyAlignment="1">
      <alignment horizontal="justify" vertical="center" wrapText="1"/>
    </xf>
    <xf numFmtId="0" fontId="14" fillId="0" borderId="88" xfId="3" applyFont="1" applyBorder="1" applyAlignment="1">
      <alignment horizontal="justify" vertical="center" wrapText="1"/>
    </xf>
    <xf numFmtId="0" fontId="14" fillId="0" borderId="70" xfId="3" applyFont="1" applyBorder="1" applyAlignment="1">
      <alignment horizontal="center" vertical="center" wrapText="1"/>
    </xf>
    <xf numFmtId="0" fontId="14" fillId="0" borderId="0" xfId="3" applyFont="1" applyAlignment="1">
      <alignment horizontal="center" vertical="center" wrapText="1"/>
    </xf>
    <xf numFmtId="0" fontId="14" fillId="0" borderId="5" xfId="3" applyFont="1" applyBorder="1" applyAlignment="1">
      <alignment horizontal="center" vertical="center" wrapText="1"/>
    </xf>
    <xf numFmtId="0" fontId="14" fillId="0" borderId="81" xfId="3" applyFont="1" applyBorder="1" applyAlignment="1">
      <alignment horizontal="justify" vertical="center" wrapText="1"/>
    </xf>
    <xf numFmtId="0" fontId="14" fillId="0" borderId="67" xfId="3" applyFont="1" applyBorder="1" applyAlignment="1">
      <alignment horizontal="justify" vertical="center" wrapText="1"/>
    </xf>
    <xf numFmtId="0" fontId="14" fillId="0" borderId="31" xfId="3" applyFont="1" applyBorder="1" applyAlignment="1">
      <alignment horizontal="justify" vertical="center" wrapText="1"/>
    </xf>
    <xf numFmtId="0" fontId="14" fillId="0" borderId="68" xfId="3" applyFont="1" applyBorder="1" applyAlignment="1">
      <alignment horizontal="justify" vertical="center" wrapText="1"/>
    </xf>
    <xf numFmtId="0" fontId="14" fillId="0" borderId="60" xfId="4" applyFont="1" applyBorder="1" applyAlignment="1" applyProtection="1">
      <alignment vertical="center" shrinkToFit="1"/>
      <protection locked="0"/>
    </xf>
    <xf numFmtId="0" fontId="14" fillId="0" borderId="63" xfId="4" applyFont="1" applyBorder="1" applyAlignment="1" applyProtection="1">
      <alignment vertical="center" shrinkToFit="1"/>
      <protection locked="0"/>
    </xf>
    <xf numFmtId="0" fontId="13" fillId="0" borderId="52" xfId="4" applyFont="1" applyBorder="1" applyAlignment="1" applyProtection="1">
      <alignment vertical="center" shrinkToFit="1"/>
      <protection locked="0"/>
    </xf>
    <xf numFmtId="0" fontId="13" fillId="0" borderId="44" xfId="4" applyFont="1" applyBorder="1" applyAlignment="1" applyProtection="1">
      <alignment vertical="center" shrinkToFit="1"/>
      <protection locked="0"/>
    </xf>
    <xf numFmtId="0" fontId="17" fillId="0" borderId="42" xfId="0" applyFont="1" applyBorder="1" applyAlignment="1">
      <alignment horizontal="left" vertical="center" wrapText="1"/>
    </xf>
    <xf numFmtId="0" fontId="17" fillId="0" borderId="40" xfId="0" applyFont="1" applyBorder="1" applyAlignment="1">
      <alignment horizontal="left" vertical="center" wrapText="1"/>
    </xf>
    <xf numFmtId="0" fontId="13" fillId="0" borderId="2" xfId="3" applyFont="1" applyBorder="1" applyAlignment="1">
      <alignment horizontal="center" vertical="center"/>
    </xf>
    <xf numFmtId="0" fontId="13" fillId="0" borderId="9" xfId="3" applyFont="1" applyBorder="1" applyAlignment="1">
      <alignment horizontal="center" vertical="center"/>
    </xf>
    <xf numFmtId="0" fontId="13" fillId="0" borderId="56" xfId="3" applyFont="1" applyBorder="1" applyAlignment="1">
      <alignment horizontal="center" vertical="center"/>
    </xf>
    <xf numFmtId="0" fontId="13" fillId="0" borderId="3" xfId="3" applyFont="1" applyBorder="1" applyAlignment="1">
      <alignment horizontal="center" vertical="center"/>
    </xf>
    <xf numFmtId="0" fontId="13" fillId="0" borderId="0" xfId="3" applyFont="1" applyAlignment="1">
      <alignment horizontal="center" vertical="center"/>
    </xf>
    <xf numFmtId="0" fontId="13" fillId="0" borderId="57" xfId="3" applyFont="1" applyBorder="1" applyAlignment="1">
      <alignment horizontal="center" vertical="center"/>
    </xf>
    <xf numFmtId="0" fontId="13" fillId="0" borderId="8" xfId="3" applyFont="1" applyBorder="1" applyAlignment="1">
      <alignment horizontal="center" vertical="center"/>
    </xf>
    <xf numFmtId="0" fontId="13" fillId="0" borderId="5" xfId="3" applyFont="1" applyBorder="1" applyAlignment="1">
      <alignment horizontal="center" vertical="center"/>
    </xf>
    <xf numFmtId="0" fontId="13" fillId="0" borderId="58" xfId="3" applyFont="1" applyBorder="1" applyAlignment="1">
      <alignment horizontal="center" vertical="center"/>
    </xf>
    <xf numFmtId="0" fontId="13" fillId="0" borderId="36" xfId="3" applyFont="1" applyBorder="1" applyAlignment="1">
      <alignment horizontal="center" vertical="center" wrapText="1"/>
    </xf>
    <xf numFmtId="0" fontId="13" fillId="0" borderId="24" xfId="3" applyFont="1" applyBorder="1" applyAlignment="1">
      <alignment horizontal="center" vertical="center" wrapText="1"/>
    </xf>
    <xf numFmtId="0" fontId="13" fillId="0" borderId="54" xfId="3" applyFont="1" applyBorder="1" applyAlignment="1">
      <alignment horizontal="center" vertical="center" wrapText="1"/>
    </xf>
    <xf numFmtId="0" fontId="17" fillId="0" borderId="2" xfId="3" applyFont="1" applyBorder="1" applyAlignment="1">
      <alignment horizontal="center" vertical="center" wrapText="1"/>
    </xf>
    <xf numFmtId="0" fontId="17" fillId="0" borderId="9" xfId="3" applyFont="1" applyBorder="1" applyAlignment="1">
      <alignment horizontal="center" vertical="center" wrapText="1"/>
    </xf>
    <xf numFmtId="0" fontId="17" fillId="0" borderId="56" xfId="3" applyFont="1" applyBorder="1" applyAlignment="1">
      <alignment horizontal="center" vertical="center" wrapText="1"/>
    </xf>
    <xf numFmtId="0" fontId="14" fillId="0" borderId="2" xfId="3" applyFont="1" applyBorder="1" applyAlignment="1">
      <alignment horizontal="center" vertical="center" wrapText="1"/>
    </xf>
    <xf numFmtId="0" fontId="14" fillId="0" borderId="3" xfId="3" applyFont="1" applyBorder="1" applyAlignment="1">
      <alignment horizontal="center" vertical="center" wrapText="1"/>
    </xf>
    <xf numFmtId="0" fontId="14" fillId="0" borderId="8" xfId="3" applyFont="1" applyBorder="1" applyAlignment="1">
      <alignment horizontal="center" vertical="center" wrapText="1"/>
    </xf>
    <xf numFmtId="0" fontId="14" fillId="0" borderId="81" xfId="3" applyFont="1" applyBorder="1" applyAlignment="1">
      <alignment horizontal="center" vertical="center" wrapText="1"/>
    </xf>
    <xf numFmtId="0" fontId="14" fillId="0" borderId="67" xfId="3" applyFont="1" applyBorder="1" applyAlignment="1">
      <alignment horizontal="center" vertical="center" wrapText="1"/>
    </xf>
    <xf numFmtId="0" fontId="14" fillId="0" borderId="31" xfId="3" applyFont="1" applyBorder="1" applyAlignment="1">
      <alignment horizontal="center" vertical="center" wrapText="1"/>
    </xf>
    <xf numFmtId="0" fontId="14" fillId="0" borderId="68" xfId="3" applyFont="1" applyBorder="1" applyAlignment="1">
      <alignment horizontal="center" vertical="center" wrapText="1"/>
    </xf>
    <xf numFmtId="0" fontId="14" fillId="0" borderId="10" xfId="3" applyFont="1" applyBorder="1" applyAlignment="1">
      <alignment horizontal="center" vertical="center" wrapText="1"/>
    </xf>
    <xf numFmtId="0" fontId="14" fillId="0" borderId="88" xfId="3" applyFont="1" applyBorder="1" applyAlignment="1">
      <alignment horizontal="center" vertical="center" wrapText="1"/>
    </xf>
    <xf numFmtId="0" fontId="13" fillId="0" borderId="36" xfId="3" applyFont="1" applyBorder="1" applyAlignment="1">
      <alignment horizontal="center" vertical="center"/>
    </xf>
    <xf numFmtId="0" fontId="13" fillId="0" borderId="24" xfId="3" applyFont="1" applyBorder="1" applyAlignment="1">
      <alignment horizontal="center" vertical="center"/>
    </xf>
    <xf numFmtId="0" fontId="13" fillId="0" borderId="54" xfId="3" applyFont="1" applyBorder="1" applyAlignment="1">
      <alignment horizontal="center" vertical="center"/>
    </xf>
    <xf numFmtId="0" fontId="14" fillId="0" borderId="56" xfId="3" applyFont="1" applyBorder="1" applyAlignment="1">
      <alignment horizontal="center" vertical="center" wrapText="1"/>
    </xf>
    <xf numFmtId="0" fontId="14" fillId="0" borderId="61" xfId="3" applyFont="1" applyBorder="1" applyAlignment="1">
      <alignment horizontal="center" vertical="center" wrapText="1"/>
    </xf>
    <xf numFmtId="0" fontId="14" fillId="0" borderId="44" xfId="4" applyFont="1" applyBorder="1" applyAlignment="1">
      <alignment horizontal="left" vertical="center" wrapText="1"/>
    </xf>
    <xf numFmtId="0" fontId="18" fillId="0" borderId="55" xfId="0" applyFont="1" applyBorder="1" applyAlignment="1">
      <alignment horizontal="left" vertical="center" wrapText="1"/>
    </xf>
    <xf numFmtId="0" fontId="18" fillId="0" borderId="55" xfId="0" applyFont="1" applyBorder="1" applyAlignment="1">
      <alignment horizontal="left" vertical="center"/>
    </xf>
    <xf numFmtId="0" fontId="14" fillId="0" borderId="8" xfId="4" applyFont="1" applyBorder="1" applyAlignment="1">
      <alignment horizontal="left" vertical="center" wrapText="1"/>
    </xf>
    <xf numFmtId="0" fontId="18" fillId="0" borderId="5" xfId="0" applyFont="1" applyBorder="1" applyAlignment="1">
      <alignment horizontal="left" vertical="center" wrapText="1"/>
    </xf>
    <xf numFmtId="0" fontId="18" fillId="0" borderId="89" xfId="0" applyFont="1" applyBorder="1" applyAlignment="1">
      <alignment horizontal="left" vertical="center" wrapText="1"/>
    </xf>
    <xf numFmtId="0" fontId="17" fillId="0" borderId="42" xfId="4" applyFont="1" applyBorder="1" applyAlignment="1">
      <alignment horizontal="left" vertical="center" wrapText="1"/>
    </xf>
    <xf numFmtId="0" fontId="17" fillId="0" borderId="46" xfId="4" applyFont="1" applyBorder="1" applyAlignment="1">
      <alignment horizontal="left" vertical="center" wrapText="1"/>
    </xf>
    <xf numFmtId="0" fontId="19" fillId="0" borderId="40" xfId="0" applyFont="1" applyBorder="1" applyAlignment="1">
      <alignment horizontal="left" vertical="center" wrapText="1"/>
    </xf>
    <xf numFmtId="0" fontId="14" fillId="0" borderId="36" xfId="4" applyFont="1" applyBorder="1" applyAlignment="1" applyProtection="1">
      <alignment horizontal="center" vertical="center" shrinkToFit="1"/>
      <protection locked="0"/>
    </xf>
    <xf numFmtId="0" fontId="14" fillId="0" borderId="24" xfId="4" applyFont="1" applyBorder="1" applyAlignment="1" applyProtection="1">
      <alignment horizontal="center" vertical="center" shrinkToFit="1"/>
      <protection locked="0"/>
    </xf>
    <xf numFmtId="0" fontId="14" fillId="0" borderId="54" xfId="4" applyFont="1" applyBorder="1" applyAlignment="1" applyProtection="1">
      <alignment horizontal="center" vertical="center" shrinkToFit="1"/>
      <protection locked="0"/>
    </xf>
    <xf numFmtId="0" fontId="14" fillId="0" borderId="2" xfId="4" applyFont="1" applyBorder="1" applyAlignment="1">
      <alignment horizontal="left" vertical="center" wrapText="1"/>
    </xf>
    <xf numFmtId="0" fontId="18" fillId="0" borderId="9" xfId="0" applyFont="1" applyBorder="1" applyAlignment="1">
      <alignment horizontal="left" vertical="center" wrapText="1"/>
    </xf>
    <xf numFmtId="0" fontId="18" fillId="0" borderId="9" xfId="0" applyFont="1" applyBorder="1" applyAlignment="1">
      <alignment horizontal="left" vertical="center"/>
    </xf>
    <xf numFmtId="0" fontId="14" fillId="0" borderId="100" xfId="4" applyFont="1" applyBorder="1" applyAlignment="1" applyProtection="1">
      <alignment horizontal="center" vertical="center" shrinkToFit="1"/>
      <protection locked="0"/>
    </xf>
    <xf numFmtId="0" fontId="14" fillId="0" borderId="101" xfId="4" applyFont="1" applyBorder="1" applyAlignment="1" applyProtection="1">
      <alignment horizontal="center" vertical="center" shrinkToFit="1"/>
      <protection locked="0"/>
    </xf>
    <xf numFmtId="0" fontId="14" fillId="0" borderId="102" xfId="4" applyFont="1" applyBorder="1" applyAlignment="1" applyProtection="1">
      <alignment horizontal="center" vertical="center" shrinkToFit="1"/>
      <protection locked="0"/>
    </xf>
    <xf numFmtId="0" fontId="14" fillId="0" borderId="8" xfId="4" applyFont="1" applyBorder="1" applyAlignment="1">
      <alignment horizontal="justify" vertical="center" wrapText="1"/>
    </xf>
    <xf numFmtId="0" fontId="14" fillId="0" borderId="5" xfId="4" applyFont="1" applyBorder="1" applyAlignment="1">
      <alignment horizontal="justify" vertical="center" wrapText="1"/>
    </xf>
    <xf numFmtId="0" fontId="18" fillId="0" borderId="58" xfId="0" applyFont="1" applyBorder="1" applyAlignment="1">
      <alignment horizontal="justify" vertical="center" wrapText="1"/>
    </xf>
    <xf numFmtId="0" fontId="14" fillId="0" borderId="69" xfId="4" applyFont="1" applyBorder="1" applyAlignment="1" applyProtection="1">
      <alignment horizontal="justify" vertical="center" shrinkToFit="1"/>
      <protection locked="0"/>
    </xf>
    <xf numFmtId="0" fontId="14" fillId="0" borderId="56" xfId="4" applyFont="1" applyBorder="1" applyAlignment="1" applyProtection="1">
      <alignment horizontal="justify" vertical="center" shrinkToFit="1"/>
      <protection locked="0"/>
    </xf>
    <xf numFmtId="0" fontId="14" fillId="0" borderId="91" xfId="4" applyFont="1" applyBorder="1" applyAlignment="1" applyProtection="1">
      <alignment horizontal="justify" vertical="center" shrinkToFit="1"/>
      <protection locked="0"/>
    </xf>
    <xf numFmtId="0" fontId="14" fillId="0" borderId="74" xfId="4" applyFont="1" applyBorder="1" applyAlignment="1" applyProtection="1">
      <alignment horizontal="justify" vertical="center" shrinkToFit="1"/>
      <protection locked="0"/>
    </xf>
    <xf numFmtId="0" fontId="14" fillId="0" borderId="30" xfId="4" applyFont="1" applyBorder="1" applyAlignment="1">
      <alignment horizontal="center" vertical="center"/>
    </xf>
    <xf numFmtId="0" fontId="14" fillId="0" borderId="29" xfId="4" applyFont="1" applyBorder="1" applyAlignment="1">
      <alignment horizontal="center" vertical="center"/>
    </xf>
    <xf numFmtId="0" fontId="14" fillId="0" borderId="10" xfId="4" applyFont="1" applyBorder="1" applyAlignment="1" applyProtection="1">
      <alignment horizontal="justify" vertical="center" shrinkToFit="1"/>
      <protection locked="0"/>
    </xf>
    <xf numFmtId="0" fontId="14" fillId="0" borderId="64" xfId="4" applyFont="1" applyBorder="1" applyAlignment="1" applyProtection="1">
      <alignment horizontal="justify" vertical="center" shrinkToFit="1"/>
      <protection locked="0"/>
    </xf>
    <xf numFmtId="0" fontId="14" fillId="0" borderId="88" xfId="4" applyFont="1" applyBorder="1" applyAlignment="1" applyProtection="1">
      <alignment horizontal="justify" vertical="center" shrinkToFit="1"/>
      <protection locked="0"/>
    </xf>
    <xf numFmtId="0" fontId="14" fillId="0" borderId="58" xfId="4" applyFont="1" applyBorder="1" applyAlignment="1" applyProtection="1">
      <alignment horizontal="justify" vertical="center" shrinkToFit="1"/>
      <protection locked="0"/>
    </xf>
    <xf numFmtId="0" fontId="14" fillId="0" borderId="86" xfId="4" applyFont="1" applyBorder="1" applyAlignment="1">
      <alignment horizontal="center" vertical="center"/>
    </xf>
    <xf numFmtId="0" fontId="14" fillId="0" borderId="51" xfId="4" applyFont="1" applyBorder="1" applyAlignment="1">
      <alignment horizontal="center" vertical="center"/>
    </xf>
    <xf numFmtId="0" fontId="14" fillId="0" borderId="87" xfId="4" applyFont="1" applyBorder="1" applyAlignment="1" applyProtection="1">
      <alignment horizontal="justify" vertical="center" shrinkToFit="1"/>
      <protection locked="0"/>
    </xf>
    <xf numFmtId="0" fontId="14" fillId="0" borderId="57" xfId="4" applyFont="1" applyBorder="1" applyAlignment="1" applyProtection="1">
      <alignment horizontal="justify" vertical="center" shrinkToFit="1"/>
      <protection locked="0"/>
    </xf>
    <xf numFmtId="0" fontId="14" fillId="0" borderId="97" xfId="4" applyFont="1" applyBorder="1" applyAlignment="1">
      <alignment horizontal="justify" vertical="center" wrapText="1"/>
    </xf>
    <xf numFmtId="0" fontId="14" fillId="0" borderId="98" xfId="4" applyFont="1" applyBorder="1" applyAlignment="1">
      <alignment horizontal="justify" vertical="center" wrapText="1"/>
    </xf>
    <xf numFmtId="0" fontId="18" fillId="0" borderId="99" xfId="0" applyFont="1" applyBorder="1" applyAlignment="1">
      <alignment horizontal="justify" vertical="center" wrapText="1"/>
    </xf>
    <xf numFmtId="0" fontId="17" fillId="0" borderId="2" xfId="4" applyFont="1" applyBorder="1" applyAlignment="1">
      <alignment horizontal="left" vertical="center" wrapText="1"/>
    </xf>
    <xf numFmtId="0" fontId="17" fillId="0" borderId="9" xfId="4" applyFont="1" applyBorder="1" applyAlignment="1">
      <alignment horizontal="left" vertical="center" wrapText="1"/>
    </xf>
    <xf numFmtId="0" fontId="17" fillId="0" borderId="56" xfId="4" applyFont="1" applyBorder="1" applyAlignment="1">
      <alignment horizontal="left" vertical="center" wrapText="1"/>
    </xf>
    <xf numFmtId="0" fontId="17" fillId="0" borderId="3" xfId="4" applyFont="1" applyBorder="1" applyAlignment="1">
      <alignment horizontal="left" vertical="center" wrapText="1"/>
    </xf>
    <xf numFmtId="0" fontId="17" fillId="0" borderId="0" xfId="4" applyFont="1" applyAlignment="1">
      <alignment horizontal="left" vertical="center" wrapText="1"/>
    </xf>
    <xf numFmtId="0" fontId="17" fillId="0" borderId="57" xfId="4" applyFont="1" applyBorder="1" applyAlignment="1">
      <alignment horizontal="left" vertical="center" wrapText="1"/>
    </xf>
    <xf numFmtId="0" fontId="17" fillId="0" borderId="73" xfId="4" applyFont="1" applyBorder="1" applyAlignment="1">
      <alignment horizontal="left" vertical="center" wrapText="1"/>
    </xf>
    <xf numFmtId="0" fontId="17" fillId="0" borderId="1" xfId="4" applyFont="1" applyBorder="1" applyAlignment="1">
      <alignment horizontal="left" vertical="center" wrapText="1"/>
    </xf>
    <xf numFmtId="0" fontId="17" fillId="0" borderId="74" xfId="4" applyFont="1" applyBorder="1" applyAlignment="1">
      <alignment horizontal="left" vertical="center" wrapText="1"/>
    </xf>
    <xf numFmtId="0" fontId="13" fillId="0" borderId="36" xfId="5" applyFont="1" applyBorder="1" applyAlignment="1" applyProtection="1">
      <alignment horizontal="center" vertical="center" shrinkToFit="1"/>
      <protection locked="0"/>
    </xf>
    <xf numFmtId="0" fontId="21" fillId="0" borderId="54" xfId="0" applyFont="1" applyBorder="1" applyAlignment="1" applyProtection="1">
      <alignment horizontal="center" vertical="center" shrinkToFit="1"/>
      <protection locked="0"/>
    </xf>
    <xf numFmtId="0" fontId="13" fillId="0" borderId="44" xfId="5" applyFont="1" applyBorder="1" applyAlignment="1" applyProtection="1">
      <alignment horizontal="center" vertical="center" shrinkToFit="1"/>
      <protection locked="0"/>
    </xf>
    <xf numFmtId="0" fontId="21" fillId="0" borderId="62" xfId="0" applyFont="1" applyBorder="1" applyAlignment="1" applyProtection="1">
      <alignment horizontal="center" vertical="center" shrinkToFit="1"/>
      <protection locked="0"/>
    </xf>
    <xf numFmtId="0" fontId="13" fillId="0" borderId="36"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54" xfId="0" applyFont="1" applyBorder="1" applyAlignment="1">
      <alignment horizontal="center" vertical="center" shrinkToFit="1"/>
    </xf>
    <xf numFmtId="0" fontId="13" fillId="0" borderId="60"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63" xfId="0" applyFont="1" applyBorder="1" applyAlignment="1">
      <alignment horizontal="center" vertical="center" shrinkToFit="1"/>
    </xf>
    <xf numFmtId="0" fontId="13" fillId="0" borderId="44" xfId="0" applyFont="1" applyBorder="1" applyAlignment="1">
      <alignment horizontal="center" vertical="center" shrinkToFit="1"/>
    </xf>
    <xf numFmtId="0" fontId="13" fillId="0" borderId="55" xfId="0" applyFont="1" applyBorder="1" applyAlignment="1">
      <alignment horizontal="center" vertical="center" shrinkToFit="1"/>
    </xf>
    <xf numFmtId="0" fontId="13" fillId="0" borderId="62" xfId="0" applyFont="1" applyBorder="1" applyAlignment="1">
      <alignment horizontal="center" vertical="center" shrinkToFit="1"/>
    </xf>
    <xf numFmtId="0" fontId="17" fillId="0" borderId="0" xfId="4" applyFont="1" applyAlignment="1">
      <alignment horizontal="justify" vertical="center" wrapText="1"/>
    </xf>
    <xf numFmtId="0" fontId="13" fillId="0" borderId="52" xfId="5" applyFont="1" applyBorder="1" applyAlignment="1" applyProtection="1">
      <alignment horizontal="center" vertical="center" shrinkToFit="1"/>
      <protection locked="0"/>
    </xf>
    <xf numFmtId="0" fontId="21" fillId="0" borderId="41" xfId="0" applyFont="1" applyBorder="1" applyAlignment="1" applyProtection="1">
      <alignment horizontal="center" vertical="center" shrinkToFit="1"/>
      <protection locked="0"/>
    </xf>
    <xf numFmtId="0" fontId="13" fillId="2" borderId="60" xfId="5" applyFont="1" applyFill="1" applyBorder="1" applyAlignment="1">
      <alignment horizontal="center" vertical="center" shrinkToFit="1"/>
    </xf>
    <xf numFmtId="0" fontId="21" fillId="2" borderId="63" xfId="0" applyFont="1" applyFill="1" applyBorder="1" applyAlignment="1">
      <alignment horizontal="center" vertical="center" shrinkToFit="1"/>
    </xf>
    <xf numFmtId="0" fontId="13" fillId="0" borderId="52" xfId="0" applyFont="1" applyBorder="1" applyAlignment="1">
      <alignment horizontal="center" vertical="center" shrinkToFit="1"/>
    </xf>
    <xf numFmtId="0" fontId="13" fillId="0" borderId="65" xfId="0" applyFont="1" applyBorder="1" applyAlignment="1">
      <alignment horizontal="center" vertical="center" shrinkToFit="1"/>
    </xf>
    <xf numFmtId="0" fontId="13" fillId="0" borderId="41" xfId="0" applyFont="1" applyBorder="1" applyAlignment="1">
      <alignment horizontal="center" vertical="center" shrinkToFit="1"/>
    </xf>
    <xf numFmtId="0" fontId="14" fillId="0" borderId="2"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56"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0" xfId="0" applyFont="1" applyAlignment="1">
      <alignment horizontal="center" vertical="center" wrapText="1"/>
    </xf>
    <xf numFmtId="0" fontId="14" fillId="0" borderId="5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58" xfId="0" applyFont="1" applyBorder="1" applyAlignment="1">
      <alignment horizontal="center" vertical="center" wrapText="1"/>
    </xf>
    <xf numFmtId="0" fontId="13" fillId="0" borderId="2" xfId="0" applyFont="1" applyBorder="1" applyAlignment="1" applyProtection="1">
      <alignment horizontal="center" vertical="center" shrinkToFit="1"/>
      <protection locked="0"/>
    </xf>
    <xf numFmtId="0" fontId="13" fillId="0" borderId="9" xfId="0" applyFont="1" applyBorder="1" applyAlignment="1" applyProtection="1">
      <alignment horizontal="center" vertical="center" shrinkToFit="1"/>
      <protection locked="0"/>
    </xf>
    <xf numFmtId="0" fontId="13" fillId="0" borderId="56" xfId="0" applyFont="1" applyBorder="1" applyAlignment="1" applyProtection="1">
      <alignment horizontal="center" vertical="center" shrinkToFit="1"/>
      <protection locked="0"/>
    </xf>
    <xf numFmtId="0" fontId="14" fillId="0" borderId="2" xfId="5" applyFont="1" applyBorder="1" applyAlignment="1">
      <alignment horizontal="center" vertical="center" wrapText="1"/>
    </xf>
    <xf numFmtId="0" fontId="14" fillId="0" borderId="56" xfId="5" applyFont="1" applyBorder="1" applyAlignment="1">
      <alignment horizontal="center" vertical="center" wrapText="1"/>
    </xf>
    <xf numFmtId="0" fontId="14" fillId="0" borderId="73" xfId="5" applyFont="1" applyBorder="1" applyAlignment="1">
      <alignment horizontal="center" vertical="center" wrapText="1"/>
    </xf>
    <xf numFmtId="0" fontId="14" fillId="0" borderId="74" xfId="5" applyFont="1" applyBorder="1" applyAlignment="1">
      <alignment horizontal="center" vertical="center" wrapText="1"/>
    </xf>
    <xf numFmtId="0" fontId="17" fillId="0" borderId="2" xfId="4" applyFont="1" applyBorder="1" applyAlignment="1">
      <alignment horizontal="center" vertical="center" wrapText="1"/>
    </xf>
    <xf numFmtId="0" fontId="17" fillId="0" borderId="9" xfId="4" applyFont="1" applyBorder="1" applyAlignment="1">
      <alignment horizontal="center" vertical="center" wrapText="1"/>
    </xf>
    <xf numFmtId="0" fontId="17" fillId="0" borderId="3" xfId="4" applyFont="1" applyBorder="1" applyAlignment="1">
      <alignment horizontal="center" vertical="center" wrapText="1"/>
    </xf>
    <xf numFmtId="0" fontId="17" fillId="0" borderId="0" xfId="4" applyFont="1" applyAlignment="1">
      <alignment horizontal="center" vertical="center" wrapText="1"/>
    </xf>
    <xf numFmtId="0" fontId="17" fillId="0" borderId="3" xfId="4" applyFont="1" applyBorder="1" applyAlignment="1">
      <alignment vertical="center" wrapText="1"/>
    </xf>
    <xf numFmtId="0" fontId="17" fillId="0" borderId="0" xfId="4" applyFont="1" applyAlignment="1">
      <alignment vertical="center" wrapText="1"/>
    </xf>
    <xf numFmtId="0" fontId="19" fillId="0" borderId="8" xfId="0" applyFont="1" applyBorder="1" applyAlignment="1">
      <alignment vertical="center" wrapText="1"/>
    </xf>
    <xf numFmtId="0" fontId="19" fillId="0" borderId="5" xfId="0" applyFont="1" applyBorder="1" applyAlignment="1">
      <alignment vertical="center" wrapText="1"/>
    </xf>
    <xf numFmtId="0" fontId="14" fillId="0" borderId="2" xfId="5"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8" xfId="0" applyFont="1" applyBorder="1" applyAlignment="1">
      <alignment horizontal="center" vertical="center" shrinkToFit="1"/>
    </xf>
    <xf numFmtId="0" fontId="21" fillId="0" borderId="56" xfId="0" applyFont="1" applyBorder="1" applyAlignment="1">
      <alignment vertical="center" shrinkToFit="1"/>
    </xf>
    <xf numFmtId="0" fontId="21" fillId="0" borderId="8" xfId="0" applyFont="1" applyBorder="1" applyAlignment="1">
      <alignment vertical="center" shrinkToFit="1"/>
    </xf>
    <xf numFmtId="0" fontId="21" fillId="0" borderId="58" xfId="0" applyFont="1" applyBorder="1" applyAlignment="1">
      <alignment vertical="center" shrinkToFit="1"/>
    </xf>
    <xf numFmtId="0" fontId="14" fillId="0" borderId="9" xfId="0" applyFont="1" applyBorder="1" applyAlignment="1">
      <alignment horizontal="center" vertical="center" shrinkToFit="1"/>
    </xf>
    <xf numFmtId="0" fontId="21" fillId="0" borderId="9" xfId="0" applyFont="1" applyBorder="1" applyAlignment="1">
      <alignment horizontal="center" vertical="center" shrinkToFit="1"/>
    </xf>
    <xf numFmtId="0" fontId="21" fillId="0" borderId="5" xfId="0" applyFont="1" applyBorder="1" applyAlignment="1">
      <alignment horizontal="center" vertical="center" shrinkToFit="1"/>
    </xf>
    <xf numFmtId="0" fontId="13" fillId="2" borderId="36" xfId="5" applyFont="1" applyFill="1" applyBorder="1" applyAlignment="1">
      <alignment horizontal="center" vertical="center" shrinkToFit="1"/>
    </xf>
    <xf numFmtId="0" fontId="21" fillId="2" borderId="54" xfId="0" applyFont="1" applyFill="1" applyBorder="1" applyAlignment="1">
      <alignment horizontal="center" vertical="center" shrinkToFit="1"/>
    </xf>
    <xf numFmtId="0" fontId="13" fillId="0" borderId="2" xfId="5" applyFont="1" applyBorder="1" applyAlignment="1">
      <alignment horizontal="center" vertical="center" shrinkToFit="1"/>
    </xf>
    <xf numFmtId="0" fontId="13" fillId="0" borderId="9" xfId="5" applyFont="1" applyBorder="1" applyAlignment="1">
      <alignment horizontal="center" vertical="center" shrinkToFit="1"/>
    </xf>
    <xf numFmtId="0" fontId="13" fillId="0" borderId="56" xfId="5" applyFont="1" applyBorder="1" applyAlignment="1">
      <alignment horizontal="center" vertical="center" shrinkToFit="1"/>
    </xf>
    <xf numFmtId="0" fontId="14" fillId="0" borderId="56" xfId="5" applyFont="1" applyBorder="1" applyAlignment="1">
      <alignment horizontal="center" vertical="center" shrinkToFit="1"/>
    </xf>
    <xf numFmtId="0" fontId="17" fillId="0" borderId="2" xfId="4" applyFont="1" applyBorder="1" applyAlignment="1">
      <alignment horizontal="center" vertical="center" shrinkToFit="1"/>
    </xf>
    <xf numFmtId="0" fontId="19" fillId="0" borderId="9"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0" xfId="0" applyFont="1" applyAlignment="1">
      <alignment horizontal="center" vertical="center" shrinkToFit="1"/>
    </xf>
    <xf numFmtId="0" fontId="17" fillId="0" borderId="2" xfId="4" applyFont="1" applyBorder="1" applyAlignment="1">
      <alignment horizontal="center" vertical="center"/>
    </xf>
    <xf numFmtId="0" fontId="19" fillId="0" borderId="9" xfId="0" applyFont="1" applyBorder="1" applyAlignment="1">
      <alignment horizontal="center" vertical="center"/>
    </xf>
    <xf numFmtId="0" fontId="14" fillId="0" borderId="36" xfId="5" applyFont="1" applyBorder="1" applyAlignment="1">
      <alignment horizontal="center" vertical="center" shrinkToFit="1"/>
    </xf>
    <xf numFmtId="0" fontId="14" fillId="0" borderId="54" xfId="5" applyFont="1" applyBorder="1" applyAlignment="1">
      <alignment horizontal="center" vertical="center" shrinkToFit="1"/>
    </xf>
    <xf numFmtId="0" fontId="14" fillId="0" borderId="50" xfId="4" applyFont="1" applyBorder="1" applyAlignment="1" applyProtection="1">
      <alignment horizontal="center" vertical="center"/>
      <protection locked="0"/>
    </xf>
    <xf numFmtId="0" fontId="14" fillId="0" borderId="24" xfId="4" applyFont="1" applyBorder="1" applyAlignment="1" applyProtection="1">
      <alignment horizontal="center" vertical="center"/>
      <protection locked="0"/>
    </xf>
    <xf numFmtId="0" fontId="14" fillId="0" borderId="54" xfId="4" applyFont="1" applyBorder="1" applyAlignment="1" applyProtection="1">
      <alignment horizontal="center" vertical="center"/>
      <protection locked="0"/>
    </xf>
    <xf numFmtId="0" fontId="19" fillId="0" borderId="1" xfId="0" applyFont="1" applyBorder="1" applyAlignment="1">
      <alignment horizontal="left" vertical="center"/>
    </xf>
    <xf numFmtId="0" fontId="19" fillId="0" borderId="74" xfId="0" applyFont="1" applyBorder="1" applyAlignment="1">
      <alignment horizontal="left" vertical="center"/>
    </xf>
    <xf numFmtId="0" fontId="19" fillId="0" borderId="58" xfId="0" applyFont="1" applyBorder="1" applyAlignment="1">
      <alignment horizontal="left" vertical="center" wrapText="1"/>
    </xf>
    <xf numFmtId="0" fontId="14" fillId="0" borderId="36" xfId="4" applyFont="1" applyBorder="1" applyAlignment="1">
      <alignment horizontal="left" vertical="center" shrinkToFit="1"/>
    </xf>
    <xf numFmtId="0" fontId="14" fillId="0" borderId="24" xfId="4" applyFont="1" applyBorder="1" applyAlignment="1">
      <alignment horizontal="left" vertical="center" shrinkToFit="1"/>
    </xf>
    <xf numFmtId="0" fontId="14" fillId="0" borderId="72" xfId="4" applyFont="1" applyBorder="1" applyAlignment="1">
      <alignment horizontal="left" vertical="center" shrinkToFit="1"/>
    </xf>
    <xf numFmtId="0" fontId="14" fillId="0" borderId="44" xfId="4" applyFont="1" applyBorder="1" applyAlignment="1">
      <alignment horizontal="justify" vertical="center" wrapText="1"/>
    </xf>
    <xf numFmtId="0" fontId="14" fillId="0" borderId="55" xfId="4" applyFont="1" applyBorder="1" applyAlignment="1">
      <alignment horizontal="justify" vertical="center" wrapText="1"/>
    </xf>
    <xf numFmtId="0" fontId="18" fillId="0" borderId="62" xfId="0" applyFont="1" applyBorder="1" applyAlignment="1">
      <alignment horizontal="justify" vertical="center" wrapText="1"/>
    </xf>
    <xf numFmtId="0" fontId="0" fillId="0" borderId="0" xfId="0" applyAlignment="1">
      <alignment vertical="top" wrapText="1"/>
    </xf>
    <xf numFmtId="0" fontId="0" fillId="0" borderId="0" xfId="0" applyAlignment="1">
      <alignment vertical="top"/>
    </xf>
    <xf numFmtId="0" fontId="14" fillId="0" borderId="9" xfId="3" applyFont="1" applyBorder="1" applyAlignment="1">
      <alignment horizontal="center" vertical="center" wrapText="1"/>
    </xf>
    <xf numFmtId="0" fontId="13" fillId="2" borderId="36" xfId="3" applyFont="1" applyFill="1" applyBorder="1" applyAlignment="1">
      <alignment horizontal="center" vertical="center" shrinkToFit="1"/>
    </xf>
    <xf numFmtId="0" fontId="13" fillId="2" borderId="54" xfId="3" applyFont="1" applyFill="1" applyBorder="1" applyAlignment="1">
      <alignment horizontal="center" vertical="center" shrinkToFit="1"/>
    </xf>
    <xf numFmtId="0" fontId="14" fillId="0" borderId="36" xfId="3" applyFont="1" applyBorder="1" applyAlignment="1">
      <alignment horizontal="center" vertical="center" wrapText="1"/>
    </xf>
    <xf numFmtId="0" fontId="14" fillId="0" borderId="24" xfId="3" applyFont="1" applyBorder="1" applyAlignment="1">
      <alignment horizontal="center" vertical="center" wrapText="1"/>
    </xf>
    <xf numFmtId="0" fontId="14" fillId="0" borderId="54" xfId="3" applyFont="1" applyBorder="1" applyAlignment="1">
      <alignment horizontal="center" vertical="center" wrapText="1"/>
    </xf>
    <xf numFmtId="49" fontId="17" fillId="0" borderId="44" xfId="3" applyNumberFormat="1" applyFont="1" applyBorder="1" applyAlignment="1">
      <alignment horizontal="justify" vertical="center" wrapText="1"/>
    </xf>
    <xf numFmtId="49" fontId="17" fillId="0" borderId="55" xfId="3" applyNumberFormat="1" applyFont="1" applyBorder="1" applyAlignment="1">
      <alignment horizontal="justify" vertical="center" wrapText="1"/>
    </xf>
    <xf numFmtId="49" fontId="17" fillId="0" borderId="62" xfId="3" applyNumberFormat="1" applyFont="1" applyBorder="1" applyAlignment="1">
      <alignment horizontal="justify" vertical="center" wrapText="1"/>
    </xf>
    <xf numFmtId="49" fontId="17" fillId="0" borderId="52" xfId="3" applyNumberFormat="1" applyFont="1" applyBorder="1" applyAlignment="1">
      <alignment horizontal="justify" vertical="center" wrapText="1"/>
    </xf>
    <xf numFmtId="49" fontId="17" fillId="0" borderId="65" xfId="3" applyNumberFormat="1" applyFont="1" applyBorder="1" applyAlignment="1">
      <alignment horizontal="justify" vertical="center" wrapText="1"/>
    </xf>
    <xf numFmtId="49" fontId="17" fillId="0" borderId="41" xfId="3" applyNumberFormat="1" applyFont="1" applyBorder="1" applyAlignment="1">
      <alignment horizontal="justify" vertical="center" wrapText="1"/>
    </xf>
    <xf numFmtId="49" fontId="17" fillId="0" borderId="61" xfId="3" applyNumberFormat="1" applyFont="1" applyBorder="1" applyAlignment="1">
      <alignment horizontal="justify" vertical="center" wrapText="1"/>
    </xf>
    <xf numFmtId="49" fontId="17" fillId="0" borderId="70" xfId="3" applyNumberFormat="1" applyFont="1" applyBorder="1" applyAlignment="1">
      <alignment horizontal="justify" vertical="center" wrapText="1"/>
    </xf>
    <xf numFmtId="49" fontId="17" fillId="0" borderId="64" xfId="3" applyNumberFormat="1" applyFont="1" applyBorder="1" applyAlignment="1">
      <alignment horizontal="justify" vertical="center" wrapText="1"/>
    </xf>
    <xf numFmtId="38" fontId="14" fillId="0" borderId="2" xfId="1" applyFont="1" applyFill="1" applyBorder="1" applyAlignment="1">
      <alignment horizontal="center" vertical="center" wrapText="1"/>
    </xf>
    <xf numFmtId="38" fontId="14" fillId="0" borderId="56" xfId="1" applyFont="1" applyFill="1" applyBorder="1" applyAlignment="1">
      <alignment horizontal="center" vertical="center" wrapText="1"/>
    </xf>
    <xf numFmtId="38" fontId="13" fillId="0" borderId="2" xfId="1" applyFont="1" applyFill="1" applyBorder="1" applyAlignment="1">
      <alignment horizontal="center" vertical="center" wrapText="1"/>
    </xf>
    <xf numFmtId="38" fontId="13" fillId="0" borderId="46" xfId="1" applyFont="1" applyFill="1" applyBorder="1" applyAlignment="1">
      <alignment horizontal="center" vertical="center" wrapText="1"/>
    </xf>
    <xf numFmtId="38" fontId="13" fillId="0" borderId="40" xfId="1" applyFont="1" applyFill="1" applyBorder="1" applyAlignment="1">
      <alignment horizontal="center" vertical="center" wrapText="1"/>
    </xf>
    <xf numFmtId="49" fontId="17" fillId="0" borderId="73" xfId="3" applyNumberFormat="1" applyFont="1" applyBorder="1" applyAlignment="1">
      <alignment horizontal="justify" vertical="center" wrapText="1"/>
    </xf>
    <xf numFmtId="49" fontId="17" fillId="0" borderId="1" xfId="3" applyNumberFormat="1" applyFont="1" applyBorder="1" applyAlignment="1">
      <alignment horizontal="justify" vertical="center" wrapText="1"/>
    </xf>
    <xf numFmtId="49" fontId="17" fillId="0" borderId="74" xfId="3" applyNumberFormat="1" applyFont="1" applyBorder="1" applyAlignment="1">
      <alignment horizontal="justify" vertical="center" wrapText="1"/>
    </xf>
    <xf numFmtId="0" fontId="17" fillId="0" borderId="44" xfId="3" applyFont="1" applyBorder="1" applyAlignment="1">
      <alignment horizontal="left" vertical="center"/>
    </xf>
    <xf numFmtId="0" fontId="17" fillId="0" borderId="55" xfId="3" applyFont="1" applyBorder="1" applyAlignment="1">
      <alignment horizontal="left" vertical="center"/>
    </xf>
    <xf numFmtId="0" fontId="17" fillId="0" borderId="62" xfId="3" applyFont="1" applyBorder="1" applyAlignment="1">
      <alignment horizontal="left" vertical="center"/>
    </xf>
    <xf numFmtId="38" fontId="13" fillId="0" borderId="3" xfId="1" applyFont="1" applyFill="1" applyBorder="1" applyAlignment="1">
      <alignment horizontal="center" vertical="center" wrapText="1"/>
    </xf>
    <xf numFmtId="38" fontId="13" fillId="0" borderId="8" xfId="1" applyFont="1" applyFill="1" applyBorder="1" applyAlignment="1">
      <alignment horizontal="center" vertical="center" wrapText="1"/>
    </xf>
    <xf numFmtId="0" fontId="17" fillId="0" borderId="44" xfId="3" applyFont="1" applyBorder="1" applyAlignment="1">
      <alignment horizontal="left" vertical="center" wrapText="1"/>
    </xf>
    <xf numFmtId="0" fontId="17" fillId="0" borderId="55" xfId="3" applyFont="1" applyBorder="1" applyAlignment="1">
      <alignment horizontal="left" vertical="center" wrapText="1"/>
    </xf>
    <xf numFmtId="0" fontId="17" fillId="0" borderId="62" xfId="3" applyFont="1" applyBorder="1" applyAlignment="1">
      <alignment horizontal="left" vertical="center" wrapText="1"/>
    </xf>
    <xf numFmtId="0" fontId="17" fillId="0" borderId="60" xfId="3" applyFont="1" applyBorder="1" applyAlignment="1">
      <alignment horizontal="left" vertical="center" wrapText="1"/>
    </xf>
    <xf numFmtId="0" fontId="17" fillId="0" borderId="4" xfId="3" applyFont="1" applyBorder="1" applyAlignment="1">
      <alignment horizontal="left" vertical="center" wrapText="1"/>
    </xf>
    <xf numFmtId="0" fontId="17" fillId="0" borderId="63" xfId="3" applyFont="1" applyBorder="1" applyAlignment="1">
      <alignment horizontal="left" vertical="center" wrapText="1"/>
    </xf>
    <xf numFmtId="0" fontId="12" fillId="0" borderId="60" xfId="3" applyBorder="1" applyAlignment="1" applyProtection="1">
      <alignment horizontal="center" vertical="center"/>
      <protection locked="0"/>
    </xf>
    <xf numFmtId="0" fontId="12" fillId="0" borderId="63" xfId="3" applyBorder="1" applyAlignment="1" applyProtection="1">
      <alignment horizontal="center" vertical="center"/>
      <protection locked="0"/>
    </xf>
    <xf numFmtId="0" fontId="12" fillId="0" borderId="2" xfId="3" applyBorder="1" applyAlignment="1" applyProtection="1">
      <alignment horizontal="center" vertical="center"/>
      <protection locked="0"/>
    </xf>
    <xf numFmtId="0" fontId="12" fillId="0" borderId="56" xfId="3" applyBorder="1" applyAlignment="1" applyProtection="1">
      <alignment horizontal="center" vertical="center"/>
      <protection locked="0"/>
    </xf>
    <xf numFmtId="0" fontId="17" fillId="0" borderId="52" xfId="3" applyFont="1" applyBorder="1" applyAlignment="1">
      <alignment horizontal="left" vertical="center" wrapText="1"/>
    </xf>
    <xf numFmtId="0" fontId="17" fillId="0" borderId="65" xfId="3" applyFont="1" applyBorder="1" applyAlignment="1">
      <alignment horizontal="left" vertical="center" wrapText="1"/>
    </xf>
    <xf numFmtId="0" fontId="17" fillId="0" borderId="41" xfId="3" applyFont="1" applyBorder="1" applyAlignment="1">
      <alignment horizontal="left" vertical="center" wrapText="1"/>
    </xf>
    <xf numFmtId="0" fontId="14" fillId="0" borderId="9" xfId="3" applyFont="1" applyBorder="1" applyAlignment="1">
      <alignment horizontal="center" vertical="center"/>
    </xf>
    <xf numFmtId="0" fontId="14" fillId="0" borderId="0" xfId="3" applyFont="1" applyAlignment="1">
      <alignment horizontal="center" vertical="center"/>
    </xf>
    <xf numFmtId="0" fontId="14" fillId="0" borderId="5" xfId="3" applyFont="1" applyBorder="1" applyAlignment="1">
      <alignment horizontal="center" vertical="center"/>
    </xf>
    <xf numFmtId="0" fontId="13" fillId="2" borderId="36" xfId="3" applyFont="1" applyFill="1" applyBorder="1" applyAlignment="1">
      <alignment horizontal="center" vertical="center" wrapText="1"/>
    </xf>
    <xf numFmtId="0" fontId="13" fillId="2" borderId="54" xfId="3" applyFont="1" applyFill="1" applyBorder="1" applyAlignment="1">
      <alignment horizontal="center" vertical="center" wrapText="1"/>
    </xf>
    <xf numFmtId="0" fontId="17" fillId="0" borderId="5" xfId="3" applyFont="1" applyBorder="1" applyAlignment="1">
      <alignment horizontal="center" vertical="center"/>
    </xf>
    <xf numFmtId="0" fontId="17" fillId="0" borderId="58" xfId="3" applyFont="1" applyBorder="1" applyAlignment="1">
      <alignment horizontal="center" vertical="center"/>
    </xf>
    <xf numFmtId="0" fontId="12" fillId="0" borderId="44" xfId="3" applyBorder="1" applyAlignment="1" applyProtection="1">
      <alignment horizontal="center" vertical="center"/>
      <protection locked="0"/>
    </xf>
    <xf numFmtId="0" fontId="12" fillId="0" borderId="62" xfId="3" applyBorder="1" applyAlignment="1" applyProtection="1">
      <alignment horizontal="center" vertical="center"/>
      <protection locked="0"/>
    </xf>
    <xf numFmtId="0" fontId="12" fillId="0" borderId="52" xfId="3" applyBorder="1" applyAlignment="1" applyProtection="1">
      <alignment horizontal="center" vertical="center"/>
      <protection locked="0"/>
    </xf>
    <xf numFmtId="0" fontId="12" fillId="0" borderId="41" xfId="3" applyBorder="1" applyAlignment="1" applyProtection="1">
      <alignment horizontal="center" vertical="center"/>
      <protection locked="0"/>
    </xf>
    <xf numFmtId="0" fontId="12" fillId="0" borderId="8" xfId="3" applyBorder="1" applyAlignment="1" applyProtection="1">
      <alignment horizontal="center" vertical="center"/>
      <protection locked="0"/>
    </xf>
    <xf numFmtId="0" fontId="12" fillId="0" borderId="58" xfId="3" applyBorder="1" applyAlignment="1" applyProtection="1">
      <alignment horizontal="center" vertical="center"/>
      <protection locked="0"/>
    </xf>
    <xf numFmtId="0" fontId="17" fillId="0" borderId="44" xfId="3" applyFont="1" applyBorder="1" applyAlignment="1">
      <alignment horizontal="left" vertical="center" shrinkToFit="1"/>
    </xf>
    <xf numFmtId="0" fontId="17" fillId="0" borderId="55" xfId="3" applyFont="1" applyBorder="1" applyAlignment="1">
      <alignment horizontal="left" vertical="center" shrinkToFit="1"/>
    </xf>
    <xf numFmtId="0" fontId="17" fillId="0" borderId="62" xfId="3" applyFont="1" applyBorder="1" applyAlignment="1">
      <alignment horizontal="left" vertical="center" shrinkToFit="1"/>
    </xf>
    <xf numFmtId="0" fontId="17" fillId="0" borderId="60" xfId="3" applyFont="1" applyBorder="1" applyAlignment="1">
      <alignment horizontal="left" vertical="center" shrinkToFit="1"/>
    </xf>
    <xf numFmtId="0" fontId="17" fillId="0" borderId="4" xfId="3" applyFont="1" applyBorder="1" applyAlignment="1">
      <alignment horizontal="left" vertical="center" shrinkToFit="1"/>
    </xf>
    <xf numFmtId="0" fontId="17" fillId="0" borderId="63" xfId="3" applyFont="1" applyBorder="1" applyAlignment="1">
      <alignment horizontal="left" vertical="center" shrinkToFit="1"/>
    </xf>
    <xf numFmtId="0" fontId="14" fillId="2" borderId="36" xfId="3" applyFont="1" applyFill="1" applyBorder="1" applyAlignment="1">
      <alignment vertical="center" shrinkToFit="1"/>
    </xf>
    <xf numFmtId="0" fontId="0" fillId="2" borderId="24" xfId="0" applyFill="1" applyBorder="1" applyAlignment="1">
      <alignment vertical="center" shrinkToFit="1"/>
    </xf>
    <xf numFmtId="0" fontId="0" fillId="2" borderId="54" xfId="0" applyFill="1" applyBorder="1" applyAlignment="1">
      <alignment vertical="center" shrinkToFit="1"/>
    </xf>
    <xf numFmtId="0" fontId="0" fillId="0" borderId="56" xfId="0" applyBorder="1" applyAlignment="1">
      <alignment horizontal="center" vertical="center" wrapText="1"/>
    </xf>
    <xf numFmtId="0" fontId="17" fillId="0" borderId="69" xfId="3" applyFont="1" applyBorder="1" applyAlignment="1">
      <alignment horizontal="center" vertical="center" wrapText="1"/>
    </xf>
    <xf numFmtId="0" fontId="17" fillId="0" borderId="47" xfId="3" applyFont="1" applyBorder="1" applyAlignment="1">
      <alignment horizontal="center" vertical="center" wrapText="1"/>
    </xf>
    <xf numFmtId="0" fontId="17" fillId="0" borderId="3" xfId="3" applyFont="1" applyBorder="1" applyAlignment="1">
      <alignment horizontal="center" vertical="center" wrapText="1"/>
    </xf>
    <xf numFmtId="0" fontId="17" fillId="0" borderId="0" xfId="3" applyFont="1" applyAlignment="1">
      <alignment horizontal="center" vertical="center" wrapText="1"/>
    </xf>
    <xf numFmtId="0" fontId="17" fillId="0" borderId="8" xfId="3" applyFont="1" applyBorder="1" applyAlignment="1">
      <alignment horizontal="center" vertical="center" wrapText="1"/>
    </xf>
    <xf numFmtId="0" fontId="17" fillId="0" borderId="5" xfId="3" applyFont="1" applyBorder="1" applyAlignment="1">
      <alignment horizontal="center" vertical="center" wrapText="1"/>
    </xf>
    <xf numFmtId="0" fontId="17" fillId="0" borderId="58" xfId="3" applyFont="1" applyBorder="1" applyAlignment="1">
      <alignment horizontal="center" vertical="center" wrapText="1"/>
    </xf>
    <xf numFmtId="0" fontId="17" fillId="0" borderId="36" xfId="3" applyFont="1" applyBorder="1" applyAlignment="1">
      <alignment horizontal="center" vertical="center" wrapText="1"/>
    </xf>
    <xf numFmtId="0" fontId="17" fillId="0" borderId="54" xfId="3" applyFont="1" applyBorder="1" applyAlignment="1">
      <alignment horizontal="center" vertical="center" wrapText="1"/>
    </xf>
    <xf numFmtId="0" fontId="13" fillId="0" borderId="2" xfId="3" applyFont="1" applyBorder="1" applyAlignment="1">
      <alignment horizontal="center" vertical="center" wrapText="1"/>
    </xf>
    <xf numFmtId="0" fontId="13" fillId="0" borderId="9" xfId="3" applyFont="1" applyBorder="1" applyAlignment="1">
      <alignment horizontal="center" vertical="center" wrapText="1"/>
    </xf>
    <xf numFmtId="0" fontId="13" fillId="0" borderId="56" xfId="3" applyFont="1" applyBorder="1" applyAlignment="1">
      <alignment horizontal="center" vertical="center" wrapText="1"/>
    </xf>
    <xf numFmtId="0" fontId="13" fillId="0" borderId="8" xfId="3" applyFont="1" applyBorder="1" applyAlignment="1">
      <alignment horizontal="center" vertical="center" wrapText="1"/>
    </xf>
    <xf numFmtId="0" fontId="13" fillId="0" borderId="5" xfId="3" applyFont="1" applyBorder="1" applyAlignment="1">
      <alignment horizontal="center" vertical="center" wrapText="1"/>
    </xf>
    <xf numFmtId="0" fontId="13" fillId="0" borderId="58" xfId="3" applyFont="1" applyBorder="1" applyAlignment="1">
      <alignment horizontal="center" vertical="center" wrapText="1"/>
    </xf>
    <xf numFmtId="0" fontId="17" fillId="0" borderId="52" xfId="3" applyFont="1" applyBorder="1" applyAlignment="1">
      <alignment horizontal="left" vertical="center" shrinkToFit="1"/>
    </xf>
    <xf numFmtId="0" fontId="17" fillId="0" borderId="65" xfId="3" applyFont="1" applyBorder="1" applyAlignment="1">
      <alignment horizontal="left" vertical="center" shrinkToFit="1"/>
    </xf>
    <xf numFmtId="0" fontId="17" fillId="0" borderId="41" xfId="3" applyFont="1" applyBorder="1" applyAlignment="1">
      <alignment horizontal="left" vertical="center" shrinkToFit="1"/>
    </xf>
    <xf numFmtId="0" fontId="17" fillId="0" borderId="60" xfId="3" applyFont="1" applyBorder="1" applyAlignment="1">
      <alignment horizontal="left" vertical="center"/>
    </xf>
    <xf numFmtId="0" fontId="17" fillId="0" borderId="4" xfId="3" applyFont="1" applyBorder="1" applyAlignment="1">
      <alignment horizontal="left" vertical="center"/>
    </xf>
    <xf numFmtId="0" fontId="17" fillId="0" borderId="63" xfId="3" applyFont="1" applyBorder="1" applyAlignment="1">
      <alignment horizontal="left" vertical="center"/>
    </xf>
    <xf numFmtId="0" fontId="17" fillId="0" borderId="52" xfId="3" applyFont="1" applyBorder="1" applyAlignment="1">
      <alignment horizontal="left" vertical="center"/>
    </xf>
    <xf numFmtId="0" fontId="17" fillId="0" borderId="65" xfId="3" applyFont="1" applyBorder="1" applyAlignment="1">
      <alignment horizontal="left" vertical="center"/>
    </xf>
    <xf numFmtId="0" fontId="17" fillId="0" borderId="41" xfId="3" applyFont="1" applyBorder="1" applyAlignment="1">
      <alignment horizontal="left" vertical="center"/>
    </xf>
    <xf numFmtId="0" fontId="45" fillId="0" borderId="10" xfId="8" applyFont="1" applyBorder="1" applyAlignment="1">
      <alignment vertical="center" textRotation="255"/>
    </xf>
    <xf numFmtId="0" fontId="0" fillId="0" borderId="87" xfId="0" applyBorder="1" applyAlignment="1">
      <alignment vertical="center" textRotation="255"/>
    </xf>
    <xf numFmtId="0" fontId="0" fillId="0" borderId="91" xfId="0" applyBorder="1" applyAlignment="1">
      <alignment vertical="center" textRotation="255"/>
    </xf>
    <xf numFmtId="0" fontId="45" fillId="0" borderId="81" xfId="8" applyFont="1" applyBorder="1" applyAlignment="1">
      <alignment vertical="center" textRotation="255"/>
    </xf>
    <xf numFmtId="0" fontId="0" fillId="0" borderId="13" xfId="0" applyBorder="1" applyAlignment="1">
      <alignment vertical="center" textRotation="255"/>
    </xf>
    <xf numFmtId="0" fontId="0" fillId="0" borderId="11" xfId="0" applyBorder="1" applyAlignment="1">
      <alignment vertical="center" textRotation="255"/>
    </xf>
    <xf numFmtId="49" fontId="44" fillId="0" borderId="0" xfId="8" applyNumberFormat="1" applyFont="1" applyAlignment="1">
      <alignment horizontal="center" vertical="center"/>
    </xf>
    <xf numFmtId="0" fontId="4" fillId="0" borderId="0" xfId="0" applyFont="1" applyAlignment="1">
      <alignment vertical="center"/>
    </xf>
    <xf numFmtId="0" fontId="46" fillId="0" borderId="0" xfId="9" applyFont="1" applyAlignment="1">
      <alignment horizontal="center" vertical="center"/>
    </xf>
    <xf numFmtId="0" fontId="45" fillId="0" borderId="122" xfId="8" applyFont="1" applyBorder="1" applyAlignment="1">
      <alignment vertical="center" textRotation="255"/>
    </xf>
    <xf numFmtId="0" fontId="0" fillId="0" borderId="124" xfId="0" applyBorder="1" applyAlignment="1">
      <alignment vertical="center" textRotation="255"/>
    </xf>
    <xf numFmtId="0" fontId="0" fillId="0" borderId="126" xfId="0" applyBorder="1" applyAlignment="1">
      <alignment vertical="center" textRotation="255"/>
    </xf>
    <xf numFmtId="0" fontId="1" fillId="0" borderId="0" xfId="10" applyAlignment="1">
      <alignment horizontal="center" vertical="center"/>
    </xf>
    <xf numFmtId="0" fontId="15" fillId="0" borderId="0" xfId="0" applyFont="1" applyAlignment="1">
      <alignment horizontal="justify" vertical="center"/>
    </xf>
    <xf numFmtId="0" fontId="14" fillId="0" borderId="0" xfId="0" applyFont="1" applyAlignment="1">
      <alignment horizontal="justify" vertical="center"/>
    </xf>
    <xf numFmtId="49" fontId="14" fillId="0" borderId="0" xfId="0" applyNumberFormat="1" applyFont="1" applyAlignment="1">
      <alignment horizontal="justify" vertical="top" wrapText="1"/>
    </xf>
    <xf numFmtId="0" fontId="16" fillId="0" borderId="0" xfId="0" applyFont="1" applyAlignment="1">
      <alignment horizontal="left" vertical="center"/>
    </xf>
    <xf numFmtId="0" fontId="14" fillId="0" borderId="0" xfId="0" applyFont="1" applyAlignment="1">
      <alignment horizontal="justify" vertical="top" wrapText="1"/>
    </xf>
    <xf numFmtId="49" fontId="8" fillId="0" borderId="0" xfId="0" applyNumberFormat="1" applyFont="1" applyAlignment="1">
      <alignment horizontal="justify" vertical="top" wrapText="1"/>
    </xf>
    <xf numFmtId="49" fontId="8" fillId="0" borderId="0" xfId="0" applyNumberFormat="1" applyFont="1" applyAlignment="1">
      <alignment horizontal="justify" vertical="top"/>
    </xf>
    <xf numFmtId="0" fontId="8" fillId="0" borderId="0" xfId="0" applyFont="1" applyAlignment="1">
      <alignment horizontal="justify" vertical="top" wrapText="1"/>
    </xf>
    <xf numFmtId="0" fontId="8" fillId="0" borderId="0" xfId="0" applyFont="1" applyAlignment="1">
      <alignment horizontal="justify" vertical="top"/>
    </xf>
    <xf numFmtId="49" fontId="8" fillId="0" borderId="0" xfId="0" applyNumberFormat="1" applyFont="1" applyAlignment="1">
      <alignment horizontal="left" vertical="top" wrapText="1"/>
    </xf>
    <xf numFmtId="0" fontId="8" fillId="0" borderId="0" xfId="0" applyFont="1" applyAlignment="1">
      <alignment horizontal="justify" vertical="center"/>
    </xf>
    <xf numFmtId="0" fontId="8" fillId="0" borderId="0" xfId="0" applyFont="1" applyAlignment="1">
      <alignment horizontal="left" vertical="top" wrapText="1"/>
    </xf>
    <xf numFmtId="0" fontId="0" fillId="0" borderId="0" xfId="0" applyAlignment="1">
      <alignment horizontal="justify" vertical="top" wrapText="1"/>
    </xf>
    <xf numFmtId="0" fontId="8" fillId="0" borderId="0" xfId="0" applyFont="1" applyAlignment="1">
      <alignment vertical="top" wrapText="1"/>
    </xf>
    <xf numFmtId="0" fontId="10" fillId="0" borderId="0" xfId="0" applyFont="1" applyAlignment="1">
      <alignment horizontal="left" vertical="center"/>
    </xf>
    <xf numFmtId="0" fontId="11" fillId="0" borderId="0" xfId="0" applyFont="1" applyAlignment="1">
      <alignment horizontal="justify" vertical="center"/>
    </xf>
    <xf numFmtId="49" fontId="14" fillId="0" borderId="0" xfId="0" applyNumberFormat="1" applyFont="1" applyAlignment="1">
      <alignment horizontal="left" vertical="top" wrapText="1"/>
    </xf>
    <xf numFmtId="0" fontId="47" fillId="0" borderId="1" xfId="0" applyFont="1" applyBorder="1"/>
    <xf numFmtId="0" fontId="0" fillId="0" borderId="1" xfId="0" applyFont="1" applyBorder="1"/>
    <xf numFmtId="0" fontId="0" fillId="0" borderId="1" xfId="0" applyBorder="1"/>
    <xf numFmtId="0" fontId="47" fillId="0" borderId="55" xfId="0" applyFont="1" applyBorder="1"/>
    <xf numFmtId="0" fontId="0" fillId="0" borderId="55" xfId="0" applyFont="1" applyBorder="1"/>
    <xf numFmtId="0" fontId="0" fillId="0" borderId="55" xfId="0" applyBorder="1"/>
    <xf numFmtId="0" fontId="52" fillId="0" borderId="0" xfId="0" applyFont="1"/>
  </cellXfs>
  <cellStyles count="11">
    <cellStyle name="スタイル 1" xfId="7"/>
    <cellStyle name="ハイパーリンク" xfId="9" builtinId="8"/>
    <cellStyle name="桁区切り" xfId="1" builtinId="6"/>
    <cellStyle name="説明文" xfId="6" builtinId="53"/>
    <cellStyle name="標準" xfId="0" builtinId="0"/>
    <cellStyle name="標準 2" xfId="2"/>
    <cellStyle name="標準 3" xfId="3"/>
    <cellStyle name="標準 4" xfId="4"/>
    <cellStyle name="標準 4 2" xfId="5"/>
    <cellStyle name="標準 5" xfId="8"/>
    <cellStyle name="標準 6" xfId="10"/>
  </cellStyles>
  <dxfs count="1">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theme/theme1.xml" Type="http://schemas.openxmlformats.org/officeDocument/2006/relationships/theme"/><Relationship Id="rId22" Target="styles.xml" Type="http://schemas.openxmlformats.org/officeDocument/2006/relationships/styles"/><Relationship Id="rId23" Target="sharedStrings.xml" Type="http://schemas.openxmlformats.org/officeDocument/2006/relationships/sharedStrings"/><Relationship Id="rId24" Target="calcChain.xml" Type="http://schemas.openxmlformats.org/officeDocument/2006/relationships/calcChain"/><Relationship Id="rId25" Target="../customXml/item1.xml" Type="http://schemas.openxmlformats.org/officeDocument/2006/relationships/customXml"/><Relationship Id="rId26" Target="../customXml/item2.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142875</xdr:colOff>
          <xdr:row>8</xdr:row>
          <xdr:rowOff>76200</xdr:rowOff>
        </xdr:from>
        <xdr:to>
          <xdr:col>1</xdr:col>
          <xdr:colOff>466725</xdr:colOff>
          <xdr:row>10</xdr:row>
          <xdr:rowOff>114300</xdr:rowOff>
        </xdr:to>
        <xdr:sp macro="" textlink="">
          <xdr:nvSpPr>
            <xdr:cNvPr id="21505" name="Check Box 1" hidden="1">
              <a:extLst>
                <a:ext uri="{63B3BB69-23CF-44E3-9099-C40C66FF867C}">
                  <a14:compatExt spid="_x0000_s2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18</xdr:row>
          <xdr:rowOff>76200</xdr:rowOff>
        </xdr:from>
        <xdr:to>
          <xdr:col>1</xdr:col>
          <xdr:colOff>428625</xdr:colOff>
          <xdr:row>20</xdr:row>
          <xdr:rowOff>114300</xdr:rowOff>
        </xdr:to>
        <xdr:sp macro="" textlink="">
          <xdr:nvSpPr>
            <xdr:cNvPr id="21506" name="Check Box 2" hidden="1">
              <a:extLst>
                <a:ext uri="{63B3BB69-23CF-44E3-9099-C40C66FF867C}">
                  <a14:compatExt spid="_x0000_s2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12</xdr:col>
      <xdr:colOff>52920</xdr:colOff>
      <xdr:row>2</xdr:row>
      <xdr:rowOff>95248</xdr:rowOff>
    </xdr:from>
    <xdr:to>
      <xdr:col>12</xdr:col>
      <xdr:colOff>317502</xdr:colOff>
      <xdr:row>2</xdr:row>
      <xdr:rowOff>297390</xdr:rowOff>
    </xdr:to>
    <xdr:sp macro="" textlink="">
      <xdr:nvSpPr>
        <xdr:cNvPr id="2" name="左矢印 1">
          <a:extLst>
            <a:ext uri="{FF2B5EF4-FFF2-40B4-BE49-F238E27FC236}">
              <a16:creationId xmlns:a16="http://schemas.microsoft.com/office/drawing/2014/main" id="{00000000-0008-0000-0A00-000002000000}"/>
            </a:ext>
          </a:extLst>
        </xdr:cNvPr>
        <xdr:cNvSpPr/>
      </xdr:nvSpPr>
      <xdr:spPr>
        <a:xfrm>
          <a:off x="11662837" y="814915"/>
          <a:ext cx="264582" cy="20214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52920</xdr:colOff>
      <xdr:row>10</xdr:row>
      <xdr:rowOff>95248</xdr:rowOff>
    </xdr:from>
    <xdr:to>
      <xdr:col>12</xdr:col>
      <xdr:colOff>317502</xdr:colOff>
      <xdr:row>10</xdr:row>
      <xdr:rowOff>297390</xdr:rowOff>
    </xdr:to>
    <xdr:sp macro="" textlink="">
      <xdr:nvSpPr>
        <xdr:cNvPr id="5" name="左矢印 4">
          <a:extLst>
            <a:ext uri="{FF2B5EF4-FFF2-40B4-BE49-F238E27FC236}">
              <a16:creationId xmlns:a16="http://schemas.microsoft.com/office/drawing/2014/main" id="{00000000-0008-0000-0A00-000005000000}"/>
            </a:ext>
          </a:extLst>
        </xdr:cNvPr>
        <xdr:cNvSpPr/>
      </xdr:nvSpPr>
      <xdr:spPr>
        <a:xfrm>
          <a:off x="11662837" y="814915"/>
          <a:ext cx="264582" cy="20214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52916</xdr:colOff>
      <xdr:row>14</xdr:row>
      <xdr:rowOff>74084</xdr:rowOff>
    </xdr:from>
    <xdr:to>
      <xdr:col>12</xdr:col>
      <xdr:colOff>317498</xdr:colOff>
      <xdr:row>14</xdr:row>
      <xdr:rowOff>276226</xdr:rowOff>
    </xdr:to>
    <xdr:sp macro="" textlink="">
      <xdr:nvSpPr>
        <xdr:cNvPr id="7" name="左矢印 6">
          <a:extLst>
            <a:ext uri="{FF2B5EF4-FFF2-40B4-BE49-F238E27FC236}">
              <a16:creationId xmlns:a16="http://schemas.microsoft.com/office/drawing/2014/main" id="{00000000-0008-0000-0A00-000007000000}"/>
            </a:ext>
          </a:extLst>
        </xdr:cNvPr>
        <xdr:cNvSpPr/>
      </xdr:nvSpPr>
      <xdr:spPr>
        <a:xfrm>
          <a:off x="11662833" y="4423834"/>
          <a:ext cx="264582" cy="20214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52920</xdr:colOff>
      <xdr:row>2</xdr:row>
      <xdr:rowOff>95248</xdr:rowOff>
    </xdr:from>
    <xdr:to>
      <xdr:col>12</xdr:col>
      <xdr:colOff>317502</xdr:colOff>
      <xdr:row>2</xdr:row>
      <xdr:rowOff>297390</xdr:rowOff>
    </xdr:to>
    <xdr:sp macro="" textlink="">
      <xdr:nvSpPr>
        <xdr:cNvPr id="6" name="左矢印 5">
          <a:extLst>
            <a:ext uri="{FF2B5EF4-FFF2-40B4-BE49-F238E27FC236}">
              <a16:creationId xmlns:a16="http://schemas.microsoft.com/office/drawing/2014/main" id="{00000000-0008-0000-0A00-000006000000}"/>
            </a:ext>
          </a:extLst>
        </xdr:cNvPr>
        <xdr:cNvSpPr/>
      </xdr:nvSpPr>
      <xdr:spPr>
        <a:xfrm>
          <a:off x="11635320" y="819148"/>
          <a:ext cx="264582" cy="20214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52920</xdr:colOff>
      <xdr:row>10</xdr:row>
      <xdr:rowOff>95248</xdr:rowOff>
    </xdr:from>
    <xdr:to>
      <xdr:col>12</xdr:col>
      <xdr:colOff>317502</xdr:colOff>
      <xdr:row>10</xdr:row>
      <xdr:rowOff>297390</xdr:rowOff>
    </xdr:to>
    <xdr:sp macro="" textlink="">
      <xdr:nvSpPr>
        <xdr:cNvPr id="8" name="左矢印 7">
          <a:extLst>
            <a:ext uri="{FF2B5EF4-FFF2-40B4-BE49-F238E27FC236}">
              <a16:creationId xmlns:a16="http://schemas.microsoft.com/office/drawing/2014/main" id="{00000000-0008-0000-0A00-000008000000}"/>
            </a:ext>
          </a:extLst>
        </xdr:cNvPr>
        <xdr:cNvSpPr/>
      </xdr:nvSpPr>
      <xdr:spPr>
        <a:xfrm>
          <a:off x="11635320" y="3286123"/>
          <a:ext cx="264582" cy="20214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52916</xdr:colOff>
      <xdr:row>14</xdr:row>
      <xdr:rowOff>74084</xdr:rowOff>
    </xdr:from>
    <xdr:to>
      <xdr:col>12</xdr:col>
      <xdr:colOff>317498</xdr:colOff>
      <xdr:row>14</xdr:row>
      <xdr:rowOff>276226</xdr:rowOff>
    </xdr:to>
    <xdr:sp macro="" textlink="">
      <xdr:nvSpPr>
        <xdr:cNvPr id="9" name="左矢印 8">
          <a:extLst>
            <a:ext uri="{FF2B5EF4-FFF2-40B4-BE49-F238E27FC236}">
              <a16:creationId xmlns:a16="http://schemas.microsoft.com/office/drawing/2014/main" id="{00000000-0008-0000-0A00-000009000000}"/>
            </a:ext>
          </a:extLst>
        </xdr:cNvPr>
        <xdr:cNvSpPr/>
      </xdr:nvSpPr>
      <xdr:spPr>
        <a:xfrm>
          <a:off x="11635316" y="4446059"/>
          <a:ext cx="264582" cy="20214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52916</xdr:colOff>
      <xdr:row>5</xdr:row>
      <xdr:rowOff>74084</xdr:rowOff>
    </xdr:from>
    <xdr:to>
      <xdr:col>12</xdr:col>
      <xdr:colOff>317498</xdr:colOff>
      <xdr:row>5</xdr:row>
      <xdr:rowOff>276226</xdr:rowOff>
    </xdr:to>
    <xdr:sp macro="" textlink="">
      <xdr:nvSpPr>
        <xdr:cNvPr id="3" name="左矢印 2">
          <a:extLst>
            <a:ext uri="{FF2B5EF4-FFF2-40B4-BE49-F238E27FC236}">
              <a16:creationId xmlns:a16="http://schemas.microsoft.com/office/drawing/2014/main" id="{00000000-0008-0000-0B00-000003000000}"/>
            </a:ext>
          </a:extLst>
        </xdr:cNvPr>
        <xdr:cNvSpPr/>
      </xdr:nvSpPr>
      <xdr:spPr>
        <a:xfrm>
          <a:off x="11730566" y="1636184"/>
          <a:ext cx="264582" cy="20214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15</xdr:col>
      <xdr:colOff>52916</xdr:colOff>
      <xdr:row>5</xdr:row>
      <xdr:rowOff>74084</xdr:rowOff>
    </xdr:from>
    <xdr:to>
      <xdr:col>15</xdr:col>
      <xdr:colOff>317498</xdr:colOff>
      <xdr:row>5</xdr:row>
      <xdr:rowOff>276226</xdr:rowOff>
    </xdr:to>
    <xdr:sp macro="" textlink="">
      <xdr:nvSpPr>
        <xdr:cNvPr id="5" name="左矢印 4">
          <a:extLst>
            <a:ext uri="{FF2B5EF4-FFF2-40B4-BE49-F238E27FC236}">
              <a16:creationId xmlns:a16="http://schemas.microsoft.com/office/drawing/2014/main" id="{00000000-0008-0000-0C00-000005000000}"/>
            </a:ext>
          </a:extLst>
        </xdr:cNvPr>
        <xdr:cNvSpPr/>
      </xdr:nvSpPr>
      <xdr:spPr>
        <a:xfrm>
          <a:off x="11978216" y="1540934"/>
          <a:ext cx="264582" cy="20214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52916</xdr:colOff>
      <xdr:row>9</xdr:row>
      <xdr:rowOff>74084</xdr:rowOff>
    </xdr:from>
    <xdr:to>
      <xdr:col>15</xdr:col>
      <xdr:colOff>317498</xdr:colOff>
      <xdr:row>9</xdr:row>
      <xdr:rowOff>276226</xdr:rowOff>
    </xdr:to>
    <xdr:sp macro="" textlink="">
      <xdr:nvSpPr>
        <xdr:cNvPr id="6" name="左矢印 5">
          <a:extLst>
            <a:ext uri="{FF2B5EF4-FFF2-40B4-BE49-F238E27FC236}">
              <a16:creationId xmlns:a16="http://schemas.microsoft.com/office/drawing/2014/main" id="{00000000-0008-0000-0C00-000006000000}"/>
            </a:ext>
          </a:extLst>
        </xdr:cNvPr>
        <xdr:cNvSpPr/>
      </xdr:nvSpPr>
      <xdr:spPr>
        <a:xfrm>
          <a:off x="11978216" y="2931584"/>
          <a:ext cx="264582" cy="20214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52916</xdr:colOff>
      <xdr:row>14</xdr:row>
      <xdr:rowOff>74084</xdr:rowOff>
    </xdr:from>
    <xdr:to>
      <xdr:col>15</xdr:col>
      <xdr:colOff>317498</xdr:colOff>
      <xdr:row>14</xdr:row>
      <xdr:rowOff>276226</xdr:rowOff>
    </xdr:to>
    <xdr:sp macro="" textlink="">
      <xdr:nvSpPr>
        <xdr:cNvPr id="7" name="左矢印 6">
          <a:extLst>
            <a:ext uri="{FF2B5EF4-FFF2-40B4-BE49-F238E27FC236}">
              <a16:creationId xmlns:a16="http://schemas.microsoft.com/office/drawing/2014/main" id="{00000000-0008-0000-0C00-000007000000}"/>
            </a:ext>
          </a:extLst>
        </xdr:cNvPr>
        <xdr:cNvSpPr/>
      </xdr:nvSpPr>
      <xdr:spPr>
        <a:xfrm>
          <a:off x="11978216" y="4627034"/>
          <a:ext cx="264582" cy="20214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52916</xdr:colOff>
      <xdr:row>2</xdr:row>
      <xdr:rowOff>84667</xdr:rowOff>
    </xdr:from>
    <xdr:to>
      <xdr:col>15</xdr:col>
      <xdr:colOff>317498</xdr:colOff>
      <xdr:row>2</xdr:row>
      <xdr:rowOff>286809</xdr:rowOff>
    </xdr:to>
    <xdr:sp macro="" textlink="">
      <xdr:nvSpPr>
        <xdr:cNvPr id="8" name="左矢印 7">
          <a:extLst>
            <a:ext uri="{FF2B5EF4-FFF2-40B4-BE49-F238E27FC236}">
              <a16:creationId xmlns:a16="http://schemas.microsoft.com/office/drawing/2014/main" id="{00000000-0008-0000-0C00-000008000000}"/>
            </a:ext>
          </a:extLst>
        </xdr:cNvPr>
        <xdr:cNvSpPr/>
      </xdr:nvSpPr>
      <xdr:spPr>
        <a:xfrm>
          <a:off x="12022666" y="762000"/>
          <a:ext cx="264582" cy="20214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52918</xdr:colOff>
      <xdr:row>3</xdr:row>
      <xdr:rowOff>74082</xdr:rowOff>
    </xdr:from>
    <xdr:to>
      <xdr:col>12</xdr:col>
      <xdr:colOff>317500</xdr:colOff>
      <xdr:row>3</xdr:row>
      <xdr:rowOff>285749</xdr:rowOff>
    </xdr:to>
    <xdr:sp macro="" textlink="">
      <xdr:nvSpPr>
        <xdr:cNvPr id="3" name="左矢印 2">
          <a:extLst>
            <a:ext uri="{FF2B5EF4-FFF2-40B4-BE49-F238E27FC236}">
              <a16:creationId xmlns:a16="http://schemas.microsoft.com/office/drawing/2014/main" id="{00000000-0008-0000-0200-000003000000}"/>
            </a:ext>
          </a:extLst>
        </xdr:cNvPr>
        <xdr:cNvSpPr/>
      </xdr:nvSpPr>
      <xdr:spPr>
        <a:xfrm>
          <a:off x="8815918" y="825499"/>
          <a:ext cx="264582" cy="21166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42334</xdr:colOff>
      <xdr:row>34</xdr:row>
      <xdr:rowOff>105833</xdr:rowOff>
    </xdr:from>
    <xdr:to>
      <xdr:col>12</xdr:col>
      <xdr:colOff>306916</xdr:colOff>
      <xdr:row>34</xdr:row>
      <xdr:rowOff>317500</xdr:rowOff>
    </xdr:to>
    <xdr:sp macro="" textlink="">
      <xdr:nvSpPr>
        <xdr:cNvPr id="5" name="左矢印 4">
          <a:extLst>
            <a:ext uri="{FF2B5EF4-FFF2-40B4-BE49-F238E27FC236}">
              <a16:creationId xmlns:a16="http://schemas.microsoft.com/office/drawing/2014/main" id="{00000000-0008-0000-0200-000005000000}"/>
            </a:ext>
          </a:extLst>
        </xdr:cNvPr>
        <xdr:cNvSpPr/>
      </xdr:nvSpPr>
      <xdr:spPr>
        <a:xfrm>
          <a:off x="8805334" y="8434916"/>
          <a:ext cx="264582" cy="21166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42334</xdr:colOff>
      <xdr:row>35</xdr:row>
      <xdr:rowOff>105833</xdr:rowOff>
    </xdr:from>
    <xdr:to>
      <xdr:col>12</xdr:col>
      <xdr:colOff>306916</xdr:colOff>
      <xdr:row>35</xdr:row>
      <xdr:rowOff>317500</xdr:rowOff>
    </xdr:to>
    <xdr:sp macro="" textlink="">
      <xdr:nvSpPr>
        <xdr:cNvPr id="6" name="左矢印 5">
          <a:extLst>
            <a:ext uri="{FF2B5EF4-FFF2-40B4-BE49-F238E27FC236}">
              <a16:creationId xmlns:a16="http://schemas.microsoft.com/office/drawing/2014/main" id="{00000000-0008-0000-0200-000006000000}"/>
            </a:ext>
          </a:extLst>
        </xdr:cNvPr>
        <xdr:cNvSpPr/>
      </xdr:nvSpPr>
      <xdr:spPr>
        <a:xfrm>
          <a:off x="8805334" y="8434916"/>
          <a:ext cx="264582" cy="21166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42334</xdr:colOff>
      <xdr:row>45</xdr:row>
      <xdr:rowOff>105833</xdr:rowOff>
    </xdr:from>
    <xdr:to>
      <xdr:col>12</xdr:col>
      <xdr:colOff>306916</xdr:colOff>
      <xdr:row>45</xdr:row>
      <xdr:rowOff>317500</xdr:rowOff>
    </xdr:to>
    <xdr:sp macro="" textlink="">
      <xdr:nvSpPr>
        <xdr:cNvPr id="8" name="左矢印 7">
          <a:extLst>
            <a:ext uri="{FF2B5EF4-FFF2-40B4-BE49-F238E27FC236}">
              <a16:creationId xmlns:a16="http://schemas.microsoft.com/office/drawing/2014/main" id="{00000000-0008-0000-0200-000008000000}"/>
            </a:ext>
          </a:extLst>
        </xdr:cNvPr>
        <xdr:cNvSpPr/>
      </xdr:nvSpPr>
      <xdr:spPr>
        <a:xfrm>
          <a:off x="8805334" y="8434916"/>
          <a:ext cx="264582" cy="21166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42336</xdr:colOff>
      <xdr:row>10</xdr:row>
      <xdr:rowOff>105832</xdr:rowOff>
    </xdr:from>
    <xdr:to>
      <xdr:col>17</xdr:col>
      <xdr:colOff>306918</xdr:colOff>
      <xdr:row>10</xdr:row>
      <xdr:rowOff>307974</xdr:rowOff>
    </xdr:to>
    <xdr:sp macro="" textlink="">
      <xdr:nvSpPr>
        <xdr:cNvPr id="2" name="左矢印 1">
          <a:extLst>
            <a:ext uri="{FF2B5EF4-FFF2-40B4-BE49-F238E27FC236}">
              <a16:creationId xmlns:a16="http://schemas.microsoft.com/office/drawing/2014/main" id="{00000000-0008-0000-0300-000002000000}"/>
            </a:ext>
          </a:extLst>
        </xdr:cNvPr>
        <xdr:cNvSpPr/>
      </xdr:nvSpPr>
      <xdr:spPr>
        <a:xfrm>
          <a:off x="12255503" y="1809749"/>
          <a:ext cx="264582" cy="20214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42334</xdr:colOff>
      <xdr:row>34</xdr:row>
      <xdr:rowOff>105833</xdr:rowOff>
    </xdr:from>
    <xdr:to>
      <xdr:col>17</xdr:col>
      <xdr:colOff>306916</xdr:colOff>
      <xdr:row>34</xdr:row>
      <xdr:rowOff>317500</xdr:rowOff>
    </xdr:to>
    <xdr:sp macro="" textlink="">
      <xdr:nvSpPr>
        <xdr:cNvPr id="3" name="左矢印 2">
          <a:extLst>
            <a:ext uri="{FF2B5EF4-FFF2-40B4-BE49-F238E27FC236}">
              <a16:creationId xmlns:a16="http://schemas.microsoft.com/office/drawing/2014/main" id="{00000000-0008-0000-0300-000003000000}"/>
            </a:ext>
          </a:extLst>
        </xdr:cNvPr>
        <xdr:cNvSpPr/>
      </xdr:nvSpPr>
      <xdr:spPr>
        <a:xfrm>
          <a:off x="8795809" y="8478308"/>
          <a:ext cx="264582" cy="21166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42336</xdr:colOff>
      <xdr:row>10</xdr:row>
      <xdr:rowOff>105832</xdr:rowOff>
    </xdr:from>
    <xdr:to>
      <xdr:col>17</xdr:col>
      <xdr:colOff>306918</xdr:colOff>
      <xdr:row>10</xdr:row>
      <xdr:rowOff>307974</xdr:rowOff>
    </xdr:to>
    <xdr:sp macro="" textlink="">
      <xdr:nvSpPr>
        <xdr:cNvPr id="4" name="左矢印 3">
          <a:extLst>
            <a:ext uri="{FF2B5EF4-FFF2-40B4-BE49-F238E27FC236}">
              <a16:creationId xmlns:a16="http://schemas.microsoft.com/office/drawing/2014/main" id="{00000000-0008-0000-0300-000004000000}"/>
            </a:ext>
          </a:extLst>
        </xdr:cNvPr>
        <xdr:cNvSpPr/>
      </xdr:nvSpPr>
      <xdr:spPr>
        <a:xfrm>
          <a:off x="12272436" y="1810807"/>
          <a:ext cx="264582" cy="20214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42334</xdr:colOff>
      <xdr:row>34</xdr:row>
      <xdr:rowOff>105833</xdr:rowOff>
    </xdr:from>
    <xdr:to>
      <xdr:col>17</xdr:col>
      <xdr:colOff>306916</xdr:colOff>
      <xdr:row>34</xdr:row>
      <xdr:rowOff>317500</xdr:rowOff>
    </xdr:to>
    <xdr:sp macro="" textlink="">
      <xdr:nvSpPr>
        <xdr:cNvPr id="5" name="左矢印 4">
          <a:extLst>
            <a:ext uri="{FF2B5EF4-FFF2-40B4-BE49-F238E27FC236}">
              <a16:creationId xmlns:a16="http://schemas.microsoft.com/office/drawing/2014/main" id="{00000000-0008-0000-0300-000005000000}"/>
            </a:ext>
          </a:extLst>
        </xdr:cNvPr>
        <xdr:cNvSpPr/>
      </xdr:nvSpPr>
      <xdr:spPr>
        <a:xfrm>
          <a:off x="12272434" y="8163983"/>
          <a:ext cx="264582" cy="21166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42333</xdr:colOff>
      <xdr:row>13</xdr:row>
      <xdr:rowOff>84666</xdr:rowOff>
    </xdr:from>
    <xdr:to>
      <xdr:col>17</xdr:col>
      <xdr:colOff>306915</xdr:colOff>
      <xdr:row>13</xdr:row>
      <xdr:rowOff>286808</xdr:rowOff>
    </xdr:to>
    <xdr:sp macro="" textlink="">
      <xdr:nvSpPr>
        <xdr:cNvPr id="7" name="左矢印 6">
          <a:extLst>
            <a:ext uri="{FF2B5EF4-FFF2-40B4-BE49-F238E27FC236}">
              <a16:creationId xmlns:a16="http://schemas.microsoft.com/office/drawing/2014/main" id="{00000000-0008-0000-0300-000007000000}"/>
            </a:ext>
          </a:extLst>
        </xdr:cNvPr>
        <xdr:cNvSpPr/>
      </xdr:nvSpPr>
      <xdr:spPr>
        <a:xfrm>
          <a:off x="12255500" y="2868083"/>
          <a:ext cx="264582" cy="20214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63501</xdr:colOff>
      <xdr:row>3</xdr:row>
      <xdr:rowOff>37039</xdr:rowOff>
    </xdr:from>
    <xdr:to>
      <xdr:col>17</xdr:col>
      <xdr:colOff>328083</xdr:colOff>
      <xdr:row>3</xdr:row>
      <xdr:rowOff>239181</xdr:rowOff>
    </xdr:to>
    <xdr:sp macro="" textlink="">
      <xdr:nvSpPr>
        <xdr:cNvPr id="8" name="左矢印 7">
          <a:extLst>
            <a:ext uri="{FF2B5EF4-FFF2-40B4-BE49-F238E27FC236}">
              <a16:creationId xmlns:a16="http://schemas.microsoft.com/office/drawing/2014/main" id="{00000000-0008-0000-0300-000008000000}"/>
            </a:ext>
          </a:extLst>
        </xdr:cNvPr>
        <xdr:cNvSpPr/>
      </xdr:nvSpPr>
      <xdr:spPr>
        <a:xfrm>
          <a:off x="12276668" y="407456"/>
          <a:ext cx="264582" cy="20214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52917</xdr:colOff>
      <xdr:row>15</xdr:row>
      <xdr:rowOff>74083</xdr:rowOff>
    </xdr:from>
    <xdr:to>
      <xdr:col>17</xdr:col>
      <xdr:colOff>317499</xdr:colOff>
      <xdr:row>15</xdr:row>
      <xdr:rowOff>276225</xdr:rowOff>
    </xdr:to>
    <xdr:sp macro="" textlink="">
      <xdr:nvSpPr>
        <xdr:cNvPr id="9" name="左矢印 8">
          <a:extLst>
            <a:ext uri="{FF2B5EF4-FFF2-40B4-BE49-F238E27FC236}">
              <a16:creationId xmlns:a16="http://schemas.microsoft.com/office/drawing/2014/main" id="{00000000-0008-0000-0300-000009000000}"/>
            </a:ext>
          </a:extLst>
        </xdr:cNvPr>
        <xdr:cNvSpPr/>
      </xdr:nvSpPr>
      <xdr:spPr>
        <a:xfrm>
          <a:off x="12266084" y="1121833"/>
          <a:ext cx="264582" cy="20214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42334</xdr:colOff>
      <xdr:row>12</xdr:row>
      <xdr:rowOff>105833</xdr:rowOff>
    </xdr:from>
    <xdr:to>
      <xdr:col>17</xdr:col>
      <xdr:colOff>306916</xdr:colOff>
      <xdr:row>12</xdr:row>
      <xdr:rowOff>317500</xdr:rowOff>
    </xdr:to>
    <xdr:sp macro="" textlink="">
      <xdr:nvSpPr>
        <xdr:cNvPr id="10" name="左矢印 7">
          <a:extLst>
            <a:ext uri="{FF2B5EF4-FFF2-40B4-BE49-F238E27FC236}">
              <a16:creationId xmlns:a16="http://schemas.microsoft.com/office/drawing/2014/main" id="{00000000-0008-0000-0300-00000A000000}"/>
            </a:ext>
          </a:extLst>
        </xdr:cNvPr>
        <xdr:cNvSpPr/>
      </xdr:nvSpPr>
      <xdr:spPr>
        <a:xfrm>
          <a:off x="8795809" y="11126258"/>
          <a:ext cx="264582" cy="21166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42334</xdr:colOff>
      <xdr:row>8</xdr:row>
      <xdr:rowOff>105833</xdr:rowOff>
    </xdr:from>
    <xdr:to>
      <xdr:col>17</xdr:col>
      <xdr:colOff>306916</xdr:colOff>
      <xdr:row>8</xdr:row>
      <xdr:rowOff>317500</xdr:rowOff>
    </xdr:to>
    <xdr:sp macro="" textlink="">
      <xdr:nvSpPr>
        <xdr:cNvPr id="11" name="左矢印 7">
          <a:extLst>
            <a:ext uri="{FF2B5EF4-FFF2-40B4-BE49-F238E27FC236}">
              <a16:creationId xmlns:a16="http://schemas.microsoft.com/office/drawing/2014/main" id="{00000000-0008-0000-0300-00000B000000}"/>
            </a:ext>
          </a:extLst>
        </xdr:cNvPr>
        <xdr:cNvSpPr/>
      </xdr:nvSpPr>
      <xdr:spPr>
        <a:xfrm>
          <a:off x="12255501" y="1481666"/>
          <a:ext cx="264582" cy="21166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42336</xdr:colOff>
      <xdr:row>5</xdr:row>
      <xdr:rowOff>95249</xdr:rowOff>
    </xdr:from>
    <xdr:to>
      <xdr:col>11</xdr:col>
      <xdr:colOff>306918</xdr:colOff>
      <xdr:row>5</xdr:row>
      <xdr:rowOff>297391</xdr:rowOff>
    </xdr:to>
    <xdr:sp macro="" textlink="">
      <xdr:nvSpPr>
        <xdr:cNvPr id="2" name="左矢印 1">
          <a:extLst>
            <a:ext uri="{FF2B5EF4-FFF2-40B4-BE49-F238E27FC236}">
              <a16:creationId xmlns:a16="http://schemas.microsoft.com/office/drawing/2014/main" id="{00000000-0008-0000-0400-000002000000}"/>
            </a:ext>
          </a:extLst>
        </xdr:cNvPr>
        <xdr:cNvSpPr/>
      </xdr:nvSpPr>
      <xdr:spPr>
        <a:xfrm>
          <a:off x="11842753" y="2000249"/>
          <a:ext cx="264582" cy="20214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42336</xdr:colOff>
      <xdr:row>8</xdr:row>
      <xdr:rowOff>148165</xdr:rowOff>
    </xdr:from>
    <xdr:to>
      <xdr:col>11</xdr:col>
      <xdr:colOff>306918</xdr:colOff>
      <xdr:row>8</xdr:row>
      <xdr:rowOff>350307</xdr:rowOff>
    </xdr:to>
    <xdr:sp macro="" textlink="">
      <xdr:nvSpPr>
        <xdr:cNvPr id="5" name="左矢印 4">
          <a:extLst>
            <a:ext uri="{FF2B5EF4-FFF2-40B4-BE49-F238E27FC236}">
              <a16:creationId xmlns:a16="http://schemas.microsoft.com/office/drawing/2014/main" id="{00000000-0008-0000-0400-000005000000}"/>
            </a:ext>
          </a:extLst>
        </xdr:cNvPr>
        <xdr:cNvSpPr/>
      </xdr:nvSpPr>
      <xdr:spPr>
        <a:xfrm>
          <a:off x="11842753" y="2624665"/>
          <a:ext cx="264582" cy="20214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42336</xdr:colOff>
      <xdr:row>11</xdr:row>
      <xdr:rowOff>95249</xdr:rowOff>
    </xdr:from>
    <xdr:to>
      <xdr:col>11</xdr:col>
      <xdr:colOff>306918</xdr:colOff>
      <xdr:row>11</xdr:row>
      <xdr:rowOff>297391</xdr:rowOff>
    </xdr:to>
    <xdr:sp macro="" textlink="">
      <xdr:nvSpPr>
        <xdr:cNvPr id="4" name="左矢印 3">
          <a:extLst>
            <a:ext uri="{FF2B5EF4-FFF2-40B4-BE49-F238E27FC236}">
              <a16:creationId xmlns:a16="http://schemas.microsoft.com/office/drawing/2014/main" id="{00000000-0008-0000-0400-000004000000}"/>
            </a:ext>
          </a:extLst>
        </xdr:cNvPr>
        <xdr:cNvSpPr/>
      </xdr:nvSpPr>
      <xdr:spPr>
        <a:xfrm>
          <a:off x="11842753" y="2000249"/>
          <a:ext cx="264582" cy="20214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42336</xdr:colOff>
      <xdr:row>4</xdr:row>
      <xdr:rowOff>95249</xdr:rowOff>
    </xdr:from>
    <xdr:to>
      <xdr:col>11</xdr:col>
      <xdr:colOff>306918</xdr:colOff>
      <xdr:row>4</xdr:row>
      <xdr:rowOff>297391</xdr:rowOff>
    </xdr:to>
    <xdr:sp macro="" textlink="">
      <xdr:nvSpPr>
        <xdr:cNvPr id="5" name="左矢印 4">
          <a:extLst>
            <a:ext uri="{FF2B5EF4-FFF2-40B4-BE49-F238E27FC236}">
              <a16:creationId xmlns:a16="http://schemas.microsoft.com/office/drawing/2014/main" id="{00000000-0008-0000-0500-000005000000}"/>
            </a:ext>
          </a:extLst>
        </xdr:cNvPr>
        <xdr:cNvSpPr/>
      </xdr:nvSpPr>
      <xdr:spPr>
        <a:xfrm>
          <a:off x="11796186" y="2000249"/>
          <a:ext cx="264582" cy="20214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42336</xdr:colOff>
      <xdr:row>7</xdr:row>
      <xdr:rowOff>148165</xdr:rowOff>
    </xdr:from>
    <xdr:to>
      <xdr:col>11</xdr:col>
      <xdr:colOff>306918</xdr:colOff>
      <xdr:row>7</xdr:row>
      <xdr:rowOff>350307</xdr:rowOff>
    </xdr:to>
    <xdr:sp macro="" textlink="">
      <xdr:nvSpPr>
        <xdr:cNvPr id="7" name="左矢印 6">
          <a:extLst>
            <a:ext uri="{FF2B5EF4-FFF2-40B4-BE49-F238E27FC236}">
              <a16:creationId xmlns:a16="http://schemas.microsoft.com/office/drawing/2014/main" id="{00000000-0008-0000-0500-000007000000}"/>
            </a:ext>
          </a:extLst>
        </xdr:cNvPr>
        <xdr:cNvSpPr/>
      </xdr:nvSpPr>
      <xdr:spPr>
        <a:xfrm>
          <a:off x="11796186" y="2624665"/>
          <a:ext cx="264582" cy="20214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42336</xdr:colOff>
      <xdr:row>9</xdr:row>
      <xdr:rowOff>95249</xdr:rowOff>
    </xdr:from>
    <xdr:to>
      <xdr:col>11</xdr:col>
      <xdr:colOff>306918</xdr:colOff>
      <xdr:row>9</xdr:row>
      <xdr:rowOff>297391</xdr:rowOff>
    </xdr:to>
    <xdr:sp macro="" textlink="">
      <xdr:nvSpPr>
        <xdr:cNvPr id="8" name="左矢印 7">
          <a:extLst>
            <a:ext uri="{FF2B5EF4-FFF2-40B4-BE49-F238E27FC236}">
              <a16:creationId xmlns:a16="http://schemas.microsoft.com/office/drawing/2014/main" id="{00000000-0008-0000-0500-000008000000}"/>
            </a:ext>
          </a:extLst>
        </xdr:cNvPr>
        <xdr:cNvSpPr/>
      </xdr:nvSpPr>
      <xdr:spPr>
        <a:xfrm>
          <a:off x="11796186" y="3857624"/>
          <a:ext cx="264582" cy="20214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42336</xdr:colOff>
      <xdr:row>7</xdr:row>
      <xdr:rowOff>95249</xdr:rowOff>
    </xdr:from>
    <xdr:to>
      <xdr:col>5</xdr:col>
      <xdr:colOff>306918</xdr:colOff>
      <xdr:row>7</xdr:row>
      <xdr:rowOff>297391</xdr:rowOff>
    </xdr:to>
    <xdr:sp macro="" textlink="">
      <xdr:nvSpPr>
        <xdr:cNvPr id="2" name="左矢印 1">
          <a:extLst>
            <a:ext uri="{FF2B5EF4-FFF2-40B4-BE49-F238E27FC236}">
              <a16:creationId xmlns:a16="http://schemas.microsoft.com/office/drawing/2014/main" id="{00000000-0008-0000-0600-000002000000}"/>
            </a:ext>
          </a:extLst>
        </xdr:cNvPr>
        <xdr:cNvSpPr/>
      </xdr:nvSpPr>
      <xdr:spPr>
        <a:xfrm>
          <a:off x="11796186" y="2000249"/>
          <a:ext cx="264582" cy="20214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52916</xdr:colOff>
      <xdr:row>32</xdr:row>
      <xdr:rowOff>63500</xdr:rowOff>
    </xdr:from>
    <xdr:to>
      <xdr:col>5</xdr:col>
      <xdr:colOff>317498</xdr:colOff>
      <xdr:row>32</xdr:row>
      <xdr:rowOff>265642</xdr:rowOff>
    </xdr:to>
    <xdr:sp macro="" textlink="">
      <xdr:nvSpPr>
        <xdr:cNvPr id="7" name="左矢印 6">
          <a:extLst>
            <a:ext uri="{FF2B5EF4-FFF2-40B4-BE49-F238E27FC236}">
              <a16:creationId xmlns:a16="http://schemas.microsoft.com/office/drawing/2014/main" id="{00000000-0008-0000-0600-000007000000}"/>
            </a:ext>
          </a:extLst>
        </xdr:cNvPr>
        <xdr:cNvSpPr/>
      </xdr:nvSpPr>
      <xdr:spPr>
        <a:xfrm>
          <a:off x="10593916" y="11271250"/>
          <a:ext cx="264582" cy="20214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42336</xdr:colOff>
      <xdr:row>7</xdr:row>
      <xdr:rowOff>95249</xdr:rowOff>
    </xdr:from>
    <xdr:to>
      <xdr:col>5</xdr:col>
      <xdr:colOff>306918</xdr:colOff>
      <xdr:row>7</xdr:row>
      <xdr:rowOff>297391</xdr:rowOff>
    </xdr:to>
    <xdr:sp macro="" textlink="">
      <xdr:nvSpPr>
        <xdr:cNvPr id="4" name="左矢印 3">
          <a:extLst>
            <a:ext uri="{FF2B5EF4-FFF2-40B4-BE49-F238E27FC236}">
              <a16:creationId xmlns:a16="http://schemas.microsoft.com/office/drawing/2014/main" id="{00000000-0008-0000-0600-000004000000}"/>
            </a:ext>
          </a:extLst>
        </xdr:cNvPr>
        <xdr:cNvSpPr/>
      </xdr:nvSpPr>
      <xdr:spPr>
        <a:xfrm>
          <a:off x="10576986" y="2419349"/>
          <a:ext cx="264582" cy="20214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52916</xdr:colOff>
      <xdr:row>32</xdr:row>
      <xdr:rowOff>63500</xdr:rowOff>
    </xdr:from>
    <xdr:to>
      <xdr:col>5</xdr:col>
      <xdr:colOff>317498</xdr:colOff>
      <xdr:row>32</xdr:row>
      <xdr:rowOff>265642</xdr:rowOff>
    </xdr:to>
    <xdr:sp macro="" textlink="">
      <xdr:nvSpPr>
        <xdr:cNvPr id="5" name="左矢印 4">
          <a:extLst>
            <a:ext uri="{FF2B5EF4-FFF2-40B4-BE49-F238E27FC236}">
              <a16:creationId xmlns:a16="http://schemas.microsoft.com/office/drawing/2014/main" id="{00000000-0008-0000-0600-000005000000}"/>
            </a:ext>
          </a:extLst>
        </xdr:cNvPr>
        <xdr:cNvSpPr/>
      </xdr:nvSpPr>
      <xdr:spPr>
        <a:xfrm>
          <a:off x="10587566" y="11303000"/>
          <a:ext cx="264582" cy="20214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42336</xdr:colOff>
      <xdr:row>8</xdr:row>
      <xdr:rowOff>114547</xdr:rowOff>
    </xdr:from>
    <xdr:to>
      <xdr:col>5</xdr:col>
      <xdr:colOff>306918</xdr:colOff>
      <xdr:row>8</xdr:row>
      <xdr:rowOff>316689</xdr:rowOff>
    </xdr:to>
    <xdr:sp macro="" textlink="">
      <xdr:nvSpPr>
        <xdr:cNvPr id="6" name="左矢印 5">
          <a:extLst>
            <a:ext uri="{FF2B5EF4-FFF2-40B4-BE49-F238E27FC236}">
              <a16:creationId xmlns:a16="http://schemas.microsoft.com/office/drawing/2014/main" id="{00000000-0008-0000-0600-000006000000}"/>
            </a:ext>
          </a:extLst>
        </xdr:cNvPr>
        <xdr:cNvSpPr/>
      </xdr:nvSpPr>
      <xdr:spPr>
        <a:xfrm>
          <a:off x="10598277" y="2803959"/>
          <a:ext cx="264582" cy="20214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42336</xdr:colOff>
      <xdr:row>11</xdr:row>
      <xdr:rowOff>74082</xdr:rowOff>
    </xdr:from>
    <xdr:to>
      <xdr:col>16</xdr:col>
      <xdr:colOff>306918</xdr:colOff>
      <xdr:row>11</xdr:row>
      <xdr:rowOff>276224</xdr:rowOff>
    </xdr:to>
    <xdr:sp macro="" textlink="">
      <xdr:nvSpPr>
        <xdr:cNvPr id="2" name="左矢印 1">
          <a:extLst>
            <a:ext uri="{FF2B5EF4-FFF2-40B4-BE49-F238E27FC236}">
              <a16:creationId xmlns:a16="http://schemas.microsoft.com/office/drawing/2014/main" id="{00000000-0008-0000-0700-000002000000}"/>
            </a:ext>
          </a:extLst>
        </xdr:cNvPr>
        <xdr:cNvSpPr/>
      </xdr:nvSpPr>
      <xdr:spPr>
        <a:xfrm>
          <a:off x="11832169" y="3577165"/>
          <a:ext cx="264582" cy="20214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42332</xdr:colOff>
      <xdr:row>52</xdr:row>
      <xdr:rowOff>158750</xdr:rowOff>
    </xdr:from>
    <xdr:to>
      <xdr:col>16</xdr:col>
      <xdr:colOff>306914</xdr:colOff>
      <xdr:row>52</xdr:row>
      <xdr:rowOff>360892</xdr:rowOff>
    </xdr:to>
    <xdr:sp macro="" textlink="">
      <xdr:nvSpPr>
        <xdr:cNvPr id="3" name="左矢印 2">
          <a:extLst>
            <a:ext uri="{FF2B5EF4-FFF2-40B4-BE49-F238E27FC236}">
              <a16:creationId xmlns:a16="http://schemas.microsoft.com/office/drawing/2014/main" id="{00000000-0008-0000-0700-000003000000}"/>
            </a:ext>
          </a:extLst>
        </xdr:cNvPr>
        <xdr:cNvSpPr/>
      </xdr:nvSpPr>
      <xdr:spPr>
        <a:xfrm>
          <a:off x="11832165" y="15832667"/>
          <a:ext cx="264582" cy="20214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328083</xdr:colOff>
      <xdr:row>26</xdr:row>
      <xdr:rowOff>137585</xdr:rowOff>
    </xdr:from>
    <xdr:to>
      <xdr:col>17</xdr:col>
      <xdr:colOff>3100917</xdr:colOff>
      <xdr:row>28</xdr:row>
      <xdr:rowOff>158750</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12117916" y="8636002"/>
          <a:ext cx="3111501" cy="5926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フルタイム（</a:t>
          </a:r>
          <a:r>
            <a:rPr kumimoji="1" lang="en-US" altLang="ja-JP" sz="1100"/>
            <a:t>1</a:t>
          </a:r>
          <a:r>
            <a:rPr kumimoji="1" lang="ja-JP" altLang="en-US" sz="1100"/>
            <a:t>年以上雇用見込み）の</a:t>
          </a:r>
          <a:endParaRPr kumimoji="1" lang="en-US" altLang="ja-JP" sz="1100"/>
        </a:p>
        <a:p>
          <a:r>
            <a:rPr kumimoji="1" lang="ja-JP" altLang="en-US" sz="1100"/>
            <a:t>派遣労働者に対する教育訓練実績を入力。</a:t>
          </a:r>
          <a:endParaRPr kumimoji="1" lang="en-US" altLang="ja-JP" sz="1100"/>
        </a:p>
      </xdr:txBody>
    </xdr:sp>
    <xdr:clientData/>
  </xdr:twoCellAnchor>
  <xdr:twoCellAnchor>
    <xdr:from>
      <xdr:col>16</xdr:col>
      <xdr:colOff>42336</xdr:colOff>
      <xdr:row>11</xdr:row>
      <xdr:rowOff>74082</xdr:rowOff>
    </xdr:from>
    <xdr:to>
      <xdr:col>16</xdr:col>
      <xdr:colOff>306918</xdr:colOff>
      <xdr:row>11</xdr:row>
      <xdr:rowOff>276224</xdr:rowOff>
    </xdr:to>
    <xdr:sp macro="" textlink="">
      <xdr:nvSpPr>
        <xdr:cNvPr id="5" name="左矢印 4">
          <a:extLst>
            <a:ext uri="{FF2B5EF4-FFF2-40B4-BE49-F238E27FC236}">
              <a16:creationId xmlns:a16="http://schemas.microsoft.com/office/drawing/2014/main" id="{00000000-0008-0000-0700-000005000000}"/>
            </a:ext>
          </a:extLst>
        </xdr:cNvPr>
        <xdr:cNvSpPr/>
      </xdr:nvSpPr>
      <xdr:spPr>
        <a:xfrm>
          <a:off x="11805711" y="3569757"/>
          <a:ext cx="264582" cy="20214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42332</xdr:colOff>
      <xdr:row>52</xdr:row>
      <xdr:rowOff>158750</xdr:rowOff>
    </xdr:from>
    <xdr:to>
      <xdr:col>16</xdr:col>
      <xdr:colOff>306914</xdr:colOff>
      <xdr:row>52</xdr:row>
      <xdr:rowOff>360892</xdr:rowOff>
    </xdr:to>
    <xdr:sp macro="" textlink="">
      <xdr:nvSpPr>
        <xdr:cNvPr id="6" name="左矢印 5">
          <a:extLst>
            <a:ext uri="{FF2B5EF4-FFF2-40B4-BE49-F238E27FC236}">
              <a16:creationId xmlns:a16="http://schemas.microsoft.com/office/drawing/2014/main" id="{00000000-0008-0000-0700-000006000000}"/>
            </a:ext>
          </a:extLst>
        </xdr:cNvPr>
        <xdr:cNvSpPr/>
      </xdr:nvSpPr>
      <xdr:spPr>
        <a:xfrm>
          <a:off x="11805707" y="15855950"/>
          <a:ext cx="264582" cy="20214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328083</xdr:colOff>
      <xdr:row>26</xdr:row>
      <xdr:rowOff>137585</xdr:rowOff>
    </xdr:from>
    <xdr:to>
      <xdr:col>17</xdr:col>
      <xdr:colOff>3100917</xdr:colOff>
      <xdr:row>28</xdr:row>
      <xdr:rowOff>158750</xdr:rowOff>
    </xdr:to>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12091458" y="8633885"/>
          <a:ext cx="3115734" cy="5926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フルタイム（</a:t>
          </a:r>
          <a:r>
            <a:rPr kumimoji="1" lang="en-US" altLang="ja-JP" sz="1100"/>
            <a:t>1</a:t>
          </a:r>
          <a:r>
            <a:rPr kumimoji="1" lang="ja-JP" altLang="en-US" sz="1100"/>
            <a:t>年以上雇用見込み）の</a:t>
          </a:r>
          <a:endParaRPr kumimoji="1" lang="en-US" altLang="ja-JP" sz="1100"/>
        </a:p>
        <a:p>
          <a:r>
            <a:rPr kumimoji="1" lang="ja-JP" altLang="en-US" sz="1100"/>
            <a:t>派遣労働者に対する教育訓練実績を入力。</a:t>
          </a:r>
          <a:endParaRPr kumimoji="1" lang="en-US" altLang="ja-JP" sz="1100"/>
        </a:p>
      </xdr:txBody>
    </xdr:sp>
    <xdr:clientData/>
  </xdr:twoCellAnchor>
  <xdr:twoCellAnchor>
    <xdr:from>
      <xdr:col>17</xdr:col>
      <xdr:colOff>0</xdr:colOff>
      <xdr:row>6</xdr:row>
      <xdr:rowOff>0</xdr:rowOff>
    </xdr:from>
    <xdr:to>
      <xdr:col>17</xdr:col>
      <xdr:colOff>4540250</xdr:colOff>
      <xdr:row>9</xdr:row>
      <xdr:rowOff>296333</xdr:rowOff>
    </xdr:to>
    <xdr:sp macro="" textlink="">
      <xdr:nvSpPr>
        <xdr:cNvPr id="8" name="テキスト ボックス 7">
          <a:extLst>
            <a:ext uri="{FF2B5EF4-FFF2-40B4-BE49-F238E27FC236}">
              <a16:creationId xmlns:a16="http://schemas.microsoft.com/office/drawing/2014/main" id="{00000000-0008-0000-0700-000008000000}"/>
            </a:ext>
          </a:extLst>
        </xdr:cNvPr>
        <xdr:cNvSpPr txBox="1"/>
      </xdr:nvSpPr>
      <xdr:spPr>
        <a:xfrm>
          <a:off x="12106275" y="1943100"/>
          <a:ext cx="4540250" cy="12393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①キャリアコンサルティングの窓口担当者の人数、②キャリアコンサルティングの実施状況は、この（フルタイム）のシートに入力。</a:t>
          </a:r>
          <a:endParaRPr kumimoji="1" lang="en-US" altLang="ja-JP" sz="1100"/>
        </a:p>
        <a:p>
          <a:endParaRPr kumimoji="1" lang="en-US" altLang="ja-JP" sz="1100"/>
        </a:p>
        <a:p>
          <a:r>
            <a:rPr kumimoji="1" lang="ja-JP" altLang="en-US" sz="1100"/>
            <a:t>（短時間及び１年未満の派遣労働者のみに③キャリアアップに資する教育　</a:t>
          </a:r>
          <a:endParaRPr kumimoji="1" lang="en-US" altLang="ja-JP" sz="1100"/>
        </a:p>
        <a:p>
          <a:r>
            <a:rPr kumimoji="1" lang="ja-JP" altLang="en-US" sz="1100"/>
            <a:t>　訓練を行ったときは、（フルタイム）のシートに①②を入力し、③を該当の</a:t>
          </a:r>
          <a:endParaRPr kumimoji="1" lang="en-US" altLang="ja-JP" sz="1100"/>
        </a:p>
        <a:p>
          <a:r>
            <a:rPr kumimoji="1" lang="ja-JP" altLang="en-US" sz="1100"/>
            <a:t>　シートに入力してください）</a:t>
          </a:r>
          <a:endParaRPr kumimoji="1" lang="en-US" altLang="ja-JP" sz="1100"/>
        </a:p>
        <a:p>
          <a:endParaRPr kumimoji="1" lang="en-US" altLang="ja-JP" sz="1100"/>
        </a:p>
        <a:p>
          <a:endParaRPr kumimoji="1" lang="en-US" altLang="ja-JP" sz="1100"/>
        </a:p>
        <a:p>
          <a:endParaRPr kumimoji="1" lang="en-US" altLang="ja-JP" sz="1100"/>
        </a:p>
        <a:p>
          <a:endParaRPr kumimoji="1" lang="en-US" altLang="ja-JP"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16</xdr:col>
      <xdr:colOff>42336</xdr:colOff>
      <xdr:row>11</xdr:row>
      <xdr:rowOff>74082</xdr:rowOff>
    </xdr:from>
    <xdr:to>
      <xdr:col>16</xdr:col>
      <xdr:colOff>306918</xdr:colOff>
      <xdr:row>11</xdr:row>
      <xdr:rowOff>276224</xdr:rowOff>
    </xdr:to>
    <xdr:sp macro="" textlink="">
      <xdr:nvSpPr>
        <xdr:cNvPr id="5" name="左矢印 4">
          <a:extLst>
            <a:ext uri="{FF2B5EF4-FFF2-40B4-BE49-F238E27FC236}">
              <a16:creationId xmlns:a16="http://schemas.microsoft.com/office/drawing/2014/main" id="{00000000-0008-0000-0800-000005000000}"/>
            </a:ext>
          </a:extLst>
        </xdr:cNvPr>
        <xdr:cNvSpPr/>
      </xdr:nvSpPr>
      <xdr:spPr>
        <a:xfrm>
          <a:off x="11805711" y="3569757"/>
          <a:ext cx="264582" cy="20214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42332</xdr:colOff>
      <xdr:row>52</xdr:row>
      <xdr:rowOff>158750</xdr:rowOff>
    </xdr:from>
    <xdr:to>
      <xdr:col>16</xdr:col>
      <xdr:colOff>306914</xdr:colOff>
      <xdr:row>52</xdr:row>
      <xdr:rowOff>360892</xdr:rowOff>
    </xdr:to>
    <xdr:sp macro="" textlink="">
      <xdr:nvSpPr>
        <xdr:cNvPr id="6" name="左矢印 5">
          <a:extLst>
            <a:ext uri="{FF2B5EF4-FFF2-40B4-BE49-F238E27FC236}">
              <a16:creationId xmlns:a16="http://schemas.microsoft.com/office/drawing/2014/main" id="{00000000-0008-0000-0800-000006000000}"/>
            </a:ext>
          </a:extLst>
        </xdr:cNvPr>
        <xdr:cNvSpPr/>
      </xdr:nvSpPr>
      <xdr:spPr>
        <a:xfrm>
          <a:off x="11805707" y="15855950"/>
          <a:ext cx="264582" cy="20214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328083</xdr:colOff>
      <xdr:row>26</xdr:row>
      <xdr:rowOff>137585</xdr:rowOff>
    </xdr:from>
    <xdr:to>
      <xdr:col>17</xdr:col>
      <xdr:colOff>3122083</xdr:colOff>
      <xdr:row>28</xdr:row>
      <xdr:rowOff>201083</xdr:rowOff>
    </xdr:to>
    <xdr:sp macro="" textlink="">
      <xdr:nvSpPr>
        <xdr:cNvPr id="7" name="テキスト ボックス 6">
          <a:extLst>
            <a:ext uri="{FF2B5EF4-FFF2-40B4-BE49-F238E27FC236}">
              <a16:creationId xmlns:a16="http://schemas.microsoft.com/office/drawing/2014/main" id="{00000000-0008-0000-0800-000007000000}"/>
            </a:ext>
          </a:extLst>
        </xdr:cNvPr>
        <xdr:cNvSpPr txBox="1"/>
      </xdr:nvSpPr>
      <xdr:spPr>
        <a:xfrm>
          <a:off x="12117916" y="8636002"/>
          <a:ext cx="3132667" cy="6349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短時間（</a:t>
          </a:r>
          <a:r>
            <a:rPr kumimoji="1" lang="en-US" altLang="ja-JP" sz="1100"/>
            <a:t>1</a:t>
          </a:r>
          <a:r>
            <a:rPr kumimoji="1" lang="ja-JP" altLang="en-US" sz="1100"/>
            <a:t>年以上雇用見込み）の</a:t>
          </a:r>
          <a:endParaRPr kumimoji="1" lang="en-US" altLang="ja-JP" sz="1100"/>
        </a:p>
        <a:p>
          <a:r>
            <a:rPr kumimoji="1" lang="ja-JP" altLang="en-US" sz="1100"/>
            <a:t>派遣労働者に対する教育訓練実績を入力。</a:t>
          </a:r>
          <a:endParaRPr kumimoji="1" lang="en-US" altLang="ja-JP" sz="1100"/>
        </a:p>
      </xdr:txBody>
    </xdr:sp>
    <xdr:clientData/>
  </xdr:twoCellAnchor>
  <xdr:twoCellAnchor>
    <xdr:from>
      <xdr:col>1</xdr:col>
      <xdr:colOff>21167</xdr:colOff>
      <xdr:row>5</xdr:row>
      <xdr:rowOff>31749</xdr:rowOff>
    </xdr:from>
    <xdr:to>
      <xdr:col>13</xdr:col>
      <xdr:colOff>1174751</xdr:colOff>
      <xdr:row>12</xdr:row>
      <xdr:rowOff>296332</xdr:rowOff>
    </xdr:to>
    <xdr:cxnSp macro="">
      <xdr:nvCxnSpPr>
        <xdr:cNvPr id="8" name="直線コネクタ 7">
          <a:extLst>
            <a:ext uri="{FF2B5EF4-FFF2-40B4-BE49-F238E27FC236}">
              <a16:creationId xmlns:a16="http://schemas.microsoft.com/office/drawing/2014/main" id="{00000000-0008-0000-0800-000008000000}"/>
            </a:ext>
          </a:extLst>
        </xdr:cNvPr>
        <xdr:cNvCxnSpPr/>
      </xdr:nvCxnSpPr>
      <xdr:spPr>
        <a:xfrm flipH="1">
          <a:off x="169334" y="1862666"/>
          <a:ext cx="9207500" cy="2243666"/>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10584</xdr:colOff>
      <xdr:row>15</xdr:row>
      <xdr:rowOff>10583</xdr:rowOff>
    </xdr:from>
    <xdr:to>
      <xdr:col>11</xdr:col>
      <xdr:colOff>10584</xdr:colOff>
      <xdr:row>19</xdr:row>
      <xdr:rowOff>285750</xdr:rowOff>
    </xdr:to>
    <xdr:cxnSp macro="">
      <xdr:nvCxnSpPr>
        <xdr:cNvPr id="9" name="直線コネクタ 8">
          <a:extLst>
            <a:ext uri="{FF2B5EF4-FFF2-40B4-BE49-F238E27FC236}">
              <a16:creationId xmlns:a16="http://schemas.microsoft.com/office/drawing/2014/main" id="{00000000-0008-0000-0800-000009000000}"/>
            </a:ext>
          </a:extLst>
        </xdr:cNvPr>
        <xdr:cNvCxnSpPr/>
      </xdr:nvCxnSpPr>
      <xdr:spPr>
        <a:xfrm flipH="1">
          <a:off x="158751" y="4868333"/>
          <a:ext cx="6233583" cy="1386417"/>
        </a:xfrm>
        <a:prstGeom prst="line">
          <a:avLst/>
        </a:prstGeom>
        <a:noFill/>
        <a:ln w="25400" cap="flat" cmpd="sng" algn="ctr">
          <a:solidFill>
            <a:sysClr val="windowText" lastClr="000000"/>
          </a:solidFill>
          <a:prstDash val="solid"/>
        </a:ln>
        <a:effectLst>
          <a:outerShdw blurRad="40000" dist="20000" dir="5400000" rotWithShape="0">
            <a:srgbClr val="000000">
              <a:alpha val="38000"/>
            </a:srgbClr>
          </a:outerShdw>
        </a:effectLst>
      </xdr:spPr>
    </xdr:cxnSp>
    <xdr:clientData/>
  </xdr:twoCellAnchor>
  <xdr:twoCellAnchor>
    <xdr:from>
      <xdr:col>16</xdr:col>
      <xdr:colOff>42336</xdr:colOff>
      <xdr:row>11</xdr:row>
      <xdr:rowOff>74082</xdr:rowOff>
    </xdr:from>
    <xdr:to>
      <xdr:col>16</xdr:col>
      <xdr:colOff>306918</xdr:colOff>
      <xdr:row>11</xdr:row>
      <xdr:rowOff>276224</xdr:rowOff>
    </xdr:to>
    <xdr:sp macro="" textlink="">
      <xdr:nvSpPr>
        <xdr:cNvPr id="10" name="左矢印 9">
          <a:extLst>
            <a:ext uri="{FF2B5EF4-FFF2-40B4-BE49-F238E27FC236}">
              <a16:creationId xmlns:a16="http://schemas.microsoft.com/office/drawing/2014/main" id="{00000000-0008-0000-0800-00000A000000}"/>
            </a:ext>
          </a:extLst>
        </xdr:cNvPr>
        <xdr:cNvSpPr/>
      </xdr:nvSpPr>
      <xdr:spPr>
        <a:xfrm>
          <a:off x="11805711" y="3569757"/>
          <a:ext cx="264582" cy="20214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42332</xdr:colOff>
      <xdr:row>52</xdr:row>
      <xdr:rowOff>158750</xdr:rowOff>
    </xdr:from>
    <xdr:to>
      <xdr:col>16</xdr:col>
      <xdr:colOff>306914</xdr:colOff>
      <xdr:row>52</xdr:row>
      <xdr:rowOff>360892</xdr:rowOff>
    </xdr:to>
    <xdr:sp macro="" textlink="">
      <xdr:nvSpPr>
        <xdr:cNvPr id="11" name="左矢印 10">
          <a:extLst>
            <a:ext uri="{FF2B5EF4-FFF2-40B4-BE49-F238E27FC236}">
              <a16:creationId xmlns:a16="http://schemas.microsoft.com/office/drawing/2014/main" id="{00000000-0008-0000-0800-00000B000000}"/>
            </a:ext>
          </a:extLst>
        </xdr:cNvPr>
        <xdr:cNvSpPr/>
      </xdr:nvSpPr>
      <xdr:spPr>
        <a:xfrm>
          <a:off x="11805707" y="15855950"/>
          <a:ext cx="264582" cy="20214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328083</xdr:colOff>
      <xdr:row>26</xdr:row>
      <xdr:rowOff>137585</xdr:rowOff>
    </xdr:from>
    <xdr:to>
      <xdr:col>17</xdr:col>
      <xdr:colOff>3122083</xdr:colOff>
      <xdr:row>28</xdr:row>
      <xdr:rowOff>201083</xdr:rowOff>
    </xdr:to>
    <xdr:sp macro="" textlink="">
      <xdr:nvSpPr>
        <xdr:cNvPr id="12" name="テキスト ボックス 11">
          <a:extLst>
            <a:ext uri="{FF2B5EF4-FFF2-40B4-BE49-F238E27FC236}">
              <a16:creationId xmlns:a16="http://schemas.microsoft.com/office/drawing/2014/main" id="{00000000-0008-0000-0800-00000C000000}"/>
            </a:ext>
          </a:extLst>
        </xdr:cNvPr>
        <xdr:cNvSpPr txBox="1"/>
      </xdr:nvSpPr>
      <xdr:spPr>
        <a:xfrm>
          <a:off x="12091458" y="8633885"/>
          <a:ext cx="3136900" cy="6349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短時間（</a:t>
          </a:r>
          <a:r>
            <a:rPr kumimoji="1" lang="en-US" altLang="ja-JP" sz="1100"/>
            <a:t>1</a:t>
          </a:r>
          <a:r>
            <a:rPr kumimoji="1" lang="ja-JP" altLang="en-US" sz="1100"/>
            <a:t>年以上雇用見込み）の</a:t>
          </a:r>
          <a:endParaRPr kumimoji="1" lang="en-US" altLang="ja-JP" sz="1100"/>
        </a:p>
        <a:p>
          <a:r>
            <a:rPr kumimoji="1" lang="ja-JP" altLang="en-US" sz="1100"/>
            <a:t>派遣労働者に対する教育訓練実績を入力。</a:t>
          </a:r>
          <a:endParaRPr kumimoji="1" lang="en-US" altLang="ja-JP"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16</xdr:col>
      <xdr:colOff>42336</xdr:colOff>
      <xdr:row>11</xdr:row>
      <xdr:rowOff>74082</xdr:rowOff>
    </xdr:from>
    <xdr:to>
      <xdr:col>16</xdr:col>
      <xdr:colOff>306918</xdr:colOff>
      <xdr:row>11</xdr:row>
      <xdr:rowOff>276224</xdr:rowOff>
    </xdr:to>
    <xdr:sp macro="" textlink="">
      <xdr:nvSpPr>
        <xdr:cNvPr id="2" name="左矢印 1">
          <a:extLst>
            <a:ext uri="{FF2B5EF4-FFF2-40B4-BE49-F238E27FC236}">
              <a16:creationId xmlns:a16="http://schemas.microsoft.com/office/drawing/2014/main" id="{00000000-0008-0000-0900-000002000000}"/>
            </a:ext>
          </a:extLst>
        </xdr:cNvPr>
        <xdr:cNvSpPr/>
      </xdr:nvSpPr>
      <xdr:spPr>
        <a:xfrm>
          <a:off x="11805711" y="3569757"/>
          <a:ext cx="264582" cy="20214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42332</xdr:colOff>
      <xdr:row>52</xdr:row>
      <xdr:rowOff>158750</xdr:rowOff>
    </xdr:from>
    <xdr:to>
      <xdr:col>16</xdr:col>
      <xdr:colOff>306914</xdr:colOff>
      <xdr:row>52</xdr:row>
      <xdr:rowOff>360892</xdr:rowOff>
    </xdr:to>
    <xdr:sp macro="" textlink="">
      <xdr:nvSpPr>
        <xdr:cNvPr id="3" name="左矢印 2">
          <a:extLst>
            <a:ext uri="{FF2B5EF4-FFF2-40B4-BE49-F238E27FC236}">
              <a16:creationId xmlns:a16="http://schemas.microsoft.com/office/drawing/2014/main" id="{00000000-0008-0000-0900-000003000000}"/>
            </a:ext>
          </a:extLst>
        </xdr:cNvPr>
        <xdr:cNvSpPr/>
      </xdr:nvSpPr>
      <xdr:spPr>
        <a:xfrm>
          <a:off x="11805707" y="15855950"/>
          <a:ext cx="264582" cy="20214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328083</xdr:colOff>
      <xdr:row>26</xdr:row>
      <xdr:rowOff>137585</xdr:rowOff>
    </xdr:from>
    <xdr:to>
      <xdr:col>17</xdr:col>
      <xdr:colOff>3122083</xdr:colOff>
      <xdr:row>28</xdr:row>
      <xdr:rowOff>201083</xdr:rowOff>
    </xdr:to>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12091458" y="8633885"/>
          <a:ext cx="3136900" cy="6349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1</a:t>
          </a:r>
          <a:r>
            <a:rPr kumimoji="1" lang="ja-JP" altLang="en-US" sz="1100"/>
            <a:t>年未満雇用見込みの</a:t>
          </a:r>
          <a:endParaRPr kumimoji="1" lang="en-US" altLang="ja-JP" sz="1100"/>
        </a:p>
        <a:p>
          <a:r>
            <a:rPr kumimoji="1" lang="ja-JP" altLang="en-US" sz="1100"/>
            <a:t>派遣労働者に対する教育訓練実績を入力。</a:t>
          </a:r>
          <a:endParaRPr kumimoji="1" lang="en-US" altLang="ja-JP" sz="1100"/>
        </a:p>
      </xdr:txBody>
    </xdr:sp>
    <xdr:clientData/>
  </xdr:twoCellAnchor>
  <xdr:twoCellAnchor>
    <xdr:from>
      <xdr:col>0</xdr:col>
      <xdr:colOff>148166</xdr:colOff>
      <xdr:row>5</xdr:row>
      <xdr:rowOff>10583</xdr:rowOff>
    </xdr:from>
    <xdr:to>
      <xdr:col>13</xdr:col>
      <xdr:colOff>1164165</xdr:colOff>
      <xdr:row>12</xdr:row>
      <xdr:rowOff>285750</xdr:rowOff>
    </xdr:to>
    <xdr:cxnSp macro="">
      <xdr:nvCxnSpPr>
        <xdr:cNvPr id="5" name="直線コネクタ 4">
          <a:extLst>
            <a:ext uri="{FF2B5EF4-FFF2-40B4-BE49-F238E27FC236}">
              <a16:creationId xmlns:a16="http://schemas.microsoft.com/office/drawing/2014/main" id="{00000000-0008-0000-0900-000005000000}"/>
            </a:ext>
          </a:extLst>
        </xdr:cNvPr>
        <xdr:cNvCxnSpPr/>
      </xdr:nvCxnSpPr>
      <xdr:spPr>
        <a:xfrm flipH="1">
          <a:off x="148166" y="1841500"/>
          <a:ext cx="9218082" cy="2254250"/>
        </a:xfrm>
        <a:prstGeom prst="line">
          <a:avLst/>
        </a:prstGeom>
        <a:noFill/>
        <a:ln w="25400" cap="flat" cmpd="sng" algn="ctr">
          <a:solidFill>
            <a:sysClr val="windowText" lastClr="000000"/>
          </a:solidFill>
          <a:prstDash val="solid"/>
        </a:ln>
        <a:effectLst>
          <a:outerShdw blurRad="40000" dist="20000" dir="5400000" rotWithShape="0">
            <a:srgbClr val="000000">
              <a:alpha val="38000"/>
            </a:srgbClr>
          </a:outerShdw>
        </a:effectLst>
      </xdr:spPr>
    </xdr:cxnSp>
    <xdr:clientData/>
  </xdr:twoCellAnchor>
  <xdr:twoCellAnchor>
    <xdr:from>
      <xdr:col>1</xdr:col>
      <xdr:colOff>10583</xdr:colOff>
      <xdr:row>15</xdr:row>
      <xdr:rowOff>21166</xdr:rowOff>
    </xdr:from>
    <xdr:to>
      <xdr:col>11</xdr:col>
      <xdr:colOff>10583</xdr:colOff>
      <xdr:row>19</xdr:row>
      <xdr:rowOff>296333</xdr:rowOff>
    </xdr:to>
    <xdr:cxnSp macro="">
      <xdr:nvCxnSpPr>
        <xdr:cNvPr id="6" name="直線コネクタ 5">
          <a:extLst>
            <a:ext uri="{FF2B5EF4-FFF2-40B4-BE49-F238E27FC236}">
              <a16:creationId xmlns:a16="http://schemas.microsoft.com/office/drawing/2014/main" id="{00000000-0008-0000-0900-000006000000}"/>
            </a:ext>
          </a:extLst>
        </xdr:cNvPr>
        <xdr:cNvCxnSpPr/>
      </xdr:nvCxnSpPr>
      <xdr:spPr>
        <a:xfrm flipH="1">
          <a:off x="158750" y="4878916"/>
          <a:ext cx="6233583" cy="1386417"/>
        </a:xfrm>
        <a:prstGeom prst="line">
          <a:avLst/>
        </a:prstGeom>
        <a:noFill/>
        <a:ln w="25400" cap="flat" cmpd="sng" algn="ctr">
          <a:solidFill>
            <a:sysClr val="windowText" lastClr="000000"/>
          </a:solidFill>
          <a:prstDash val="solid"/>
        </a:ln>
        <a:effectLst>
          <a:outerShdw blurRad="40000" dist="20000" dir="5400000" rotWithShape="0">
            <a:srgbClr val="000000">
              <a:alpha val="38000"/>
            </a:srgbClr>
          </a:outerShdw>
        </a:effectLst>
      </xdr:spPr>
    </xdr:cxnSp>
    <xdr:clientData/>
  </xdr:twoCellAnchor>
  <xdr:twoCellAnchor>
    <xdr:from>
      <xdr:col>16</xdr:col>
      <xdr:colOff>42336</xdr:colOff>
      <xdr:row>11</xdr:row>
      <xdr:rowOff>74082</xdr:rowOff>
    </xdr:from>
    <xdr:to>
      <xdr:col>16</xdr:col>
      <xdr:colOff>306918</xdr:colOff>
      <xdr:row>11</xdr:row>
      <xdr:rowOff>276224</xdr:rowOff>
    </xdr:to>
    <xdr:sp macro="" textlink="">
      <xdr:nvSpPr>
        <xdr:cNvPr id="9" name="左矢印 8">
          <a:extLst>
            <a:ext uri="{FF2B5EF4-FFF2-40B4-BE49-F238E27FC236}">
              <a16:creationId xmlns:a16="http://schemas.microsoft.com/office/drawing/2014/main" id="{00000000-0008-0000-0900-000009000000}"/>
            </a:ext>
          </a:extLst>
        </xdr:cNvPr>
        <xdr:cNvSpPr/>
      </xdr:nvSpPr>
      <xdr:spPr>
        <a:xfrm>
          <a:off x="11805711" y="3569757"/>
          <a:ext cx="264582" cy="20214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42332</xdr:colOff>
      <xdr:row>52</xdr:row>
      <xdr:rowOff>158750</xdr:rowOff>
    </xdr:from>
    <xdr:to>
      <xdr:col>16</xdr:col>
      <xdr:colOff>306914</xdr:colOff>
      <xdr:row>52</xdr:row>
      <xdr:rowOff>360892</xdr:rowOff>
    </xdr:to>
    <xdr:sp macro="" textlink="">
      <xdr:nvSpPr>
        <xdr:cNvPr id="10" name="左矢印 9">
          <a:extLst>
            <a:ext uri="{FF2B5EF4-FFF2-40B4-BE49-F238E27FC236}">
              <a16:creationId xmlns:a16="http://schemas.microsoft.com/office/drawing/2014/main" id="{00000000-0008-0000-0900-00000A000000}"/>
            </a:ext>
          </a:extLst>
        </xdr:cNvPr>
        <xdr:cNvSpPr/>
      </xdr:nvSpPr>
      <xdr:spPr>
        <a:xfrm>
          <a:off x="11805707" y="15855950"/>
          <a:ext cx="264582" cy="20214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328083</xdr:colOff>
      <xdr:row>26</xdr:row>
      <xdr:rowOff>137585</xdr:rowOff>
    </xdr:from>
    <xdr:to>
      <xdr:col>17</xdr:col>
      <xdr:colOff>3122083</xdr:colOff>
      <xdr:row>28</xdr:row>
      <xdr:rowOff>201083</xdr:rowOff>
    </xdr:to>
    <xdr:sp macro="" textlink="">
      <xdr:nvSpPr>
        <xdr:cNvPr id="11" name="テキスト ボックス 10">
          <a:extLst>
            <a:ext uri="{FF2B5EF4-FFF2-40B4-BE49-F238E27FC236}">
              <a16:creationId xmlns:a16="http://schemas.microsoft.com/office/drawing/2014/main" id="{00000000-0008-0000-0900-00000B000000}"/>
            </a:ext>
          </a:extLst>
        </xdr:cNvPr>
        <xdr:cNvSpPr txBox="1"/>
      </xdr:nvSpPr>
      <xdr:spPr>
        <a:xfrm>
          <a:off x="12091458" y="8633885"/>
          <a:ext cx="3136900" cy="6349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1</a:t>
          </a:r>
          <a:r>
            <a:rPr kumimoji="1" lang="ja-JP" altLang="en-US" sz="1100"/>
            <a:t>年未満雇用見込みの</a:t>
          </a:r>
          <a:endParaRPr kumimoji="1" lang="en-US" altLang="ja-JP" sz="1100"/>
        </a:p>
        <a:p>
          <a:r>
            <a:rPr kumimoji="1" lang="ja-JP" altLang="en-US" sz="1100"/>
            <a:t>派遣労働者に対する教育訓練実績を入力。</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9.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0.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11.xml" Type="http://schemas.openxmlformats.org/officeDocument/2006/relationships/drawing"/></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12.xml" Type="http://schemas.openxmlformats.org/officeDocument/2006/relationships/drawing"/></Relationships>
</file>

<file path=xl/worksheets/_rels/sheet14.xml.rels><?xml version="1.0" encoding="UTF-8" standalone="yes"?><Relationships xmlns="http://schemas.openxmlformats.org/package/2006/relationships"><Relationship Id="rId1" Target="https://www.soumu.go.jp/toukei_toukatsu/index/seido/sangyo/02toukatsu01_03000044.html" TargetMode="External" Type="http://schemas.openxmlformats.org/officeDocument/2006/relationships/hyperlink"/><Relationship Id="rId2"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5.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6.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7.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8.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2:G24"/>
  <sheetViews>
    <sheetView showGridLines="0" tabSelected="1" workbookViewId="0">
      <selection activeCell="D13" sqref="D13"/>
    </sheetView>
  </sheetViews>
  <sheetFormatPr defaultRowHeight="13.5"/>
  <cols>
    <col min="1" max="1" width="2.125" customWidth="1"/>
    <col min="2" max="2" width="3.375" style="596" bestFit="1" customWidth="1"/>
    <col min="3" max="3" width="79.25" style="553" customWidth="1"/>
  </cols>
  <sheetData>
    <row r="2" spans="2:3" s="550" customFormat="1">
      <c r="B2" s="596"/>
      <c r="C2" s="551"/>
    </row>
    <row r="3" spans="2:3" s="550" customFormat="1">
      <c r="B3" s="629" t="s">
        <v>3142</v>
      </c>
      <c r="C3" s="630" t="s">
        <v>3212</v>
      </c>
    </row>
    <row r="4" spans="2:3" s="550" customFormat="1">
      <c r="B4" s="629"/>
      <c r="C4" s="630"/>
    </row>
    <row r="5" spans="2:3" s="550" customFormat="1">
      <c r="B5" s="629"/>
      <c r="C5" s="630"/>
    </row>
    <row r="6" spans="2:3" s="550" customFormat="1">
      <c r="B6" s="629" t="s">
        <v>3154</v>
      </c>
      <c r="C6" s="552" t="s">
        <v>3213</v>
      </c>
    </row>
    <row r="7" spans="2:3" s="550" customFormat="1">
      <c r="B7" s="629"/>
      <c r="C7" s="630"/>
    </row>
    <row r="8" spans="2:3" s="550" customFormat="1" ht="54">
      <c r="B8" s="629" t="s">
        <v>3172</v>
      </c>
      <c r="C8" s="631" t="s">
        <v>3285</v>
      </c>
    </row>
    <row r="9" spans="2:3" s="550" customFormat="1">
      <c r="B9" s="629"/>
      <c r="C9" s="630"/>
    </row>
    <row r="10" spans="2:3" s="550" customFormat="1" ht="54">
      <c r="B10" s="629" t="s">
        <v>3284</v>
      </c>
      <c r="C10" s="630" t="s">
        <v>3427</v>
      </c>
    </row>
    <row r="11" spans="2:3" s="550" customFormat="1">
      <c r="B11" s="629"/>
      <c r="C11" s="630"/>
    </row>
    <row r="12" spans="2:3" s="550" customFormat="1" ht="41.1" customHeight="1">
      <c r="B12" s="629" t="s">
        <v>3286</v>
      </c>
      <c r="C12" s="632" t="s">
        <v>3281</v>
      </c>
    </row>
    <row r="13" spans="2:3" s="550" customFormat="1">
      <c r="B13" s="629"/>
      <c r="C13" s="630"/>
    </row>
    <row r="14" spans="2:3" s="550" customFormat="1">
      <c r="B14" s="628"/>
      <c r="C14" s="551"/>
    </row>
    <row r="15" spans="2:3" s="550" customFormat="1">
      <c r="B15" s="628"/>
      <c r="C15" s="551"/>
    </row>
    <row r="16" spans="2:3" s="550" customFormat="1">
      <c r="B16" s="596"/>
      <c r="C16" s="551"/>
    </row>
    <row r="17" spans="2:7" s="550" customFormat="1">
      <c r="B17" s="596"/>
      <c r="C17" s="551"/>
      <c r="G17" s="590"/>
    </row>
    <row r="18" spans="2:7" s="550" customFormat="1">
      <c r="B18" s="596"/>
      <c r="C18" s="551"/>
    </row>
    <row r="19" spans="2:7" s="550" customFormat="1">
      <c r="B19" s="596"/>
      <c r="C19" s="551"/>
    </row>
    <row r="20" spans="2:7" s="550" customFormat="1">
      <c r="B20" s="596"/>
      <c r="C20" s="551"/>
    </row>
    <row r="21" spans="2:7" s="550" customFormat="1">
      <c r="B21" s="596"/>
      <c r="C21" s="551"/>
    </row>
    <row r="22" spans="2:7" s="550" customFormat="1">
      <c r="B22" s="596"/>
      <c r="C22" s="551"/>
    </row>
    <row r="23" spans="2:7" s="550" customFormat="1">
      <c r="B23" s="596"/>
      <c r="C23" s="551"/>
    </row>
    <row r="24" spans="2:7" s="550" customFormat="1">
      <c r="B24" s="596"/>
      <c r="C24" s="551"/>
    </row>
  </sheetData>
  <phoneticPr fontId="7"/>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70C0"/>
    <pageSetUpPr fitToPage="1"/>
  </sheetPr>
  <dimension ref="A1:T56"/>
  <sheetViews>
    <sheetView view="pageBreakPreview" topLeftCell="A5" zoomScale="85" zoomScaleNormal="90" zoomScaleSheetLayoutView="85" zoomScalePageLayoutView="80" workbookViewId="0">
      <selection activeCell="E29" sqref="E29"/>
    </sheetView>
  </sheetViews>
  <sheetFormatPr defaultRowHeight="13.5"/>
  <cols>
    <col min="1" max="1" width="1.875" style="176" customWidth="1"/>
    <col min="2" max="2" width="4.625" style="176" customWidth="1"/>
    <col min="3" max="3" width="11.5" style="176" customWidth="1"/>
    <col min="4" max="4" width="8.375" style="176" customWidth="1"/>
    <col min="5" max="12" width="8.125" style="176" customWidth="1"/>
    <col min="13" max="16" width="15.75" style="176" customWidth="1"/>
    <col min="17" max="17" width="4.5" customWidth="1"/>
    <col min="18" max="18" width="88.25" bestFit="1" customWidth="1"/>
    <col min="19" max="19" width="16.625" style="176" customWidth="1"/>
    <col min="20" max="20" width="6.375" style="176" customWidth="1"/>
    <col min="21" max="21" width="17.125" style="176" customWidth="1"/>
    <col min="22" max="16384" width="9" style="176"/>
  </cols>
  <sheetData>
    <row r="1" spans="1:20" ht="29.25" customHeight="1">
      <c r="P1" s="39" t="s">
        <v>400</v>
      </c>
    </row>
    <row r="2" spans="1:20" ht="29.25" customHeight="1">
      <c r="A2" s="177" t="s">
        <v>210</v>
      </c>
    </row>
    <row r="3" spans="1:20" ht="29.25" customHeight="1"/>
    <row r="4" spans="1:20" ht="28.5" customHeight="1">
      <c r="A4" s="104"/>
      <c r="B4" s="104" t="s">
        <v>3355</v>
      </c>
      <c r="C4" s="104"/>
      <c r="D4" s="104"/>
      <c r="E4" s="104"/>
      <c r="F4" s="104"/>
      <c r="G4" s="115"/>
      <c r="H4" s="115"/>
      <c r="I4" s="115"/>
      <c r="J4" s="115"/>
      <c r="K4" s="104"/>
      <c r="L4" s="104"/>
      <c r="M4" s="104"/>
      <c r="N4" s="104"/>
      <c r="O4" s="104"/>
      <c r="P4" s="104"/>
      <c r="R4" s="550"/>
      <c r="S4" s="178"/>
      <c r="T4" s="178"/>
    </row>
    <row r="5" spans="1:20" s="17" customFormat="1" ht="28.5" customHeight="1" thickBot="1">
      <c r="B5" s="115" t="s">
        <v>3188</v>
      </c>
      <c r="C5" s="104" t="s">
        <v>173</v>
      </c>
      <c r="D5" s="104"/>
      <c r="E5" s="104"/>
      <c r="F5" s="104"/>
      <c r="G5" s="115"/>
      <c r="H5" s="115"/>
      <c r="I5" s="115"/>
      <c r="J5" s="115"/>
      <c r="K5" s="16"/>
      <c r="L5" s="16"/>
      <c r="M5" s="16"/>
      <c r="N5" s="16"/>
      <c r="O5" s="16"/>
      <c r="P5" s="16"/>
      <c r="Q5"/>
      <c r="R5"/>
      <c r="S5" s="21"/>
    </row>
    <row r="6" spans="1:20" s="17" customFormat="1" ht="8.25" customHeight="1" thickBot="1">
      <c r="B6" s="433"/>
      <c r="C6" s="434"/>
      <c r="D6" s="434"/>
      <c r="E6" s="964" t="s">
        <v>1</v>
      </c>
      <c r="F6" s="435"/>
      <c r="G6" s="436"/>
      <c r="H6" s="436"/>
      <c r="I6" s="436"/>
      <c r="J6" s="940" t="s">
        <v>3167</v>
      </c>
      <c r="K6" s="941"/>
      <c r="L6" s="942"/>
      <c r="M6" s="952" t="s">
        <v>397</v>
      </c>
      <c r="N6" s="953"/>
      <c r="Q6"/>
      <c r="R6" s="550"/>
    </row>
    <row r="7" spans="1:20" s="17" customFormat="1" ht="26.25" customHeight="1">
      <c r="B7" s="437"/>
      <c r="C7" s="438"/>
      <c r="D7" s="438"/>
      <c r="E7" s="965"/>
      <c r="F7" s="964" t="s">
        <v>13</v>
      </c>
      <c r="G7" s="967"/>
      <c r="H7" s="970" t="s">
        <v>14</v>
      </c>
      <c r="I7" s="971"/>
      <c r="J7" s="943"/>
      <c r="K7" s="944"/>
      <c r="L7" s="945"/>
      <c r="M7" s="954"/>
      <c r="N7" s="955"/>
      <c r="Q7"/>
      <c r="R7"/>
    </row>
    <row r="8" spans="1:20" s="17" customFormat="1" ht="24" customHeight="1" thickBot="1">
      <c r="B8" s="439"/>
      <c r="C8" s="440"/>
      <c r="D8" s="440"/>
      <c r="E8" s="966"/>
      <c r="F8" s="968"/>
      <c r="G8" s="969"/>
      <c r="H8" s="972"/>
      <c r="I8" s="972"/>
      <c r="J8" s="946"/>
      <c r="K8" s="947"/>
      <c r="L8" s="948"/>
      <c r="M8" s="441" t="s">
        <v>395</v>
      </c>
      <c r="N8" s="195" t="s">
        <v>396</v>
      </c>
      <c r="Q8"/>
      <c r="R8" s="550"/>
    </row>
    <row r="9" spans="1:20" s="17" customFormat="1" ht="24" customHeight="1" thickBot="1">
      <c r="B9" s="975" t="s">
        <v>1</v>
      </c>
      <c r="C9" s="976"/>
      <c r="D9" s="977"/>
      <c r="E9" s="442" t="str">
        <f>IF(COUNTBLANK(F9:I9)=4,"",SUM(F9:I9))</f>
        <v/>
      </c>
      <c r="F9" s="973" t="str">
        <f>IF(COUNTBLANK(F10:F11)=2,"",SUM(F10:G11))</f>
        <v/>
      </c>
      <c r="G9" s="974"/>
      <c r="H9" s="973" t="str">
        <f>IF(COUNTBLANK(H10:H11)=2,"",SUM(H10:I11))</f>
        <v/>
      </c>
      <c r="I9" s="974"/>
      <c r="J9" s="949"/>
      <c r="K9" s="950"/>
      <c r="L9" s="951"/>
      <c r="M9" s="443" t="str">
        <f>M11</f>
        <v/>
      </c>
      <c r="N9" s="444" t="str">
        <f>N11</f>
        <v/>
      </c>
      <c r="Q9"/>
      <c r="R9" s="551"/>
    </row>
    <row r="10" spans="1:20" s="17" customFormat="1" ht="24" customHeight="1" thickBot="1">
      <c r="B10" s="437"/>
      <c r="C10" s="985" t="s">
        <v>3168</v>
      </c>
      <c r="D10" s="986"/>
      <c r="E10" s="443" t="str">
        <f>IF(COUNTBLANK(F10:I10)=4,"",SUM(F10:I10))</f>
        <v/>
      </c>
      <c r="F10" s="919"/>
      <c r="G10" s="920"/>
      <c r="H10" s="919"/>
      <c r="I10" s="920"/>
      <c r="J10" s="923" t="s">
        <v>158</v>
      </c>
      <c r="K10" s="924"/>
      <c r="L10" s="925"/>
      <c r="M10" s="445" t="s">
        <v>158</v>
      </c>
      <c r="N10" s="446" t="s">
        <v>158</v>
      </c>
      <c r="Q10"/>
      <c r="R10"/>
    </row>
    <row r="11" spans="1:20" s="17" customFormat="1" ht="24" customHeight="1">
      <c r="B11" s="437"/>
      <c r="C11" s="964" t="s">
        <v>15</v>
      </c>
      <c r="D11" s="978"/>
      <c r="E11" s="447" t="str">
        <f>IF(COUNTBLANK(F11:I11)=4,"",SUM(F11:I11))</f>
        <v/>
      </c>
      <c r="F11" s="935" t="str">
        <f>IF(COUNTBLANK(F12:F13)=2,"",SUM(F12:G13))</f>
        <v/>
      </c>
      <c r="G11" s="936"/>
      <c r="H11" s="935" t="str">
        <f>IF(COUNTBLANK(H12:H13)=2,"",SUM(H12:I13))</f>
        <v/>
      </c>
      <c r="I11" s="936"/>
      <c r="J11" s="926" t="s">
        <v>158</v>
      </c>
      <c r="K11" s="927"/>
      <c r="L11" s="928"/>
      <c r="M11" s="448" t="str">
        <f>IF(COUNTBLANK(M12:M13)=2,"",SUM(M12:M13))</f>
        <v/>
      </c>
      <c r="N11" s="449" t="str">
        <f>IF(COUNTBLANK(N12:N13)=2,"",SUM(N12:N13))</f>
        <v/>
      </c>
      <c r="Q11"/>
      <c r="R11" s="550"/>
    </row>
    <row r="12" spans="1:20" s="17" customFormat="1" ht="24" customHeight="1">
      <c r="B12" s="437"/>
      <c r="C12" s="437"/>
      <c r="D12" s="450" t="s">
        <v>16</v>
      </c>
      <c r="E12" s="451" t="str">
        <f>IF(COUNTBLANK(F12:I12)=4,"",SUM(F12:I12))</f>
        <v/>
      </c>
      <c r="F12" s="921"/>
      <c r="G12" s="922"/>
      <c r="H12" s="921"/>
      <c r="I12" s="922"/>
      <c r="J12" s="929" t="s">
        <v>158</v>
      </c>
      <c r="K12" s="930"/>
      <c r="L12" s="931"/>
      <c r="M12" s="452"/>
      <c r="N12" s="453"/>
      <c r="Q12"/>
      <c r="R12" s="550" t="s">
        <v>3420</v>
      </c>
    </row>
    <row r="13" spans="1:20" s="17" customFormat="1" ht="24" customHeight="1" thickBot="1">
      <c r="B13" s="439"/>
      <c r="C13" s="454"/>
      <c r="D13" s="455" t="s">
        <v>0</v>
      </c>
      <c r="E13" s="456" t="str">
        <f>IF(COUNTBLANK(F13:I13)=4,"",SUM(F13:I13))</f>
        <v/>
      </c>
      <c r="F13" s="933"/>
      <c r="G13" s="934"/>
      <c r="H13" s="933"/>
      <c r="I13" s="934"/>
      <c r="J13" s="937" t="s">
        <v>158</v>
      </c>
      <c r="K13" s="938"/>
      <c r="L13" s="939"/>
      <c r="M13" s="457"/>
      <c r="N13" s="458"/>
      <c r="Q13"/>
      <c r="R13"/>
    </row>
    <row r="14" spans="1:20" s="17" customFormat="1" ht="29.25" customHeight="1">
      <c r="A14" s="104"/>
      <c r="B14" s="104"/>
      <c r="C14" s="104"/>
      <c r="I14" s="104"/>
      <c r="J14" s="104"/>
      <c r="K14" s="104"/>
      <c r="L14" s="104"/>
      <c r="N14" s="104"/>
      <c r="O14" s="104"/>
      <c r="P14" s="104"/>
      <c r="Q14"/>
      <c r="R14"/>
      <c r="S14" s="21"/>
    </row>
    <row r="15" spans="1:20" ht="29.25" customHeight="1" thickBot="1">
      <c r="A15" s="104"/>
      <c r="B15" s="115" t="s">
        <v>3170</v>
      </c>
      <c r="C15" s="104" t="s">
        <v>3189</v>
      </c>
      <c r="D15" s="104"/>
      <c r="E15" s="104"/>
      <c r="F15" s="104"/>
      <c r="G15" s="104"/>
      <c r="H15" s="104"/>
      <c r="I15" s="104"/>
      <c r="J15" s="104"/>
      <c r="K15" s="104"/>
      <c r="L15" s="104"/>
      <c r="M15" s="104"/>
      <c r="N15" s="104"/>
      <c r="O15" s="104"/>
      <c r="P15" s="104"/>
      <c r="S15" s="178"/>
      <c r="T15" s="178"/>
    </row>
    <row r="16" spans="1:20" ht="7.5" customHeight="1" thickBot="1">
      <c r="A16" s="104"/>
      <c r="B16" s="105"/>
      <c r="C16" s="786" t="s">
        <v>79</v>
      </c>
      <c r="D16" s="786"/>
      <c r="E16" s="786"/>
      <c r="F16" s="179"/>
      <c r="G16" s="179"/>
      <c r="H16" s="179"/>
      <c r="I16" s="179"/>
      <c r="J16" s="179"/>
      <c r="K16" s="179"/>
      <c r="L16" s="180"/>
      <c r="N16" s="104"/>
      <c r="O16" s="104"/>
      <c r="P16" s="104"/>
    </row>
    <row r="17" spans="1:18" ht="6" customHeight="1" thickBot="1">
      <c r="A17" s="104"/>
      <c r="B17" s="107"/>
      <c r="C17" s="932"/>
      <c r="D17" s="932"/>
      <c r="E17" s="932"/>
      <c r="F17" s="979" t="s">
        <v>11</v>
      </c>
      <c r="G17" s="980"/>
      <c r="H17" s="980"/>
      <c r="I17" s="179"/>
      <c r="J17" s="179"/>
      <c r="K17" s="179"/>
      <c r="L17" s="180"/>
      <c r="N17" s="104"/>
      <c r="O17" s="104"/>
      <c r="P17" s="104"/>
    </row>
    <row r="18" spans="1:18" ht="20.25" customHeight="1">
      <c r="A18" s="104"/>
      <c r="B18" s="107"/>
      <c r="C18" s="932"/>
      <c r="D18" s="932"/>
      <c r="E18" s="932"/>
      <c r="F18" s="981"/>
      <c r="G18" s="982"/>
      <c r="H18" s="982"/>
      <c r="I18" s="983" t="s">
        <v>12</v>
      </c>
      <c r="J18" s="984"/>
      <c r="K18" s="984"/>
      <c r="L18" s="180"/>
      <c r="N18" s="104"/>
      <c r="O18" s="104"/>
      <c r="P18" s="104"/>
    </row>
    <row r="19" spans="1:18" ht="54" customHeight="1" thickBot="1">
      <c r="A19" s="104"/>
      <c r="B19" s="107"/>
      <c r="C19" s="181" t="s">
        <v>1</v>
      </c>
      <c r="D19" s="182" t="s">
        <v>17</v>
      </c>
      <c r="E19" s="183" t="s">
        <v>18</v>
      </c>
      <c r="F19" s="184" t="s">
        <v>1</v>
      </c>
      <c r="G19" s="182" t="s">
        <v>17</v>
      </c>
      <c r="H19" s="183" t="s">
        <v>18</v>
      </c>
      <c r="I19" s="185" t="s">
        <v>1</v>
      </c>
      <c r="J19" s="182" t="s">
        <v>17</v>
      </c>
      <c r="K19" s="186" t="s">
        <v>18</v>
      </c>
      <c r="L19" s="187"/>
      <c r="N19" s="104"/>
      <c r="O19" s="104"/>
      <c r="P19" s="104"/>
    </row>
    <row r="20" spans="1:18" ht="24" customHeight="1" thickBot="1">
      <c r="A20" s="104"/>
      <c r="B20" s="188"/>
      <c r="C20" s="196" t="str">
        <f>IF(COUNTBLANK(D20:E20)=2,"",SUM(D20:E20))</f>
        <v/>
      </c>
      <c r="D20" s="197"/>
      <c r="E20" s="198"/>
      <c r="F20" s="196" t="str">
        <f>IF(COUNTBLANK(G20:H20)=2,"",SUM(G20:H20))</f>
        <v/>
      </c>
      <c r="G20" s="197"/>
      <c r="H20" s="199"/>
      <c r="I20" s="196" t="str">
        <f>IF(COUNTBLANK(J20:K20)=2,"",SUM(J20:K20))</f>
        <v/>
      </c>
      <c r="J20" s="200"/>
      <c r="K20" s="199"/>
      <c r="L20" s="107"/>
      <c r="N20" s="104"/>
      <c r="O20" s="104"/>
      <c r="P20" s="104"/>
    </row>
    <row r="21" spans="1:18" ht="28.5" customHeight="1">
      <c r="A21" s="104"/>
      <c r="B21" s="189"/>
      <c r="C21" s="104"/>
      <c r="D21" s="104"/>
      <c r="E21" s="104"/>
      <c r="F21" s="104"/>
      <c r="G21" s="104"/>
      <c r="H21" s="104"/>
      <c r="I21" s="104"/>
      <c r="J21" s="104"/>
      <c r="K21" s="104"/>
      <c r="L21" s="104"/>
      <c r="M21" s="104"/>
      <c r="N21" s="104"/>
      <c r="O21" s="104"/>
      <c r="P21" s="104"/>
    </row>
    <row r="22" spans="1:18" ht="28.5" customHeight="1" thickBot="1">
      <c r="A22" s="104"/>
      <c r="B22" s="115" t="s">
        <v>3190</v>
      </c>
      <c r="C22" s="104" t="s">
        <v>3207</v>
      </c>
      <c r="D22" s="104"/>
      <c r="E22" s="104"/>
      <c r="F22" s="104"/>
      <c r="G22" s="104"/>
      <c r="H22" s="104"/>
      <c r="I22" s="104"/>
      <c r="J22" s="104"/>
      <c r="K22" s="104"/>
      <c r="L22" s="104"/>
      <c r="M22" s="104"/>
      <c r="N22" s="104"/>
      <c r="O22" s="104"/>
      <c r="P22" s="104"/>
    </row>
    <row r="23" spans="1:18" ht="42" customHeight="1">
      <c r="A23" s="17"/>
      <c r="B23" s="956" t="s">
        <v>19</v>
      </c>
      <c r="C23" s="957"/>
      <c r="D23" s="957"/>
      <c r="E23" s="910" t="s">
        <v>264</v>
      </c>
      <c r="F23" s="911"/>
      <c r="G23" s="911"/>
      <c r="H23" s="912"/>
      <c r="I23" s="910" t="s">
        <v>174</v>
      </c>
      <c r="J23" s="911"/>
      <c r="K23" s="911"/>
      <c r="L23" s="912"/>
      <c r="M23" s="878" t="s">
        <v>263</v>
      </c>
      <c r="N23" s="878" t="s">
        <v>262</v>
      </c>
      <c r="O23" s="878" t="s">
        <v>3173</v>
      </c>
      <c r="P23" s="912" t="s">
        <v>261</v>
      </c>
      <c r="Q23" s="273"/>
      <c r="R23" s="273"/>
    </row>
    <row r="24" spans="1:18" ht="21.75" customHeight="1">
      <c r="A24" s="17"/>
      <c r="B24" s="958"/>
      <c r="C24" s="959"/>
      <c r="D24" s="959"/>
      <c r="E24" s="913"/>
      <c r="F24" s="914"/>
      <c r="G24" s="914"/>
      <c r="H24" s="915"/>
      <c r="I24" s="913"/>
      <c r="J24" s="914"/>
      <c r="K24" s="914"/>
      <c r="L24" s="915"/>
      <c r="M24" s="879"/>
      <c r="N24" s="879"/>
      <c r="O24" s="879"/>
      <c r="P24" s="915"/>
      <c r="Q24" s="273"/>
      <c r="R24" s="273"/>
    </row>
    <row r="25" spans="1:18" ht="21.75" customHeight="1">
      <c r="A25" s="17"/>
      <c r="B25" s="958"/>
      <c r="C25" s="959"/>
      <c r="D25" s="959"/>
      <c r="E25" s="913"/>
      <c r="F25" s="914"/>
      <c r="G25" s="914"/>
      <c r="H25" s="915"/>
      <c r="I25" s="913" t="s">
        <v>172</v>
      </c>
      <c r="J25" s="914"/>
      <c r="K25" s="914"/>
      <c r="L25" s="915"/>
      <c r="M25" s="879"/>
      <c r="N25" s="879"/>
      <c r="O25" s="879"/>
      <c r="P25" s="915"/>
      <c r="Q25" s="273"/>
      <c r="R25" s="273"/>
    </row>
    <row r="26" spans="1:18" ht="33" customHeight="1">
      <c r="A26" s="17"/>
      <c r="B26" s="960"/>
      <c r="C26" s="961"/>
      <c r="D26" s="961"/>
      <c r="E26" s="916" t="s">
        <v>260</v>
      </c>
      <c r="F26" s="990"/>
      <c r="G26" s="990"/>
      <c r="H26" s="991"/>
      <c r="I26" s="916"/>
      <c r="J26" s="917"/>
      <c r="K26" s="917"/>
      <c r="L26" s="918"/>
      <c r="M26" s="879"/>
      <c r="N26" s="879"/>
      <c r="O26" s="879"/>
      <c r="P26" s="915"/>
      <c r="Q26" s="273"/>
      <c r="R26" s="273"/>
    </row>
    <row r="27" spans="1:18" ht="23.25" customHeight="1" thickBot="1">
      <c r="A27" s="17"/>
      <c r="B27" s="962"/>
      <c r="C27" s="963"/>
      <c r="D27" s="963"/>
      <c r="E27" s="201" t="s">
        <v>142</v>
      </c>
      <c r="F27" s="202" t="s">
        <v>143</v>
      </c>
      <c r="G27" s="202" t="s">
        <v>144</v>
      </c>
      <c r="H27" s="203" t="s">
        <v>145</v>
      </c>
      <c r="I27" s="190" t="s">
        <v>142</v>
      </c>
      <c r="J27" s="191" t="s">
        <v>143</v>
      </c>
      <c r="K27" s="191" t="s">
        <v>144</v>
      </c>
      <c r="L27" s="192" t="s">
        <v>145</v>
      </c>
      <c r="M27" s="880"/>
      <c r="N27" s="880"/>
      <c r="O27" s="880"/>
      <c r="P27" s="992"/>
      <c r="Q27" s="273"/>
      <c r="R27" s="273"/>
    </row>
    <row r="28" spans="1:18" ht="21.75" customHeight="1" thickBot="1">
      <c r="A28" s="17"/>
      <c r="B28" s="204" t="s">
        <v>3174</v>
      </c>
      <c r="C28" s="205"/>
      <c r="D28" s="206"/>
      <c r="E28" s="205"/>
      <c r="F28" s="205"/>
      <c r="G28" s="205"/>
      <c r="H28" s="205"/>
      <c r="I28" s="207"/>
      <c r="J28" s="207"/>
      <c r="K28" s="207"/>
      <c r="L28" s="207"/>
      <c r="M28" s="207"/>
      <c r="N28" s="207"/>
      <c r="O28" s="193"/>
      <c r="P28" s="194"/>
      <c r="Q28" s="273"/>
      <c r="R28" s="273"/>
    </row>
    <row r="29" spans="1:18" ht="21.75" customHeight="1" thickBot="1">
      <c r="A29" s="17"/>
      <c r="B29" s="903" t="s">
        <v>3175</v>
      </c>
      <c r="C29" s="893"/>
      <c r="D29" s="894"/>
      <c r="E29" s="459"/>
      <c r="F29" s="460"/>
      <c r="G29" s="461"/>
      <c r="H29" s="462"/>
      <c r="I29" s="463"/>
      <c r="J29" s="464"/>
      <c r="K29" s="464"/>
      <c r="L29" s="465"/>
      <c r="M29" s="482"/>
      <c r="N29" s="482"/>
      <c r="O29" s="482"/>
      <c r="P29" s="482"/>
      <c r="Q29" s="273"/>
      <c r="R29" s="273"/>
    </row>
    <row r="30" spans="1:18" ht="21.75" customHeight="1" thickBot="1">
      <c r="A30" s="17"/>
      <c r="B30" s="898"/>
      <c r="C30" s="895"/>
      <c r="D30" s="896"/>
      <c r="E30" s="466"/>
      <c r="F30" s="467"/>
      <c r="G30" s="467"/>
      <c r="H30" s="468"/>
      <c r="I30" s="469"/>
      <c r="J30" s="470"/>
      <c r="K30" s="470"/>
      <c r="L30" s="471"/>
      <c r="M30" s="483" t="s">
        <v>2</v>
      </c>
      <c r="N30" s="881"/>
      <c r="O30" s="882"/>
      <c r="P30" s="883"/>
      <c r="Q30" s="273"/>
      <c r="R30" s="273"/>
    </row>
    <row r="31" spans="1:18" ht="21.75" customHeight="1" thickBot="1">
      <c r="A31" s="17"/>
      <c r="B31" s="897" t="s">
        <v>3176</v>
      </c>
      <c r="C31" s="899"/>
      <c r="D31" s="900"/>
      <c r="E31" s="472"/>
      <c r="F31" s="473"/>
      <c r="G31" s="474"/>
      <c r="H31" s="475"/>
      <c r="I31" s="476"/>
      <c r="J31" s="477"/>
      <c r="K31" s="477"/>
      <c r="L31" s="478"/>
      <c r="M31" s="482"/>
      <c r="N31" s="482"/>
      <c r="O31" s="482"/>
      <c r="P31" s="482"/>
      <c r="Q31" s="273"/>
      <c r="R31" s="273"/>
    </row>
    <row r="32" spans="1:18" ht="21.75" customHeight="1" thickBot="1">
      <c r="A32" s="17"/>
      <c r="B32" s="898"/>
      <c r="C32" s="901"/>
      <c r="D32" s="902"/>
      <c r="E32" s="479"/>
      <c r="F32" s="480"/>
      <c r="G32" s="480"/>
      <c r="H32" s="481"/>
      <c r="I32" s="469"/>
      <c r="J32" s="470"/>
      <c r="K32" s="470"/>
      <c r="L32" s="471"/>
      <c r="M32" s="483" t="s">
        <v>2</v>
      </c>
      <c r="N32" s="881"/>
      <c r="O32" s="882"/>
      <c r="P32" s="883"/>
      <c r="Q32" s="273"/>
      <c r="R32" s="550"/>
    </row>
    <row r="33" spans="1:18" ht="21.75" customHeight="1" thickBot="1">
      <c r="A33" s="17"/>
      <c r="B33" s="208" t="s">
        <v>3177</v>
      </c>
      <c r="C33" s="207"/>
      <c r="D33" s="209"/>
      <c r="E33" s="207"/>
      <c r="F33" s="205"/>
      <c r="G33" s="207"/>
      <c r="H33" s="207"/>
      <c r="I33" s="207"/>
      <c r="J33" s="207"/>
      <c r="K33" s="207"/>
      <c r="L33" s="207"/>
      <c r="M33" s="207"/>
      <c r="N33" s="207"/>
      <c r="O33" s="193"/>
      <c r="P33" s="194"/>
      <c r="Q33" s="273"/>
      <c r="R33" s="273"/>
    </row>
    <row r="34" spans="1:18" ht="21.75" customHeight="1" thickBot="1">
      <c r="A34" s="17"/>
      <c r="B34" s="903" t="s">
        <v>3175</v>
      </c>
      <c r="C34" s="893"/>
      <c r="D34" s="894"/>
      <c r="E34" s="459"/>
      <c r="F34" s="484"/>
      <c r="G34" s="461"/>
      <c r="H34" s="485"/>
      <c r="I34" s="463"/>
      <c r="J34" s="464"/>
      <c r="K34" s="464"/>
      <c r="L34" s="465"/>
      <c r="M34" s="482"/>
      <c r="N34" s="482"/>
      <c r="O34" s="482"/>
      <c r="P34" s="482"/>
      <c r="Q34" s="273"/>
      <c r="R34" s="273"/>
    </row>
    <row r="35" spans="1:18" ht="21.75" customHeight="1" thickBot="1">
      <c r="A35" s="17"/>
      <c r="B35" s="898"/>
      <c r="C35" s="895"/>
      <c r="D35" s="896"/>
      <c r="E35" s="469"/>
      <c r="F35" s="470"/>
      <c r="G35" s="470"/>
      <c r="H35" s="471"/>
      <c r="I35" s="469"/>
      <c r="J35" s="470"/>
      <c r="K35" s="470"/>
      <c r="L35" s="471"/>
      <c r="M35" s="483" t="s">
        <v>2</v>
      </c>
      <c r="N35" s="486"/>
      <c r="O35" s="486"/>
      <c r="P35" s="487"/>
      <c r="Q35" s="273"/>
      <c r="R35" s="550"/>
    </row>
    <row r="36" spans="1:18" ht="21.75" customHeight="1" thickBot="1">
      <c r="A36" s="17"/>
      <c r="B36" s="897" t="s">
        <v>3176</v>
      </c>
      <c r="C36" s="899"/>
      <c r="D36" s="900"/>
      <c r="E36" s="472"/>
      <c r="F36" s="473"/>
      <c r="G36" s="474"/>
      <c r="H36" s="475"/>
      <c r="I36" s="476"/>
      <c r="J36" s="477"/>
      <c r="K36" s="477"/>
      <c r="L36" s="478"/>
      <c r="M36" s="482"/>
      <c r="N36" s="482"/>
      <c r="O36" s="482"/>
      <c r="P36" s="482"/>
      <c r="Q36" s="273"/>
      <c r="R36" s="550"/>
    </row>
    <row r="37" spans="1:18" ht="21.75" customHeight="1" thickBot="1">
      <c r="A37" s="17"/>
      <c r="B37" s="898"/>
      <c r="C37" s="901"/>
      <c r="D37" s="902"/>
      <c r="E37" s="479"/>
      <c r="F37" s="480"/>
      <c r="G37" s="480"/>
      <c r="H37" s="481"/>
      <c r="I37" s="469"/>
      <c r="J37" s="470"/>
      <c r="K37" s="470"/>
      <c r="L37" s="471"/>
      <c r="M37" s="483" t="s">
        <v>2</v>
      </c>
      <c r="N37" s="881"/>
      <c r="O37" s="882"/>
      <c r="P37" s="883"/>
      <c r="Q37" s="273"/>
      <c r="R37" s="273"/>
    </row>
    <row r="38" spans="1:18" ht="21.75" customHeight="1" thickBot="1">
      <c r="A38" s="17"/>
      <c r="B38" s="208" t="s">
        <v>3180</v>
      </c>
      <c r="C38" s="207"/>
      <c r="D38" s="210"/>
      <c r="E38" s="208"/>
      <c r="F38" s="205"/>
      <c r="G38" s="207"/>
      <c r="H38" s="207"/>
      <c r="I38" s="207"/>
      <c r="J38" s="207"/>
      <c r="K38" s="207"/>
      <c r="L38" s="207"/>
      <c r="M38" s="207"/>
      <c r="N38" s="207"/>
      <c r="O38" s="193"/>
      <c r="P38" s="194"/>
      <c r="Q38" s="273"/>
      <c r="R38" s="273"/>
    </row>
    <row r="39" spans="1:18" ht="21.75" customHeight="1" thickBot="1">
      <c r="A39" s="17"/>
      <c r="B39" s="903" t="s">
        <v>3175</v>
      </c>
      <c r="C39" s="893"/>
      <c r="D39" s="894"/>
      <c r="E39" s="459"/>
      <c r="F39" s="484"/>
      <c r="G39" s="461"/>
      <c r="H39" s="485"/>
      <c r="I39" s="463"/>
      <c r="J39" s="464"/>
      <c r="K39" s="464"/>
      <c r="L39" s="465"/>
      <c r="M39" s="482"/>
      <c r="N39" s="482"/>
      <c r="O39" s="482"/>
      <c r="P39" s="482"/>
      <c r="Q39" s="273"/>
      <c r="R39" s="273"/>
    </row>
    <row r="40" spans="1:18" ht="21.75" customHeight="1" thickBot="1">
      <c r="A40" s="17"/>
      <c r="B40" s="898"/>
      <c r="C40" s="895"/>
      <c r="D40" s="896"/>
      <c r="E40" s="469"/>
      <c r="F40" s="470"/>
      <c r="G40" s="470"/>
      <c r="H40" s="471"/>
      <c r="I40" s="469"/>
      <c r="J40" s="470"/>
      <c r="K40" s="470"/>
      <c r="L40" s="471"/>
      <c r="M40" s="483" t="s">
        <v>2</v>
      </c>
      <c r="N40" s="881"/>
      <c r="O40" s="882"/>
      <c r="P40" s="883"/>
      <c r="Q40" s="273"/>
      <c r="R40" s="273"/>
    </row>
    <row r="41" spans="1:18" ht="21.75" customHeight="1" thickBot="1">
      <c r="A41" s="17"/>
      <c r="B41" s="897" t="s">
        <v>3176</v>
      </c>
      <c r="C41" s="899"/>
      <c r="D41" s="900"/>
      <c r="E41" s="472"/>
      <c r="F41" s="473"/>
      <c r="G41" s="474"/>
      <c r="H41" s="475"/>
      <c r="I41" s="476"/>
      <c r="J41" s="477"/>
      <c r="K41" s="477"/>
      <c r="L41" s="478"/>
      <c r="M41" s="482"/>
      <c r="N41" s="482"/>
      <c r="O41" s="482"/>
      <c r="P41" s="482"/>
    </row>
    <row r="42" spans="1:18" ht="21.75" customHeight="1" thickBot="1">
      <c r="A42" s="17"/>
      <c r="B42" s="898"/>
      <c r="C42" s="901"/>
      <c r="D42" s="902"/>
      <c r="E42" s="479"/>
      <c r="F42" s="480"/>
      <c r="G42" s="480"/>
      <c r="H42" s="481"/>
      <c r="I42" s="469"/>
      <c r="J42" s="470"/>
      <c r="K42" s="470"/>
      <c r="L42" s="471"/>
      <c r="M42" s="483" t="s">
        <v>2</v>
      </c>
      <c r="N42" s="881"/>
      <c r="O42" s="882"/>
      <c r="P42" s="883"/>
      <c r="Q42" s="273"/>
      <c r="R42" s="273"/>
    </row>
    <row r="43" spans="1:18" ht="21.75" customHeight="1" thickBot="1">
      <c r="A43" s="17"/>
      <c r="B43" s="208" t="s">
        <v>3182</v>
      </c>
      <c r="C43" s="207"/>
      <c r="D43" s="209"/>
      <c r="E43" s="207"/>
      <c r="F43" s="205"/>
      <c r="G43" s="207"/>
      <c r="H43" s="207"/>
      <c r="I43" s="207"/>
      <c r="J43" s="207"/>
      <c r="K43" s="207"/>
      <c r="L43" s="207"/>
      <c r="M43" s="207"/>
      <c r="N43" s="207"/>
      <c r="O43" s="193"/>
      <c r="P43" s="194"/>
      <c r="Q43" s="273"/>
      <c r="R43" s="273"/>
    </row>
    <row r="44" spans="1:18" ht="21.75" customHeight="1" thickBot="1">
      <c r="A44" s="17"/>
      <c r="B44" s="903" t="s">
        <v>3175</v>
      </c>
      <c r="C44" s="893"/>
      <c r="D44" s="894"/>
      <c r="E44" s="459"/>
      <c r="F44" s="484"/>
      <c r="G44" s="461"/>
      <c r="H44" s="485"/>
      <c r="I44" s="488"/>
      <c r="J44" s="489"/>
      <c r="K44" s="489"/>
      <c r="L44" s="490"/>
      <c r="M44" s="482"/>
      <c r="N44" s="482"/>
      <c r="O44" s="482"/>
      <c r="P44" s="482"/>
      <c r="Q44" s="273"/>
      <c r="R44" s="273"/>
    </row>
    <row r="45" spans="1:18" ht="21.75" customHeight="1" thickBot="1">
      <c r="A45" s="17"/>
      <c r="B45" s="898"/>
      <c r="C45" s="895"/>
      <c r="D45" s="896"/>
      <c r="E45" s="469"/>
      <c r="F45" s="470"/>
      <c r="G45" s="470"/>
      <c r="H45" s="471"/>
      <c r="I45" s="469"/>
      <c r="J45" s="470"/>
      <c r="K45" s="470"/>
      <c r="L45" s="471"/>
      <c r="M45" s="483" t="s">
        <v>2</v>
      </c>
      <c r="N45" s="486"/>
      <c r="O45" s="486"/>
      <c r="P45" s="487"/>
      <c r="Q45" s="273"/>
      <c r="R45" s="273"/>
    </row>
    <row r="46" spans="1:18" ht="21.75" customHeight="1" thickBot="1">
      <c r="A46" s="17"/>
      <c r="B46" s="897" t="s">
        <v>3176</v>
      </c>
      <c r="C46" s="899"/>
      <c r="D46" s="900"/>
      <c r="E46" s="472"/>
      <c r="F46" s="473"/>
      <c r="G46" s="474"/>
      <c r="H46" s="475"/>
      <c r="I46" s="476"/>
      <c r="J46" s="477"/>
      <c r="K46" s="477"/>
      <c r="L46" s="478"/>
      <c r="M46" s="482"/>
      <c r="N46" s="482"/>
      <c r="O46" s="482"/>
      <c r="P46" s="482"/>
      <c r="Q46" s="273"/>
      <c r="R46" s="550"/>
    </row>
    <row r="47" spans="1:18" ht="21.75" customHeight="1" thickBot="1">
      <c r="A47" s="17"/>
      <c r="B47" s="898"/>
      <c r="C47" s="901"/>
      <c r="D47" s="902"/>
      <c r="E47" s="479"/>
      <c r="F47" s="480"/>
      <c r="G47" s="480"/>
      <c r="H47" s="481"/>
      <c r="I47" s="469"/>
      <c r="J47" s="470"/>
      <c r="K47" s="470"/>
      <c r="L47" s="471"/>
      <c r="M47" s="483" t="s">
        <v>2</v>
      </c>
      <c r="N47" s="881"/>
      <c r="O47" s="882"/>
      <c r="P47" s="883"/>
      <c r="Q47" s="273"/>
      <c r="R47" s="273"/>
    </row>
    <row r="48" spans="1:18" ht="21.75" customHeight="1" thickBot="1">
      <c r="A48" s="17"/>
      <c r="B48" s="208" t="s">
        <v>3183</v>
      </c>
      <c r="C48" s="207"/>
      <c r="D48" s="210"/>
      <c r="E48" s="208"/>
      <c r="F48" s="205"/>
      <c r="G48" s="207"/>
      <c r="H48" s="207"/>
      <c r="I48" s="207"/>
      <c r="J48" s="207"/>
      <c r="K48" s="207"/>
      <c r="L48" s="207"/>
      <c r="M48" s="207"/>
      <c r="N48" s="207"/>
      <c r="O48" s="193"/>
      <c r="P48" s="194"/>
      <c r="Q48" s="273"/>
      <c r="R48" s="273"/>
    </row>
    <row r="49" spans="1:18" ht="21.75" customHeight="1" thickBot="1">
      <c r="A49" s="17"/>
      <c r="B49" s="903" t="s">
        <v>3175</v>
      </c>
      <c r="C49" s="893"/>
      <c r="D49" s="894"/>
      <c r="E49" s="459"/>
      <c r="F49" s="484"/>
      <c r="G49" s="461"/>
      <c r="H49" s="485"/>
      <c r="I49" s="488"/>
      <c r="J49" s="489"/>
      <c r="K49" s="489"/>
      <c r="L49" s="490"/>
      <c r="M49" s="482"/>
      <c r="N49" s="482"/>
      <c r="O49" s="482"/>
      <c r="P49" s="482"/>
      <c r="Q49" s="273"/>
      <c r="R49" s="273"/>
    </row>
    <row r="50" spans="1:18" ht="21.75" customHeight="1" thickBot="1">
      <c r="A50" s="17"/>
      <c r="B50" s="898"/>
      <c r="C50" s="895"/>
      <c r="D50" s="896"/>
      <c r="E50" s="491"/>
      <c r="F50" s="492"/>
      <c r="G50" s="492"/>
      <c r="H50" s="493"/>
      <c r="I50" s="469"/>
      <c r="J50" s="470"/>
      <c r="K50" s="470"/>
      <c r="L50" s="471"/>
      <c r="M50" s="483" t="s">
        <v>2</v>
      </c>
      <c r="N50" s="881"/>
      <c r="O50" s="882"/>
      <c r="P50" s="883"/>
      <c r="Q50" s="273"/>
      <c r="R50" s="273"/>
    </row>
    <row r="51" spans="1:18" ht="21.75" customHeight="1" thickBot="1">
      <c r="A51" s="17"/>
      <c r="B51" s="897" t="s">
        <v>3176</v>
      </c>
      <c r="C51" s="899"/>
      <c r="D51" s="900"/>
      <c r="E51" s="472"/>
      <c r="F51" s="494"/>
      <c r="G51" s="474"/>
      <c r="H51" s="495"/>
      <c r="I51" s="476"/>
      <c r="J51" s="477"/>
      <c r="K51" s="477"/>
      <c r="L51" s="478"/>
      <c r="M51" s="482"/>
      <c r="N51" s="482"/>
      <c r="O51" s="482"/>
      <c r="P51" s="482"/>
      <c r="Q51" s="273"/>
      <c r="R51" s="273"/>
    </row>
    <row r="52" spans="1:18" ht="21.75" customHeight="1" thickBot="1">
      <c r="A52" s="17"/>
      <c r="B52" s="904"/>
      <c r="C52" s="905"/>
      <c r="D52" s="906"/>
      <c r="E52" s="491"/>
      <c r="F52" s="492"/>
      <c r="G52" s="492"/>
      <c r="H52" s="493"/>
      <c r="I52" s="491"/>
      <c r="J52" s="492"/>
      <c r="K52" s="492"/>
      <c r="L52" s="493"/>
      <c r="M52" s="496" t="s">
        <v>2</v>
      </c>
      <c r="N52" s="887"/>
      <c r="O52" s="888"/>
      <c r="P52" s="889"/>
      <c r="Q52" s="273"/>
      <c r="R52" s="273"/>
    </row>
    <row r="53" spans="1:18" ht="38.25" customHeight="1" thickTop="1">
      <c r="A53" s="17"/>
      <c r="B53" s="907" t="s">
        <v>170</v>
      </c>
      <c r="C53" s="908"/>
      <c r="D53" s="908"/>
      <c r="E53" s="908"/>
      <c r="F53" s="908"/>
      <c r="G53" s="908"/>
      <c r="H53" s="909"/>
      <c r="I53" s="497" t="str">
        <f>IF(COUNTBLANK(I29:I52)=24,"",SUM(SUMIFS(I29:I52,$O$29:$O$52,1,$P$29:$P$52,1,$M$29:$M$52,{1,2})))</f>
        <v/>
      </c>
      <c r="J53" s="498" t="str">
        <f>IF(COUNTBLANK(J29:J52)=24,"",SUM(SUMIFS(J29:J52,$O$29:$O$52,1,$P$29:$P$52,1,$M$29:$M$52,{1,2})))</f>
        <v/>
      </c>
      <c r="K53" s="498" t="str">
        <f>IF(COUNTBLANK(K29:K52)=24,"",SUM(SUMIFS(K29:K52,$O$29:$O$52,1,$P$29:$P$52,1,$M$29:$M$52,{1,2})))</f>
        <v/>
      </c>
      <c r="L53" s="499" t="str">
        <f>IF(COUNTBLANK(L29:L52)=24,"",SUM(SUMIFS(L29:L52,$O$29:$O$52,1,$P$29:$P$52,1,$M$29:$M$52,{1,2})))</f>
        <v/>
      </c>
      <c r="M53" s="884" t="s">
        <v>168</v>
      </c>
      <c r="N53" s="885"/>
      <c r="O53" s="886"/>
      <c r="P53" s="503" t="str">
        <f>IF(COUNTBLANK(I53:K53)=3,"",SUM(I53:K53))</f>
        <v/>
      </c>
      <c r="R53" s="550" t="s">
        <v>3219</v>
      </c>
    </row>
    <row r="54" spans="1:18" ht="38.25" customHeight="1">
      <c r="A54" s="17"/>
      <c r="B54" s="996" t="s">
        <v>171</v>
      </c>
      <c r="C54" s="997"/>
      <c r="D54" s="997"/>
      <c r="E54" s="997"/>
      <c r="F54" s="997"/>
      <c r="G54" s="997"/>
      <c r="H54" s="998"/>
      <c r="I54" s="547"/>
      <c r="J54" s="548"/>
      <c r="K54" s="548"/>
      <c r="L54" s="549"/>
      <c r="M54" s="872" t="s">
        <v>169</v>
      </c>
      <c r="N54" s="873"/>
      <c r="O54" s="874"/>
      <c r="P54" s="504" t="str">
        <f>IF(COUNTBLANK(I54:K54)=3,"",SUM(I54:K54))</f>
        <v/>
      </c>
    </row>
    <row r="55" spans="1:18" ht="38.25" customHeight="1" thickBot="1">
      <c r="A55" s="17"/>
      <c r="B55" s="890" t="s">
        <v>175</v>
      </c>
      <c r="C55" s="891"/>
      <c r="D55" s="891"/>
      <c r="E55" s="891"/>
      <c r="F55" s="891"/>
      <c r="G55" s="891"/>
      <c r="H55" s="892"/>
      <c r="I55" s="500" t="str">
        <f>IFERROR(IF(I54="","",ROUNDDOWN(I53/I54,0)),0)</f>
        <v/>
      </c>
      <c r="J55" s="501" t="str">
        <f>IFERROR(IF(J54="","",ROUNDDOWN(J53/J54,0)),0)</f>
        <v/>
      </c>
      <c r="K55" s="501" t="str">
        <f>IFERROR(IF(K54="","",ROUNDDOWN(K53/K54,0)),0)</f>
        <v/>
      </c>
      <c r="L55" s="502" t="str">
        <f>IFERROR(IF(L54="","",ROUNDDOWN(L53/L54,0)),0)</f>
        <v/>
      </c>
      <c r="M55" s="875" t="s">
        <v>167</v>
      </c>
      <c r="N55" s="876"/>
      <c r="O55" s="877"/>
      <c r="P55" s="505" t="str">
        <f>IFERROR(IF(P54="","",ROUNDDOWN(P53/P54,0)),0)</f>
        <v/>
      </c>
    </row>
    <row r="56" spans="1:18" ht="21" customHeight="1" thickBot="1">
      <c r="A56" s="17"/>
      <c r="B56" s="993" t="s">
        <v>146</v>
      </c>
      <c r="C56" s="994"/>
      <c r="D56" s="994"/>
      <c r="E56" s="994"/>
      <c r="F56" s="994"/>
      <c r="G56" s="994"/>
      <c r="H56" s="994"/>
      <c r="I56" s="994"/>
      <c r="J56" s="994"/>
      <c r="K56" s="994"/>
      <c r="L56" s="995"/>
      <c r="M56" s="987"/>
      <c r="N56" s="988"/>
      <c r="O56" s="988"/>
      <c r="P56" s="989"/>
    </row>
  </sheetData>
  <sheetProtection algorithmName="SHA-512" hashValue="Cj2yprS1kZzCEuA216AzdkRcrATJhiAv4w+kR5phryZOk97qpzBRXonOouULDnvx3GluCsXSntYfPZIyDo9wDQ==" saltValue="fqR5FySA9z9TKguLQUss1A==" spinCount="100000" sheet="1" formatCells="0" selectLockedCells="1"/>
  <mergeCells count="71">
    <mergeCell ref="B56:L56"/>
    <mergeCell ref="M56:P56"/>
    <mergeCell ref="B53:H53"/>
    <mergeCell ref="M53:O53"/>
    <mergeCell ref="B54:H54"/>
    <mergeCell ref="M54:O54"/>
    <mergeCell ref="B55:H55"/>
    <mergeCell ref="M55:O55"/>
    <mergeCell ref="B49:B50"/>
    <mergeCell ref="C49:D50"/>
    <mergeCell ref="N50:P50"/>
    <mergeCell ref="B51:B52"/>
    <mergeCell ref="C51:D52"/>
    <mergeCell ref="N52:P52"/>
    <mergeCell ref="B46:B47"/>
    <mergeCell ref="C46:D47"/>
    <mergeCell ref="N47:P47"/>
    <mergeCell ref="B34:B35"/>
    <mergeCell ref="C34:D35"/>
    <mergeCell ref="B36:B37"/>
    <mergeCell ref="C36:D37"/>
    <mergeCell ref="N37:P37"/>
    <mergeCell ref="B39:B40"/>
    <mergeCell ref="C39:D40"/>
    <mergeCell ref="N40:P40"/>
    <mergeCell ref="B41:B42"/>
    <mergeCell ref="C41:D42"/>
    <mergeCell ref="N42:P42"/>
    <mergeCell ref="B44:B45"/>
    <mergeCell ref="C44:D45"/>
    <mergeCell ref="B29:B30"/>
    <mergeCell ref="C29:D30"/>
    <mergeCell ref="N30:P30"/>
    <mergeCell ref="B31:B32"/>
    <mergeCell ref="C31:D32"/>
    <mergeCell ref="N32:P32"/>
    <mergeCell ref="M23:M27"/>
    <mergeCell ref="N23:N27"/>
    <mergeCell ref="O23:O27"/>
    <mergeCell ref="P23:P27"/>
    <mergeCell ref="I25:L26"/>
    <mergeCell ref="F13:G13"/>
    <mergeCell ref="H13:I13"/>
    <mergeCell ref="J13:L13"/>
    <mergeCell ref="E26:H26"/>
    <mergeCell ref="C16:E18"/>
    <mergeCell ref="F17:H18"/>
    <mergeCell ref="I18:K18"/>
    <mergeCell ref="B23:D27"/>
    <mergeCell ref="E23:H25"/>
    <mergeCell ref="I23:L24"/>
    <mergeCell ref="C11:D11"/>
    <mergeCell ref="F11:G11"/>
    <mergeCell ref="H11:I11"/>
    <mergeCell ref="J11:L11"/>
    <mergeCell ref="F12:G12"/>
    <mergeCell ref="H12:I12"/>
    <mergeCell ref="J12:L12"/>
    <mergeCell ref="M6:N7"/>
    <mergeCell ref="F7:G8"/>
    <mergeCell ref="H7:I8"/>
    <mergeCell ref="C10:D10"/>
    <mergeCell ref="F10:G10"/>
    <mergeCell ref="H10:I10"/>
    <mergeCell ref="J10:L10"/>
    <mergeCell ref="B9:D9"/>
    <mergeCell ref="F9:G9"/>
    <mergeCell ref="H9:I9"/>
    <mergeCell ref="J9:L9"/>
    <mergeCell ref="E6:E8"/>
    <mergeCell ref="J6:L8"/>
  </mergeCells>
  <phoneticPr fontId="7"/>
  <dataValidations count="6">
    <dataValidation type="list" imeMode="off" allowBlank="1" showInputMessage="1" showErrorMessage="1" sqref="M29 O29:P29 M31 O31:P31 M34 O34:P34 M36 O36:P36 M39 O39:P39 M41 O41:P41 M44 O44:P44 M46 O46:P46 M49 O49:P49 M51 O51:P51">
      <formula1>"1,2,3"</formula1>
    </dataValidation>
    <dataValidation type="list" imeMode="off" allowBlank="1" showInputMessage="1" showErrorMessage="1" sqref="N29 N31 N34 N36 N39 N41 N44 N46 N49 N51">
      <formula1>"1,2,3,4"</formula1>
    </dataValidation>
    <dataValidation type="whole" allowBlank="1" showInputMessage="1" showErrorMessage="1" error="人数は実数で入力してください。" prompt="人数は実数で入力してください。" sqref="J9:L9 F10:I10 F12:I13 M12:N13">
      <formula1>0</formula1>
      <formula2>9999999</formula2>
    </dataValidation>
    <dataValidation type="whole" allowBlank="1" showInputMessage="1" showErrorMessage="1" error="人数は実数で入力してください。" prompt="人数は実数で入力してください。" sqref="D20:E20 G20:H20 J20:K20 E30:L30 E32:L32 E35:L35 E37:L37 E40:L40 E42:L42 E45:L45 E47:L47 E50:L50 E52:L52">
      <formula1>0</formula1>
      <formula2>999999</formula2>
    </dataValidation>
    <dataValidation type="list" allowBlank="1" showInputMessage="1" showErrorMessage="1" sqref="E29:H29 E31:H31 E34:H34 E36:H36 E39:H39 E41:H41 E44:H44 E46:H46 E49:H49 E51:H51">
      <formula1>"1,2,3,4,5,6"</formula1>
    </dataValidation>
    <dataValidation type="whole" allowBlank="1" showInputMessage="1" showErrorMessage="1" error="実人数（ｂ）には実数を入力してください。" prompt="実人数（ｂ）には実数を入力してください。" sqref="I54:L54">
      <formula1>0</formula1>
      <formula2>999999</formula2>
    </dataValidation>
  </dataValidations>
  <printOptions horizontalCentered="1"/>
  <pageMargins left="0.39370078740157483" right="0.39370078740157483" top="0.39370078740157483" bottom="0.47244094488188981" header="0.31496062992125984" footer="0.31496062992125984"/>
  <pageSetup paperSize="9" scale="62"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70C0"/>
    <pageSetUpPr fitToPage="1"/>
  </sheetPr>
  <dimension ref="A1:N53"/>
  <sheetViews>
    <sheetView view="pageBreakPreview" zoomScale="90" zoomScaleNormal="90" zoomScaleSheetLayoutView="90" zoomScalePageLayoutView="70" workbookViewId="0">
      <selection activeCell="G17" sqref="G17"/>
    </sheetView>
  </sheetViews>
  <sheetFormatPr defaultRowHeight="13.5"/>
  <cols>
    <col min="1" max="1" width="1" style="47" customWidth="1"/>
    <col min="2" max="2" width="2.875" style="47" customWidth="1"/>
    <col min="3" max="3" width="2.625" style="47" customWidth="1"/>
    <col min="4" max="4" width="22.5" style="47" customWidth="1"/>
    <col min="5" max="12" width="15.375" style="47" customWidth="1"/>
    <col min="13" max="13" width="4.5" customWidth="1"/>
    <col min="14" max="14" width="88.25" bestFit="1" customWidth="1"/>
    <col min="15" max="16384" width="9" style="47"/>
  </cols>
  <sheetData>
    <row r="1" spans="1:14" ht="28.5" customHeight="1">
      <c r="L1" s="39" t="s">
        <v>400</v>
      </c>
    </row>
    <row r="2" spans="1:14" ht="28.5" customHeight="1">
      <c r="A2" s="177" t="s">
        <v>211</v>
      </c>
    </row>
    <row r="3" spans="1:14" ht="28.5" customHeight="1">
      <c r="A3" s="64" t="s">
        <v>3196</v>
      </c>
      <c r="B3" s="64"/>
      <c r="C3" s="64"/>
      <c r="D3" s="64"/>
      <c r="E3" s="64"/>
      <c r="F3" s="64"/>
      <c r="G3" s="64"/>
      <c r="H3" s="64"/>
      <c r="I3" s="64"/>
      <c r="J3" s="64"/>
      <c r="K3" s="64"/>
      <c r="L3" s="64"/>
      <c r="N3" s="550" t="s">
        <v>3422</v>
      </c>
    </row>
    <row r="4" spans="1:14" ht="28.5" customHeight="1">
      <c r="N4" s="550"/>
    </row>
    <row r="5" spans="1:14" ht="28.5" customHeight="1">
      <c r="A5" s="34" t="s">
        <v>6</v>
      </c>
      <c r="B5" s="34"/>
      <c r="C5" s="34"/>
      <c r="D5" s="34"/>
      <c r="E5" s="34"/>
      <c r="F5" s="34"/>
      <c r="G5" s="34"/>
      <c r="H5" s="34"/>
      <c r="I5" s="34"/>
      <c r="J5" s="34"/>
      <c r="K5" s="34"/>
      <c r="L5" s="34"/>
    </row>
    <row r="6" spans="1:14" ht="28.5" customHeight="1" thickBot="1">
      <c r="A6" s="34"/>
      <c r="B6" s="34" t="s">
        <v>183</v>
      </c>
      <c r="C6" s="34"/>
      <c r="D6" s="34"/>
      <c r="F6" s="34"/>
      <c r="G6" s="34"/>
      <c r="H6" s="34"/>
      <c r="I6" s="34"/>
      <c r="J6" s="34"/>
      <c r="K6" s="34"/>
      <c r="L6" s="34"/>
      <c r="N6" s="550"/>
    </row>
    <row r="7" spans="1:14" ht="8.25" customHeight="1" thickBot="1">
      <c r="A7" s="34"/>
      <c r="B7" s="54"/>
      <c r="C7" s="858" t="s">
        <v>191</v>
      </c>
      <c r="D7" s="1001"/>
      <c r="E7" s="53"/>
      <c r="F7" s="53"/>
      <c r="G7" s="53"/>
      <c r="H7" s="53"/>
      <c r="I7" s="53"/>
      <c r="J7" s="53"/>
      <c r="K7" s="63"/>
      <c r="L7" s="52"/>
    </row>
    <row r="8" spans="1:14" ht="24" customHeight="1" thickBot="1">
      <c r="A8" s="34"/>
      <c r="B8" s="54"/>
      <c r="C8" s="859"/>
      <c r="D8" s="831"/>
      <c r="E8" s="1004" t="s">
        <v>274</v>
      </c>
      <c r="F8" s="1005"/>
      <c r="G8" s="1005"/>
      <c r="H8" s="1006"/>
      <c r="I8" s="1004" t="s">
        <v>273</v>
      </c>
      <c r="J8" s="1005"/>
      <c r="K8" s="1005"/>
      <c r="L8" s="1006"/>
      <c r="N8" s="550"/>
    </row>
    <row r="9" spans="1:14" ht="19.5" customHeight="1">
      <c r="A9" s="34"/>
      <c r="B9" s="54"/>
      <c r="C9" s="859"/>
      <c r="D9" s="831"/>
      <c r="E9" s="858" t="s">
        <v>272</v>
      </c>
      <c r="F9" s="870"/>
      <c r="G9" s="858" t="s">
        <v>269</v>
      </c>
      <c r="H9" s="870"/>
      <c r="I9" s="858" t="s">
        <v>272</v>
      </c>
      <c r="J9" s="870"/>
      <c r="K9" s="858" t="s">
        <v>269</v>
      </c>
      <c r="L9" s="870"/>
      <c r="N9" s="551"/>
    </row>
    <row r="10" spans="1:14" ht="28.5" customHeight="1" thickBot="1">
      <c r="A10" s="34"/>
      <c r="B10" s="54"/>
      <c r="C10" s="860"/>
      <c r="D10" s="832"/>
      <c r="E10" s="62"/>
      <c r="F10" s="37" t="s">
        <v>271</v>
      </c>
      <c r="G10" s="245"/>
      <c r="H10" s="37" t="s">
        <v>190</v>
      </c>
      <c r="I10" s="62"/>
      <c r="J10" s="37" t="s">
        <v>271</v>
      </c>
      <c r="K10" s="245"/>
      <c r="L10" s="37" t="s">
        <v>190</v>
      </c>
    </row>
    <row r="11" spans="1:14" ht="27" customHeight="1" thickBot="1">
      <c r="A11" s="34"/>
      <c r="B11" s="61"/>
      <c r="C11" s="1002" t="str">
        <f>IF(COUNTBLANK(E11:L11)=8,"",SUM(E11,G11,I11,K11))</f>
        <v/>
      </c>
      <c r="D11" s="1003"/>
      <c r="E11" s="506"/>
      <c r="F11" s="507"/>
      <c r="G11" s="508"/>
      <c r="H11" s="509"/>
      <c r="I11" s="506"/>
      <c r="J11" s="507"/>
      <c r="K11" s="508"/>
      <c r="L11" s="509"/>
      <c r="N11" s="550" t="s">
        <v>3220</v>
      </c>
    </row>
    <row r="12" spans="1:14" ht="28.5" customHeight="1">
      <c r="A12" s="34"/>
      <c r="B12" s="34"/>
      <c r="C12" s="147"/>
      <c r="D12" s="147"/>
      <c r="E12" s="147"/>
      <c r="F12" s="55"/>
      <c r="G12" s="55"/>
      <c r="H12" s="55"/>
      <c r="I12" s="55"/>
      <c r="J12" s="55"/>
      <c r="K12" s="55"/>
      <c r="L12" s="55"/>
      <c r="N12" s="999" t="s">
        <v>3287</v>
      </c>
    </row>
    <row r="13" spans="1:14" ht="28.5" customHeight="1" thickBot="1">
      <c r="A13" s="34"/>
      <c r="B13" s="34" t="s">
        <v>184</v>
      </c>
      <c r="C13" s="169"/>
      <c r="D13" s="169"/>
      <c r="E13" s="169"/>
      <c r="F13" s="60"/>
      <c r="G13" s="60"/>
      <c r="H13" s="60"/>
      <c r="I13" s="60"/>
      <c r="J13" s="60"/>
      <c r="K13" s="60"/>
      <c r="L13" s="60"/>
      <c r="N13" s="1000"/>
    </row>
    <row r="14" spans="1:14" ht="9" customHeight="1" thickBot="1">
      <c r="A14" s="34"/>
      <c r="B14" s="34"/>
      <c r="C14" s="843"/>
      <c r="D14" s="844"/>
      <c r="E14" s="845"/>
      <c r="F14" s="1018" t="s">
        <v>1</v>
      </c>
      <c r="G14" s="42"/>
      <c r="H14" s="42"/>
      <c r="I14" s="42"/>
      <c r="J14" s="41"/>
      <c r="K14" s="60"/>
      <c r="L14" s="60"/>
    </row>
    <row r="15" spans="1:14" ht="27" customHeight="1">
      <c r="A15" s="34"/>
      <c r="B15" s="34"/>
      <c r="C15" s="846"/>
      <c r="D15" s="847"/>
      <c r="E15" s="848"/>
      <c r="F15" s="1019"/>
      <c r="G15" s="1016" t="s">
        <v>162</v>
      </c>
      <c r="H15" s="1017"/>
      <c r="I15" s="1016" t="s">
        <v>3197</v>
      </c>
      <c r="J15" s="1017"/>
      <c r="K15" s="145"/>
      <c r="L15" s="145"/>
      <c r="N15" s="551" t="s">
        <v>3423</v>
      </c>
    </row>
    <row r="16" spans="1:14" ht="27" customHeight="1" thickBot="1">
      <c r="A16" s="34"/>
      <c r="B16" s="34"/>
      <c r="C16" s="849"/>
      <c r="D16" s="850"/>
      <c r="E16" s="851"/>
      <c r="F16" s="1020"/>
      <c r="G16" s="51"/>
      <c r="H16" s="37" t="s">
        <v>190</v>
      </c>
      <c r="I16" s="51"/>
      <c r="J16" s="37" t="s">
        <v>190</v>
      </c>
      <c r="K16" s="145"/>
      <c r="L16" s="145"/>
    </row>
    <row r="17" spans="1:14" ht="27" customHeight="1">
      <c r="A17" s="34"/>
      <c r="B17" s="246"/>
      <c r="C17" s="1021" t="s">
        <v>20</v>
      </c>
      <c r="D17" s="1022"/>
      <c r="E17" s="1023"/>
      <c r="F17" s="510" t="str">
        <f t="shared" ref="F17:F52" si="0">IF(COUNTBLANK(G17:J17)=4,"",SUM(G17,I17))</f>
        <v/>
      </c>
      <c r="G17" s="511"/>
      <c r="H17" s="512"/>
      <c r="I17" s="513"/>
      <c r="J17" s="514"/>
      <c r="L17" s="49"/>
    </row>
    <row r="18" spans="1:14" ht="27" customHeight="1">
      <c r="A18" s="34"/>
      <c r="B18" s="35"/>
      <c r="C18" s="1007" t="s">
        <v>21</v>
      </c>
      <c r="D18" s="1008"/>
      <c r="E18" s="1009"/>
      <c r="F18" s="515" t="str">
        <f t="shared" si="0"/>
        <v/>
      </c>
      <c r="G18" s="516"/>
      <c r="H18" s="517"/>
      <c r="I18" s="518"/>
      <c r="J18" s="517"/>
      <c r="K18" s="35"/>
      <c r="L18" s="48"/>
    </row>
    <row r="19" spans="1:14" ht="27" customHeight="1">
      <c r="A19" s="34"/>
      <c r="B19" s="35"/>
      <c r="C19" s="1007" t="s">
        <v>22</v>
      </c>
      <c r="D19" s="1008"/>
      <c r="E19" s="1009"/>
      <c r="F19" s="515" t="str">
        <f t="shared" si="0"/>
        <v/>
      </c>
      <c r="G19" s="516"/>
      <c r="H19" s="517"/>
      <c r="I19" s="518"/>
      <c r="J19" s="517"/>
      <c r="K19" s="35"/>
      <c r="L19" s="48"/>
    </row>
    <row r="20" spans="1:14" ht="27" customHeight="1">
      <c r="A20" s="34"/>
      <c r="B20" s="35"/>
      <c r="C20" s="1007" t="s">
        <v>23</v>
      </c>
      <c r="D20" s="1008"/>
      <c r="E20" s="1009"/>
      <c r="F20" s="515" t="str">
        <f t="shared" si="0"/>
        <v/>
      </c>
      <c r="G20" s="516"/>
      <c r="H20" s="517"/>
      <c r="I20" s="518"/>
      <c r="J20" s="517"/>
      <c r="K20" s="35"/>
      <c r="L20" s="59"/>
    </row>
    <row r="21" spans="1:14" ht="27" customHeight="1">
      <c r="A21" s="34"/>
      <c r="B21" s="35"/>
      <c r="C21" s="1007" t="s">
        <v>24</v>
      </c>
      <c r="D21" s="1008"/>
      <c r="E21" s="1009"/>
      <c r="F21" s="515" t="str">
        <f t="shared" si="0"/>
        <v/>
      </c>
      <c r="G21" s="516"/>
      <c r="H21" s="517"/>
      <c r="I21" s="518"/>
      <c r="J21" s="517"/>
      <c r="K21" s="35"/>
      <c r="L21" s="48"/>
    </row>
    <row r="22" spans="1:14" ht="27" customHeight="1">
      <c r="A22" s="34"/>
      <c r="B22" s="35"/>
      <c r="C22" s="1007" t="s">
        <v>25</v>
      </c>
      <c r="D22" s="1008"/>
      <c r="E22" s="1009"/>
      <c r="F22" s="515" t="str">
        <f t="shared" si="0"/>
        <v/>
      </c>
      <c r="G22" s="516"/>
      <c r="H22" s="517"/>
      <c r="I22" s="518"/>
      <c r="J22" s="517"/>
      <c r="K22" s="35"/>
      <c r="L22" s="48"/>
    </row>
    <row r="23" spans="1:14" ht="27" customHeight="1">
      <c r="A23" s="34"/>
      <c r="B23" s="34"/>
      <c r="C23" s="1007" t="s">
        <v>3198</v>
      </c>
      <c r="D23" s="1008"/>
      <c r="E23" s="1009"/>
      <c r="F23" s="515" t="str">
        <f t="shared" si="0"/>
        <v/>
      </c>
      <c r="G23" s="516"/>
      <c r="H23" s="517"/>
      <c r="I23" s="518"/>
      <c r="J23" s="517"/>
      <c r="K23" s="35"/>
      <c r="L23" s="48"/>
      <c r="M23" s="273"/>
      <c r="N23" s="273"/>
    </row>
    <row r="24" spans="1:14" ht="27" customHeight="1">
      <c r="A24" s="34"/>
      <c r="B24" s="34"/>
      <c r="C24" s="1007" t="s">
        <v>26</v>
      </c>
      <c r="D24" s="1008"/>
      <c r="E24" s="1009"/>
      <c r="F24" s="515" t="str">
        <f t="shared" si="0"/>
        <v/>
      </c>
      <c r="G24" s="516"/>
      <c r="H24" s="517"/>
      <c r="I24" s="518"/>
      <c r="J24" s="517"/>
      <c r="K24" s="35"/>
      <c r="L24" s="48"/>
      <c r="M24" s="273"/>
      <c r="N24" s="273"/>
    </row>
    <row r="25" spans="1:14" ht="27" customHeight="1">
      <c r="A25" s="34"/>
      <c r="B25" s="34"/>
      <c r="C25" s="1007" t="s">
        <v>27</v>
      </c>
      <c r="D25" s="1008"/>
      <c r="E25" s="1009"/>
      <c r="F25" s="515" t="str">
        <f t="shared" si="0"/>
        <v/>
      </c>
      <c r="G25" s="516"/>
      <c r="H25" s="517"/>
      <c r="I25" s="518"/>
      <c r="J25" s="517"/>
      <c r="K25" s="35"/>
      <c r="L25" s="48"/>
      <c r="M25" s="273"/>
      <c r="N25" s="273"/>
    </row>
    <row r="26" spans="1:14" ht="27" customHeight="1">
      <c r="A26" s="34"/>
      <c r="B26" s="34"/>
      <c r="C26" s="1007" t="s">
        <v>28</v>
      </c>
      <c r="D26" s="1008"/>
      <c r="E26" s="1009"/>
      <c r="F26" s="515" t="str">
        <f t="shared" si="0"/>
        <v/>
      </c>
      <c r="G26" s="516"/>
      <c r="H26" s="517"/>
      <c r="I26" s="518"/>
      <c r="J26" s="517"/>
      <c r="K26" s="35"/>
      <c r="L26" s="48"/>
      <c r="M26" s="273"/>
      <c r="N26" s="273"/>
    </row>
    <row r="27" spans="1:14" ht="27" customHeight="1">
      <c r="A27" s="34"/>
      <c r="B27" s="34"/>
      <c r="C27" s="1007" t="s">
        <v>3337</v>
      </c>
      <c r="D27" s="1008"/>
      <c r="E27" s="1009"/>
      <c r="F27" s="515" t="str">
        <f t="shared" si="0"/>
        <v/>
      </c>
      <c r="G27" s="516"/>
      <c r="H27" s="517"/>
      <c r="I27" s="518"/>
      <c r="J27" s="517"/>
      <c r="K27" s="35"/>
      <c r="L27" s="48"/>
      <c r="M27" s="273"/>
      <c r="N27" s="273"/>
    </row>
    <row r="28" spans="1:14" ht="27" customHeight="1">
      <c r="A28" s="34"/>
      <c r="B28" s="34"/>
      <c r="C28" s="1007" t="s">
        <v>3329</v>
      </c>
      <c r="D28" s="1008"/>
      <c r="E28" s="1009"/>
      <c r="F28" s="515" t="str">
        <f t="shared" si="0"/>
        <v/>
      </c>
      <c r="G28" s="516"/>
      <c r="H28" s="517"/>
      <c r="I28" s="518"/>
      <c r="J28" s="517"/>
      <c r="K28" s="35"/>
      <c r="L28" s="48"/>
      <c r="M28" s="273"/>
      <c r="N28" s="273"/>
    </row>
    <row r="29" spans="1:14" ht="27" customHeight="1">
      <c r="A29" s="34"/>
      <c r="B29" s="34"/>
      <c r="C29" s="1007" t="s">
        <v>3330</v>
      </c>
      <c r="D29" s="1008"/>
      <c r="E29" s="1009"/>
      <c r="F29" s="515" t="str">
        <f t="shared" si="0"/>
        <v/>
      </c>
      <c r="G29" s="516"/>
      <c r="H29" s="517"/>
      <c r="I29" s="518"/>
      <c r="J29" s="517"/>
      <c r="K29" s="35"/>
      <c r="L29" s="48"/>
      <c r="M29" s="273"/>
      <c r="N29" s="273"/>
    </row>
    <row r="30" spans="1:14" ht="27" customHeight="1">
      <c r="A30" s="34"/>
      <c r="B30" s="34"/>
      <c r="C30" s="1007" t="s">
        <v>3331</v>
      </c>
      <c r="D30" s="1008"/>
      <c r="E30" s="1009"/>
      <c r="F30" s="515" t="str">
        <f t="shared" si="0"/>
        <v/>
      </c>
      <c r="G30" s="516"/>
      <c r="H30" s="517"/>
      <c r="I30" s="518"/>
      <c r="J30" s="517"/>
      <c r="K30" s="35"/>
      <c r="L30" s="48"/>
      <c r="M30" s="273"/>
      <c r="N30" s="273"/>
    </row>
    <row r="31" spans="1:14" ht="27" customHeight="1">
      <c r="A31" s="34"/>
      <c r="B31" s="34"/>
      <c r="C31" s="1007" t="s">
        <v>3332</v>
      </c>
      <c r="D31" s="1008"/>
      <c r="E31" s="1009"/>
      <c r="F31" s="515" t="str">
        <f t="shared" si="0"/>
        <v/>
      </c>
      <c r="G31" s="516"/>
      <c r="H31" s="517"/>
      <c r="I31" s="518"/>
      <c r="J31" s="517"/>
      <c r="K31" s="35"/>
      <c r="L31" s="48"/>
      <c r="M31" s="273"/>
      <c r="N31" s="273"/>
    </row>
    <row r="32" spans="1:14" ht="27" customHeight="1">
      <c r="A32" s="34"/>
      <c r="B32" s="34"/>
      <c r="C32" s="1007" t="s">
        <v>3333</v>
      </c>
      <c r="D32" s="1008"/>
      <c r="E32" s="1009"/>
      <c r="F32" s="515" t="str">
        <f t="shared" si="0"/>
        <v/>
      </c>
      <c r="G32" s="516"/>
      <c r="H32" s="517"/>
      <c r="I32" s="518"/>
      <c r="J32" s="517"/>
      <c r="K32" s="35"/>
      <c r="L32" s="48"/>
      <c r="M32" s="273"/>
      <c r="N32" s="550"/>
    </row>
    <row r="33" spans="1:14" ht="27" customHeight="1">
      <c r="A33" s="34"/>
      <c r="B33" s="34"/>
      <c r="C33" s="1007" t="s">
        <v>3334</v>
      </c>
      <c r="D33" s="1008"/>
      <c r="E33" s="1009"/>
      <c r="F33" s="515" t="str">
        <f t="shared" si="0"/>
        <v/>
      </c>
      <c r="G33" s="516"/>
      <c r="H33" s="517"/>
      <c r="I33" s="518"/>
      <c r="J33" s="517"/>
      <c r="K33" s="35"/>
      <c r="L33" s="48"/>
      <c r="M33" s="273"/>
      <c r="N33" s="273"/>
    </row>
    <row r="34" spans="1:14" ht="27" customHeight="1">
      <c r="A34" s="34"/>
      <c r="B34" s="34"/>
      <c r="C34" s="1007" t="s">
        <v>3335</v>
      </c>
      <c r="D34" s="1008"/>
      <c r="E34" s="1009"/>
      <c r="F34" s="515" t="str">
        <f t="shared" si="0"/>
        <v/>
      </c>
      <c r="G34" s="516"/>
      <c r="H34" s="517"/>
      <c r="I34" s="518"/>
      <c r="J34" s="517"/>
      <c r="K34" s="35"/>
      <c r="L34" s="48"/>
      <c r="M34" s="273"/>
      <c r="N34" s="273"/>
    </row>
    <row r="35" spans="1:14" ht="27" customHeight="1">
      <c r="A35" s="34"/>
      <c r="B35" s="34"/>
      <c r="C35" s="1007" t="s">
        <v>3336</v>
      </c>
      <c r="D35" s="1008"/>
      <c r="E35" s="1009"/>
      <c r="F35" s="515" t="str">
        <f t="shared" si="0"/>
        <v/>
      </c>
      <c r="G35" s="516"/>
      <c r="H35" s="517"/>
      <c r="I35" s="518"/>
      <c r="J35" s="517"/>
      <c r="K35" s="35"/>
      <c r="L35" s="48"/>
      <c r="M35" s="273"/>
      <c r="N35" s="550"/>
    </row>
    <row r="36" spans="1:14" ht="27" customHeight="1">
      <c r="A36" s="34"/>
      <c r="B36" s="34"/>
      <c r="C36" s="1007" t="s">
        <v>30</v>
      </c>
      <c r="D36" s="1008"/>
      <c r="E36" s="1009"/>
      <c r="F36" s="515" t="str">
        <f t="shared" si="0"/>
        <v/>
      </c>
      <c r="G36" s="516"/>
      <c r="H36" s="517"/>
      <c r="I36" s="518"/>
      <c r="J36" s="517"/>
      <c r="K36" s="35"/>
      <c r="L36" s="48"/>
      <c r="M36" s="273"/>
      <c r="N36" s="550"/>
    </row>
    <row r="37" spans="1:14" ht="27" customHeight="1">
      <c r="A37" s="34"/>
      <c r="B37" s="34"/>
      <c r="C37" s="1007" t="s">
        <v>31</v>
      </c>
      <c r="D37" s="1008"/>
      <c r="E37" s="1009"/>
      <c r="F37" s="515" t="str">
        <f t="shared" si="0"/>
        <v/>
      </c>
      <c r="G37" s="516"/>
      <c r="H37" s="517"/>
      <c r="I37" s="518"/>
      <c r="J37" s="517"/>
      <c r="K37" s="35"/>
      <c r="L37" s="59"/>
      <c r="M37" s="273"/>
      <c r="N37" s="273"/>
    </row>
    <row r="38" spans="1:14" ht="27" customHeight="1">
      <c r="A38" s="34"/>
      <c r="B38" s="34"/>
      <c r="C38" s="1007" t="s">
        <v>32</v>
      </c>
      <c r="D38" s="1008"/>
      <c r="E38" s="1009"/>
      <c r="F38" s="515" t="str">
        <f t="shared" si="0"/>
        <v/>
      </c>
      <c r="G38" s="516"/>
      <c r="H38" s="517"/>
      <c r="I38" s="518"/>
      <c r="J38" s="517"/>
      <c r="K38" s="35"/>
      <c r="L38" s="48"/>
      <c r="M38" s="273"/>
      <c r="N38" s="273"/>
    </row>
    <row r="39" spans="1:14" ht="27" customHeight="1">
      <c r="A39" s="34"/>
      <c r="B39" s="34"/>
      <c r="C39" s="1007" t="s">
        <v>33</v>
      </c>
      <c r="D39" s="1008"/>
      <c r="E39" s="1009"/>
      <c r="F39" s="515" t="str">
        <f t="shared" si="0"/>
        <v/>
      </c>
      <c r="G39" s="516"/>
      <c r="H39" s="517"/>
      <c r="I39" s="518"/>
      <c r="J39" s="517"/>
      <c r="K39" s="35"/>
      <c r="L39" s="48"/>
      <c r="M39" s="273"/>
      <c r="N39" s="273"/>
    </row>
    <row r="40" spans="1:14" ht="27" customHeight="1">
      <c r="A40" s="34"/>
      <c r="B40" s="34"/>
      <c r="C40" s="1007" t="s">
        <v>34</v>
      </c>
      <c r="D40" s="1008"/>
      <c r="E40" s="1009"/>
      <c r="F40" s="515" t="str">
        <f t="shared" si="0"/>
        <v/>
      </c>
      <c r="G40" s="516"/>
      <c r="H40" s="517"/>
      <c r="I40" s="518"/>
      <c r="J40" s="517"/>
      <c r="K40" s="35"/>
      <c r="L40" s="59"/>
      <c r="M40" s="273"/>
      <c r="N40" s="273"/>
    </row>
    <row r="41" spans="1:14" ht="27" customHeight="1">
      <c r="A41" s="34"/>
      <c r="B41" s="34"/>
      <c r="C41" s="1007" t="s">
        <v>35</v>
      </c>
      <c r="D41" s="1008"/>
      <c r="E41" s="1009"/>
      <c r="F41" s="515" t="str">
        <f t="shared" si="0"/>
        <v/>
      </c>
      <c r="G41" s="516"/>
      <c r="H41" s="517"/>
      <c r="I41" s="518"/>
      <c r="J41" s="517"/>
      <c r="K41" s="35"/>
      <c r="L41" s="48"/>
    </row>
    <row r="42" spans="1:14" ht="27" customHeight="1">
      <c r="A42" s="34"/>
      <c r="B42" s="34"/>
      <c r="C42" s="1007" t="s">
        <v>36</v>
      </c>
      <c r="D42" s="1008"/>
      <c r="E42" s="1009"/>
      <c r="F42" s="515" t="str">
        <f t="shared" si="0"/>
        <v/>
      </c>
      <c r="G42" s="516"/>
      <c r="H42" s="517"/>
      <c r="I42" s="518"/>
      <c r="J42" s="517"/>
      <c r="K42" s="35"/>
      <c r="L42" s="48"/>
      <c r="M42" s="273"/>
      <c r="N42" s="273"/>
    </row>
    <row r="43" spans="1:14" ht="27" customHeight="1">
      <c r="A43" s="34"/>
      <c r="B43" s="34"/>
      <c r="C43" s="1007" t="s">
        <v>37</v>
      </c>
      <c r="D43" s="1008"/>
      <c r="E43" s="1009"/>
      <c r="F43" s="515" t="str">
        <f t="shared" si="0"/>
        <v/>
      </c>
      <c r="G43" s="516"/>
      <c r="H43" s="517"/>
      <c r="I43" s="518"/>
      <c r="J43" s="517"/>
      <c r="K43" s="35"/>
      <c r="L43" s="48"/>
      <c r="M43" s="273"/>
      <c r="N43" s="273"/>
    </row>
    <row r="44" spans="1:14" ht="27" customHeight="1">
      <c r="A44" s="34"/>
      <c r="B44" s="34"/>
      <c r="C44" s="1007" t="s">
        <v>38</v>
      </c>
      <c r="D44" s="1008"/>
      <c r="E44" s="1009"/>
      <c r="F44" s="515" t="str">
        <f t="shared" si="0"/>
        <v/>
      </c>
      <c r="G44" s="516"/>
      <c r="H44" s="517"/>
      <c r="I44" s="518"/>
      <c r="J44" s="517"/>
      <c r="K44" s="35"/>
      <c r="L44" s="48"/>
      <c r="M44" s="273"/>
      <c r="N44" s="273"/>
    </row>
    <row r="45" spans="1:14" ht="27" customHeight="1">
      <c r="A45" s="34"/>
      <c r="B45" s="34"/>
      <c r="C45" s="1007" t="s">
        <v>39</v>
      </c>
      <c r="D45" s="1008"/>
      <c r="E45" s="1009"/>
      <c r="F45" s="515" t="str">
        <f t="shared" si="0"/>
        <v/>
      </c>
      <c r="G45" s="516"/>
      <c r="H45" s="517"/>
      <c r="I45" s="518"/>
      <c r="J45" s="517"/>
      <c r="K45" s="35"/>
      <c r="L45" s="48"/>
      <c r="M45" s="273"/>
      <c r="N45" s="273"/>
    </row>
    <row r="46" spans="1:14" ht="27" customHeight="1">
      <c r="A46" s="34"/>
      <c r="B46" s="34"/>
      <c r="C46" s="1007" t="s">
        <v>40</v>
      </c>
      <c r="D46" s="1008"/>
      <c r="E46" s="1009"/>
      <c r="F46" s="515" t="str">
        <f t="shared" si="0"/>
        <v/>
      </c>
      <c r="G46" s="516"/>
      <c r="H46" s="517"/>
      <c r="I46" s="518"/>
      <c r="J46" s="517"/>
      <c r="L46" s="48"/>
      <c r="M46" s="273"/>
      <c r="N46" s="550"/>
    </row>
    <row r="47" spans="1:14" ht="27" customHeight="1">
      <c r="A47" s="34"/>
      <c r="B47" s="34"/>
      <c r="C47" s="1007" t="s">
        <v>41</v>
      </c>
      <c r="D47" s="1008"/>
      <c r="E47" s="1009"/>
      <c r="F47" s="515" t="str">
        <f t="shared" si="0"/>
        <v/>
      </c>
      <c r="G47" s="516"/>
      <c r="H47" s="517"/>
      <c r="I47" s="518"/>
      <c r="J47" s="517"/>
      <c r="K47" s="58"/>
      <c r="L47" s="58"/>
      <c r="M47" s="273"/>
      <c r="N47" s="273"/>
    </row>
    <row r="48" spans="1:14" ht="27" customHeight="1">
      <c r="A48" s="34"/>
      <c r="B48" s="34"/>
      <c r="C48" s="1007" t="s">
        <v>42</v>
      </c>
      <c r="D48" s="1008"/>
      <c r="E48" s="1009"/>
      <c r="F48" s="515" t="str">
        <f t="shared" si="0"/>
        <v/>
      </c>
      <c r="G48" s="516"/>
      <c r="H48" s="517"/>
      <c r="I48" s="518"/>
      <c r="J48" s="517"/>
      <c r="L48" s="169"/>
      <c r="M48" s="273"/>
      <c r="N48" s="273"/>
    </row>
    <row r="49" spans="1:14" ht="27" customHeight="1">
      <c r="A49" s="34"/>
      <c r="B49" s="34"/>
      <c r="C49" s="1007" t="s">
        <v>43</v>
      </c>
      <c r="D49" s="1008"/>
      <c r="E49" s="1009"/>
      <c r="F49" s="515" t="str">
        <f t="shared" si="0"/>
        <v/>
      </c>
      <c r="G49" s="516"/>
      <c r="H49" s="517"/>
      <c r="I49" s="518"/>
      <c r="J49" s="517"/>
      <c r="K49" s="35"/>
      <c r="L49" s="48"/>
      <c r="M49" s="273"/>
      <c r="N49" s="273"/>
    </row>
    <row r="50" spans="1:14" ht="27" customHeight="1">
      <c r="A50" s="34"/>
      <c r="B50" s="34"/>
      <c r="C50" s="1007" t="s">
        <v>44</v>
      </c>
      <c r="D50" s="1008"/>
      <c r="E50" s="1009"/>
      <c r="F50" s="515" t="str">
        <f t="shared" si="0"/>
        <v/>
      </c>
      <c r="G50" s="516"/>
      <c r="H50" s="517"/>
      <c r="I50" s="518"/>
      <c r="J50" s="517"/>
      <c r="K50" s="35"/>
      <c r="L50" s="48"/>
      <c r="M50" s="273"/>
      <c r="N50" s="273"/>
    </row>
    <row r="51" spans="1:14" ht="27" customHeight="1">
      <c r="A51" s="34"/>
      <c r="B51" s="34"/>
      <c r="C51" s="1013" t="s">
        <v>45</v>
      </c>
      <c r="D51" s="1014"/>
      <c r="E51" s="1015"/>
      <c r="F51" s="515" t="str">
        <f t="shared" si="0"/>
        <v/>
      </c>
      <c r="G51" s="516"/>
      <c r="H51" s="517"/>
      <c r="I51" s="518"/>
      <c r="J51" s="517"/>
      <c r="K51" s="35"/>
      <c r="L51" s="48"/>
      <c r="M51" s="273"/>
      <c r="N51" s="273"/>
    </row>
    <row r="52" spans="1:14" ht="27" customHeight="1" thickBot="1">
      <c r="A52" s="34"/>
      <c r="B52" s="34"/>
      <c r="C52" s="1010" t="s">
        <v>46</v>
      </c>
      <c r="D52" s="1011"/>
      <c r="E52" s="1012"/>
      <c r="F52" s="519" t="str">
        <f t="shared" si="0"/>
        <v/>
      </c>
      <c r="G52" s="520"/>
      <c r="H52" s="521"/>
      <c r="I52" s="522"/>
      <c r="J52" s="521"/>
      <c r="K52" s="35"/>
      <c r="M52" s="273"/>
      <c r="N52" s="273"/>
    </row>
    <row r="53" spans="1:14">
      <c r="N53" s="550"/>
    </row>
  </sheetData>
  <sheetProtection algorithmName="SHA-512" hashValue="yZwMJRkNJXwqQOPNKfE27b5C6LjzDcf7XiXdrRINidTkuubwnq5gaR63afnv2UxgLRtENvquEzYBX80T/yySKg==" saltValue="zN8CAY5gaDuTTwkz+Ta3lw==" spinCount="100000" sheet="1" objects="1" scenarios="1" formatCells="0" selectLockedCells="1"/>
  <mergeCells count="49">
    <mergeCell ref="C28:E28"/>
    <mergeCell ref="C25:E25"/>
    <mergeCell ref="C30:E30"/>
    <mergeCell ref="C17:E17"/>
    <mergeCell ref="C21:E21"/>
    <mergeCell ref="C22:E22"/>
    <mergeCell ref="C24:E24"/>
    <mergeCell ref="C26:E26"/>
    <mergeCell ref="G15:H15"/>
    <mergeCell ref="I15:J15"/>
    <mergeCell ref="C14:E16"/>
    <mergeCell ref="F14:F16"/>
    <mergeCell ref="C45:E45"/>
    <mergeCell ref="C44:E44"/>
    <mergeCell ref="C29:E29"/>
    <mergeCell ref="C35:E35"/>
    <mergeCell ref="C39:E39"/>
    <mergeCell ref="C37:E37"/>
    <mergeCell ref="C42:E42"/>
    <mergeCell ref="C43:E43"/>
    <mergeCell ref="C40:E40"/>
    <mergeCell ref="C41:E41"/>
    <mergeCell ref="C20:E20"/>
    <mergeCell ref="C34:E34"/>
    <mergeCell ref="C38:E38"/>
    <mergeCell ref="C23:E23"/>
    <mergeCell ref="C52:E52"/>
    <mergeCell ref="C18:E18"/>
    <mergeCell ref="C19:E19"/>
    <mergeCell ref="C46:E46"/>
    <mergeCell ref="C48:E48"/>
    <mergeCell ref="C50:E50"/>
    <mergeCell ref="C47:E47"/>
    <mergeCell ref="C51:E51"/>
    <mergeCell ref="C49:E49"/>
    <mergeCell ref="C31:E31"/>
    <mergeCell ref="C36:E36"/>
    <mergeCell ref="C27:E27"/>
    <mergeCell ref="C33:E33"/>
    <mergeCell ref="C32:E32"/>
    <mergeCell ref="N12:N13"/>
    <mergeCell ref="G9:H9"/>
    <mergeCell ref="I9:J9"/>
    <mergeCell ref="K9:L9"/>
    <mergeCell ref="C7:D10"/>
    <mergeCell ref="C11:D11"/>
    <mergeCell ref="E8:H8"/>
    <mergeCell ref="I8:L8"/>
    <mergeCell ref="E9:F9"/>
  </mergeCells>
  <phoneticPr fontId="7"/>
  <dataValidations count="1">
    <dataValidation type="whole" allowBlank="1" showInputMessage="1" showErrorMessage="1" error="人数は実数で入力してください。" prompt="人数は実数で入力してください。" sqref="E11:L11 G17:J52">
      <formula1>0</formula1>
      <formula2>999999</formula2>
    </dataValidation>
  </dataValidations>
  <printOptions horizontalCentered="1"/>
  <pageMargins left="0.39370078740157483" right="0.39370078740157483" top="0.39370078740157483" bottom="0.47244094488188981" header="0.31496062992125984" footer="0.31496062992125984"/>
  <pageSetup paperSize="9" scale="61" orientation="portrait" r:id="rId1"/>
  <headerFooter differentFirst="1"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70C0"/>
    <pageSetUpPr fitToPage="1"/>
  </sheetPr>
  <dimension ref="A1:N60"/>
  <sheetViews>
    <sheetView view="pageBreakPreview" zoomScale="90" zoomScaleNormal="90" zoomScaleSheetLayoutView="90" zoomScalePageLayoutView="85" workbookViewId="0">
      <selection activeCell="G8" sqref="G8"/>
    </sheetView>
  </sheetViews>
  <sheetFormatPr defaultRowHeight="13.5"/>
  <cols>
    <col min="1" max="1" width="1" style="47" customWidth="1"/>
    <col min="2" max="2" width="2.875" style="47" customWidth="1"/>
    <col min="3" max="3" width="2.625" style="47" customWidth="1"/>
    <col min="4" max="4" width="22.5" style="47" customWidth="1"/>
    <col min="5" max="5" width="16.625" style="47" customWidth="1"/>
    <col min="6" max="12" width="15.375" style="47" customWidth="1"/>
    <col min="13" max="13" width="4.5" customWidth="1"/>
    <col min="14" max="14" width="88.25" bestFit="1" customWidth="1"/>
    <col min="15" max="16384" width="9" style="47"/>
  </cols>
  <sheetData>
    <row r="1" spans="1:14" ht="28.5" customHeight="1">
      <c r="A1" s="34"/>
      <c r="B1" s="34"/>
      <c r="C1" s="57"/>
      <c r="D1" s="57"/>
      <c r="E1" s="57"/>
      <c r="F1" s="36"/>
      <c r="G1" s="56"/>
      <c r="H1" s="56"/>
      <c r="I1" s="56"/>
      <c r="J1" s="56"/>
      <c r="K1" s="56"/>
      <c r="L1" s="39" t="s">
        <v>400</v>
      </c>
    </row>
    <row r="2" spans="1:14" ht="28.5" customHeight="1">
      <c r="A2" s="177" t="s">
        <v>212</v>
      </c>
      <c r="B2" s="34"/>
      <c r="C2" s="57"/>
      <c r="D2" s="57"/>
      <c r="E2" s="57"/>
      <c r="F2" s="36"/>
      <c r="G2" s="56"/>
      <c r="H2" s="56"/>
      <c r="I2" s="56"/>
      <c r="J2" s="56"/>
      <c r="K2" s="56"/>
      <c r="L2" s="56"/>
    </row>
    <row r="3" spans="1:14" ht="28.5" customHeight="1">
      <c r="A3" s="34"/>
      <c r="B3" s="34"/>
      <c r="C3" s="57"/>
      <c r="D3" s="57"/>
      <c r="E3" s="57"/>
      <c r="F3" s="36"/>
      <c r="G3" s="56"/>
      <c r="H3" s="56"/>
      <c r="I3" s="56"/>
      <c r="J3" s="56"/>
      <c r="K3" s="56"/>
      <c r="L3" s="56"/>
      <c r="N3" s="550"/>
    </row>
    <row r="4" spans="1:14" ht="28.5" customHeight="1" thickBot="1">
      <c r="A4" s="34"/>
      <c r="B4" s="34" t="s">
        <v>185</v>
      </c>
      <c r="C4" s="57"/>
      <c r="D4" s="57"/>
      <c r="E4" s="57"/>
      <c r="F4" s="36"/>
      <c r="G4" s="56"/>
      <c r="H4" s="56"/>
      <c r="I4" s="56"/>
      <c r="J4" s="56"/>
      <c r="K4" s="40"/>
      <c r="L4" s="169"/>
      <c r="N4" s="550"/>
    </row>
    <row r="5" spans="1:14" ht="9" customHeight="1" thickBot="1">
      <c r="A5" s="34"/>
      <c r="B5" s="34"/>
      <c r="C5" s="843"/>
      <c r="D5" s="844"/>
      <c r="E5" s="845"/>
      <c r="F5" s="1018" t="s">
        <v>1</v>
      </c>
      <c r="G5" s="42"/>
      <c r="H5" s="42"/>
      <c r="I5" s="42"/>
      <c r="J5" s="41"/>
      <c r="K5" s="145"/>
      <c r="L5" s="145"/>
    </row>
    <row r="6" spans="1:14" ht="27" customHeight="1">
      <c r="A6" s="34"/>
      <c r="B6" s="34"/>
      <c r="C6" s="846"/>
      <c r="D6" s="847"/>
      <c r="E6" s="848"/>
      <c r="F6" s="1027"/>
      <c r="G6" s="1016" t="s">
        <v>162</v>
      </c>
      <c r="H6" s="1017"/>
      <c r="I6" s="1016" t="s">
        <v>3197</v>
      </c>
      <c r="J6" s="1017"/>
      <c r="K6" s="145"/>
      <c r="L6" s="145"/>
      <c r="N6" s="551" t="s">
        <v>3423</v>
      </c>
    </row>
    <row r="7" spans="1:14" ht="27" customHeight="1" thickBot="1">
      <c r="A7" s="34"/>
      <c r="B7" s="34"/>
      <c r="C7" s="849"/>
      <c r="D7" s="850"/>
      <c r="E7" s="851"/>
      <c r="F7" s="1028"/>
      <c r="G7" s="51"/>
      <c r="H7" s="37" t="s">
        <v>190</v>
      </c>
      <c r="I7" s="50"/>
      <c r="J7" s="37" t="s">
        <v>190</v>
      </c>
      <c r="K7" s="145"/>
      <c r="L7" s="145"/>
    </row>
    <row r="8" spans="1:14" ht="24.75" customHeight="1">
      <c r="A8" s="34"/>
      <c r="B8" s="34"/>
      <c r="C8" s="1021" t="s">
        <v>47</v>
      </c>
      <c r="D8" s="1022"/>
      <c r="E8" s="1023"/>
      <c r="F8" s="510" t="str">
        <f t="shared" ref="F8:F18" si="0">IF(COUNTBLANK(G8:J8)=4,"",SUM(G8,I8))</f>
        <v/>
      </c>
      <c r="G8" s="523"/>
      <c r="H8" s="524"/>
      <c r="I8" s="525"/>
      <c r="J8" s="524"/>
      <c r="K8" s="35"/>
      <c r="L8" s="169"/>
      <c r="N8" s="550"/>
    </row>
    <row r="9" spans="1:14" ht="24.75" customHeight="1">
      <c r="A9" s="34"/>
      <c r="B9" s="34"/>
      <c r="C9" s="1024" t="s">
        <v>48</v>
      </c>
      <c r="D9" s="1025"/>
      <c r="E9" s="1026"/>
      <c r="F9" s="515" t="str">
        <f t="shared" si="0"/>
        <v/>
      </c>
      <c r="G9" s="518"/>
      <c r="H9" s="517"/>
      <c r="I9" s="518"/>
      <c r="J9" s="517"/>
      <c r="K9" s="35"/>
      <c r="L9" s="48"/>
      <c r="N9" s="551"/>
    </row>
    <row r="10" spans="1:14" ht="24.75" customHeight="1">
      <c r="A10" s="34"/>
      <c r="B10" s="34"/>
      <c r="C10" s="1024" t="s">
        <v>49</v>
      </c>
      <c r="D10" s="1025"/>
      <c r="E10" s="1026"/>
      <c r="F10" s="526" t="str">
        <f t="shared" si="0"/>
        <v/>
      </c>
      <c r="G10" s="518"/>
      <c r="H10" s="517"/>
      <c r="I10" s="518"/>
      <c r="J10" s="517"/>
      <c r="K10" s="35"/>
      <c r="L10" s="48"/>
    </row>
    <row r="11" spans="1:14" ht="24.75" customHeight="1">
      <c r="C11" s="1029" t="s">
        <v>50</v>
      </c>
      <c r="D11" s="1030"/>
      <c r="E11" s="1031"/>
      <c r="F11" s="527" t="str">
        <f t="shared" si="0"/>
        <v/>
      </c>
      <c r="G11" s="518"/>
      <c r="H11" s="517"/>
      <c r="I11" s="518"/>
      <c r="J11" s="517"/>
      <c r="K11" s="35"/>
      <c r="L11" s="48"/>
      <c r="N11" s="550"/>
    </row>
    <row r="12" spans="1:14" ht="24.75" customHeight="1">
      <c r="A12" s="34"/>
      <c r="B12" s="34"/>
      <c r="C12" s="1024" t="s">
        <v>51</v>
      </c>
      <c r="D12" s="1025"/>
      <c r="E12" s="1026"/>
      <c r="F12" s="515" t="str">
        <f t="shared" ref="F12:F14" si="1">IF(COUNTBLANK(G12:J12)=4,"",SUM(G12,I12))</f>
        <v/>
      </c>
      <c r="G12" s="518"/>
      <c r="H12" s="517"/>
      <c r="I12" s="518"/>
      <c r="J12" s="517"/>
      <c r="K12" s="35"/>
      <c r="L12" s="48"/>
      <c r="N12" s="551"/>
    </row>
    <row r="13" spans="1:14" ht="24.75" customHeight="1">
      <c r="A13" s="34"/>
      <c r="B13" s="34"/>
      <c r="C13" s="1024" t="s">
        <v>52</v>
      </c>
      <c r="D13" s="1025"/>
      <c r="E13" s="1026"/>
      <c r="F13" s="526" t="str">
        <f t="shared" si="1"/>
        <v/>
      </c>
      <c r="G13" s="518"/>
      <c r="H13" s="517"/>
      <c r="I13" s="518"/>
      <c r="J13" s="517"/>
      <c r="K13" s="35"/>
      <c r="L13" s="48"/>
    </row>
    <row r="14" spans="1:14" ht="24.75" customHeight="1">
      <c r="C14" s="1029" t="s">
        <v>53</v>
      </c>
      <c r="D14" s="1030"/>
      <c r="E14" s="1031"/>
      <c r="F14" s="527" t="str">
        <f t="shared" si="1"/>
        <v/>
      </c>
      <c r="G14" s="518"/>
      <c r="H14" s="517"/>
      <c r="I14" s="518"/>
      <c r="J14" s="517"/>
      <c r="K14" s="35"/>
      <c r="L14" s="48"/>
      <c r="N14" s="550"/>
    </row>
    <row r="15" spans="1:14" ht="24.75" customHeight="1">
      <c r="A15" s="34"/>
      <c r="B15" s="34"/>
      <c r="C15" s="1024" t="s">
        <v>54</v>
      </c>
      <c r="D15" s="1025"/>
      <c r="E15" s="1026"/>
      <c r="F15" s="515" t="str">
        <f t="shared" si="0"/>
        <v/>
      </c>
      <c r="G15" s="518"/>
      <c r="H15" s="517"/>
      <c r="I15" s="518"/>
      <c r="J15" s="517"/>
      <c r="K15" s="35"/>
      <c r="L15" s="48"/>
      <c r="N15" s="551"/>
    </row>
    <row r="16" spans="1:14" ht="24.75" customHeight="1">
      <c r="A16" s="34"/>
      <c r="B16" s="34"/>
      <c r="C16" s="1024" t="s">
        <v>55</v>
      </c>
      <c r="D16" s="1025"/>
      <c r="E16" s="1026"/>
      <c r="F16" s="526" t="str">
        <f t="shared" si="0"/>
        <v/>
      </c>
      <c r="G16" s="518"/>
      <c r="H16" s="517"/>
      <c r="I16" s="518"/>
      <c r="J16" s="517"/>
      <c r="K16" s="35"/>
      <c r="L16" s="48"/>
    </row>
    <row r="17" spans="3:14" ht="24.75" customHeight="1">
      <c r="C17" s="1029" t="s">
        <v>56</v>
      </c>
      <c r="D17" s="1030"/>
      <c r="E17" s="1031"/>
      <c r="F17" s="527" t="str">
        <f t="shared" si="0"/>
        <v/>
      </c>
      <c r="G17" s="518"/>
      <c r="H17" s="517"/>
      <c r="I17" s="518"/>
      <c r="J17" s="517"/>
      <c r="K17" s="35"/>
      <c r="L17" s="48"/>
      <c r="N17" s="550"/>
    </row>
    <row r="18" spans="3:14" ht="24.75" customHeight="1">
      <c r="C18" s="1029" t="s">
        <v>57</v>
      </c>
      <c r="D18" s="1030"/>
      <c r="E18" s="1031"/>
      <c r="F18" s="527" t="str">
        <f t="shared" si="0"/>
        <v/>
      </c>
      <c r="G18" s="518"/>
      <c r="H18" s="517"/>
      <c r="I18" s="518"/>
      <c r="J18" s="517"/>
      <c r="K18" s="35"/>
      <c r="L18" s="48"/>
      <c r="N18" s="551"/>
    </row>
    <row r="19" spans="3:14" ht="24.75" customHeight="1">
      <c r="C19" s="1029" t="s">
        <v>163</v>
      </c>
      <c r="D19" s="1030"/>
      <c r="E19" s="1031"/>
      <c r="F19" s="527" t="s">
        <v>158</v>
      </c>
      <c r="G19" s="528" t="s">
        <v>158</v>
      </c>
      <c r="H19" s="529" t="s">
        <v>158</v>
      </c>
      <c r="I19" s="528" t="s">
        <v>158</v>
      </c>
      <c r="J19" s="529" t="s">
        <v>158</v>
      </c>
      <c r="K19" s="35"/>
      <c r="L19" s="48"/>
    </row>
    <row r="20" spans="3:14" ht="24.75" customHeight="1">
      <c r="C20" s="1029" t="s">
        <v>58</v>
      </c>
      <c r="D20" s="1030"/>
      <c r="E20" s="1031"/>
      <c r="F20" s="527" t="str">
        <f t="shared" ref="F20:F35" si="2">IF(COUNTBLANK(G20:J20)=4,"",SUM(G20,I20))</f>
        <v/>
      </c>
      <c r="G20" s="518"/>
      <c r="H20" s="517"/>
      <c r="I20" s="518"/>
      <c r="J20" s="517"/>
      <c r="K20" s="35"/>
      <c r="L20" s="48"/>
    </row>
    <row r="21" spans="3:14" ht="24.75" customHeight="1">
      <c r="C21" s="1029" t="s">
        <v>59</v>
      </c>
      <c r="D21" s="1030"/>
      <c r="E21" s="1031"/>
      <c r="F21" s="527" t="str">
        <f t="shared" si="2"/>
        <v/>
      </c>
      <c r="G21" s="518"/>
      <c r="H21" s="517"/>
      <c r="I21" s="518"/>
      <c r="J21" s="517"/>
      <c r="K21" s="35"/>
      <c r="L21" s="48"/>
    </row>
    <row r="22" spans="3:14" ht="24.75" customHeight="1">
      <c r="C22" s="1029" t="s">
        <v>60</v>
      </c>
      <c r="D22" s="1030"/>
      <c r="E22" s="1031"/>
      <c r="F22" s="527" t="str">
        <f t="shared" si="2"/>
        <v/>
      </c>
      <c r="G22" s="518"/>
      <c r="H22" s="517"/>
      <c r="I22" s="518"/>
      <c r="J22" s="517"/>
      <c r="K22" s="35"/>
      <c r="L22" s="48"/>
    </row>
    <row r="23" spans="3:14" ht="24.75" customHeight="1">
      <c r="C23" s="1029" t="s">
        <v>3199</v>
      </c>
      <c r="D23" s="1030"/>
      <c r="E23" s="1031"/>
      <c r="F23" s="527" t="str">
        <f t="shared" si="2"/>
        <v/>
      </c>
      <c r="G23" s="518"/>
      <c r="H23" s="517"/>
      <c r="I23" s="518"/>
      <c r="J23" s="517"/>
      <c r="K23" s="35"/>
      <c r="L23" s="48"/>
    </row>
    <row r="24" spans="3:14" ht="24.75" customHeight="1">
      <c r="C24" s="1029" t="s">
        <v>61</v>
      </c>
      <c r="D24" s="1030"/>
      <c r="E24" s="1031"/>
      <c r="F24" s="527" t="str">
        <f t="shared" si="2"/>
        <v/>
      </c>
      <c r="G24" s="518"/>
      <c r="H24" s="517"/>
      <c r="I24" s="518"/>
      <c r="J24" s="517"/>
      <c r="K24" s="35"/>
      <c r="L24" s="48"/>
    </row>
    <row r="25" spans="3:14" ht="24.75" customHeight="1">
      <c r="C25" s="1029" t="s">
        <v>3200</v>
      </c>
      <c r="D25" s="1030"/>
      <c r="E25" s="1031"/>
      <c r="F25" s="527" t="str">
        <f t="shared" si="2"/>
        <v/>
      </c>
      <c r="G25" s="518"/>
      <c r="H25" s="517"/>
      <c r="I25" s="518"/>
      <c r="J25" s="517"/>
      <c r="K25" s="35"/>
      <c r="L25" s="48"/>
    </row>
    <row r="26" spans="3:14" ht="24.75" customHeight="1">
      <c r="C26" s="1029" t="s">
        <v>62</v>
      </c>
      <c r="D26" s="1030"/>
      <c r="E26" s="1031"/>
      <c r="F26" s="527" t="str">
        <f t="shared" si="2"/>
        <v/>
      </c>
      <c r="G26" s="518"/>
      <c r="H26" s="517"/>
      <c r="I26" s="518"/>
      <c r="J26" s="517"/>
      <c r="K26" s="35"/>
      <c r="L26" s="48"/>
    </row>
    <row r="27" spans="3:14" ht="24.75" customHeight="1">
      <c r="C27" s="1029" t="s">
        <v>63</v>
      </c>
      <c r="D27" s="1030"/>
      <c r="E27" s="1031"/>
      <c r="F27" s="527" t="str">
        <f t="shared" si="2"/>
        <v/>
      </c>
      <c r="G27" s="518"/>
      <c r="H27" s="517"/>
      <c r="I27" s="518"/>
      <c r="J27" s="517"/>
      <c r="K27" s="35"/>
      <c r="L27" s="48"/>
    </row>
    <row r="28" spans="3:14" ht="24.75" customHeight="1">
      <c r="C28" s="1029" t="s">
        <v>3201</v>
      </c>
      <c r="D28" s="1030"/>
      <c r="E28" s="1031"/>
      <c r="F28" s="527" t="str">
        <f t="shared" si="2"/>
        <v/>
      </c>
      <c r="G28" s="518"/>
      <c r="H28" s="517"/>
      <c r="I28" s="518"/>
      <c r="J28" s="517"/>
      <c r="K28" s="35"/>
      <c r="L28" s="48"/>
    </row>
    <row r="29" spans="3:14" ht="24.75" customHeight="1">
      <c r="C29" s="1029" t="s">
        <v>64</v>
      </c>
      <c r="D29" s="1030"/>
      <c r="E29" s="1031"/>
      <c r="F29" s="527" t="str">
        <f t="shared" si="2"/>
        <v/>
      </c>
      <c r="G29" s="518"/>
      <c r="H29" s="517"/>
      <c r="I29" s="518"/>
      <c r="J29" s="517"/>
      <c r="K29" s="35"/>
      <c r="L29" s="48"/>
      <c r="M29" s="273"/>
      <c r="N29" s="273"/>
    </row>
    <row r="30" spans="3:14" ht="24.75" customHeight="1">
      <c r="C30" s="1029" t="s">
        <v>65</v>
      </c>
      <c r="D30" s="1030"/>
      <c r="E30" s="1031"/>
      <c r="F30" s="527" t="str">
        <f t="shared" si="2"/>
        <v/>
      </c>
      <c r="G30" s="518"/>
      <c r="H30" s="517"/>
      <c r="I30" s="518"/>
      <c r="J30" s="517"/>
      <c r="K30" s="35"/>
      <c r="L30" s="48"/>
      <c r="M30" s="273"/>
      <c r="N30" s="273"/>
    </row>
    <row r="31" spans="3:14" ht="24.75" customHeight="1">
      <c r="C31" s="1029" t="s">
        <v>66</v>
      </c>
      <c r="D31" s="1030"/>
      <c r="E31" s="1031"/>
      <c r="F31" s="527" t="str">
        <f t="shared" si="2"/>
        <v/>
      </c>
      <c r="G31" s="518"/>
      <c r="H31" s="517"/>
      <c r="I31" s="518"/>
      <c r="J31" s="517"/>
      <c r="K31" s="35"/>
      <c r="L31" s="48"/>
      <c r="M31" s="273"/>
      <c r="N31" s="273"/>
    </row>
    <row r="32" spans="3:14" ht="24.75" customHeight="1">
      <c r="C32" s="1029" t="s">
        <v>67</v>
      </c>
      <c r="D32" s="1030"/>
      <c r="E32" s="1031"/>
      <c r="F32" s="527" t="str">
        <f t="shared" si="2"/>
        <v/>
      </c>
      <c r="G32" s="518"/>
      <c r="H32" s="517"/>
      <c r="I32" s="518"/>
      <c r="J32" s="517"/>
      <c r="K32" s="35"/>
      <c r="L32" s="48"/>
      <c r="M32" s="273"/>
      <c r="N32" s="273"/>
    </row>
    <row r="33" spans="1:14" ht="24.75" customHeight="1">
      <c r="C33" s="1029" t="s">
        <v>68</v>
      </c>
      <c r="D33" s="1030"/>
      <c r="E33" s="1031"/>
      <c r="F33" s="527" t="str">
        <f t="shared" si="2"/>
        <v/>
      </c>
      <c r="G33" s="518"/>
      <c r="H33" s="517"/>
      <c r="I33" s="518"/>
      <c r="J33" s="517"/>
      <c r="K33" s="35"/>
      <c r="L33" s="48"/>
      <c r="M33" s="273"/>
      <c r="N33" s="273"/>
    </row>
    <row r="34" spans="1:14" ht="24.75" customHeight="1">
      <c r="C34" s="1029" t="s">
        <v>69</v>
      </c>
      <c r="D34" s="1030"/>
      <c r="E34" s="1031"/>
      <c r="F34" s="527" t="str">
        <f t="shared" si="2"/>
        <v/>
      </c>
      <c r="G34" s="518"/>
      <c r="H34" s="517"/>
      <c r="I34" s="518"/>
      <c r="J34" s="517"/>
      <c r="K34" s="35"/>
      <c r="L34" s="48"/>
      <c r="M34" s="273"/>
      <c r="N34" s="273"/>
    </row>
    <row r="35" spans="1:14" ht="24.75" customHeight="1">
      <c r="C35" s="1029" t="s">
        <v>70</v>
      </c>
      <c r="D35" s="1030"/>
      <c r="E35" s="1031"/>
      <c r="F35" s="527" t="str">
        <f t="shared" si="2"/>
        <v/>
      </c>
      <c r="G35" s="518"/>
      <c r="H35" s="517"/>
      <c r="I35" s="518"/>
      <c r="J35" s="517"/>
      <c r="K35" s="35"/>
      <c r="L35" s="48"/>
      <c r="M35" s="273"/>
      <c r="N35" s="273"/>
    </row>
    <row r="36" spans="1:14" ht="24.75" customHeight="1">
      <c r="C36" s="1029" t="s">
        <v>71</v>
      </c>
      <c r="D36" s="1030"/>
      <c r="E36" s="1031"/>
      <c r="F36" s="527" t="s">
        <v>3202</v>
      </c>
      <c r="G36" s="528" t="s">
        <v>3202</v>
      </c>
      <c r="H36" s="529" t="s">
        <v>3202</v>
      </c>
      <c r="I36" s="528" t="s">
        <v>3202</v>
      </c>
      <c r="J36" s="529" t="s">
        <v>3202</v>
      </c>
      <c r="K36" s="35"/>
      <c r="L36" s="48"/>
      <c r="M36" s="273"/>
      <c r="N36" s="273"/>
    </row>
    <row r="37" spans="1:14" ht="24.75" customHeight="1">
      <c r="C37" s="1029" t="s">
        <v>3203</v>
      </c>
      <c r="D37" s="1030"/>
      <c r="E37" s="1031"/>
      <c r="F37" s="527" t="str">
        <f t="shared" ref="F37:F38" si="3">IF(COUNTBLANK(G37:J37)=4,"",SUM(G37,I37))</f>
        <v/>
      </c>
      <c r="G37" s="518"/>
      <c r="H37" s="517"/>
      <c r="I37" s="518"/>
      <c r="J37" s="517"/>
      <c r="K37" s="35"/>
      <c r="L37" s="48"/>
      <c r="M37" s="273"/>
      <c r="N37" s="273"/>
    </row>
    <row r="38" spans="1:14" ht="24.75" customHeight="1">
      <c r="C38" s="1029" t="s">
        <v>72</v>
      </c>
      <c r="D38" s="1030"/>
      <c r="E38" s="1031"/>
      <c r="F38" s="527" t="str">
        <f t="shared" si="3"/>
        <v/>
      </c>
      <c r="G38" s="518"/>
      <c r="H38" s="517"/>
      <c r="I38" s="518"/>
      <c r="J38" s="517"/>
      <c r="K38" s="35"/>
      <c r="L38" s="48"/>
      <c r="M38" s="273"/>
      <c r="N38" s="550"/>
    </row>
    <row r="39" spans="1:14" ht="24.75" customHeight="1">
      <c r="C39" s="1029" t="s">
        <v>73</v>
      </c>
      <c r="D39" s="1030"/>
      <c r="E39" s="1031"/>
      <c r="F39" s="527" t="s">
        <v>158</v>
      </c>
      <c r="G39" s="528" t="s">
        <v>158</v>
      </c>
      <c r="H39" s="529" t="s">
        <v>158</v>
      </c>
      <c r="I39" s="528" t="s">
        <v>3204</v>
      </c>
      <c r="J39" s="529" t="s">
        <v>158</v>
      </c>
      <c r="K39" s="35"/>
      <c r="L39" s="48"/>
      <c r="M39" s="273"/>
      <c r="N39" s="273"/>
    </row>
    <row r="40" spans="1:14" ht="24.75" customHeight="1">
      <c r="C40" s="1029" t="s">
        <v>74</v>
      </c>
      <c r="D40" s="1030"/>
      <c r="E40" s="1031"/>
      <c r="F40" s="527" t="str">
        <f t="shared" ref="F40:F45" si="4">IF(COUNTBLANK(G40:J40)=4,"",SUM(G40,I40))</f>
        <v/>
      </c>
      <c r="G40" s="518"/>
      <c r="H40" s="517"/>
      <c r="I40" s="518"/>
      <c r="J40" s="517"/>
      <c r="K40" s="35"/>
      <c r="L40" s="48"/>
      <c r="M40" s="273"/>
      <c r="N40" s="273"/>
    </row>
    <row r="41" spans="1:14" ht="24.75" customHeight="1">
      <c r="C41" s="1029" t="s">
        <v>75</v>
      </c>
      <c r="D41" s="1030"/>
      <c r="E41" s="1031"/>
      <c r="F41" s="527" t="str">
        <f t="shared" si="4"/>
        <v/>
      </c>
      <c r="G41" s="518"/>
      <c r="H41" s="517"/>
      <c r="I41" s="518"/>
      <c r="J41" s="517"/>
      <c r="K41" s="35"/>
      <c r="L41" s="48"/>
      <c r="M41" s="273"/>
      <c r="N41" s="550"/>
    </row>
    <row r="42" spans="1:14" ht="24.75" customHeight="1">
      <c r="C42" s="1029" t="s">
        <v>76</v>
      </c>
      <c r="D42" s="1030"/>
      <c r="E42" s="1031"/>
      <c r="F42" s="527" t="str">
        <f t="shared" si="4"/>
        <v/>
      </c>
      <c r="G42" s="518"/>
      <c r="H42" s="517"/>
      <c r="I42" s="518"/>
      <c r="J42" s="517"/>
      <c r="K42" s="35"/>
      <c r="L42" s="48"/>
      <c r="M42" s="273"/>
      <c r="N42" s="550"/>
    </row>
    <row r="43" spans="1:14" ht="24.75" customHeight="1">
      <c r="C43" s="1029" t="s">
        <v>77</v>
      </c>
      <c r="D43" s="1030"/>
      <c r="E43" s="1031"/>
      <c r="F43" s="527" t="str">
        <f t="shared" si="4"/>
        <v/>
      </c>
      <c r="G43" s="518"/>
      <c r="H43" s="517"/>
      <c r="I43" s="518"/>
      <c r="J43" s="517"/>
      <c r="K43" s="35"/>
      <c r="L43" s="48"/>
      <c r="M43" s="273"/>
      <c r="N43" s="273"/>
    </row>
    <row r="44" spans="1:14" ht="24.75" customHeight="1">
      <c r="C44" s="1029" t="s">
        <v>3338</v>
      </c>
      <c r="D44" s="1030"/>
      <c r="E44" s="1031"/>
      <c r="F44" s="527" t="str">
        <f t="shared" ref="F44" si="5">IF(COUNTBLANK(G44:J44)=4,"",SUM(G44,I44))</f>
        <v/>
      </c>
      <c r="G44" s="518"/>
      <c r="H44" s="517"/>
      <c r="I44" s="518"/>
      <c r="J44" s="517"/>
      <c r="K44" s="35"/>
      <c r="L44" s="48"/>
      <c r="M44" s="273"/>
      <c r="N44" s="273"/>
    </row>
    <row r="45" spans="1:14" ht="24.75" customHeight="1" thickBot="1">
      <c r="C45" s="1039" t="s">
        <v>78</v>
      </c>
      <c r="D45" s="1040"/>
      <c r="E45" s="1041"/>
      <c r="F45" s="616" t="str">
        <f t="shared" si="4"/>
        <v/>
      </c>
      <c r="G45" s="522"/>
      <c r="H45" s="521"/>
      <c r="I45" s="522"/>
      <c r="J45" s="521"/>
      <c r="K45" s="35"/>
      <c r="L45" s="48"/>
      <c r="M45" s="273"/>
      <c r="N45" s="273"/>
    </row>
    <row r="46" spans="1:14" ht="28.5" customHeight="1">
      <c r="A46" s="177"/>
      <c r="C46" s="38"/>
      <c r="D46" s="38"/>
      <c r="E46" s="38"/>
      <c r="K46" s="35"/>
      <c r="L46" s="48"/>
      <c r="M46" s="273"/>
      <c r="N46" s="273"/>
    </row>
    <row r="47" spans="1:14" ht="28.5" customHeight="1" thickBot="1">
      <c r="A47" s="177"/>
      <c r="B47" s="34" t="s">
        <v>186</v>
      </c>
      <c r="C47" s="38"/>
      <c r="D47" s="38"/>
      <c r="E47" s="38"/>
      <c r="K47" s="35"/>
      <c r="L47" s="48"/>
      <c r="M47" s="273"/>
      <c r="N47" s="273"/>
    </row>
    <row r="48" spans="1:14" ht="8.25" customHeight="1" thickBot="1">
      <c r="A48" s="34"/>
      <c r="B48" s="54"/>
      <c r="C48" s="824" t="s">
        <v>270</v>
      </c>
      <c r="D48" s="1042"/>
      <c r="E48" s="53"/>
      <c r="F48" s="53"/>
      <c r="G48" s="53"/>
      <c r="H48" s="52"/>
    </row>
    <row r="49" spans="1:14" ht="27" customHeight="1">
      <c r="A49" s="34"/>
      <c r="B49" s="34"/>
      <c r="C49" s="825"/>
      <c r="D49" s="1043"/>
      <c r="E49" s="1016" t="s">
        <v>162</v>
      </c>
      <c r="F49" s="1017"/>
      <c r="G49" s="1016" t="s">
        <v>3205</v>
      </c>
      <c r="H49" s="1017"/>
      <c r="K49" s="145"/>
      <c r="L49" s="145"/>
      <c r="M49" s="273"/>
      <c r="N49" s="273"/>
    </row>
    <row r="50" spans="1:14" ht="27" customHeight="1" thickBot="1">
      <c r="A50" s="34"/>
      <c r="B50" s="34"/>
      <c r="C50" s="826"/>
      <c r="D50" s="1044"/>
      <c r="E50" s="51"/>
      <c r="F50" s="37" t="s">
        <v>190</v>
      </c>
      <c r="G50" s="50"/>
      <c r="H50" s="37" t="s">
        <v>190</v>
      </c>
      <c r="K50" s="145"/>
      <c r="L50" s="145"/>
      <c r="M50" s="273"/>
      <c r="N50" s="273"/>
    </row>
    <row r="51" spans="1:14" ht="24" customHeight="1" thickBot="1">
      <c r="A51" s="177"/>
      <c r="C51" s="1045" t="str">
        <f>IF(COUNTBLANK(E51:H51)=4,"",SUM(E51,G51))</f>
        <v/>
      </c>
      <c r="D51" s="1046"/>
      <c r="E51" s="249"/>
      <c r="F51" s="250"/>
      <c r="G51" s="249"/>
      <c r="H51" s="250"/>
      <c r="K51" s="35"/>
      <c r="L51" s="48"/>
      <c r="M51" s="273"/>
      <c r="N51" s="273"/>
    </row>
    <row r="52" spans="1:14" ht="28.5" customHeight="1">
      <c r="A52" s="177"/>
      <c r="C52" s="48"/>
      <c r="D52" s="48"/>
      <c r="E52" s="48"/>
      <c r="G52" s="49"/>
      <c r="H52" s="49"/>
      <c r="I52" s="49"/>
      <c r="J52" s="49"/>
      <c r="K52" s="35"/>
      <c r="L52" s="48"/>
      <c r="M52" s="273"/>
      <c r="N52" s="273"/>
    </row>
    <row r="53" spans="1:14" ht="28.5" customHeight="1" thickBot="1">
      <c r="A53" s="177"/>
      <c r="B53" s="34" t="s">
        <v>378</v>
      </c>
      <c r="C53" s="38"/>
      <c r="D53" s="38"/>
      <c r="E53" s="38"/>
      <c r="K53" s="35"/>
      <c r="L53" s="48"/>
      <c r="M53" s="273"/>
      <c r="N53" s="550"/>
    </row>
    <row r="54" spans="1:14" ht="29.25" customHeight="1" thickBot="1">
      <c r="A54" s="177"/>
      <c r="C54" s="1047"/>
      <c r="D54" s="1047"/>
      <c r="E54" s="1048"/>
      <c r="F54" s="247" t="s">
        <v>1</v>
      </c>
      <c r="G54" s="1016" t="s">
        <v>162</v>
      </c>
      <c r="H54" s="1017"/>
      <c r="I54" s="1016" t="s">
        <v>3197</v>
      </c>
      <c r="J54" s="1017"/>
      <c r="K54" s="35"/>
      <c r="L54" s="48"/>
      <c r="M54" s="273"/>
      <c r="N54" s="273"/>
    </row>
    <row r="55" spans="1:14" ht="24.75" customHeight="1">
      <c r="A55" s="177"/>
      <c r="C55" s="1032" t="s">
        <v>268</v>
      </c>
      <c r="D55" s="1033"/>
      <c r="E55" s="1034"/>
      <c r="F55" s="617" t="str">
        <f>IF(COUNTBLANK(G55:I55)=3,"",SUM(G55,I55))</f>
        <v/>
      </c>
      <c r="G55" s="1035"/>
      <c r="H55" s="1036"/>
      <c r="I55" s="1037"/>
      <c r="J55" s="1038"/>
      <c r="K55" s="35"/>
      <c r="L55" s="48"/>
      <c r="M55" s="273"/>
      <c r="N55" s="273"/>
    </row>
    <row r="56" spans="1:14" ht="24.75" customHeight="1">
      <c r="A56" s="177"/>
      <c r="C56" s="1029" t="s">
        <v>3206</v>
      </c>
      <c r="D56" s="1030"/>
      <c r="E56" s="1031"/>
      <c r="F56" s="618" t="str">
        <f>IF(COUNTBLANK(G56:I56)=3,"",SUM(G56,I56))</f>
        <v/>
      </c>
      <c r="G56" s="1049"/>
      <c r="H56" s="1050"/>
      <c r="I56" s="1049"/>
      <c r="J56" s="1050"/>
      <c r="K56" s="35"/>
      <c r="L56" s="48"/>
      <c r="M56" s="273"/>
      <c r="N56" s="273"/>
    </row>
    <row r="57" spans="1:14" ht="24.75" customHeight="1">
      <c r="A57" s="177"/>
      <c r="C57" s="1029" t="s">
        <v>157</v>
      </c>
      <c r="D57" s="1030"/>
      <c r="E57" s="1031"/>
      <c r="F57" s="618" t="str">
        <f>IF(COUNTBLANK(G57:I57)=3,"",SUM(G57,I57))</f>
        <v/>
      </c>
      <c r="G57" s="1049"/>
      <c r="H57" s="1050"/>
      <c r="I57" s="1049"/>
      <c r="J57" s="1050"/>
      <c r="K57" s="35"/>
      <c r="L57" s="48"/>
      <c r="M57" s="273"/>
      <c r="N57" s="273"/>
    </row>
    <row r="58" spans="1:14" ht="24.75" customHeight="1">
      <c r="A58" s="177"/>
      <c r="C58" s="1029" t="s">
        <v>266</v>
      </c>
      <c r="D58" s="1030"/>
      <c r="E58" s="1031"/>
      <c r="F58" s="618" t="str">
        <f>IF(COUNTBLANK(G58:I58)=3,"",SUM(G58,I58))</f>
        <v/>
      </c>
      <c r="G58" s="1049"/>
      <c r="H58" s="1050"/>
      <c r="I58" s="1049"/>
      <c r="J58" s="1050"/>
      <c r="K58" s="35"/>
      <c r="L58" s="48"/>
      <c r="M58" s="273"/>
      <c r="N58" s="273"/>
    </row>
    <row r="59" spans="1:14" ht="24.75" customHeight="1" thickBot="1">
      <c r="A59" s="177"/>
      <c r="C59" s="1039" t="s">
        <v>265</v>
      </c>
      <c r="D59" s="1040"/>
      <c r="E59" s="1041"/>
      <c r="F59" s="619" t="str">
        <f>IF(COUNTBLANK(G59:I59)=3,"",SUM(G59,I59))</f>
        <v/>
      </c>
      <c r="G59" s="1051"/>
      <c r="H59" s="1052"/>
      <c r="I59" s="1053"/>
      <c r="J59" s="1054"/>
      <c r="K59" s="35"/>
      <c r="L59" s="48"/>
      <c r="M59" s="273"/>
      <c r="N59" s="273"/>
    </row>
    <row r="60" spans="1:14">
      <c r="N60" s="550"/>
    </row>
  </sheetData>
  <sheetProtection algorithmName="SHA-512" hashValue="5q+fIercsmo4u6bzmhUDW7RwwbgVVf0ie3VYLW8W88x9GzEX2gSP3iZ1QwwMyZbxWaIm/M5T7N3ROoGybiWPFg==" saltValue="AHSAuFOskA6sB2WN3ZJKlA==" spinCount="100000" sheet="1" objects="1" scenarios="1" formatCells="0" selectLockedCells="1"/>
  <mergeCells count="64">
    <mergeCell ref="C58:E58"/>
    <mergeCell ref="G58:H58"/>
    <mergeCell ref="I58:J58"/>
    <mergeCell ref="C59:E59"/>
    <mergeCell ref="G59:H59"/>
    <mergeCell ref="I59:J59"/>
    <mergeCell ref="C56:E56"/>
    <mergeCell ref="G56:H56"/>
    <mergeCell ref="I56:J56"/>
    <mergeCell ref="C57:E57"/>
    <mergeCell ref="G57:H57"/>
    <mergeCell ref="I57:J57"/>
    <mergeCell ref="C55:E55"/>
    <mergeCell ref="G55:H55"/>
    <mergeCell ref="I55:J55"/>
    <mergeCell ref="C40:E40"/>
    <mergeCell ref="C41:E41"/>
    <mergeCell ref="C42:E42"/>
    <mergeCell ref="C43:E43"/>
    <mergeCell ref="C45:E45"/>
    <mergeCell ref="C48:D50"/>
    <mergeCell ref="E49:F49"/>
    <mergeCell ref="G49:H49"/>
    <mergeCell ref="C51:D51"/>
    <mergeCell ref="C54:E54"/>
    <mergeCell ref="G54:H54"/>
    <mergeCell ref="I54:J54"/>
    <mergeCell ref="C44:E44"/>
    <mergeCell ref="C39:E39"/>
    <mergeCell ref="C28:E28"/>
    <mergeCell ref="C29:E29"/>
    <mergeCell ref="C30:E30"/>
    <mergeCell ref="C31:E31"/>
    <mergeCell ref="C32:E32"/>
    <mergeCell ref="C33:E33"/>
    <mergeCell ref="C34:E34"/>
    <mergeCell ref="C35:E35"/>
    <mergeCell ref="C36:E36"/>
    <mergeCell ref="C37:E37"/>
    <mergeCell ref="C38:E38"/>
    <mergeCell ref="C27:E27"/>
    <mergeCell ref="C17:E17"/>
    <mergeCell ref="C18:E18"/>
    <mergeCell ref="C19:E19"/>
    <mergeCell ref="C20:E20"/>
    <mergeCell ref="C21:E21"/>
    <mergeCell ref="C22:E22"/>
    <mergeCell ref="C23:E23"/>
    <mergeCell ref="C24:E24"/>
    <mergeCell ref="C25:E25"/>
    <mergeCell ref="C26:E26"/>
    <mergeCell ref="C16:E16"/>
    <mergeCell ref="C5:E7"/>
    <mergeCell ref="F5:F7"/>
    <mergeCell ref="G6:H6"/>
    <mergeCell ref="I6:J6"/>
    <mergeCell ref="C8:E8"/>
    <mergeCell ref="C15:E15"/>
    <mergeCell ref="C12:E12"/>
    <mergeCell ref="C13:E13"/>
    <mergeCell ref="C14:E14"/>
    <mergeCell ref="C9:E9"/>
    <mergeCell ref="C10:E10"/>
    <mergeCell ref="C11:E11"/>
  </mergeCells>
  <phoneticPr fontId="7"/>
  <dataValidations count="1">
    <dataValidation type="whole" allowBlank="1" showInputMessage="1" showErrorMessage="1" error="人数は実数で入力してください。" prompt="人数は実数で入力してください。" sqref="G55:J59 G20:J35 G37:J38 G8:J18 E51:H51 G40:J45">
      <formula1>0</formula1>
      <formula2>999999</formula2>
    </dataValidation>
  </dataValidations>
  <printOptions horizontalCentered="1"/>
  <pageMargins left="0.39370078740157483" right="0.39370078740157483" top="0.39370078740157483" bottom="0.47244094488188981" header="0.31496062992125984" footer="0.31496062992125984"/>
  <pageSetup paperSize="9" scale="58" orientation="portrait" r:id="rId1"/>
  <headerFooter differentFirst="1"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70C0"/>
    <pageSetUpPr fitToPage="1"/>
  </sheetPr>
  <dimension ref="A1:X85"/>
  <sheetViews>
    <sheetView view="pageBreakPreview" topLeftCell="B1" zoomScale="90" zoomScaleNormal="90" zoomScaleSheetLayoutView="90" zoomScalePageLayoutView="85" workbookViewId="0">
      <selection activeCell="G21" sqref="G21"/>
    </sheetView>
  </sheetViews>
  <sheetFormatPr defaultRowHeight="13.5"/>
  <cols>
    <col min="1" max="1" width="1" style="47" customWidth="1"/>
    <col min="2" max="2" width="2.875" style="47" customWidth="1"/>
    <col min="3" max="3" width="3.5" style="47" customWidth="1"/>
    <col min="4" max="5" width="14.25" style="47" customWidth="1"/>
    <col min="6" max="6" width="11.5" style="47" customWidth="1"/>
    <col min="7" max="7" width="12.375" style="47" customWidth="1"/>
    <col min="8" max="8" width="11.875" style="47" customWidth="1"/>
    <col min="9" max="9" width="13.625" style="47" customWidth="1"/>
    <col min="10" max="15" width="11.875" style="47" customWidth="1"/>
    <col min="16" max="16" width="4.5" style="47" customWidth="1"/>
    <col min="17" max="17" width="88.25" bestFit="1" customWidth="1"/>
    <col min="18" max="22" width="10.625" style="47" customWidth="1"/>
    <col min="23" max="16384" width="9" style="47"/>
  </cols>
  <sheetData>
    <row r="1" spans="1:24" ht="26.25" customHeight="1">
      <c r="A1" s="177"/>
      <c r="C1" s="38"/>
      <c r="D1" s="38"/>
      <c r="E1" s="38"/>
      <c r="N1" s="211"/>
      <c r="O1" s="39" t="s">
        <v>400</v>
      </c>
      <c r="R1" s="48"/>
      <c r="S1" s="89"/>
      <c r="T1" s="89"/>
      <c r="U1" s="89"/>
      <c r="V1" s="89"/>
    </row>
    <row r="2" spans="1:24" ht="26.25" customHeight="1">
      <c r="A2" s="177" t="s">
        <v>213</v>
      </c>
      <c r="R2" s="48"/>
      <c r="S2" s="89"/>
      <c r="T2" s="89"/>
      <c r="U2" s="89"/>
      <c r="V2" s="89"/>
    </row>
    <row r="3" spans="1:24" ht="26.25" customHeight="1">
      <c r="A3" s="177"/>
      <c r="P3" s="40"/>
      <c r="Q3" s="550" t="s">
        <v>3424</v>
      </c>
      <c r="R3" s="48"/>
      <c r="S3" s="89"/>
      <c r="T3" s="89"/>
      <c r="U3" s="89"/>
      <c r="V3" s="89"/>
    </row>
    <row r="4" spans="1:24" ht="26.25" customHeight="1" thickBot="1">
      <c r="A4" s="177"/>
      <c r="B4" s="34" t="s">
        <v>187</v>
      </c>
      <c r="Q4" s="550"/>
    </row>
    <row r="5" spans="1:24" ht="10.5" customHeight="1" thickBot="1">
      <c r="A5" s="34"/>
      <c r="B5" s="212"/>
      <c r="C5" s="855" t="s">
        <v>284</v>
      </c>
      <c r="D5" s="856"/>
      <c r="E5" s="856"/>
      <c r="F5" s="213"/>
      <c r="G5" s="213"/>
      <c r="H5" s="214"/>
      <c r="I5" s="214"/>
      <c r="J5" s="215"/>
      <c r="K5" s="215"/>
      <c r="L5" s="215"/>
      <c r="M5" s="215"/>
      <c r="N5" s="215"/>
      <c r="O5" s="216"/>
      <c r="P5" s="217"/>
      <c r="S5" s="34"/>
      <c r="T5" s="34"/>
      <c r="U5" s="34"/>
      <c r="V5" s="34"/>
      <c r="W5" s="34"/>
      <c r="X5" s="34"/>
    </row>
    <row r="6" spans="1:24" ht="28.5" customHeight="1">
      <c r="A6" s="34"/>
      <c r="B6" s="212"/>
      <c r="C6" s="1067"/>
      <c r="D6" s="1068"/>
      <c r="E6" s="1068"/>
      <c r="F6" s="855" t="s">
        <v>156</v>
      </c>
      <c r="G6" s="856"/>
      <c r="H6" s="1065" t="s">
        <v>283</v>
      </c>
      <c r="I6" s="1066"/>
      <c r="J6" s="856" t="s">
        <v>282</v>
      </c>
      <c r="K6" s="1066"/>
      <c r="L6" s="1065" t="s">
        <v>281</v>
      </c>
      <c r="M6" s="1066"/>
      <c r="N6" s="1065" t="s">
        <v>280</v>
      </c>
      <c r="O6" s="857"/>
      <c r="P6"/>
      <c r="Q6" s="551" t="s">
        <v>3425</v>
      </c>
      <c r="S6" s="34"/>
      <c r="T6" s="34"/>
      <c r="U6" s="34"/>
      <c r="V6" s="34"/>
      <c r="W6" s="34"/>
      <c r="X6" s="34"/>
    </row>
    <row r="7" spans="1:24" ht="28.5" customHeight="1" thickBot="1">
      <c r="A7" s="34"/>
      <c r="B7" s="212"/>
      <c r="C7" s="1069"/>
      <c r="D7" s="1070"/>
      <c r="E7" s="1071"/>
      <c r="F7" s="218"/>
      <c r="G7" s="219" t="s">
        <v>3191</v>
      </c>
      <c r="H7" s="220"/>
      <c r="I7" s="219" t="s">
        <v>271</v>
      </c>
      <c r="J7" s="220"/>
      <c r="K7" s="219" t="s">
        <v>3191</v>
      </c>
      <c r="L7" s="220"/>
      <c r="M7" s="219" t="s">
        <v>271</v>
      </c>
      <c r="N7" s="221"/>
      <c r="O7" s="222" t="s">
        <v>3191</v>
      </c>
      <c r="P7" s="145"/>
      <c r="V7" s="34"/>
      <c r="W7" s="34"/>
      <c r="X7" s="34"/>
    </row>
    <row r="8" spans="1:24" ht="26.25" customHeight="1" thickBot="1">
      <c r="A8" s="34"/>
      <c r="B8" s="212"/>
      <c r="C8" s="1061" t="str">
        <f>IF(COUNTBLANK(F8:O8)=10,"",SUM(F8,H8,J8,L8,N8))</f>
        <v/>
      </c>
      <c r="D8" s="1062"/>
      <c r="E8" s="1063"/>
      <c r="F8" s="530"/>
      <c r="G8" s="531"/>
      <c r="H8" s="532"/>
      <c r="I8" s="533"/>
      <c r="J8" s="533"/>
      <c r="K8" s="533"/>
      <c r="L8" s="532"/>
      <c r="M8" s="532"/>
      <c r="N8" s="534"/>
      <c r="O8" s="535"/>
      <c r="P8" s="223"/>
      <c r="Q8" s="550"/>
      <c r="S8" s="224"/>
      <c r="T8" s="224"/>
      <c r="U8" s="224"/>
      <c r="V8" s="34"/>
      <c r="W8" s="34"/>
      <c r="X8" s="34"/>
    </row>
    <row r="9" spans="1:24" ht="26.25" customHeight="1" thickBot="1">
      <c r="A9" s="34"/>
      <c r="B9" s="169"/>
      <c r="C9" s="169"/>
      <c r="D9" s="169"/>
      <c r="E9" s="169"/>
      <c r="F9" s="223"/>
      <c r="G9" s="223"/>
      <c r="H9" s="223"/>
      <c r="I9" s="223"/>
      <c r="J9" s="223"/>
      <c r="K9" s="223"/>
      <c r="L9" s="223"/>
      <c r="M9" s="223"/>
      <c r="N9" s="223"/>
      <c r="O9" s="223"/>
      <c r="P9" s="223"/>
      <c r="Q9" s="551"/>
      <c r="S9" s="224"/>
      <c r="T9" s="224"/>
      <c r="U9" s="224"/>
      <c r="V9" s="34"/>
      <c r="W9" s="34"/>
      <c r="X9" s="34"/>
    </row>
    <row r="10" spans="1:24" ht="26.25" customHeight="1">
      <c r="A10" s="34"/>
      <c r="B10" s="595" t="s">
        <v>3283</v>
      </c>
      <c r="C10" s="58"/>
      <c r="D10" s="58"/>
      <c r="E10" s="58"/>
      <c r="F10" s="54"/>
      <c r="G10" s="54"/>
      <c r="J10" s="855" t="s">
        <v>279</v>
      </c>
      <c r="K10" s="1064"/>
      <c r="L10" s="58"/>
      <c r="M10" s="58"/>
      <c r="N10" s="58"/>
      <c r="O10" s="58"/>
      <c r="P10"/>
      <c r="Q10" s="551" t="s">
        <v>3426</v>
      </c>
      <c r="S10" s="225"/>
      <c r="T10" s="225"/>
      <c r="U10" s="225"/>
      <c r="V10" s="34"/>
      <c r="W10" s="34"/>
      <c r="X10" s="34"/>
    </row>
    <row r="11" spans="1:24" ht="26.25" customHeight="1" thickBot="1">
      <c r="A11" s="34"/>
      <c r="B11" s="34"/>
      <c r="C11" s="58"/>
      <c r="D11" s="58"/>
      <c r="E11" s="58"/>
      <c r="F11" s="58"/>
      <c r="G11" s="58"/>
      <c r="J11" s="226"/>
      <c r="K11" s="222" t="s">
        <v>3191</v>
      </c>
      <c r="L11" s="58"/>
      <c r="M11" s="58"/>
      <c r="N11" s="58"/>
      <c r="O11" s="58"/>
      <c r="P11" s="58"/>
      <c r="Q11" s="550"/>
      <c r="S11" s="225"/>
      <c r="T11" s="225"/>
      <c r="U11" s="225"/>
      <c r="V11" s="34"/>
      <c r="W11" s="34"/>
      <c r="X11" s="34"/>
    </row>
    <row r="12" spans="1:24" ht="26.25" customHeight="1" thickBot="1">
      <c r="A12" s="34"/>
      <c r="B12" s="34"/>
      <c r="C12" s="58"/>
      <c r="D12" s="58"/>
      <c r="E12" s="58"/>
      <c r="F12" s="58"/>
      <c r="G12" s="58"/>
      <c r="J12" s="536"/>
      <c r="K12" s="594"/>
      <c r="L12" s="58"/>
      <c r="M12" s="58"/>
      <c r="N12" s="58"/>
      <c r="O12" s="58"/>
      <c r="P12" s="58"/>
      <c r="Q12" s="551"/>
      <c r="S12" s="225"/>
      <c r="T12" s="225"/>
      <c r="U12" s="225"/>
      <c r="V12" s="34"/>
      <c r="W12" s="34"/>
      <c r="X12" s="34"/>
    </row>
    <row r="13" spans="1:24" ht="26.25" customHeight="1">
      <c r="A13" s="34"/>
      <c r="B13" s="169"/>
      <c r="C13" s="48"/>
      <c r="D13" s="48"/>
      <c r="E13" s="48"/>
      <c r="N13" s="89"/>
      <c r="O13" s="89"/>
      <c r="P13" s="223"/>
      <c r="W13" s="34"/>
      <c r="X13" s="34"/>
    </row>
    <row r="14" spans="1:24" ht="28.5" customHeight="1" thickBot="1">
      <c r="A14" s="34"/>
      <c r="B14" s="34" t="s">
        <v>188</v>
      </c>
      <c r="C14" s="58"/>
      <c r="D14" s="58"/>
      <c r="E14" s="58"/>
      <c r="F14" s="58"/>
      <c r="G14" s="58"/>
      <c r="H14" s="58"/>
      <c r="I14" s="58"/>
      <c r="J14" s="58"/>
      <c r="K14" s="58"/>
      <c r="L14" s="58"/>
      <c r="M14" s="58"/>
      <c r="N14" s="58"/>
      <c r="O14" s="58"/>
      <c r="P14" s="58"/>
      <c r="S14" s="225"/>
      <c r="T14" s="225"/>
      <c r="U14" s="225"/>
      <c r="V14" s="34"/>
      <c r="W14" s="34"/>
      <c r="X14" s="34"/>
    </row>
    <row r="15" spans="1:24" ht="28.5" customHeight="1">
      <c r="A15" s="34"/>
      <c r="B15" s="228"/>
      <c r="C15" s="1074"/>
      <c r="D15" s="1075"/>
      <c r="E15" s="1075"/>
      <c r="F15" s="1076"/>
      <c r="G15" s="855" t="s">
        <v>279</v>
      </c>
      <c r="H15" s="857"/>
      <c r="I15" s="229"/>
      <c r="J15" s="230"/>
      <c r="K15" s="230"/>
      <c r="L15" s="230"/>
      <c r="M15" s="230"/>
      <c r="N15" s="230"/>
      <c r="P15"/>
      <c r="Q15" s="551" t="s">
        <v>3423</v>
      </c>
      <c r="R15" s="225"/>
      <c r="S15" s="225"/>
      <c r="T15" s="34"/>
      <c r="U15" s="34"/>
      <c r="V15" s="34"/>
    </row>
    <row r="16" spans="1:24" ht="28.5" customHeight="1" thickBot="1">
      <c r="A16" s="34"/>
      <c r="B16" s="228"/>
      <c r="C16" s="1077"/>
      <c r="D16" s="1078"/>
      <c r="E16" s="1078"/>
      <c r="F16" s="1079"/>
      <c r="G16" s="231"/>
      <c r="H16" s="222" t="s">
        <v>271</v>
      </c>
      <c r="I16" s="229"/>
      <c r="J16" s="230"/>
      <c r="K16" s="230"/>
      <c r="L16" s="230"/>
      <c r="M16" s="230"/>
      <c r="N16" s="230"/>
      <c r="R16" s="225"/>
      <c r="S16" s="225"/>
      <c r="T16" s="34"/>
      <c r="U16" s="34"/>
      <c r="V16" s="34"/>
    </row>
    <row r="17" spans="1:22" ht="28.5" customHeight="1">
      <c r="A17" s="34"/>
      <c r="B17" s="232"/>
      <c r="C17" s="1058" t="s">
        <v>380</v>
      </c>
      <c r="D17" s="1059"/>
      <c r="E17" s="1059"/>
      <c r="F17" s="1060"/>
      <c r="G17" s="513"/>
      <c r="H17" s="514"/>
      <c r="I17" s="223"/>
      <c r="J17" s="223"/>
      <c r="K17" s="223"/>
      <c r="L17" s="223"/>
      <c r="M17" s="223"/>
      <c r="N17" s="223"/>
      <c r="U17" s="34"/>
      <c r="V17" s="34"/>
    </row>
    <row r="18" spans="1:22" ht="28.5" customHeight="1">
      <c r="A18" s="34"/>
      <c r="B18" s="232"/>
      <c r="C18" s="1055" t="s">
        <v>381</v>
      </c>
      <c r="D18" s="1056"/>
      <c r="E18" s="1056"/>
      <c r="F18" s="1057"/>
      <c r="G18" s="518"/>
      <c r="H18" s="517"/>
      <c r="I18" s="223"/>
      <c r="J18" s="93"/>
      <c r="K18" s="93"/>
      <c r="L18" s="93"/>
      <c r="M18" s="93"/>
      <c r="N18" s="93"/>
      <c r="U18" s="34"/>
      <c r="V18" s="34"/>
    </row>
    <row r="19" spans="1:22" ht="28.5" customHeight="1">
      <c r="A19" s="34"/>
      <c r="B19" s="232"/>
      <c r="C19" s="1055" t="s">
        <v>382</v>
      </c>
      <c r="D19" s="1056"/>
      <c r="E19" s="1056"/>
      <c r="F19" s="1057"/>
      <c r="G19" s="518"/>
      <c r="H19" s="517"/>
      <c r="I19" s="223"/>
      <c r="J19" s="93"/>
      <c r="K19" s="93"/>
      <c r="L19" s="93"/>
      <c r="M19" s="93"/>
      <c r="N19" s="93"/>
      <c r="U19" s="34"/>
      <c r="V19" s="34"/>
    </row>
    <row r="20" spans="1:22" ht="28.5" customHeight="1">
      <c r="A20" s="34"/>
      <c r="B20" s="232"/>
      <c r="C20" s="1055" t="s">
        <v>383</v>
      </c>
      <c r="D20" s="1056"/>
      <c r="E20" s="1056"/>
      <c r="F20" s="1057"/>
      <c r="G20" s="518"/>
      <c r="H20" s="517"/>
      <c r="I20" s="223"/>
      <c r="J20" s="93"/>
      <c r="K20" s="93"/>
      <c r="L20" s="93"/>
      <c r="M20" s="93"/>
      <c r="N20" s="93"/>
    </row>
    <row r="21" spans="1:22" ht="28.5" customHeight="1">
      <c r="A21" s="34"/>
      <c r="B21" s="232"/>
      <c r="C21" s="1055" t="s">
        <v>384</v>
      </c>
      <c r="D21" s="1056"/>
      <c r="E21" s="1056"/>
      <c r="F21" s="1057"/>
      <c r="G21" s="518"/>
      <c r="H21" s="517"/>
      <c r="I21" s="223"/>
      <c r="J21" s="93"/>
      <c r="K21" s="93"/>
      <c r="L21" s="93"/>
      <c r="M21" s="93"/>
      <c r="N21" s="93"/>
    </row>
    <row r="22" spans="1:22" ht="28.5" customHeight="1">
      <c r="A22" s="34"/>
      <c r="B22" s="232"/>
      <c r="C22" s="1055" t="s">
        <v>3192</v>
      </c>
      <c r="D22" s="1056"/>
      <c r="E22" s="1056"/>
      <c r="F22" s="1057"/>
      <c r="G22" s="518"/>
      <c r="H22" s="517"/>
      <c r="I22" s="223"/>
      <c r="J22" s="93"/>
      <c r="K22" s="93"/>
      <c r="L22" s="93"/>
      <c r="M22" s="93"/>
      <c r="N22" s="93"/>
    </row>
    <row r="23" spans="1:22" ht="28.5" customHeight="1">
      <c r="A23" s="34"/>
      <c r="B23" s="232"/>
      <c r="C23" s="1055" t="s">
        <v>385</v>
      </c>
      <c r="D23" s="1056"/>
      <c r="E23" s="1056"/>
      <c r="F23" s="1057"/>
      <c r="G23" s="518"/>
      <c r="H23" s="517"/>
      <c r="I23" s="233"/>
      <c r="J23" s="89"/>
      <c r="K23" s="89"/>
      <c r="L23" s="89"/>
      <c r="M23" s="89"/>
      <c r="N23" s="89"/>
      <c r="Q23" s="273"/>
    </row>
    <row r="24" spans="1:22" ht="28.5" customHeight="1">
      <c r="A24" s="34"/>
      <c r="B24" s="232"/>
      <c r="C24" s="1055" t="s">
        <v>386</v>
      </c>
      <c r="D24" s="1056"/>
      <c r="E24" s="1056"/>
      <c r="F24" s="1057"/>
      <c r="G24" s="518"/>
      <c r="H24" s="517"/>
      <c r="I24" s="233"/>
      <c r="J24" s="89"/>
      <c r="K24" s="89"/>
      <c r="L24" s="89"/>
      <c r="M24" s="89"/>
      <c r="N24" s="89"/>
      <c r="Q24" s="273"/>
    </row>
    <row r="25" spans="1:22" ht="28.5" customHeight="1">
      <c r="A25" s="34"/>
      <c r="B25" s="232"/>
      <c r="C25" s="1055" t="s">
        <v>387</v>
      </c>
      <c r="D25" s="1056"/>
      <c r="E25" s="1056"/>
      <c r="F25" s="1057"/>
      <c r="G25" s="518"/>
      <c r="H25" s="517"/>
      <c r="I25" s="233"/>
      <c r="J25" s="89"/>
      <c r="K25" s="89"/>
      <c r="L25" s="89"/>
      <c r="M25" s="89"/>
      <c r="N25" s="89"/>
      <c r="Q25" s="273"/>
    </row>
    <row r="26" spans="1:22" ht="28.5" customHeight="1">
      <c r="A26" s="34"/>
      <c r="B26" s="232"/>
      <c r="C26" s="1055" t="s">
        <v>3193</v>
      </c>
      <c r="D26" s="1056"/>
      <c r="E26" s="1056"/>
      <c r="F26" s="1057"/>
      <c r="G26" s="518"/>
      <c r="H26" s="517"/>
      <c r="I26" s="233"/>
      <c r="J26" s="89"/>
      <c r="K26" s="89"/>
      <c r="L26" s="89"/>
      <c r="M26" s="89"/>
      <c r="N26" s="89"/>
      <c r="Q26" s="273"/>
    </row>
    <row r="27" spans="1:22" ht="28.5" customHeight="1">
      <c r="A27" s="34"/>
      <c r="B27" s="232"/>
      <c r="C27" s="1055" t="s">
        <v>388</v>
      </c>
      <c r="D27" s="1056"/>
      <c r="E27" s="1056"/>
      <c r="F27" s="1057"/>
      <c r="G27" s="518"/>
      <c r="H27" s="517"/>
      <c r="I27" s="233"/>
      <c r="J27" s="89"/>
      <c r="K27" s="89"/>
      <c r="L27" s="89"/>
      <c r="M27" s="89"/>
      <c r="N27" s="89"/>
      <c r="Q27" s="273"/>
    </row>
    <row r="28" spans="1:22" ht="28.5" customHeight="1">
      <c r="A28" s="34"/>
      <c r="B28" s="232"/>
      <c r="C28" s="1055" t="s">
        <v>389</v>
      </c>
      <c r="D28" s="1056"/>
      <c r="E28" s="1056"/>
      <c r="F28" s="1057"/>
      <c r="G28" s="518"/>
      <c r="H28" s="517"/>
      <c r="I28" s="233"/>
      <c r="J28" s="89"/>
      <c r="K28" s="89"/>
      <c r="L28" s="89"/>
      <c r="M28" s="89"/>
      <c r="N28" s="89"/>
      <c r="Q28" s="273"/>
    </row>
    <row r="29" spans="1:22" ht="28.5" customHeight="1">
      <c r="A29" s="34"/>
      <c r="B29" s="232"/>
      <c r="C29" s="1055" t="s">
        <v>390</v>
      </c>
      <c r="D29" s="1056"/>
      <c r="E29" s="1056"/>
      <c r="F29" s="1057"/>
      <c r="G29" s="518"/>
      <c r="H29" s="517"/>
      <c r="I29" s="233"/>
      <c r="J29" s="89"/>
      <c r="K29" s="89"/>
      <c r="L29" s="89"/>
      <c r="M29" s="89"/>
      <c r="N29" s="89"/>
      <c r="Q29" s="273"/>
    </row>
    <row r="30" spans="1:22" ht="28.5" customHeight="1">
      <c r="A30" s="34"/>
      <c r="B30" s="232"/>
      <c r="C30" s="1055" t="s">
        <v>391</v>
      </c>
      <c r="D30" s="1056"/>
      <c r="E30" s="1056"/>
      <c r="F30" s="1057"/>
      <c r="G30" s="518"/>
      <c r="H30" s="517"/>
      <c r="I30" s="233"/>
      <c r="J30" s="89"/>
      <c r="K30" s="89"/>
      <c r="L30" s="89"/>
      <c r="M30" s="89"/>
      <c r="N30" s="89"/>
      <c r="Q30" s="273"/>
    </row>
    <row r="31" spans="1:22" ht="28.5" customHeight="1">
      <c r="A31" s="34"/>
      <c r="B31" s="232"/>
      <c r="C31" s="1055" t="s">
        <v>392</v>
      </c>
      <c r="D31" s="1056"/>
      <c r="E31" s="1056"/>
      <c r="F31" s="1057"/>
      <c r="G31" s="518"/>
      <c r="H31" s="517"/>
      <c r="I31" s="233"/>
      <c r="J31" s="89"/>
      <c r="K31" s="89"/>
      <c r="L31" s="89"/>
      <c r="M31" s="89"/>
      <c r="N31" s="89"/>
      <c r="Q31" s="273"/>
    </row>
    <row r="32" spans="1:22" ht="28.5" customHeight="1">
      <c r="A32" s="34"/>
      <c r="B32" s="232"/>
      <c r="C32" s="1055" t="s">
        <v>393</v>
      </c>
      <c r="D32" s="1056"/>
      <c r="E32" s="1056"/>
      <c r="F32" s="1057"/>
      <c r="G32" s="518"/>
      <c r="H32" s="517"/>
      <c r="I32" s="233"/>
      <c r="J32" s="89"/>
      <c r="K32" s="89"/>
      <c r="L32" s="89"/>
      <c r="M32" s="89"/>
      <c r="N32" s="89"/>
      <c r="Q32" s="550"/>
    </row>
    <row r="33" spans="1:22" ht="28.5" customHeight="1">
      <c r="A33" s="34"/>
      <c r="B33" s="232"/>
      <c r="C33" s="1055" t="s">
        <v>3194</v>
      </c>
      <c r="D33" s="1056"/>
      <c r="E33" s="1056"/>
      <c r="F33" s="1057"/>
      <c r="G33" s="518"/>
      <c r="H33" s="517"/>
      <c r="I33" s="233"/>
      <c r="J33" s="89"/>
      <c r="K33" s="89"/>
      <c r="L33" s="89"/>
      <c r="M33" s="89"/>
      <c r="N33" s="89"/>
      <c r="Q33" s="273"/>
    </row>
    <row r="34" spans="1:22" ht="28.5" customHeight="1">
      <c r="A34" s="34"/>
      <c r="B34" s="232"/>
      <c r="C34" s="1055" t="s">
        <v>394</v>
      </c>
      <c r="D34" s="1056"/>
      <c r="E34" s="1056"/>
      <c r="F34" s="1057"/>
      <c r="G34" s="518"/>
      <c r="H34" s="517"/>
      <c r="I34" s="233"/>
      <c r="J34" s="89"/>
      <c r="K34" s="89"/>
      <c r="L34" s="89"/>
      <c r="M34" s="89"/>
      <c r="N34" s="89"/>
      <c r="Q34" s="273"/>
    </row>
    <row r="35" spans="1:22" ht="28.5" customHeight="1" thickBot="1">
      <c r="A35" s="34"/>
      <c r="B35" s="232"/>
      <c r="C35" s="1080" t="s">
        <v>3339</v>
      </c>
      <c r="D35" s="1081"/>
      <c r="E35" s="1081"/>
      <c r="F35" s="1082"/>
      <c r="G35" s="522"/>
      <c r="H35" s="521"/>
      <c r="I35" s="89"/>
      <c r="J35" s="89"/>
      <c r="K35" s="89"/>
      <c r="L35" s="89"/>
      <c r="M35" s="89"/>
      <c r="N35" s="89"/>
      <c r="Q35" s="273"/>
    </row>
    <row r="36" spans="1:22" ht="28.5" customHeight="1">
      <c r="A36" s="34"/>
      <c r="B36" s="162"/>
      <c r="C36" s="38"/>
      <c r="D36" s="38"/>
      <c r="E36" s="38"/>
      <c r="F36" s="38"/>
      <c r="G36" s="38"/>
      <c r="H36" s="38"/>
      <c r="I36" s="38"/>
      <c r="J36" s="38"/>
      <c r="K36" s="234"/>
      <c r="L36" s="234"/>
      <c r="M36" s="234"/>
      <c r="N36" s="234"/>
      <c r="O36" s="234"/>
      <c r="P36" s="89"/>
      <c r="Q36" s="550"/>
    </row>
    <row r="37" spans="1:22" ht="28.5" customHeight="1" thickBot="1">
      <c r="A37" s="34"/>
      <c r="B37" s="34" t="s">
        <v>189</v>
      </c>
      <c r="C37" s="34"/>
      <c r="D37" s="34"/>
      <c r="E37" s="48"/>
      <c r="F37" s="48"/>
      <c r="G37" s="48"/>
      <c r="H37" s="89"/>
      <c r="I37" s="89"/>
      <c r="J37" s="89"/>
      <c r="K37" s="89"/>
      <c r="L37" s="89"/>
      <c r="M37" s="89"/>
      <c r="N37" s="89"/>
      <c r="O37" s="89"/>
      <c r="P37" s="89"/>
      <c r="Q37" s="550"/>
      <c r="R37" s="89"/>
      <c r="S37" s="89"/>
      <c r="T37" s="89"/>
      <c r="U37" s="89"/>
    </row>
    <row r="38" spans="1:22" ht="28.5" customHeight="1">
      <c r="A38" s="34"/>
      <c r="B38" s="235"/>
      <c r="C38" s="1032" t="s">
        <v>267</v>
      </c>
      <c r="D38" s="1033"/>
      <c r="E38" s="1033"/>
      <c r="F38" s="1034"/>
      <c r="G38" s="537"/>
      <c r="H38" s="89"/>
      <c r="K38" s="89"/>
      <c r="L38" s="89"/>
      <c r="M38" s="89"/>
      <c r="N38" s="89"/>
      <c r="O38" s="89"/>
      <c r="P38" s="89"/>
      <c r="Q38" s="273"/>
    </row>
    <row r="39" spans="1:22" ht="28.5" customHeight="1">
      <c r="A39" s="34"/>
      <c r="B39" s="235"/>
      <c r="C39" s="1029" t="s">
        <v>157</v>
      </c>
      <c r="D39" s="1030"/>
      <c r="E39" s="1030"/>
      <c r="F39" s="1031"/>
      <c r="G39" s="538"/>
      <c r="H39" s="89"/>
      <c r="K39" s="89"/>
      <c r="L39" s="89"/>
      <c r="M39" s="89"/>
      <c r="N39" s="89"/>
      <c r="O39" s="89"/>
      <c r="P39" s="89"/>
      <c r="Q39" s="273"/>
    </row>
    <row r="40" spans="1:22" ht="28.5" customHeight="1">
      <c r="A40" s="34"/>
      <c r="B40" s="235"/>
      <c r="C40" s="1029" t="s">
        <v>278</v>
      </c>
      <c r="D40" s="1030"/>
      <c r="E40" s="1030"/>
      <c r="F40" s="1031"/>
      <c r="G40" s="538"/>
      <c r="H40" s="89"/>
      <c r="K40" s="89"/>
      <c r="L40" s="89"/>
      <c r="M40" s="89"/>
      <c r="N40" s="89"/>
      <c r="O40" s="89"/>
      <c r="P40" s="89"/>
      <c r="Q40" s="273"/>
    </row>
    <row r="41" spans="1:22" ht="28.5" customHeight="1" thickBot="1">
      <c r="A41" s="34"/>
      <c r="B41" s="235"/>
      <c r="C41" s="1039" t="s">
        <v>277</v>
      </c>
      <c r="D41" s="1040"/>
      <c r="E41" s="1040"/>
      <c r="F41" s="1041"/>
      <c r="G41" s="539"/>
      <c r="H41" s="89"/>
      <c r="K41" s="89"/>
      <c r="L41" s="89"/>
      <c r="M41" s="89"/>
      <c r="N41" s="89"/>
      <c r="O41" s="89"/>
      <c r="P41" s="89"/>
      <c r="Q41" s="273"/>
    </row>
    <row r="42" spans="1:22" ht="26.25" customHeight="1" thickBot="1">
      <c r="A42" s="177"/>
    </row>
    <row r="43" spans="1:22" ht="27" customHeight="1" thickBot="1">
      <c r="A43" s="34"/>
      <c r="B43" s="236" t="s">
        <v>276</v>
      </c>
      <c r="C43" s="34"/>
      <c r="D43" s="237"/>
      <c r="E43" s="237"/>
      <c r="F43" s="237"/>
      <c r="G43" s="237"/>
      <c r="K43" s="540"/>
      <c r="L43" s="238"/>
      <c r="M43" s="238"/>
      <c r="N43" s="34"/>
      <c r="O43" s="34"/>
      <c r="P43" s="34"/>
      <c r="Q43" s="273"/>
      <c r="R43" s="34"/>
    </row>
    <row r="44" spans="1:22" ht="27" customHeight="1">
      <c r="A44" s="34"/>
      <c r="C44" s="237"/>
      <c r="D44" s="237"/>
      <c r="E44" s="237"/>
      <c r="F44" s="237"/>
      <c r="G44" s="237"/>
      <c r="Q44" s="273"/>
    </row>
    <row r="45" spans="1:22" ht="27" customHeight="1" thickBot="1">
      <c r="A45" s="34"/>
      <c r="B45" s="34" t="s">
        <v>3195</v>
      </c>
      <c r="C45" s="239"/>
      <c r="F45" s="34"/>
      <c r="G45" s="34"/>
      <c r="Q45" s="273"/>
    </row>
    <row r="46" spans="1:22" ht="29.25" customHeight="1" thickBot="1">
      <c r="E46" s="212"/>
      <c r="F46" s="1072" t="s">
        <v>153</v>
      </c>
      <c r="G46" s="1073"/>
      <c r="H46" s="1072" t="s">
        <v>154</v>
      </c>
      <c r="I46" s="1073"/>
      <c r="J46" s="145"/>
      <c r="Q46" s="273"/>
      <c r="S46" s="34"/>
      <c r="T46" s="34"/>
      <c r="U46" s="34"/>
      <c r="V46" s="34"/>
    </row>
    <row r="47" spans="1:22" ht="29.25" customHeight="1" thickBot="1">
      <c r="C47" s="240"/>
      <c r="D47" s="240"/>
      <c r="E47" s="241"/>
      <c r="F47" s="242" t="s">
        <v>227</v>
      </c>
      <c r="G47" s="243" t="s">
        <v>275</v>
      </c>
      <c r="H47" s="242" t="s">
        <v>227</v>
      </c>
      <c r="I47" s="227" t="s">
        <v>275</v>
      </c>
      <c r="J47" s="145"/>
      <c r="Q47" s="550"/>
      <c r="S47" s="34"/>
      <c r="T47" s="34"/>
      <c r="U47" s="34"/>
      <c r="V47" s="34"/>
    </row>
    <row r="48" spans="1:22" ht="29.25" customHeight="1">
      <c r="C48" s="1083" t="s">
        <v>3</v>
      </c>
      <c r="D48" s="1084"/>
      <c r="E48" s="1085"/>
      <c r="F48" s="541"/>
      <c r="G48" s="542"/>
      <c r="H48" s="543" t="s">
        <v>158</v>
      </c>
      <c r="I48" s="544"/>
      <c r="J48" s="89"/>
      <c r="Q48" s="273"/>
    </row>
    <row r="49" spans="1:19" ht="29.25" customHeight="1">
      <c r="C49" s="1024" t="s">
        <v>4</v>
      </c>
      <c r="D49" s="1025"/>
      <c r="E49" s="1026"/>
      <c r="F49" s="396"/>
      <c r="G49" s="397"/>
      <c r="H49" s="545" t="s">
        <v>158</v>
      </c>
      <c r="I49" s="399"/>
      <c r="J49" s="89"/>
      <c r="Q49" s="273"/>
    </row>
    <row r="50" spans="1:19" ht="29.25" customHeight="1" thickBot="1">
      <c r="A50" s="177"/>
      <c r="C50" s="1086" t="s">
        <v>5</v>
      </c>
      <c r="D50" s="1087"/>
      <c r="E50" s="1088"/>
      <c r="F50" s="411"/>
      <c r="G50" s="414"/>
      <c r="H50" s="546" t="s">
        <v>158</v>
      </c>
      <c r="I50" s="416"/>
      <c r="J50" s="89"/>
      <c r="Q50" s="273"/>
      <c r="S50" s="244"/>
    </row>
    <row r="51" spans="1:19">
      <c r="Q51" s="273"/>
      <c r="R51" s="89"/>
      <c r="S51" s="89"/>
    </row>
    <row r="52" spans="1:19">
      <c r="Q52" s="273"/>
      <c r="R52" s="89"/>
      <c r="S52" s="89"/>
    </row>
    <row r="53" spans="1:19">
      <c r="D53" s="34"/>
      <c r="Q53" s="273"/>
      <c r="R53" s="89"/>
      <c r="S53" s="89"/>
    </row>
    <row r="54" spans="1:19">
      <c r="D54" s="34"/>
      <c r="Q54" s="550"/>
      <c r="R54" s="89"/>
      <c r="S54" s="89"/>
    </row>
    <row r="55" spans="1:19">
      <c r="R55" s="89"/>
      <c r="S55" s="89"/>
    </row>
    <row r="56" spans="1:19">
      <c r="R56" s="89"/>
      <c r="S56" s="89"/>
    </row>
    <row r="57" spans="1:19">
      <c r="R57" s="89"/>
      <c r="S57" s="89"/>
    </row>
    <row r="58" spans="1:19">
      <c r="R58" s="89"/>
      <c r="S58" s="89"/>
    </row>
    <row r="59" spans="1:19">
      <c r="R59" s="89"/>
      <c r="S59" s="89"/>
    </row>
    <row r="60" spans="1:19">
      <c r="R60" s="89"/>
      <c r="S60" s="89"/>
    </row>
    <row r="61" spans="1:19">
      <c r="R61" s="89"/>
      <c r="S61" s="89"/>
    </row>
    <row r="62" spans="1:19">
      <c r="R62" s="89"/>
      <c r="S62" s="89"/>
    </row>
    <row r="63" spans="1:19">
      <c r="R63" s="89"/>
      <c r="S63" s="89"/>
    </row>
    <row r="64" spans="1:19">
      <c r="R64" s="89"/>
      <c r="S64" s="89"/>
    </row>
    <row r="65" spans="18:19">
      <c r="R65" s="89"/>
      <c r="S65" s="89"/>
    </row>
    <row r="66" spans="18:19">
      <c r="R66" s="89"/>
      <c r="S66" s="89"/>
    </row>
    <row r="67" spans="18:19">
      <c r="R67" s="89"/>
      <c r="S67" s="89"/>
    </row>
    <row r="68" spans="18:19">
      <c r="R68" s="89"/>
      <c r="S68" s="89"/>
    </row>
    <row r="69" spans="18:19">
      <c r="R69" s="89"/>
      <c r="S69" s="89"/>
    </row>
    <row r="70" spans="18:19">
      <c r="R70" s="89"/>
      <c r="S70" s="89"/>
    </row>
    <row r="71" spans="18:19">
      <c r="R71" s="89"/>
      <c r="S71" s="89"/>
    </row>
    <row r="72" spans="18:19">
      <c r="R72" s="89"/>
      <c r="S72" s="89"/>
    </row>
    <row r="73" spans="18:19">
      <c r="R73" s="89"/>
      <c r="S73" s="89"/>
    </row>
    <row r="74" spans="18:19">
      <c r="R74" s="89"/>
      <c r="S74" s="89"/>
    </row>
    <row r="75" spans="18:19">
      <c r="R75" s="89"/>
      <c r="S75" s="89"/>
    </row>
    <row r="76" spans="18:19">
      <c r="R76" s="89"/>
      <c r="S76" s="89"/>
    </row>
    <row r="77" spans="18:19">
      <c r="R77" s="89"/>
      <c r="S77" s="89"/>
    </row>
    <row r="78" spans="18:19">
      <c r="R78" s="89"/>
      <c r="S78" s="89"/>
    </row>
    <row r="79" spans="18:19">
      <c r="R79" s="89"/>
      <c r="S79" s="89"/>
    </row>
    <row r="80" spans="18:19">
      <c r="R80" s="89"/>
      <c r="S80" s="89"/>
    </row>
    <row r="81" spans="18:19">
      <c r="R81" s="89"/>
      <c r="S81" s="89"/>
    </row>
    <row r="82" spans="18:19">
      <c r="R82" s="89"/>
      <c r="S82" s="89"/>
    </row>
    <row r="83" spans="18:19">
      <c r="R83" s="89"/>
      <c r="S83" s="89"/>
    </row>
    <row r="84" spans="18:19">
      <c r="R84" s="89"/>
      <c r="S84" s="89"/>
    </row>
    <row r="85" spans="18:19">
      <c r="R85" s="89"/>
      <c r="S85" s="89"/>
    </row>
  </sheetData>
  <sheetProtection algorithmName="SHA-512" hashValue="bFkcLwxN4qqrFAV921K/cjTijeFTGNY9lbizzkRq7fe/K/Mg/nbQqw/owcVQSqudFd8fMUuha6rK3EjgAIf7cg==" saltValue="r2r596iHPIZEIC9tyQoRcw==" spinCount="100000" sheet="1" objects="1" scenarios="1" formatCells="0" formatColumns="0" selectLockedCells="1"/>
  <mergeCells count="38">
    <mergeCell ref="C48:E48"/>
    <mergeCell ref="C50:E50"/>
    <mergeCell ref="C49:E49"/>
    <mergeCell ref="C38:F38"/>
    <mergeCell ref="C39:F39"/>
    <mergeCell ref="C40:F40"/>
    <mergeCell ref="C41:F41"/>
    <mergeCell ref="F46:G46"/>
    <mergeCell ref="H46:I46"/>
    <mergeCell ref="C15:F16"/>
    <mergeCell ref="G15:H15"/>
    <mergeCell ref="C31:F31"/>
    <mergeCell ref="C32:F32"/>
    <mergeCell ref="C33:F33"/>
    <mergeCell ref="C35:F35"/>
    <mergeCell ref="C23:F23"/>
    <mergeCell ref="C24:F24"/>
    <mergeCell ref="C30:F30"/>
    <mergeCell ref="C18:F18"/>
    <mergeCell ref="C19:F19"/>
    <mergeCell ref="C20:F20"/>
    <mergeCell ref="C29:F29"/>
    <mergeCell ref="C28:F28"/>
    <mergeCell ref="C34:F34"/>
    <mergeCell ref="H6:I6"/>
    <mergeCell ref="J6:K6"/>
    <mergeCell ref="L6:M6"/>
    <mergeCell ref="N6:O6"/>
    <mergeCell ref="C5:E7"/>
    <mergeCell ref="F6:G6"/>
    <mergeCell ref="C26:F26"/>
    <mergeCell ref="C27:F27"/>
    <mergeCell ref="C17:F17"/>
    <mergeCell ref="C8:E8"/>
    <mergeCell ref="J10:K10"/>
    <mergeCell ref="C21:F21"/>
    <mergeCell ref="C22:F22"/>
    <mergeCell ref="C25:F25"/>
  </mergeCells>
  <phoneticPr fontId="7"/>
  <dataValidations xWindow="589" yWindow="450" count="1">
    <dataValidation type="whole" allowBlank="1" showInputMessage="1" showErrorMessage="1" error="人数は実数で入力してください。" prompt="人数は実数で入力してください。" sqref="F8:O8 J12:K12 I48:I50 G38:G41 K43 F48:G50 G17:H35">
      <formula1>0</formula1>
      <formula2>999999</formula2>
    </dataValidation>
  </dataValidations>
  <printOptions horizontalCentered="1"/>
  <pageMargins left="0.39370078740157483" right="0.39370078740157483" top="0.39370078740157483" bottom="0.47244094488188981" header="0.31496062992125984" footer="0.31496062992125984"/>
  <pageSetup paperSize="9" scale="61" orientation="portrait" r:id="rId1"/>
  <headerFooter differentFirst="1"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D1487"/>
  <sheetViews>
    <sheetView view="pageBreakPreview" zoomScale="85" zoomScaleNormal="100" zoomScaleSheetLayoutView="85" workbookViewId="0">
      <pane ySplit="27" topLeftCell="A28" activePane="bottomLeft" state="frozen"/>
      <selection activeCell="F24" sqref="F24"/>
      <selection pane="bottomLeft" sqref="A1:D1"/>
    </sheetView>
  </sheetViews>
  <sheetFormatPr defaultRowHeight="13.5"/>
  <cols>
    <col min="1" max="1" width="10.25" style="563" bestFit="1" customWidth="1"/>
    <col min="2" max="2" width="9" style="563" hidden="1" customWidth="1"/>
    <col min="3" max="3" width="9" style="580"/>
    <col min="4" max="4" width="84.375" style="580" bestFit="1" customWidth="1"/>
    <col min="5" max="16384" width="9" style="563"/>
  </cols>
  <sheetData>
    <row r="1" spans="1:4" ht="24.6" customHeight="1">
      <c r="A1" s="1095" t="s">
        <v>3234</v>
      </c>
      <c r="B1" s="1096"/>
      <c r="C1" s="1096"/>
      <c r="D1" s="1096"/>
    </row>
    <row r="2" spans="1:4" ht="24.6" customHeight="1">
      <c r="A2" s="1097" t="s">
        <v>3235</v>
      </c>
      <c r="B2" s="1096"/>
      <c r="C2" s="1096"/>
      <c r="D2" s="1096"/>
    </row>
    <row r="3" spans="1:4" ht="24.6" customHeight="1">
      <c r="B3" s="593"/>
      <c r="C3" s="593"/>
      <c r="D3" s="593"/>
    </row>
    <row r="4" spans="1:4" ht="24.6" customHeight="1">
      <c r="A4" s="564" t="s">
        <v>3236</v>
      </c>
      <c r="B4" s="565" t="s">
        <v>3237</v>
      </c>
      <c r="C4" s="566" t="s">
        <v>3237</v>
      </c>
      <c r="D4" s="567" t="s">
        <v>3238</v>
      </c>
    </row>
    <row r="5" spans="1:4" ht="24.6" hidden="1" customHeight="1">
      <c r="A5" s="568"/>
      <c r="B5" s="569"/>
      <c r="C5" s="570"/>
      <c r="D5" s="571"/>
    </row>
    <row r="6" spans="1:4">
      <c r="A6" s="572"/>
      <c r="B6" s="573"/>
      <c r="C6" s="597" t="s">
        <v>3288</v>
      </c>
      <c r="D6" s="598" t="s">
        <v>3239</v>
      </c>
    </row>
    <row r="7" spans="1:4">
      <c r="A7" s="572"/>
      <c r="B7" s="573"/>
      <c r="C7" s="599" t="s">
        <v>3289</v>
      </c>
      <c r="D7" s="600" t="s">
        <v>3240</v>
      </c>
    </row>
    <row r="8" spans="1:4">
      <c r="A8" s="572"/>
      <c r="B8" s="573"/>
      <c r="C8" s="599" t="s">
        <v>3290</v>
      </c>
      <c r="D8" s="600" t="s">
        <v>3241</v>
      </c>
    </row>
    <row r="9" spans="1:4">
      <c r="A9" s="572"/>
      <c r="B9" s="573"/>
      <c r="C9" s="599" t="s">
        <v>3291</v>
      </c>
      <c r="D9" s="600" t="s">
        <v>3242</v>
      </c>
    </row>
    <row r="10" spans="1:4">
      <c r="A10" s="572"/>
      <c r="B10" s="573"/>
      <c r="C10" s="599" t="s">
        <v>3292</v>
      </c>
      <c r="D10" s="600" t="s">
        <v>3243</v>
      </c>
    </row>
    <row r="11" spans="1:4">
      <c r="A11" s="572"/>
      <c r="B11" s="573"/>
      <c r="C11" s="599" t="s">
        <v>3293</v>
      </c>
      <c r="D11" s="600" t="s">
        <v>3244</v>
      </c>
    </row>
    <row r="12" spans="1:4">
      <c r="A12" s="572"/>
      <c r="B12" s="573"/>
      <c r="C12" s="599" t="s">
        <v>3294</v>
      </c>
      <c r="D12" s="600" t="s">
        <v>3245</v>
      </c>
    </row>
    <row r="13" spans="1:4">
      <c r="A13" s="572"/>
      <c r="B13" s="573"/>
      <c r="C13" s="599" t="s">
        <v>3295</v>
      </c>
      <c r="D13" s="600" t="s">
        <v>3246</v>
      </c>
    </row>
    <row r="14" spans="1:4">
      <c r="A14" s="572"/>
      <c r="B14" s="573"/>
      <c r="C14" s="599" t="s">
        <v>3296</v>
      </c>
      <c r="D14" s="600" t="s">
        <v>3247</v>
      </c>
    </row>
    <row r="15" spans="1:4">
      <c r="A15" s="572"/>
      <c r="B15" s="573"/>
      <c r="C15" s="599" t="s">
        <v>3297</v>
      </c>
      <c r="D15" s="600" t="s">
        <v>3248</v>
      </c>
    </row>
    <row r="16" spans="1:4">
      <c r="A16" s="572"/>
      <c r="B16" s="573"/>
      <c r="C16" s="599" t="s">
        <v>3298</v>
      </c>
      <c r="D16" s="600" t="s">
        <v>3249</v>
      </c>
    </row>
    <row r="17" spans="1:4">
      <c r="A17" s="572"/>
      <c r="B17" s="573"/>
      <c r="C17" s="599" t="s">
        <v>3299</v>
      </c>
      <c r="D17" s="600" t="s">
        <v>3250</v>
      </c>
    </row>
    <row r="18" spans="1:4">
      <c r="A18" s="572"/>
      <c r="B18" s="573"/>
      <c r="C18" s="599" t="s">
        <v>3300</v>
      </c>
      <c r="D18" s="600" t="s">
        <v>3251</v>
      </c>
    </row>
    <row r="19" spans="1:4">
      <c r="A19" s="572"/>
      <c r="B19" s="573"/>
      <c r="C19" s="599" t="s">
        <v>3301</v>
      </c>
      <c r="D19" s="600" t="s">
        <v>3252</v>
      </c>
    </row>
    <row r="20" spans="1:4">
      <c r="A20" s="572"/>
      <c r="B20" s="573"/>
      <c r="C20" s="599" t="s">
        <v>3302</v>
      </c>
      <c r="D20" s="600" t="s">
        <v>3253</v>
      </c>
    </row>
    <row r="21" spans="1:4">
      <c r="A21" s="572"/>
      <c r="B21" s="573"/>
      <c r="C21" s="599" t="s">
        <v>3303</v>
      </c>
      <c r="D21" s="600" t="s">
        <v>3254</v>
      </c>
    </row>
    <row r="22" spans="1:4">
      <c r="A22" s="572"/>
      <c r="B22" s="573"/>
      <c r="C22" s="599" t="s">
        <v>3304</v>
      </c>
      <c r="D22" s="600" t="s">
        <v>3255</v>
      </c>
    </row>
    <row r="23" spans="1:4">
      <c r="A23" s="572"/>
      <c r="B23" s="573"/>
      <c r="C23" s="599" t="s">
        <v>3305</v>
      </c>
      <c r="D23" s="600" t="s">
        <v>3256</v>
      </c>
    </row>
    <row r="24" spans="1:4">
      <c r="A24" s="572"/>
      <c r="B24" s="573"/>
      <c r="C24" s="599" t="s">
        <v>3306</v>
      </c>
      <c r="D24" s="600" t="s">
        <v>3257</v>
      </c>
    </row>
    <row r="25" spans="1:4">
      <c r="A25" s="572"/>
      <c r="B25" s="573"/>
      <c r="C25" s="601" t="s">
        <v>3278</v>
      </c>
      <c r="D25" s="602" t="s">
        <v>3258</v>
      </c>
    </row>
    <row r="26" spans="1:4" ht="24.6" hidden="1" customHeight="1">
      <c r="A26" s="575"/>
      <c r="B26" s="576"/>
      <c r="C26" s="575"/>
      <c r="D26" s="574"/>
    </row>
    <row r="27" spans="1:4" ht="24.6" customHeight="1">
      <c r="A27" s="564" t="s">
        <v>3236</v>
      </c>
      <c r="B27" s="565" t="s">
        <v>3237</v>
      </c>
      <c r="C27" s="566" t="s">
        <v>3237</v>
      </c>
      <c r="D27" s="567" t="s">
        <v>3238</v>
      </c>
    </row>
    <row r="28" spans="1:4">
      <c r="A28" s="1092" t="s">
        <v>3260</v>
      </c>
      <c r="B28" s="581"/>
      <c r="C28" s="603" t="s">
        <v>402</v>
      </c>
      <c r="D28" s="582" t="s">
        <v>403</v>
      </c>
    </row>
    <row r="29" spans="1:4">
      <c r="A29" s="1093"/>
      <c r="C29" s="604" t="s">
        <v>404</v>
      </c>
      <c r="D29" s="577" t="s">
        <v>405</v>
      </c>
    </row>
    <row r="30" spans="1:4">
      <c r="A30" s="1093"/>
      <c r="C30" s="604" t="s">
        <v>406</v>
      </c>
      <c r="D30" s="577" t="s">
        <v>407</v>
      </c>
    </row>
    <row r="31" spans="1:4">
      <c r="A31" s="1093"/>
      <c r="C31" s="604" t="s">
        <v>408</v>
      </c>
      <c r="D31" s="577" t="s">
        <v>409</v>
      </c>
    </row>
    <row r="32" spans="1:4">
      <c r="A32" s="1093"/>
      <c r="C32" s="604" t="s">
        <v>410</v>
      </c>
      <c r="D32" s="577" t="s">
        <v>411</v>
      </c>
    </row>
    <row r="33" spans="1:4">
      <c r="A33" s="1093"/>
      <c r="C33" s="604" t="s">
        <v>412</v>
      </c>
      <c r="D33" s="577" t="s">
        <v>413</v>
      </c>
    </row>
    <row r="34" spans="1:4">
      <c r="A34" s="1093"/>
      <c r="C34" s="604" t="s">
        <v>414</v>
      </c>
      <c r="D34" s="577" t="s">
        <v>415</v>
      </c>
    </row>
    <row r="35" spans="1:4">
      <c r="A35" s="1093"/>
      <c r="C35" s="604" t="s">
        <v>416</v>
      </c>
      <c r="D35" s="577" t="s">
        <v>417</v>
      </c>
    </row>
    <row r="36" spans="1:4">
      <c r="A36" s="1093"/>
      <c r="C36" s="604" t="s">
        <v>418</v>
      </c>
      <c r="D36" s="577" t="s">
        <v>419</v>
      </c>
    </row>
    <row r="37" spans="1:4">
      <c r="A37" s="1093"/>
      <c r="C37" s="604" t="s">
        <v>420</v>
      </c>
      <c r="D37" s="577" t="s">
        <v>421</v>
      </c>
    </row>
    <row r="38" spans="1:4">
      <c r="A38" s="1093"/>
      <c r="C38" s="604" t="s">
        <v>422</v>
      </c>
      <c r="D38" s="577" t="s">
        <v>423</v>
      </c>
    </row>
    <row r="39" spans="1:4">
      <c r="A39" s="1093"/>
      <c r="C39" s="604" t="s">
        <v>424</v>
      </c>
      <c r="D39" s="577" t="s">
        <v>425</v>
      </c>
    </row>
    <row r="40" spans="1:4">
      <c r="A40" s="1093"/>
      <c r="C40" s="604" t="s">
        <v>426</v>
      </c>
      <c r="D40" s="577" t="s">
        <v>427</v>
      </c>
    </row>
    <row r="41" spans="1:4">
      <c r="A41" s="1093"/>
      <c r="C41" s="604" t="s">
        <v>3307</v>
      </c>
      <c r="D41" s="577" t="s">
        <v>428</v>
      </c>
    </row>
    <row r="42" spans="1:4">
      <c r="A42" s="1093"/>
      <c r="C42" s="604" t="s">
        <v>429</v>
      </c>
      <c r="D42" s="577" t="s">
        <v>430</v>
      </c>
    </row>
    <row r="43" spans="1:4">
      <c r="A43" s="1093"/>
      <c r="C43" s="604" t="s">
        <v>431</v>
      </c>
      <c r="D43" s="577" t="s">
        <v>432</v>
      </c>
    </row>
    <row r="44" spans="1:4">
      <c r="A44" s="1093"/>
      <c r="C44" s="604" t="s">
        <v>433</v>
      </c>
      <c r="D44" s="577" t="s">
        <v>434</v>
      </c>
    </row>
    <row r="45" spans="1:4">
      <c r="A45" s="1093"/>
      <c r="C45" s="604" t="s">
        <v>435</v>
      </c>
      <c r="D45" s="577" t="s">
        <v>436</v>
      </c>
    </row>
    <row r="46" spans="1:4">
      <c r="A46" s="1093"/>
      <c r="C46" s="604" t="s">
        <v>437</v>
      </c>
      <c r="D46" s="577" t="s">
        <v>438</v>
      </c>
    </row>
    <row r="47" spans="1:4">
      <c r="A47" s="1093"/>
      <c r="C47" s="604" t="s">
        <v>439</v>
      </c>
      <c r="D47" s="577" t="s">
        <v>440</v>
      </c>
    </row>
    <row r="48" spans="1:4">
      <c r="A48" s="1093"/>
      <c r="C48" s="604" t="s">
        <v>441</v>
      </c>
      <c r="D48" s="577" t="s">
        <v>442</v>
      </c>
    </row>
    <row r="49" spans="1:4">
      <c r="A49" s="1093"/>
      <c r="C49" s="604" t="s">
        <v>443</v>
      </c>
      <c r="D49" s="577" t="s">
        <v>444</v>
      </c>
    </row>
    <row r="50" spans="1:4">
      <c r="A50" s="1093"/>
      <c r="C50" s="604" t="s">
        <v>445</v>
      </c>
      <c r="D50" s="577" t="s">
        <v>403</v>
      </c>
    </row>
    <row r="51" spans="1:4">
      <c r="A51" s="1093"/>
      <c r="C51" s="604" t="s">
        <v>446</v>
      </c>
      <c r="D51" s="577" t="s">
        <v>405</v>
      </c>
    </row>
    <row r="52" spans="1:4">
      <c r="A52" s="1093"/>
      <c r="C52" s="604" t="s">
        <v>447</v>
      </c>
      <c r="D52" s="577" t="s">
        <v>448</v>
      </c>
    </row>
    <row r="53" spans="1:4">
      <c r="A53" s="1093"/>
      <c r="C53" s="604" t="s">
        <v>449</v>
      </c>
      <c r="D53" s="577" t="s">
        <v>450</v>
      </c>
    </row>
    <row r="54" spans="1:4">
      <c r="A54" s="1093"/>
      <c r="C54" s="604" t="s">
        <v>451</v>
      </c>
      <c r="D54" s="577" t="s">
        <v>452</v>
      </c>
    </row>
    <row r="55" spans="1:4">
      <c r="A55" s="1093"/>
      <c r="C55" s="604" t="s">
        <v>453</v>
      </c>
      <c r="D55" s="577" t="s">
        <v>454</v>
      </c>
    </row>
    <row r="56" spans="1:4">
      <c r="A56" s="1093"/>
      <c r="C56" s="604" t="s">
        <v>455</v>
      </c>
      <c r="D56" s="577" t="s">
        <v>456</v>
      </c>
    </row>
    <row r="57" spans="1:4">
      <c r="A57" s="1093"/>
      <c r="C57" s="604" t="s">
        <v>457</v>
      </c>
      <c r="D57" s="577" t="s">
        <v>458</v>
      </c>
    </row>
    <row r="58" spans="1:4">
      <c r="A58" s="1093"/>
      <c r="C58" s="604" t="s">
        <v>459</v>
      </c>
      <c r="D58" s="577" t="s">
        <v>460</v>
      </c>
    </row>
    <row r="59" spans="1:4">
      <c r="A59" s="1093"/>
      <c r="C59" s="604" t="s">
        <v>461</v>
      </c>
      <c r="D59" s="577" t="s">
        <v>462</v>
      </c>
    </row>
    <row r="60" spans="1:4">
      <c r="A60" s="1094"/>
      <c r="B60" s="578"/>
      <c r="C60" s="605" t="s">
        <v>463</v>
      </c>
      <c r="D60" s="579" t="s">
        <v>464</v>
      </c>
    </row>
    <row r="61" spans="1:4">
      <c r="A61" s="1098" t="s">
        <v>3261</v>
      </c>
      <c r="B61" s="606"/>
      <c r="C61" s="607" t="s">
        <v>465</v>
      </c>
      <c r="D61" s="583" t="s">
        <v>403</v>
      </c>
    </row>
    <row r="62" spans="1:4">
      <c r="A62" s="1099"/>
      <c r="B62" s="608"/>
      <c r="C62" s="609" t="s">
        <v>466</v>
      </c>
      <c r="D62" s="584" t="s">
        <v>405</v>
      </c>
    </row>
    <row r="63" spans="1:4">
      <c r="A63" s="1099"/>
      <c r="B63" s="608"/>
      <c r="C63" s="609" t="s">
        <v>467</v>
      </c>
      <c r="D63" s="584" t="s">
        <v>468</v>
      </c>
    </row>
    <row r="64" spans="1:4">
      <c r="A64" s="1099"/>
      <c r="B64" s="608"/>
      <c r="C64" s="609" t="s">
        <v>469</v>
      </c>
      <c r="D64" s="584" t="s">
        <v>470</v>
      </c>
    </row>
    <row r="65" spans="1:4">
      <c r="A65" s="1099"/>
      <c r="B65" s="608"/>
      <c r="C65" s="609" t="s">
        <v>471</v>
      </c>
      <c r="D65" s="584" t="s">
        <v>472</v>
      </c>
    </row>
    <row r="66" spans="1:4">
      <c r="A66" s="1099"/>
      <c r="B66" s="608"/>
      <c r="C66" s="609" t="s">
        <v>473</v>
      </c>
      <c r="D66" s="584" t="s">
        <v>474</v>
      </c>
    </row>
    <row r="67" spans="1:4">
      <c r="A67" s="1099"/>
      <c r="B67" s="608"/>
      <c r="C67" s="609" t="s">
        <v>475</v>
      </c>
      <c r="D67" s="584" t="s">
        <v>476</v>
      </c>
    </row>
    <row r="68" spans="1:4">
      <c r="A68" s="1099"/>
      <c r="B68" s="608"/>
      <c r="C68" s="609" t="s">
        <v>477</v>
      </c>
      <c r="D68" s="584" t="s">
        <v>478</v>
      </c>
    </row>
    <row r="69" spans="1:4">
      <c r="A69" s="1099"/>
      <c r="B69" s="608"/>
      <c r="C69" s="609" t="s">
        <v>479</v>
      </c>
      <c r="D69" s="584" t="s">
        <v>480</v>
      </c>
    </row>
    <row r="70" spans="1:4">
      <c r="A70" s="1099"/>
      <c r="B70" s="608"/>
      <c r="C70" s="609" t="s">
        <v>481</v>
      </c>
      <c r="D70" s="584" t="s">
        <v>482</v>
      </c>
    </row>
    <row r="71" spans="1:4">
      <c r="A71" s="1099"/>
      <c r="B71" s="608"/>
      <c r="C71" s="609" t="s">
        <v>483</v>
      </c>
      <c r="D71" s="584" t="s">
        <v>484</v>
      </c>
    </row>
    <row r="72" spans="1:4">
      <c r="A72" s="1099"/>
      <c r="B72" s="608"/>
      <c r="C72" s="609" t="s">
        <v>485</v>
      </c>
      <c r="D72" s="584" t="s">
        <v>486</v>
      </c>
    </row>
    <row r="73" spans="1:4">
      <c r="A73" s="1099"/>
      <c r="B73" s="608"/>
      <c r="C73" s="609" t="s">
        <v>487</v>
      </c>
      <c r="D73" s="584" t="s">
        <v>403</v>
      </c>
    </row>
    <row r="74" spans="1:4">
      <c r="A74" s="1099"/>
      <c r="B74" s="608"/>
      <c r="C74" s="609" t="s">
        <v>488</v>
      </c>
      <c r="D74" s="584" t="s">
        <v>405</v>
      </c>
    </row>
    <row r="75" spans="1:4">
      <c r="A75" s="1099"/>
      <c r="B75" s="608"/>
      <c r="C75" s="609" t="s">
        <v>489</v>
      </c>
      <c r="D75" s="584" t="s">
        <v>490</v>
      </c>
    </row>
    <row r="76" spans="1:4">
      <c r="A76" s="1099"/>
      <c r="B76" s="608"/>
      <c r="C76" s="609" t="s">
        <v>491</v>
      </c>
      <c r="D76" s="584" t="s">
        <v>492</v>
      </c>
    </row>
    <row r="77" spans="1:4">
      <c r="A77" s="1099"/>
      <c r="B77" s="608"/>
      <c r="C77" s="609" t="s">
        <v>493</v>
      </c>
      <c r="D77" s="584" t="s">
        <v>494</v>
      </c>
    </row>
    <row r="78" spans="1:4">
      <c r="A78" s="1099"/>
      <c r="B78" s="608"/>
      <c r="C78" s="609" t="s">
        <v>495</v>
      </c>
      <c r="D78" s="584" t="s">
        <v>496</v>
      </c>
    </row>
    <row r="79" spans="1:4">
      <c r="A79" s="1099"/>
      <c r="B79" s="608"/>
      <c r="C79" s="609" t="s">
        <v>497</v>
      </c>
      <c r="D79" s="584" t="s">
        <v>498</v>
      </c>
    </row>
    <row r="80" spans="1:4">
      <c r="A80" s="1099"/>
      <c r="B80" s="608"/>
      <c r="C80" s="609" t="s">
        <v>499</v>
      </c>
      <c r="D80" s="584" t="s">
        <v>500</v>
      </c>
    </row>
    <row r="81" spans="1:4">
      <c r="A81" s="1100"/>
      <c r="B81" s="610"/>
      <c r="C81" s="611" t="s">
        <v>501</v>
      </c>
      <c r="D81" s="612" t="s">
        <v>502</v>
      </c>
    </row>
    <row r="82" spans="1:4">
      <c r="A82" s="1089" t="s">
        <v>3262</v>
      </c>
      <c r="C82" s="604" t="s">
        <v>503</v>
      </c>
      <c r="D82" s="577" t="s">
        <v>403</v>
      </c>
    </row>
    <row r="83" spans="1:4">
      <c r="A83" s="1090"/>
      <c r="C83" s="604" t="s">
        <v>504</v>
      </c>
      <c r="D83" s="577" t="s">
        <v>405</v>
      </c>
    </row>
    <row r="84" spans="1:4">
      <c r="A84" s="1090"/>
      <c r="C84" s="604" t="s">
        <v>505</v>
      </c>
      <c r="D84" s="577" t="s">
        <v>506</v>
      </c>
    </row>
    <row r="85" spans="1:4">
      <c r="A85" s="1090"/>
      <c r="C85" s="604" t="s">
        <v>507</v>
      </c>
      <c r="D85" s="577" t="s">
        <v>508</v>
      </c>
    </row>
    <row r="86" spans="1:4">
      <c r="A86" s="1090"/>
      <c r="C86" s="604" t="s">
        <v>509</v>
      </c>
      <c r="D86" s="577" t="s">
        <v>510</v>
      </c>
    </row>
    <row r="87" spans="1:4">
      <c r="A87" s="1090"/>
      <c r="C87" s="604" t="s">
        <v>511</v>
      </c>
      <c r="D87" s="577" t="s">
        <v>512</v>
      </c>
    </row>
    <row r="88" spans="1:4">
      <c r="A88" s="1090"/>
      <c r="C88" s="604" t="s">
        <v>513</v>
      </c>
      <c r="D88" s="577" t="s">
        <v>514</v>
      </c>
    </row>
    <row r="89" spans="1:4">
      <c r="A89" s="1090"/>
      <c r="C89" s="604" t="s">
        <v>515</v>
      </c>
      <c r="D89" s="577" t="s">
        <v>516</v>
      </c>
    </row>
    <row r="90" spans="1:4">
      <c r="A90" s="1090"/>
      <c r="C90" s="604" t="s">
        <v>517</v>
      </c>
      <c r="D90" s="577" t="s">
        <v>518</v>
      </c>
    </row>
    <row r="91" spans="1:4">
      <c r="A91" s="1090"/>
      <c r="C91" s="604" t="s">
        <v>519</v>
      </c>
      <c r="D91" s="577" t="s">
        <v>520</v>
      </c>
    </row>
    <row r="92" spans="1:4">
      <c r="A92" s="1090"/>
      <c r="C92" s="604" t="s">
        <v>521</v>
      </c>
      <c r="D92" s="577" t="s">
        <v>522</v>
      </c>
    </row>
    <row r="93" spans="1:4">
      <c r="A93" s="1090"/>
      <c r="C93" s="604" t="s">
        <v>523</v>
      </c>
      <c r="D93" s="577" t="s">
        <v>524</v>
      </c>
    </row>
    <row r="94" spans="1:4">
      <c r="A94" s="1090"/>
      <c r="C94" s="604" t="s">
        <v>525</v>
      </c>
      <c r="D94" s="577" t="s">
        <v>526</v>
      </c>
    </row>
    <row r="95" spans="1:4">
      <c r="A95" s="1090"/>
      <c r="C95" s="604" t="s">
        <v>527</v>
      </c>
      <c r="D95" s="577" t="s">
        <v>528</v>
      </c>
    </row>
    <row r="96" spans="1:4">
      <c r="A96" s="1090"/>
      <c r="C96" s="604" t="s">
        <v>529</v>
      </c>
      <c r="D96" s="577" t="s">
        <v>530</v>
      </c>
    </row>
    <row r="97" spans="1:4">
      <c r="A97" s="1090"/>
      <c r="C97" s="604" t="s">
        <v>531</v>
      </c>
      <c r="D97" s="577" t="s">
        <v>532</v>
      </c>
    </row>
    <row r="98" spans="1:4">
      <c r="A98" s="1090"/>
      <c r="C98" s="604" t="s">
        <v>533</v>
      </c>
      <c r="D98" s="577" t="s">
        <v>534</v>
      </c>
    </row>
    <row r="99" spans="1:4">
      <c r="A99" s="1090"/>
      <c r="C99" s="604" t="s">
        <v>535</v>
      </c>
      <c r="D99" s="577" t="s">
        <v>536</v>
      </c>
    </row>
    <row r="100" spans="1:4">
      <c r="A100" s="1090"/>
      <c r="C100" s="604" t="s">
        <v>537</v>
      </c>
      <c r="D100" s="577" t="s">
        <v>538</v>
      </c>
    </row>
    <row r="101" spans="1:4">
      <c r="A101" s="1090"/>
      <c r="C101" s="604" t="s">
        <v>539</v>
      </c>
      <c r="D101" s="577" t="s">
        <v>540</v>
      </c>
    </row>
    <row r="102" spans="1:4">
      <c r="A102" s="1090"/>
      <c r="C102" s="604" t="s">
        <v>541</v>
      </c>
      <c r="D102" s="577" t="s">
        <v>542</v>
      </c>
    </row>
    <row r="103" spans="1:4">
      <c r="A103" s="1090"/>
      <c r="C103" s="604" t="s">
        <v>543</v>
      </c>
      <c r="D103" s="577" t="s">
        <v>544</v>
      </c>
    </row>
    <row r="104" spans="1:4">
      <c r="A104" s="1090"/>
      <c r="C104" s="604" t="s">
        <v>545</v>
      </c>
      <c r="D104" s="577" t="s">
        <v>546</v>
      </c>
    </row>
    <row r="105" spans="1:4">
      <c r="A105" s="1090"/>
      <c r="C105" s="604" t="s">
        <v>547</v>
      </c>
      <c r="D105" s="577" t="s">
        <v>548</v>
      </c>
    </row>
    <row r="106" spans="1:4">
      <c r="A106" s="1090"/>
      <c r="C106" s="604" t="s">
        <v>549</v>
      </c>
      <c r="D106" s="577" t="s">
        <v>550</v>
      </c>
    </row>
    <row r="107" spans="1:4">
      <c r="A107" s="1090"/>
      <c r="C107" s="604" t="s">
        <v>551</v>
      </c>
      <c r="D107" s="577" t="s">
        <v>552</v>
      </c>
    </row>
    <row r="108" spans="1:4">
      <c r="A108" s="1090"/>
      <c r="C108" s="604" t="s">
        <v>553</v>
      </c>
      <c r="D108" s="577" t="s">
        <v>554</v>
      </c>
    </row>
    <row r="109" spans="1:4">
      <c r="A109" s="1090"/>
      <c r="C109" s="604" t="s">
        <v>555</v>
      </c>
      <c r="D109" s="577" t="s">
        <v>556</v>
      </c>
    </row>
    <row r="110" spans="1:4">
      <c r="A110" s="1090"/>
      <c r="C110" s="604" t="s">
        <v>557</v>
      </c>
      <c r="D110" s="577" t="s">
        <v>558</v>
      </c>
    </row>
    <row r="111" spans="1:4">
      <c r="A111" s="1090"/>
      <c r="C111" s="604" t="s">
        <v>559</v>
      </c>
      <c r="D111" s="577" t="s">
        <v>560</v>
      </c>
    </row>
    <row r="112" spans="1:4">
      <c r="A112" s="1090"/>
      <c r="C112" s="604" t="s">
        <v>561</v>
      </c>
      <c r="D112" s="577" t="s">
        <v>562</v>
      </c>
    </row>
    <row r="113" spans="1:4">
      <c r="A113" s="1091"/>
      <c r="B113" s="578"/>
      <c r="C113" s="605" t="s">
        <v>563</v>
      </c>
      <c r="D113" s="579" t="s">
        <v>564</v>
      </c>
    </row>
    <row r="114" spans="1:4">
      <c r="A114" s="1089" t="s">
        <v>3263</v>
      </c>
      <c r="B114" s="581"/>
      <c r="C114" s="603" t="s">
        <v>565</v>
      </c>
      <c r="D114" s="582" t="s">
        <v>403</v>
      </c>
    </row>
    <row r="115" spans="1:4">
      <c r="A115" s="1090"/>
      <c r="C115" s="604" t="s">
        <v>566</v>
      </c>
      <c r="D115" s="577" t="s">
        <v>405</v>
      </c>
    </row>
    <row r="116" spans="1:4">
      <c r="A116" s="1090"/>
      <c r="C116" s="604" t="s">
        <v>567</v>
      </c>
      <c r="D116" s="577" t="s">
        <v>568</v>
      </c>
    </row>
    <row r="117" spans="1:4">
      <c r="A117" s="1090"/>
      <c r="C117" s="604" t="s">
        <v>569</v>
      </c>
      <c r="D117" s="577" t="s">
        <v>570</v>
      </c>
    </row>
    <row r="118" spans="1:4">
      <c r="A118" s="1090"/>
      <c r="C118" s="604" t="s">
        <v>571</v>
      </c>
      <c r="D118" s="577" t="s">
        <v>572</v>
      </c>
    </row>
    <row r="119" spans="1:4">
      <c r="A119" s="1090"/>
      <c r="C119" s="604" t="s">
        <v>573</v>
      </c>
      <c r="D119" s="577" t="s">
        <v>574</v>
      </c>
    </row>
    <row r="120" spans="1:4">
      <c r="A120" s="1090"/>
      <c r="C120" s="604" t="s">
        <v>575</v>
      </c>
      <c r="D120" s="577" t="s">
        <v>576</v>
      </c>
    </row>
    <row r="121" spans="1:4">
      <c r="A121" s="1090"/>
      <c r="C121" s="604" t="s">
        <v>577</v>
      </c>
      <c r="D121" s="577" t="s">
        <v>578</v>
      </c>
    </row>
    <row r="122" spans="1:4">
      <c r="A122" s="1090"/>
      <c r="C122" s="604" t="s">
        <v>579</v>
      </c>
      <c r="D122" s="577" t="s">
        <v>580</v>
      </c>
    </row>
    <row r="123" spans="1:4">
      <c r="A123" s="1090"/>
      <c r="B123" s="578"/>
      <c r="C123" s="605" t="s">
        <v>581</v>
      </c>
      <c r="D123" s="579" t="s">
        <v>582</v>
      </c>
    </row>
    <row r="124" spans="1:4">
      <c r="A124" s="1090"/>
      <c r="C124" s="604" t="s">
        <v>583</v>
      </c>
      <c r="D124" s="577" t="s">
        <v>403</v>
      </c>
    </row>
    <row r="125" spans="1:4">
      <c r="A125" s="1090"/>
      <c r="C125" s="604" t="s">
        <v>584</v>
      </c>
      <c r="D125" s="577" t="s">
        <v>405</v>
      </c>
    </row>
    <row r="126" spans="1:4">
      <c r="A126" s="1090"/>
      <c r="C126" s="604" t="s">
        <v>585</v>
      </c>
      <c r="D126" s="577" t="s">
        <v>586</v>
      </c>
    </row>
    <row r="127" spans="1:4">
      <c r="A127" s="1090"/>
      <c r="C127" s="604" t="s">
        <v>587</v>
      </c>
      <c r="D127" s="577" t="s">
        <v>588</v>
      </c>
    </row>
    <row r="128" spans="1:4">
      <c r="A128" s="1090"/>
      <c r="C128" s="604" t="s">
        <v>589</v>
      </c>
      <c r="D128" s="577" t="s">
        <v>590</v>
      </c>
    </row>
    <row r="129" spans="1:4">
      <c r="A129" s="1090"/>
      <c r="C129" s="604" t="s">
        <v>591</v>
      </c>
      <c r="D129" s="577" t="s">
        <v>592</v>
      </c>
    </row>
    <row r="130" spans="1:4">
      <c r="A130" s="1090"/>
      <c r="C130" s="604" t="s">
        <v>593</v>
      </c>
      <c r="D130" s="577" t="s">
        <v>594</v>
      </c>
    </row>
    <row r="131" spans="1:4">
      <c r="A131" s="1090"/>
      <c r="C131" s="604" t="s">
        <v>595</v>
      </c>
      <c r="D131" s="577" t="s">
        <v>596</v>
      </c>
    </row>
    <row r="132" spans="1:4">
      <c r="A132" s="1090"/>
      <c r="C132" s="604" t="s">
        <v>597</v>
      </c>
      <c r="D132" s="577" t="s">
        <v>598</v>
      </c>
    </row>
    <row r="133" spans="1:4">
      <c r="A133" s="1090"/>
      <c r="C133" s="604" t="s">
        <v>599</v>
      </c>
      <c r="D133" s="577" t="s">
        <v>600</v>
      </c>
    </row>
    <row r="134" spans="1:4">
      <c r="A134" s="1090"/>
      <c r="C134" s="604" t="s">
        <v>601</v>
      </c>
      <c r="D134" s="577" t="s">
        <v>602</v>
      </c>
    </row>
    <row r="135" spans="1:4">
      <c r="A135" s="1090"/>
      <c r="C135" s="604" t="s">
        <v>603</v>
      </c>
      <c r="D135" s="577" t="s">
        <v>604</v>
      </c>
    </row>
    <row r="136" spans="1:4">
      <c r="A136" s="1090"/>
      <c r="C136" s="604" t="s">
        <v>605</v>
      </c>
      <c r="D136" s="577" t="s">
        <v>606</v>
      </c>
    </row>
    <row r="137" spans="1:4">
      <c r="A137" s="1090"/>
      <c r="C137" s="604" t="s">
        <v>607</v>
      </c>
      <c r="D137" s="577" t="s">
        <v>608</v>
      </c>
    </row>
    <row r="138" spans="1:4">
      <c r="A138" s="1090"/>
      <c r="C138" s="604" t="s">
        <v>609</v>
      </c>
      <c r="D138" s="577" t="s">
        <v>610</v>
      </c>
    </row>
    <row r="139" spans="1:4">
      <c r="A139" s="1090"/>
      <c r="C139" s="604" t="s">
        <v>611</v>
      </c>
      <c r="D139" s="577" t="s">
        <v>612</v>
      </c>
    </row>
    <row r="140" spans="1:4">
      <c r="A140" s="1090"/>
      <c r="C140" s="604" t="s">
        <v>613</v>
      </c>
      <c r="D140" s="577" t="s">
        <v>614</v>
      </c>
    </row>
    <row r="141" spans="1:4">
      <c r="A141" s="1090"/>
      <c r="C141" s="604" t="s">
        <v>615</v>
      </c>
      <c r="D141" s="577" t="s">
        <v>616</v>
      </c>
    </row>
    <row r="142" spans="1:4">
      <c r="A142" s="1090"/>
      <c r="C142" s="604" t="s">
        <v>617</v>
      </c>
      <c r="D142" s="577" t="s">
        <v>618</v>
      </c>
    </row>
    <row r="143" spans="1:4">
      <c r="A143" s="1090"/>
      <c r="C143" s="604" t="s">
        <v>619</v>
      </c>
      <c r="D143" s="577" t="s">
        <v>620</v>
      </c>
    </row>
    <row r="144" spans="1:4">
      <c r="A144" s="1090"/>
      <c r="C144" s="604" t="s">
        <v>621</v>
      </c>
      <c r="D144" s="577" t="s">
        <v>622</v>
      </c>
    </row>
    <row r="145" spans="1:4">
      <c r="A145" s="1090"/>
      <c r="C145" s="604" t="s">
        <v>623</v>
      </c>
      <c r="D145" s="577" t="s">
        <v>624</v>
      </c>
    </row>
    <row r="146" spans="1:4">
      <c r="A146" s="1090"/>
      <c r="C146" s="604" t="s">
        <v>625</v>
      </c>
      <c r="D146" s="577" t="s">
        <v>626</v>
      </c>
    </row>
    <row r="147" spans="1:4">
      <c r="A147" s="1090"/>
      <c r="C147" s="604" t="s">
        <v>627</v>
      </c>
      <c r="D147" s="577" t="s">
        <v>628</v>
      </c>
    </row>
    <row r="148" spans="1:4">
      <c r="A148" s="1090"/>
      <c r="C148" s="604" t="s">
        <v>629</v>
      </c>
      <c r="D148" s="577" t="s">
        <v>630</v>
      </c>
    </row>
    <row r="149" spans="1:4">
      <c r="A149" s="1090"/>
      <c r="C149" s="604" t="s">
        <v>631</v>
      </c>
      <c r="D149" s="577" t="s">
        <v>632</v>
      </c>
    </row>
    <row r="150" spans="1:4">
      <c r="A150" s="1090"/>
      <c r="C150" s="604" t="s">
        <v>633</v>
      </c>
      <c r="D150" s="577" t="s">
        <v>634</v>
      </c>
    </row>
    <row r="151" spans="1:4">
      <c r="A151" s="1090"/>
      <c r="C151" s="604" t="s">
        <v>635</v>
      </c>
      <c r="D151" s="577" t="s">
        <v>636</v>
      </c>
    </row>
    <row r="152" spans="1:4">
      <c r="A152" s="1090"/>
      <c r="C152" s="604" t="s">
        <v>637</v>
      </c>
      <c r="D152" s="577" t="s">
        <v>403</v>
      </c>
    </row>
    <row r="153" spans="1:4">
      <c r="A153" s="1090"/>
      <c r="C153" s="604" t="s">
        <v>638</v>
      </c>
      <c r="D153" s="577" t="s">
        <v>405</v>
      </c>
    </row>
    <row r="154" spans="1:4">
      <c r="A154" s="1090"/>
      <c r="C154" s="604" t="s">
        <v>639</v>
      </c>
      <c r="D154" s="577" t="s">
        <v>640</v>
      </c>
    </row>
    <row r="155" spans="1:4">
      <c r="A155" s="1090"/>
      <c r="C155" s="604" t="s">
        <v>641</v>
      </c>
      <c r="D155" s="577" t="s">
        <v>642</v>
      </c>
    </row>
    <row r="156" spans="1:4">
      <c r="A156" s="1090"/>
      <c r="C156" s="604" t="s">
        <v>643</v>
      </c>
      <c r="D156" s="577" t="s">
        <v>644</v>
      </c>
    </row>
    <row r="157" spans="1:4">
      <c r="A157" s="1090"/>
      <c r="C157" s="604" t="s">
        <v>645</v>
      </c>
      <c r="D157" s="577" t="s">
        <v>646</v>
      </c>
    </row>
    <row r="158" spans="1:4">
      <c r="A158" s="1090"/>
      <c r="C158" s="604" t="s">
        <v>647</v>
      </c>
      <c r="D158" s="577" t="s">
        <v>648</v>
      </c>
    </row>
    <row r="159" spans="1:4">
      <c r="A159" s="1090"/>
      <c r="C159" s="604" t="s">
        <v>649</v>
      </c>
      <c r="D159" s="577" t="s">
        <v>650</v>
      </c>
    </row>
    <row r="160" spans="1:4">
      <c r="A160" s="1090"/>
      <c r="C160" s="604" t="s">
        <v>651</v>
      </c>
      <c r="D160" s="577" t="s">
        <v>652</v>
      </c>
    </row>
    <row r="161" spans="1:4">
      <c r="A161" s="1090"/>
      <c r="C161" s="604" t="s">
        <v>653</v>
      </c>
      <c r="D161" s="577" t="s">
        <v>654</v>
      </c>
    </row>
    <row r="162" spans="1:4">
      <c r="A162" s="1090"/>
      <c r="C162" s="604" t="s">
        <v>655</v>
      </c>
      <c r="D162" s="577" t="s">
        <v>656</v>
      </c>
    </row>
    <row r="163" spans="1:4">
      <c r="A163" s="1090"/>
      <c r="C163" s="604" t="s">
        <v>657</v>
      </c>
      <c r="D163" s="577" t="s">
        <v>658</v>
      </c>
    </row>
    <row r="164" spans="1:4">
      <c r="A164" s="1090"/>
      <c r="C164" s="604" t="s">
        <v>659</v>
      </c>
      <c r="D164" s="577" t="s">
        <v>660</v>
      </c>
    </row>
    <row r="165" spans="1:4">
      <c r="A165" s="1090"/>
      <c r="C165" s="604" t="s">
        <v>661</v>
      </c>
      <c r="D165" s="577" t="s">
        <v>662</v>
      </c>
    </row>
    <row r="166" spans="1:4">
      <c r="A166" s="1090"/>
      <c r="C166" s="604" t="s">
        <v>663</v>
      </c>
      <c r="D166" s="577" t="s">
        <v>664</v>
      </c>
    </row>
    <row r="167" spans="1:4">
      <c r="A167" s="1090"/>
      <c r="C167" s="604" t="s">
        <v>665</v>
      </c>
      <c r="D167" s="577" t="s">
        <v>666</v>
      </c>
    </row>
    <row r="168" spans="1:4">
      <c r="A168" s="1091"/>
      <c r="B168" s="578"/>
      <c r="C168" s="605" t="s">
        <v>667</v>
      </c>
      <c r="D168" s="579" t="s">
        <v>668</v>
      </c>
    </row>
    <row r="169" spans="1:4">
      <c r="A169" s="1089" t="s">
        <v>3264</v>
      </c>
      <c r="B169" s="581"/>
      <c r="C169" s="603" t="s">
        <v>669</v>
      </c>
      <c r="D169" s="582" t="s">
        <v>403</v>
      </c>
    </row>
    <row r="170" spans="1:4">
      <c r="A170" s="1090"/>
      <c r="C170" s="604" t="s">
        <v>670</v>
      </c>
      <c r="D170" s="577" t="s">
        <v>405</v>
      </c>
    </row>
    <row r="171" spans="1:4">
      <c r="A171" s="1090"/>
      <c r="C171" s="604" t="s">
        <v>671</v>
      </c>
      <c r="D171" s="577" t="s">
        <v>672</v>
      </c>
    </row>
    <row r="172" spans="1:4">
      <c r="A172" s="1090"/>
      <c r="C172" s="604" t="s">
        <v>673</v>
      </c>
      <c r="D172" s="577" t="s">
        <v>674</v>
      </c>
    </row>
    <row r="173" spans="1:4">
      <c r="A173" s="1090"/>
      <c r="C173" s="604" t="s">
        <v>675</v>
      </c>
      <c r="D173" s="577" t="s">
        <v>676</v>
      </c>
    </row>
    <row r="174" spans="1:4">
      <c r="A174" s="1090"/>
      <c r="C174" s="604" t="s">
        <v>677</v>
      </c>
      <c r="D174" s="577" t="s">
        <v>678</v>
      </c>
    </row>
    <row r="175" spans="1:4">
      <c r="A175" s="1090"/>
      <c r="C175" s="604" t="s">
        <v>679</v>
      </c>
      <c r="D175" s="577" t="s">
        <v>680</v>
      </c>
    </row>
    <row r="176" spans="1:4">
      <c r="A176" s="1090"/>
      <c r="C176" s="604" t="s">
        <v>681</v>
      </c>
      <c r="D176" s="577" t="s">
        <v>682</v>
      </c>
    </row>
    <row r="177" spans="1:4">
      <c r="A177" s="1090"/>
      <c r="C177" s="604" t="s">
        <v>683</v>
      </c>
      <c r="D177" s="577" t="s">
        <v>684</v>
      </c>
    </row>
    <row r="178" spans="1:4">
      <c r="A178" s="1090"/>
      <c r="C178" s="604" t="s">
        <v>685</v>
      </c>
      <c r="D178" s="577" t="s">
        <v>686</v>
      </c>
    </row>
    <row r="179" spans="1:4">
      <c r="A179" s="1090"/>
      <c r="C179" s="604" t="s">
        <v>687</v>
      </c>
      <c r="D179" s="577" t="s">
        <v>688</v>
      </c>
    </row>
    <row r="180" spans="1:4">
      <c r="A180" s="1090"/>
      <c r="C180" s="604" t="s">
        <v>689</v>
      </c>
      <c r="D180" s="577" t="s">
        <v>690</v>
      </c>
    </row>
    <row r="181" spans="1:4">
      <c r="A181" s="1090"/>
      <c r="C181" s="604" t="s">
        <v>691</v>
      </c>
      <c r="D181" s="577" t="s">
        <v>692</v>
      </c>
    </row>
    <row r="182" spans="1:4">
      <c r="A182" s="1090"/>
      <c r="C182" s="604" t="s">
        <v>693</v>
      </c>
      <c r="D182" s="577" t="s">
        <v>694</v>
      </c>
    </row>
    <row r="183" spans="1:4">
      <c r="A183" s="1090"/>
      <c r="C183" s="604" t="s">
        <v>695</v>
      </c>
      <c r="D183" s="577" t="s">
        <v>696</v>
      </c>
    </row>
    <row r="184" spans="1:4">
      <c r="A184" s="1090"/>
      <c r="C184" s="604" t="s">
        <v>697</v>
      </c>
      <c r="D184" s="577" t="s">
        <v>698</v>
      </c>
    </row>
    <row r="185" spans="1:4">
      <c r="A185" s="1090"/>
      <c r="C185" s="604" t="s">
        <v>699</v>
      </c>
      <c r="D185" s="577" t="s">
        <v>700</v>
      </c>
    </row>
    <row r="186" spans="1:4">
      <c r="A186" s="1090"/>
      <c r="C186" s="604" t="s">
        <v>701</v>
      </c>
      <c r="D186" s="577" t="s">
        <v>702</v>
      </c>
    </row>
    <row r="187" spans="1:4">
      <c r="A187" s="1090"/>
      <c r="C187" s="604" t="s">
        <v>703</v>
      </c>
      <c r="D187" s="577" t="s">
        <v>704</v>
      </c>
    </row>
    <row r="188" spans="1:4">
      <c r="A188" s="1090"/>
      <c r="C188" s="604" t="s">
        <v>705</v>
      </c>
      <c r="D188" s="577" t="s">
        <v>706</v>
      </c>
    </row>
    <row r="189" spans="1:4">
      <c r="A189" s="1090"/>
      <c r="C189" s="604" t="s">
        <v>707</v>
      </c>
      <c r="D189" s="577" t="s">
        <v>708</v>
      </c>
    </row>
    <row r="190" spans="1:4">
      <c r="A190" s="1090"/>
      <c r="C190" s="604" t="s">
        <v>709</v>
      </c>
      <c r="D190" s="577" t="s">
        <v>710</v>
      </c>
    </row>
    <row r="191" spans="1:4">
      <c r="A191" s="1090"/>
      <c r="C191" s="604" t="s">
        <v>711</v>
      </c>
      <c r="D191" s="577" t="s">
        <v>712</v>
      </c>
    </row>
    <row r="192" spans="1:4">
      <c r="A192" s="1090"/>
      <c r="C192" s="604" t="s">
        <v>713</v>
      </c>
      <c r="D192" s="577" t="s">
        <v>714</v>
      </c>
    </row>
    <row r="193" spans="1:4">
      <c r="A193" s="1090"/>
      <c r="C193" s="604" t="s">
        <v>715</v>
      </c>
      <c r="D193" s="577" t="s">
        <v>716</v>
      </c>
    </row>
    <row r="194" spans="1:4">
      <c r="A194" s="1090"/>
      <c r="C194" s="604" t="s">
        <v>717</v>
      </c>
      <c r="D194" s="577" t="s">
        <v>718</v>
      </c>
    </row>
    <row r="195" spans="1:4">
      <c r="A195" s="1090"/>
      <c r="C195" s="604" t="s">
        <v>719</v>
      </c>
      <c r="D195" s="577" t="s">
        <v>720</v>
      </c>
    </row>
    <row r="196" spans="1:4">
      <c r="A196" s="1090"/>
      <c r="C196" s="604" t="s">
        <v>721</v>
      </c>
      <c r="D196" s="577" t="s">
        <v>722</v>
      </c>
    </row>
    <row r="197" spans="1:4">
      <c r="A197" s="1090"/>
      <c r="C197" s="604" t="s">
        <v>723</v>
      </c>
      <c r="D197" s="577" t="s">
        <v>724</v>
      </c>
    </row>
    <row r="198" spans="1:4">
      <c r="A198" s="1090"/>
      <c r="C198" s="604" t="s">
        <v>725</v>
      </c>
      <c r="D198" s="577" t="s">
        <v>726</v>
      </c>
    </row>
    <row r="199" spans="1:4">
      <c r="A199" s="1090"/>
      <c r="C199" s="604" t="s">
        <v>727</v>
      </c>
      <c r="D199" s="577" t="s">
        <v>728</v>
      </c>
    </row>
    <row r="200" spans="1:4">
      <c r="A200" s="1090"/>
      <c r="C200" s="604" t="s">
        <v>729</v>
      </c>
      <c r="D200" s="577" t="s">
        <v>730</v>
      </c>
    </row>
    <row r="201" spans="1:4">
      <c r="A201" s="1090"/>
      <c r="C201" s="604" t="s">
        <v>731</v>
      </c>
      <c r="D201" s="577" t="s">
        <v>732</v>
      </c>
    </row>
    <row r="202" spans="1:4">
      <c r="A202" s="1090"/>
      <c r="C202" s="604" t="s">
        <v>733</v>
      </c>
      <c r="D202" s="577" t="s">
        <v>734</v>
      </c>
    </row>
    <row r="203" spans="1:4">
      <c r="A203" s="1090"/>
      <c r="C203" s="604" t="s">
        <v>735</v>
      </c>
      <c r="D203" s="577" t="s">
        <v>736</v>
      </c>
    </row>
    <row r="204" spans="1:4">
      <c r="A204" s="1090"/>
      <c r="C204" s="604" t="s">
        <v>737</v>
      </c>
      <c r="D204" s="577" t="s">
        <v>738</v>
      </c>
    </row>
    <row r="205" spans="1:4">
      <c r="A205" s="1090"/>
      <c r="C205" s="604" t="s">
        <v>739</v>
      </c>
      <c r="D205" s="577" t="s">
        <v>740</v>
      </c>
    </row>
    <row r="206" spans="1:4">
      <c r="A206" s="1090"/>
      <c r="C206" s="604" t="s">
        <v>741</v>
      </c>
      <c r="D206" s="577" t="s">
        <v>742</v>
      </c>
    </row>
    <row r="207" spans="1:4">
      <c r="A207" s="1090"/>
      <c r="C207" s="604" t="s">
        <v>743</v>
      </c>
      <c r="D207" s="577" t="s">
        <v>744</v>
      </c>
    </row>
    <row r="208" spans="1:4">
      <c r="A208" s="1090"/>
      <c r="C208" s="604" t="s">
        <v>745</v>
      </c>
      <c r="D208" s="577" t="s">
        <v>746</v>
      </c>
    </row>
    <row r="209" spans="1:4">
      <c r="A209" s="1090"/>
      <c r="C209" s="604" t="s">
        <v>747</v>
      </c>
      <c r="D209" s="577" t="s">
        <v>748</v>
      </c>
    </row>
    <row r="210" spans="1:4">
      <c r="A210" s="1090"/>
      <c r="C210" s="604" t="s">
        <v>749</v>
      </c>
      <c r="D210" s="577" t="s">
        <v>750</v>
      </c>
    </row>
    <row r="211" spans="1:4">
      <c r="A211" s="1090"/>
      <c r="C211" s="604" t="s">
        <v>751</v>
      </c>
      <c r="D211" s="577" t="s">
        <v>752</v>
      </c>
    </row>
    <row r="212" spans="1:4">
      <c r="A212" s="1090"/>
      <c r="C212" s="604" t="s">
        <v>753</v>
      </c>
      <c r="D212" s="577" t="s">
        <v>403</v>
      </c>
    </row>
    <row r="213" spans="1:4">
      <c r="A213" s="1090"/>
      <c r="C213" s="604" t="s">
        <v>754</v>
      </c>
      <c r="D213" s="577" t="s">
        <v>405</v>
      </c>
    </row>
    <row r="214" spans="1:4">
      <c r="A214" s="1090"/>
      <c r="C214" s="604" t="s">
        <v>755</v>
      </c>
      <c r="D214" s="577" t="s">
        <v>756</v>
      </c>
    </row>
    <row r="215" spans="1:4">
      <c r="A215" s="1090"/>
      <c r="C215" s="604" t="s">
        <v>757</v>
      </c>
      <c r="D215" s="577" t="s">
        <v>758</v>
      </c>
    </row>
    <row r="216" spans="1:4">
      <c r="A216" s="1090"/>
      <c r="C216" s="604" t="s">
        <v>759</v>
      </c>
      <c r="D216" s="577" t="s">
        <v>760</v>
      </c>
    </row>
    <row r="217" spans="1:4">
      <c r="A217" s="1090"/>
      <c r="C217" s="604" t="s">
        <v>761</v>
      </c>
      <c r="D217" s="577" t="s">
        <v>762</v>
      </c>
    </row>
    <row r="218" spans="1:4">
      <c r="A218" s="1090"/>
      <c r="C218" s="604" t="s">
        <v>763</v>
      </c>
      <c r="D218" s="577" t="s">
        <v>764</v>
      </c>
    </row>
    <row r="219" spans="1:4">
      <c r="A219" s="1090"/>
      <c r="C219" s="604" t="s">
        <v>765</v>
      </c>
      <c r="D219" s="577" t="s">
        <v>766</v>
      </c>
    </row>
    <row r="220" spans="1:4">
      <c r="A220" s="1090"/>
      <c r="C220" s="604" t="s">
        <v>767</v>
      </c>
      <c r="D220" s="577" t="s">
        <v>768</v>
      </c>
    </row>
    <row r="221" spans="1:4">
      <c r="A221" s="1090"/>
      <c r="C221" s="604" t="s">
        <v>769</v>
      </c>
      <c r="D221" s="577" t="s">
        <v>770</v>
      </c>
    </row>
    <row r="222" spans="1:4">
      <c r="A222" s="1090"/>
      <c r="C222" s="604" t="s">
        <v>771</v>
      </c>
      <c r="D222" s="577" t="s">
        <v>772</v>
      </c>
    </row>
    <row r="223" spans="1:4">
      <c r="A223" s="1090"/>
      <c r="C223" s="604" t="s">
        <v>773</v>
      </c>
      <c r="D223" s="577" t="s">
        <v>774</v>
      </c>
    </row>
    <row r="224" spans="1:4">
      <c r="A224" s="1090"/>
      <c r="C224" s="604" t="s">
        <v>775</v>
      </c>
      <c r="D224" s="577" t="s">
        <v>776</v>
      </c>
    </row>
    <row r="225" spans="1:4">
      <c r="A225" s="1090"/>
      <c r="C225" s="604" t="s">
        <v>777</v>
      </c>
      <c r="D225" s="577" t="s">
        <v>778</v>
      </c>
    </row>
    <row r="226" spans="1:4">
      <c r="A226" s="1090"/>
      <c r="C226" s="604" t="s">
        <v>779</v>
      </c>
      <c r="D226" s="577" t="s">
        <v>780</v>
      </c>
    </row>
    <row r="227" spans="1:4">
      <c r="A227" s="1090"/>
      <c r="C227" s="604" t="s">
        <v>781</v>
      </c>
      <c r="D227" s="577" t="s">
        <v>403</v>
      </c>
    </row>
    <row r="228" spans="1:4">
      <c r="A228" s="1090"/>
      <c r="C228" s="604" t="s">
        <v>782</v>
      </c>
      <c r="D228" s="577" t="s">
        <v>405</v>
      </c>
    </row>
    <row r="229" spans="1:4">
      <c r="A229" s="1090"/>
      <c r="C229" s="604" t="s">
        <v>783</v>
      </c>
      <c r="D229" s="577" t="s">
        <v>784</v>
      </c>
    </row>
    <row r="230" spans="1:4">
      <c r="A230" s="1090"/>
      <c r="C230" s="604" t="s">
        <v>785</v>
      </c>
      <c r="D230" s="577" t="s">
        <v>786</v>
      </c>
    </row>
    <row r="231" spans="1:4">
      <c r="A231" s="1090"/>
      <c r="C231" s="604" t="s">
        <v>787</v>
      </c>
      <c r="D231" s="577" t="s">
        <v>788</v>
      </c>
    </row>
    <row r="232" spans="1:4">
      <c r="A232" s="1090"/>
      <c r="C232" s="604" t="s">
        <v>789</v>
      </c>
      <c r="D232" s="577" t="s">
        <v>790</v>
      </c>
    </row>
    <row r="233" spans="1:4">
      <c r="A233" s="1090"/>
      <c r="C233" s="604" t="s">
        <v>791</v>
      </c>
      <c r="D233" s="577" t="s">
        <v>792</v>
      </c>
    </row>
    <row r="234" spans="1:4">
      <c r="A234" s="1090"/>
      <c r="C234" s="604" t="s">
        <v>793</v>
      </c>
      <c r="D234" s="577" t="s">
        <v>794</v>
      </c>
    </row>
    <row r="235" spans="1:4">
      <c r="A235" s="1090"/>
      <c r="C235" s="604" t="s">
        <v>795</v>
      </c>
      <c r="D235" s="577" t="s">
        <v>796</v>
      </c>
    </row>
    <row r="236" spans="1:4">
      <c r="A236" s="1090"/>
      <c r="C236" s="604" t="s">
        <v>797</v>
      </c>
      <c r="D236" s="577" t="s">
        <v>798</v>
      </c>
    </row>
    <row r="237" spans="1:4">
      <c r="A237" s="1090"/>
      <c r="C237" s="604" t="s">
        <v>799</v>
      </c>
      <c r="D237" s="577" t="s">
        <v>800</v>
      </c>
    </row>
    <row r="238" spans="1:4">
      <c r="A238" s="1090"/>
      <c r="C238" s="604" t="s">
        <v>801</v>
      </c>
      <c r="D238" s="577" t="s">
        <v>802</v>
      </c>
    </row>
    <row r="239" spans="1:4">
      <c r="A239" s="1090"/>
      <c r="C239" s="604" t="s">
        <v>803</v>
      </c>
      <c r="D239" s="577" t="s">
        <v>804</v>
      </c>
    </row>
    <row r="240" spans="1:4">
      <c r="A240" s="1090"/>
      <c r="C240" s="604" t="s">
        <v>805</v>
      </c>
      <c r="D240" s="577" t="s">
        <v>806</v>
      </c>
    </row>
    <row r="241" spans="1:4">
      <c r="A241" s="1090"/>
      <c r="C241" s="604" t="s">
        <v>807</v>
      </c>
      <c r="D241" s="577" t="s">
        <v>808</v>
      </c>
    </row>
    <row r="242" spans="1:4">
      <c r="A242" s="1090"/>
      <c r="C242" s="604" t="s">
        <v>809</v>
      </c>
      <c r="D242" s="577" t="s">
        <v>810</v>
      </c>
    </row>
    <row r="243" spans="1:4">
      <c r="A243" s="1090"/>
      <c r="C243" s="604" t="s">
        <v>811</v>
      </c>
      <c r="D243" s="577" t="s">
        <v>812</v>
      </c>
    </row>
    <row r="244" spans="1:4">
      <c r="A244" s="1090"/>
      <c r="C244" s="604" t="s">
        <v>813</v>
      </c>
      <c r="D244" s="577" t="s">
        <v>814</v>
      </c>
    </row>
    <row r="245" spans="1:4">
      <c r="A245" s="1090"/>
      <c r="C245" s="604" t="s">
        <v>815</v>
      </c>
      <c r="D245" s="577" t="s">
        <v>816</v>
      </c>
    </row>
    <row r="246" spans="1:4">
      <c r="A246" s="1090"/>
      <c r="C246" s="604" t="s">
        <v>817</v>
      </c>
      <c r="D246" s="577" t="s">
        <v>818</v>
      </c>
    </row>
    <row r="247" spans="1:4">
      <c r="A247" s="1090"/>
      <c r="C247" s="604" t="s">
        <v>819</v>
      </c>
      <c r="D247" s="577" t="s">
        <v>820</v>
      </c>
    </row>
    <row r="248" spans="1:4">
      <c r="A248" s="1090"/>
      <c r="C248" s="604" t="s">
        <v>821</v>
      </c>
      <c r="D248" s="577" t="s">
        <v>822</v>
      </c>
    </row>
    <row r="249" spans="1:4">
      <c r="A249" s="1090"/>
      <c r="C249" s="604" t="s">
        <v>823</v>
      </c>
      <c r="D249" s="577" t="s">
        <v>824</v>
      </c>
    </row>
    <row r="250" spans="1:4">
      <c r="A250" s="1090"/>
      <c r="C250" s="604" t="s">
        <v>825</v>
      </c>
      <c r="D250" s="577" t="s">
        <v>826</v>
      </c>
    </row>
    <row r="251" spans="1:4">
      <c r="A251" s="1090"/>
      <c r="C251" s="604" t="s">
        <v>827</v>
      </c>
      <c r="D251" s="577" t="s">
        <v>828</v>
      </c>
    </row>
    <row r="252" spans="1:4">
      <c r="A252" s="1090"/>
      <c r="C252" s="604" t="s">
        <v>829</v>
      </c>
      <c r="D252" s="577" t="s">
        <v>830</v>
      </c>
    </row>
    <row r="253" spans="1:4">
      <c r="A253" s="1090"/>
      <c r="C253" s="604" t="s">
        <v>831</v>
      </c>
      <c r="D253" s="577" t="s">
        <v>832</v>
      </c>
    </row>
    <row r="254" spans="1:4">
      <c r="A254" s="1090"/>
      <c r="C254" s="604" t="s">
        <v>833</v>
      </c>
      <c r="D254" s="577" t="s">
        <v>834</v>
      </c>
    </row>
    <row r="255" spans="1:4">
      <c r="A255" s="1090"/>
      <c r="C255" s="604" t="s">
        <v>835</v>
      </c>
      <c r="D255" s="577" t="s">
        <v>836</v>
      </c>
    </row>
    <row r="256" spans="1:4">
      <c r="A256" s="1090"/>
      <c r="C256" s="604" t="s">
        <v>837</v>
      </c>
      <c r="D256" s="577" t="s">
        <v>838</v>
      </c>
    </row>
    <row r="257" spans="1:4">
      <c r="A257" s="1090"/>
      <c r="C257" s="604" t="s">
        <v>839</v>
      </c>
      <c r="D257" s="577" t="s">
        <v>840</v>
      </c>
    </row>
    <row r="258" spans="1:4">
      <c r="A258" s="1090"/>
      <c r="C258" s="604" t="s">
        <v>841</v>
      </c>
      <c r="D258" s="577" t="s">
        <v>842</v>
      </c>
    </row>
    <row r="259" spans="1:4">
      <c r="A259" s="1090"/>
      <c r="C259" s="604" t="s">
        <v>843</v>
      </c>
      <c r="D259" s="577" t="s">
        <v>844</v>
      </c>
    </row>
    <row r="260" spans="1:4">
      <c r="A260" s="1090"/>
      <c r="C260" s="604" t="s">
        <v>845</v>
      </c>
      <c r="D260" s="577" t="s">
        <v>846</v>
      </c>
    </row>
    <row r="261" spans="1:4">
      <c r="A261" s="1090"/>
      <c r="C261" s="604" t="s">
        <v>847</v>
      </c>
      <c r="D261" s="577" t="s">
        <v>848</v>
      </c>
    </row>
    <row r="262" spans="1:4">
      <c r="A262" s="1090"/>
      <c r="C262" s="604" t="s">
        <v>849</v>
      </c>
      <c r="D262" s="577" t="s">
        <v>850</v>
      </c>
    </row>
    <row r="263" spans="1:4">
      <c r="A263" s="1090"/>
      <c r="C263" s="604" t="s">
        <v>851</v>
      </c>
      <c r="D263" s="577" t="s">
        <v>852</v>
      </c>
    </row>
    <row r="264" spans="1:4">
      <c r="A264" s="1090"/>
      <c r="C264" s="604" t="s">
        <v>853</v>
      </c>
      <c r="D264" s="577" t="s">
        <v>854</v>
      </c>
    </row>
    <row r="265" spans="1:4">
      <c r="A265" s="1090"/>
      <c r="C265" s="604" t="s">
        <v>855</v>
      </c>
      <c r="D265" s="577" t="s">
        <v>856</v>
      </c>
    </row>
    <row r="266" spans="1:4">
      <c r="A266" s="1090"/>
      <c r="C266" s="604" t="s">
        <v>857</v>
      </c>
      <c r="D266" s="577" t="s">
        <v>858</v>
      </c>
    </row>
    <row r="267" spans="1:4">
      <c r="A267" s="1090"/>
      <c r="C267" s="604" t="s">
        <v>859</v>
      </c>
      <c r="D267" s="577" t="s">
        <v>860</v>
      </c>
    </row>
    <row r="268" spans="1:4">
      <c r="A268" s="1090"/>
      <c r="C268" s="604" t="s">
        <v>861</v>
      </c>
      <c r="D268" s="577" t="s">
        <v>862</v>
      </c>
    </row>
    <row r="269" spans="1:4">
      <c r="A269" s="1090"/>
      <c r="C269" s="604" t="s">
        <v>863</v>
      </c>
      <c r="D269" s="577" t="s">
        <v>864</v>
      </c>
    </row>
    <row r="270" spans="1:4">
      <c r="A270" s="1090"/>
      <c r="C270" s="604" t="s">
        <v>865</v>
      </c>
      <c r="D270" s="577" t="s">
        <v>866</v>
      </c>
    </row>
    <row r="271" spans="1:4">
      <c r="A271" s="1090"/>
      <c r="C271" s="604" t="s">
        <v>867</v>
      </c>
      <c r="D271" s="577" t="s">
        <v>868</v>
      </c>
    </row>
    <row r="272" spans="1:4">
      <c r="A272" s="1090"/>
      <c r="C272" s="604" t="s">
        <v>869</v>
      </c>
      <c r="D272" s="577" t="s">
        <v>870</v>
      </c>
    </row>
    <row r="273" spans="1:4">
      <c r="A273" s="1090"/>
      <c r="C273" s="604" t="s">
        <v>871</v>
      </c>
      <c r="D273" s="577" t="s">
        <v>872</v>
      </c>
    </row>
    <row r="274" spans="1:4">
      <c r="A274" s="1090"/>
      <c r="C274" s="604" t="s">
        <v>873</v>
      </c>
      <c r="D274" s="577" t="s">
        <v>874</v>
      </c>
    </row>
    <row r="275" spans="1:4">
      <c r="A275" s="1090"/>
      <c r="C275" s="604" t="s">
        <v>875</v>
      </c>
      <c r="D275" s="577" t="s">
        <v>876</v>
      </c>
    </row>
    <row r="276" spans="1:4">
      <c r="A276" s="1090"/>
      <c r="C276" s="604" t="s">
        <v>877</v>
      </c>
      <c r="D276" s="577" t="s">
        <v>878</v>
      </c>
    </row>
    <row r="277" spans="1:4">
      <c r="A277" s="1090"/>
      <c r="C277" s="604" t="s">
        <v>879</v>
      </c>
      <c r="D277" s="577" t="s">
        <v>880</v>
      </c>
    </row>
    <row r="278" spans="1:4">
      <c r="A278" s="1090"/>
      <c r="C278" s="604" t="s">
        <v>881</v>
      </c>
      <c r="D278" s="577" t="s">
        <v>882</v>
      </c>
    </row>
    <row r="279" spans="1:4">
      <c r="A279" s="1090"/>
      <c r="C279" s="604" t="s">
        <v>883</v>
      </c>
      <c r="D279" s="577" t="s">
        <v>884</v>
      </c>
    </row>
    <row r="280" spans="1:4">
      <c r="A280" s="1090"/>
      <c r="C280" s="604" t="s">
        <v>885</v>
      </c>
      <c r="D280" s="577" t="s">
        <v>886</v>
      </c>
    </row>
    <row r="281" spans="1:4">
      <c r="A281" s="1090"/>
      <c r="C281" s="604" t="s">
        <v>887</v>
      </c>
      <c r="D281" s="577" t="s">
        <v>888</v>
      </c>
    </row>
    <row r="282" spans="1:4">
      <c r="A282" s="1090"/>
      <c r="C282" s="604" t="s">
        <v>889</v>
      </c>
      <c r="D282" s="577" t="s">
        <v>890</v>
      </c>
    </row>
    <row r="283" spans="1:4">
      <c r="A283" s="1090"/>
      <c r="C283" s="604" t="s">
        <v>891</v>
      </c>
      <c r="D283" s="577" t="s">
        <v>892</v>
      </c>
    </row>
    <row r="284" spans="1:4">
      <c r="A284" s="1090"/>
      <c r="C284" s="604" t="s">
        <v>893</v>
      </c>
      <c r="D284" s="577" t="s">
        <v>894</v>
      </c>
    </row>
    <row r="285" spans="1:4">
      <c r="A285" s="1090"/>
      <c r="C285" s="604" t="s">
        <v>895</v>
      </c>
      <c r="D285" s="577" t="s">
        <v>896</v>
      </c>
    </row>
    <row r="286" spans="1:4">
      <c r="A286" s="1090"/>
      <c r="C286" s="604" t="s">
        <v>897</v>
      </c>
      <c r="D286" s="577" t="s">
        <v>898</v>
      </c>
    </row>
    <row r="287" spans="1:4">
      <c r="A287" s="1090"/>
      <c r="C287" s="604" t="s">
        <v>899</v>
      </c>
      <c r="D287" s="577" t="s">
        <v>900</v>
      </c>
    </row>
    <row r="288" spans="1:4">
      <c r="A288" s="1090"/>
      <c r="C288" s="604" t="s">
        <v>901</v>
      </c>
      <c r="D288" s="577" t="s">
        <v>902</v>
      </c>
    </row>
    <row r="289" spans="1:4">
      <c r="A289" s="1090"/>
      <c r="C289" s="604" t="s">
        <v>903</v>
      </c>
      <c r="D289" s="577" t="s">
        <v>904</v>
      </c>
    </row>
    <row r="290" spans="1:4">
      <c r="A290" s="1090"/>
      <c r="C290" s="604" t="s">
        <v>905</v>
      </c>
      <c r="D290" s="577" t="s">
        <v>906</v>
      </c>
    </row>
    <row r="291" spans="1:4">
      <c r="A291" s="1090"/>
      <c r="C291" s="604" t="s">
        <v>907</v>
      </c>
      <c r="D291" s="577" t="s">
        <v>908</v>
      </c>
    </row>
    <row r="292" spans="1:4">
      <c r="A292" s="1090"/>
      <c r="C292" s="604" t="s">
        <v>909</v>
      </c>
      <c r="D292" s="577" t="s">
        <v>910</v>
      </c>
    </row>
    <row r="293" spans="1:4">
      <c r="A293" s="1090"/>
      <c r="C293" s="604" t="s">
        <v>911</v>
      </c>
      <c r="D293" s="577" t="s">
        <v>403</v>
      </c>
    </row>
    <row r="294" spans="1:4">
      <c r="A294" s="1090"/>
      <c r="C294" s="604" t="s">
        <v>912</v>
      </c>
      <c r="D294" s="577" t="s">
        <v>405</v>
      </c>
    </row>
    <row r="295" spans="1:4">
      <c r="A295" s="1090"/>
      <c r="C295" s="604" t="s">
        <v>913</v>
      </c>
      <c r="D295" s="577" t="s">
        <v>914</v>
      </c>
    </row>
    <row r="296" spans="1:4">
      <c r="A296" s="1090"/>
      <c r="C296" s="604" t="s">
        <v>915</v>
      </c>
      <c r="D296" s="577" t="s">
        <v>916</v>
      </c>
    </row>
    <row r="297" spans="1:4">
      <c r="A297" s="1090"/>
      <c r="C297" s="604" t="s">
        <v>917</v>
      </c>
      <c r="D297" s="577" t="s">
        <v>918</v>
      </c>
    </row>
    <row r="298" spans="1:4">
      <c r="A298" s="1090"/>
      <c r="C298" s="604" t="s">
        <v>919</v>
      </c>
      <c r="D298" s="577" t="s">
        <v>920</v>
      </c>
    </row>
    <row r="299" spans="1:4">
      <c r="A299" s="1090"/>
      <c r="C299" s="604" t="s">
        <v>921</v>
      </c>
      <c r="D299" s="577" t="s">
        <v>922</v>
      </c>
    </row>
    <row r="300" spans="1:4">
      <c r="A300" s="1090"/>
      <c r="C300" s="604" t="s">
        <v>923</v>
      </c>
      <c r="D300" s="577" t="s">
        <v>924</v>
      </c>
    </row>
    <row r="301" spans="1:4">
      <c r="A301" s="1090"/>
      <c r="C301" s="604" t="s">
        <v>925</v>
      </c>
      <c r="D301" s="577" t="s">
        <v>926</v>
      </c>
    </row>
    <row r="302" spans="1:4">
      <c r="A302" s="1090"/>
      <c r="C302" s="604" t="s">
        <v>927</v>
      </c>
      <c r="D302" s="577" t="s">
        <v>928</v>
      </c>
    </row>
    <row r="303" spans="1:4">
      <c r="A303" s="1090"/>
      <c r="C303" s="604" t="s">
        <v>929</v>
      </c>
      <c r="D303" s="577" t="s">
        <v>930</v>
      </c>
    </row>
    <row r="304" spans="1:4">
      <c r="A304" s="1090"/>
      <c r="C304" s="604" t="s">
        <v>931</v>
      </c>
      <c r="D304" s="577" t="s">
        <v>932</v>
      </c>
    </row>
    <row r="305" spans="1:4">
      <c r="A305" s="1090"/>
      <c r="C305" s="604" t="s">
        <v>933</v>
      </c>
      <c r="D305" s="577" t="s">
        <v>934</v>
      </c>
    </row>
    <row r="306" spans="1:4">
      <c r="A306" s="1090"/>
      <c r="C306" s="604" t="s">
        <v>935</v>
      </c>
      <c r="D306" s="577" t="s">
        <v>936</v>
      </c>
    </row>
    <row r="307" spans="1:4">
      <c r="A307" s="1090"/>
      <c r="C307" s="604" t="s">
        <v>937</v>
      </c>
      <c r="D307" s="577" t="s">
        <v>938</v>
      </c>
    </row>
    <row r="308" spans="1:4">
      <c r="A308" s="1090"/>
      <c r="C308" s="604" t="s">
        <v>939</v>
      </c>
      <c r="D308" s="577" t="s">
        <v>940</v>
      </c>
    </row>
    <row r="309" spans="1:4">
      <c r="A309" s="1090"/>
      <c r="C309" s="604" t="s">
        <v>941</v>
      </c>
      <c r="D309" s="577" t="s">
        <v>942</v>
      </c>
    </row>
    <row r="310" spans="1:4">
      <c r="A310" s="1090"/>
      <c r="C310" s="604" t="s">
        <v>943</v>
      </c>
      <c r="D310" s="577" t="s">
        <v>944</v>
      </c>
    </row>
    <row r="311" spans="1:4">
      <c r="A311" s="1090"/>
      <c r="C311" s="604" t="s">
        <v>945</v>
      </c>
      <c r="D311" s="577" t="s">
        <v>946</v>
      </c>
    </row>
    <row r="312" spans="1:4">
      <c r="A312" s="1090"/>
      <c r="C312" s="604" t="s">
        <v>947</v>
      </c>
      <c r="D312" s="577" t="s">
        <v>948</v>
      </c>
    </row>
    <row r="313" spans="1:4">
      <c r="A313" s="1090"/>
      <c r="C313" s="604" t="s">
        <v>949</v>
      </c>
      <c r="D313" s="577" t="s">
        <v>403</v>
      </c>
    </row>
    <row r="314" spans="1:4">
      <c r="A314" s="1090"/>
      <c r="C314" s="604" t="s">
        <v>950</v>
      </c>
      <c r="D314" s="577" t="s">
        <v>405</v>
      </c>
    </row>
    <row r="315" spans="1:4">
      <c r="A315" s="1090"/>
      <c r="C315" s="604" t="s">
        <v>951</v>
      </c>
      <c r="D315" s="577" t="s">
        <v>952</v>
      </c>
    </row>
    <row r="316" spans="1:4">
      <c r="A316" s="1090"/>
      <c r="C316" s="604" t="s">
        <v>953</v>
      </c>
      <c r="D316" s="577" t="s">
        <v>954</v>
      </c>
    </row>
    <row r="317" spans="1:4">
      <c r="A317" s="1090"/>
      <c r="C317" s="604" t="s">
        <v>955</v>
      </c>
      <c r="D317" s="577" t="s">
        <v>956</v>
      </c>
    </row>
    <row r="318" spans="1:4">
      <c r="A318" s="1090"/>
      <c r="C318" s="604" t="s">
        <v>957</v>
      </c>
      <c r="D318" s="577" t="s">
        <v>958</v>
      </c>
    </row>
    <row r="319" spans="1:4">
      <c r="A319" s="1090"/>
      <c r="C319" s="604" t="s">
        <v>959</v>
      </c>
      <c r="D319" s="577" t="s">
        <v>960</v>
      </c>
    </row>
    <row r="320" spans="1:4">
      <c r="A320" s="1090"/>
      <c r="C320" s="604" t="s">
        <v>961</v>
      </c>
      <c r="D320" s="577" t="s">
        <v>962</v>
      </c>
    </row>
    <row r="321" spans="1:4">
      <c r="A321" s="1090"/>
      <c r="C321" s="604" t="s">
        <v>963</v>
      </c>
      <c r="D321" s="577" t="s">
        <v>964</v>
      </c>
    </row>
    <row r="322" spans="1:4">
      <c r="A322" s="1090"/>
      <c r="C322" s="604" t="s">
        <v>965</v>
      </c>
      <c r="D322" s="577" t="s">
        <v>966</v>
      </c>
    </row>
    <row r="323" spans="1:4">
      <c r="A323" s="1090"/>
      <c r="C323" s="604" t="s">
        <v>967</v>
      </c>
      <c r="D323" s="577" t="s">
        <v>968</v>
      </c>
    </row>
    <row r="324" spans="1:4">
      <c r="A324" s="1090"/>
      <c r="C324" s="604" t="s">
        <v>969</v>
      </c>
      <c r="D324" s="577" t="s">
        <v>403</v>
      </c>
    </row>
    <row r="325" spans="1:4">
      <c r="A325" s="1090"/>
      <c r="C325" s="604" t="s">
        <v>970</v>
      </c>
      <c r="D325" s="577" t="s">
        <v>405</v>
      </c>
    </row>
    <row r="326" spans="1:4">
      <c r="A326" s="1090"/>
      <c r="C326" s="604" t="s">
        <v>971</v>
      </c>
      <c r="D326" s="577" t="s">
        <v>972</v>
      </c>
    </row>
    <row r="327" spans="1:4">
      <c r="A327" s="1090"/>
      <c r="C327" s="604" t="s">
        <v>973</v>
      </c>
      <c r="D327" s="577" t="s">
        <v>974</v>
      </c>
    </row>
    <row r="328" spans="1:4">
      <c r="A328" s="1090"/>
      <c r="C328" s="604" t="s">
        <v>975</v>
      </c>
      <c r="D328" s="577" t="s">
        <v>976</v>
      </c>
    </row>
    <row r="329" spans="1:4">
      <c r="A329" s="1090"/>
      <c r="C329" s="604" t="s">
        <v>977</v>
      </c>
      <c r="D329" s="577" t="s">
        <v>978</v>
      </c>
    </row>
    <row r="330" spans="1:4">
      <c r="A330" s="1090"/>
      <c r="C330" s="604" t="s">
        <v>979</v>
      </c>
      <c r="D330" s="577" t="s">
        <v>980</v>
      </c>
    </row>
    <row r="331" spans="1:4">
      <c r="A331" s="1090"/>
      <c r="C331" s="604" t="s">
        <v>981</v>
      </c>
      <c r="D331" s="577" t="s">
        <v>982</v>
      </c>
    </row>
    <row r="332" spans="1:4">
      <c r="A332" s="1090"/>
      <c r="C332" s="604" t="s">
        <v>983</v>
      </c>
      <c r="D332" s="577" t="s">
        <v>984</v>
      </c>
    </row>
    <row r="333" spans="1:4">
      <c r="A333" s="1090"/>
      <c r="C333" s="604" t="s">
        <v>985</v>
      </c>
      <c r="D333" s="577" t="s">
        <v>986</v>
      </c>
    </row>
    <row r="334" spans="1:4">
      <c r="A334" s="1090"/>
      <c r="C334" s="604" t="s">
        <v>987</v>
      </c>
      <c r="D334" s="577" t="s">
        <v>988</v>
      </c>
    </row>
    <row r="335" spans="1:4">
      <c r="A335" s="1090"/>
      <c r="C335" s="604" t="s">
        <v>989</v>
      </c>
      <c r="D335" s="577" t="s">
        <v>990</v>
      </c>
    </row>
    <row r="336" spans="1:4">
      <c r="A336" s="1090"/>
      <c r="C336" s="604" t="s">
        <v>991</v>
      </c>
      <c r="D336" s="577" t="s">
        <v>992</v>
      </c>
    </row>
    <row r="337" spans="1:4">
      <c r="A337" s="1090"/>
      <c r="C337" s="604" t="s">
        <v>993</v>
      </c>
      <c r="D337" s="577" t="s">
        <v>994</v>
      </c>
    </row>
    <row r="338" spans="1:4">
      <c r="A338" s="1090"/>
      <c r="C338" s="604" t="s">
        <v>995</v>
      </c>
      <c r="D338" s="577" t="s">
        <v>996</v>
      </c>
    </row>
    <row r="339" spans="1:4">
      <c r="A339" s="1090"/>
      <c r="C339" s="604" t="s">
        <v>997</v>
      </c>
      <c r="D339" s="577" t="s">
        <v>998</v>
      </c>
    </row>
    <row r="340" spans="1:4">
      <c r="A340" s="1090"/>
      <c r="C340" s="604" t="s">
        <v>999</v>
      </c>
      <c r="D340" s="577" t="s">
        <v>1000</v>
      </c>
    </row>
    <row r="341" spans="1:4">
      <c r="A341" s="1090"/>
      <c r="C341" s="604" t="s">
        <v>1001</v>
      </c>
      <c r="D341" s="577" t="s">
        <v>1002</v>
      </c>
    </row>
    <row r="342" spans="1:4">
      <c r="A342" s="1090"/>
      <c r="C342" s="604" t="s">
        <v>1003</v>
      </c>
      <c r="D342" s="577" t="s">
        <v>403</v>
      </c>
    </row>
    <row r="343" spans="1:4">
      <c r="A343" s="1090"/>
      <c r="C343" s="604" t="s">
        <v>1004</v>
      </c>
      <c r="D343" s="577" t="s">
        <v>405</v>
      </c>
    </row>
    <row r="344" spans="1:4">
      <c r="A344" s="1090"/>
      <c r="C344" s="604" t="s">
        <v>1005</v>
      </c>
      <c r="D344" s="577" t="s">
        <v>1006</v>
      </c>
    </row>
    <row r="345" spans="1:4">
      <c r="A345" s="1090"/>
      <c r="C345" s="604" t="s">
        <v>1007</v>
      </c>
      <c r="D345" s="577" t="s">
        <v>1008</v>
      </c>
    </row>
    <row r="346" spans="1:4">
      <c r="A346" s="1090"/>
      <c r="C346" s="604" t="s">
        <v>1009</v>
      </c>
      <c r="D346" s="577" t="s">
        <v>1010</v>
      </c>
    </row>
    <row r="347" spans="1:4">
      <c r="A347" s="1090"/>
      <c r="C347" s="604" t="s">
        <v>1011</v>
      </c>
      <c r="D347" s="577" t="s">
        <v>1012</v>
      </c>
    </row>
    <row r="348" spans="1:4">
      <c r="A348" s="1090"/>
      <c r="C348" s="604" t="s">
        <v>1013</v>
      </c>
      <c r="D348" s="577" t="s">
        <v>1014</v>
      </c>
    </row>
    <row r="349" spans="1:4">
      <c r="A349" s="1090"/>
      <c r="C349" s="604" t="s">
        <v>1015</v>
      </c>
      <c r="D349" s="577" t="s">
        <v>1016</v>
      </c>
    </row>
    <row r="350" spans="1:4">
      <c r="A350" s="1090"/>
      <c r="C350" s="604" t="s">
        <v>1017</v>
      </c>
      <c r="D350" s="577" t="s">
        <v>1018</v>
      </c>
    </row>
    <row r="351" spans="1:4">
      <c r="A351" s="1090"/>
      <c r="C351" s="604" t="s">
        <v>1019</v>
      </c>
      <c r="D351" s="577" t="s">
        <v>403</v>
      </c>
    </row>
    <row r="352" spans="1:4">
      <c r="A352" s="1090"/>
      <c r="C352" s="604" t="s">
        <v>1020</v>
      </c>
      <c r="D352" s="577" t="s">
        <v>405</v>
      </c>
    </row>
    <row r="353" spans="1:4">
      <c r="A353" s="1090"/>
      <c r="C353" s="604" t="s">
        <v>1021</v>
      </c>
      <c r="D353" s="577" t="s">
        <v>1022</v>
      </c>
    </row>
    <row r="354" spans="1:4">
      <c r="A354" s="1090"/>
      <c r="C354" s="604" t="s">
        <v>1023</v>
      </c>
      <c r="D354" s="577" t="s">
        <v>1024</v>
      </c>
    </row>
    <row r="355" spans="1:4">
      <c r="A355" s="1090"/>
      <c r="C355" s="604" t="s">
        <v>1025</v>
      </c>
      <c r="D355" s="577" t="s">
        <v>1026</v>
      </c>
    </row>
    <row r="356" spans="1:4">
      <c r="A356" s="1090"/>
      <c r="C356" s="604" t="s">
        <v>1027</v>
      </c>
      <c r="D356" s="577" t="s">
        <v>1028</v>
      </c>
    </row>
    <row r="357" spans="1:4">
      <c r="A357" s="1090"/>
      <c r="C357" s="604" t="s">
        <v>1029</v>
      </c>
      <c r="D357" s="577" t="s">
        <v>1030</v>
      </c>
    </row>
    <row r="358" spans="1:4">
      <c r="A358" s="1090"/>
      <c r="C358" s="604" t="s">
        <v>1031</v>
      </c>
      <c r="D358" s="577" t="s">
        <v>1032</v>
      </c>
    </row>
    <row r="359" spans="1:4">
      <c r="A359" s="1090"/>
      <c r="C359" s="604" t="s">
        <v>1033</v>
      </c>
      <c r="D359" s="577" t="s">
        <v>1034</v>
      </c>
    </row>
    <row r="360" spans="1:4">
      <c r="A360" s="1090"/>
      <c r="C360" s="604" t="s">
        <v>1035</v>
      </c>
      <c r="D360" s="577" t="s">
        <v>1036</v>
      </c>
    </row>
    <row r="361" spans="1:4">
      <c r="A361" s="1090"/>
      <c r="C361" s="604" t="s">
        <v>1037</v>
      </c>
      <c r="D361" s="577" t="s">
        <v>1038</v>
      </c>
    </row>
    <row r="362" spans="1:4">
      <c r="A362" s="1090"/>
      <c r="C362" s="604" t="s">
        <v>1039</v>
      </c>
      <c r="D362" s="577" t="s">
        <v>1040</v>
      </c>
    </row>
    <row r="363" spans="1:4">
      <c r="A363" s="1090"/>
      <c r="C363" s="604" t="s">
        <v>1041</v>
      </c>
      <c r="D363" s="577" t="s">
        <v>1042</v>
      </c>
    </row>
    <row r="364" spans="1:4">
      <c r="A364" s="1090"/>
      <c r="C364" s="604" t="s">
        <v>1043</v>
      </c>
      <c r="D364" s="577" t="s">
        <v>1044</v>
      </c>
    </row>
    <row r="365" spans="1:4">
      <c r="A365" s="1090"/>
      <c r="C365" s="604" t="s">
        <v>1045</v>
      </c>
      <c r="D365" s="577" t="s">
        <v>1046</v>
      </c>
    </row>
    <row r="366" spans="1:4">
      <c r="A366" s="1090"/>
      <c r="C366" s="604" t="s">
        <v>1047</v>
      </c>
      <c r="D366" s="577" t="s">
        <v>1048</v>
      </c>
    </row>
    <row r="367" spans="1:4">
      <c r="A367" s="1090"/>
      <c r="C367" s="604" t="s">
        <v>1049</v>
      </c>
      <c r="D367" s="577" t="s">
        <v>1050</v>
      </c>
    </row>
    <row r="368" spans="1:4">
      <c r="A368" s="1090"/>
      <c r="C368" s="604" t="s">
        <v>1051</v>
      </c>
      <c r="D368" s="577" t="s">
        <v>1052</v>
      </c>
    </row>
    <row r="369" spans="1:4">
      <c r="A369" s="1090"/>
      <c r="C369" s="604" t="s">
        <v>1053</v>
      </c>
      <c r="D369" s="577" t="s">
        <v>1054</v>
      </c>
    </row>
    <row r="370" spans="1:4">
      <c r="A370" s="1090"/>
      <c r="C370" s="604" t="s">
        <v>1055</v>
      </c>
      <c r="D370" s="577" t="s">
        <v>1056</v>
      </c>
    </row>
    <row r="371" spans="1:4">
      <c r="A371" s="1090"/>
      <c r="C371" s="604" t="s">
        <v>1057</v>
      </c>
      <c r="D371" s="577" t="s">
        <v>1058</v>
      </c>
    </row>
    <row r="372" spans="1:4">
      <c r="A372" s="1090"/>
      <c r="C372" s="604" t="s">
        <v>1059</v>
      </c>
      <c r="D372" s="577" t="s">
        <v>1060</v>
      </c>
    </row>
    <row r="373" spans="1:4">
      <c r="A373" s="1090"/>
      <c r="C373" s="604" t="s">
        <v>1061</v>
      </c>
      <c r="D373" s="577" t="s">
        <v>1062</v>
      </c>
    </row>
    <row r="374" spans="1:4">
      <c r="A374" s="1090"/>
      <c r="C374" s="604" t="s">
        <v>1063</v>
      </c>
      <c r="D374" s="577" t="s">
        <v>1064</v>
      </c>
    </row>
    <row r="375" spans="1:4">
      <c r="A375" s="1090"/>
      <c r="C375" s="604" t="s">
        <v>1065</v>
      </c>
      <c r="D375" s="577" t="s">
        <v>1066</v>
      </c>
    </row>
    <row r="376" spans="1:4">
      <c r="A376" s="1090"/>
      <c r="C376" s="604" t="s">
        <v>1067</v>
      </c>
      <c r="D376" s="577" t="s">
        <v>1068</v>
      </c>
    </row>
    <row r="377" spans="1:4">
      <c r="A377" s="1090"/>
      <c r="C377" s="604" t="s">
        <v>1069</v>
      </c>
      <c r="D377" s="577" t="s">
        <v>1070</v>
      </c>
    </row>
    <row r="378" spans="1:4">
      <c r="A378" s="1090"/>
      <c r="C378" s="604" t="s">
        <v>1071</v>
      </c>
      <c r="D378" s="577" t="s">
        <v>1072</v>
      </c>
    </row>
    <row r="379" spans="1:4">
      <c r="A379" s="1090"/>
      <c r="C379" s="604" t="s">
        <v>1073</v>
      </c>
      <c r="D379" s="577" t="s">
        <v>1074</v>
      </c>
    </row>
    <row r="380" spans="1:4">
      <c r="A380" s="1090"/>
      <c r="C380" s="604" t="s">
        <v>1075</v>
      </c>
      <c r="D380" s="577" t="s">
        <v>1076</v>
      </c>
    </row>
    <row r="381" spans="1:4">
      <c r="A381" s="1090"/>
      <c r="C381" s="604" t="s">
        <v>1077</v>
      </c>
      <c r="D381" s="577" t="s">
        <v>1078</v>
      </c>
    </row>
    <row r="382" spans="1:4">
      <c r="A382" s="1090"/>
      <c r="C382" s="604" t="s">
        <v>1079</v>
      </c>
      <c r="D382" s="577" t="s">
        <v>1080</v>
      </c>
    </row>
    <row r="383" spans="1:4">
      <c r="A383" s="1090"/>
      <c r="C383" s="604" t="s">
        <v>1081</v>
      </c>
      <c r="D383" s="577" t="s">
        <v>1082</v>
      </c>
    </row>
    <row r="384" spans="1:4">
      <c r="A384" s="1090"/>
      <c r="C384" s="604" t="s">
        <v>1083</v>
      </c>
      <c r="D384" s="577" t="s">
        <v>1084</v>
      </c>
    </row>
    <row r="385" spans="1:4">
      <c r="A385" s="1090"/>
      <c r="C385" s="604" t="s">
        <v>1085</v>
      </c>
      <c r="D385" s="577" t="s">
        <v>1086</v>
      </c>
    </row>
    <row r="386" spans="1:4">
      <c r="A386" s="1090"/>
      <c r="C386" s="604" t="s">
        <v>1087</v>
      </c>
      <c r="D386" s="577" t="s">
        <v>1088</v>
      </c>
    </row>
    <row r="387" spans="1:4">
      <c r="A387" s="1090"/>
      <c r="C387" s="604" t="s">
        <v>1089</v>
      </c>
      <c r="D387" s="577" t="s">
        <v>1090</v>
      </c>
    </row>
    <row r="388" spans="1:4">
      <c r="A388" s="1090"/>
      <c r="C388" s="604" t="s">
        <v>1091</v>
      </c>
      <c r="D388" s="577" t="s">
        <v>1092</v>
      </c>
    </row>
    <row r="389" spans="1:4">
      <c r="A389" s="1090"/>
      <c r="C389" s="604" t="s">
        <v>1093</v>
      </c>
      <c r="D389" s="577" t="s">
        <v>1094</v>
      </c>
    </row>
    <row r="390" spans="1:4">
      <c r="A390" s="1090"/>
      <c r="C390" s="604" t="s">
        <v>1095</v>
      </c>
      <c r="D390" s="577" t="s">
        <v>1096</v>
      </c>
    </row>
    <row r="391" spans="1:4">
      <c r="A391" s="1090"/>
      <c r="C391" s="604" t="s">
        <v>1097</v>
      </c>
      <c r="D391" s="577" t="s">
        <v>403</v>
      </c>
    </row>
    <row r="392" spans="1:4">
      <c r="A392" s="1090"/>
      <c r="C392" s="604" t="s">
        <v>1098</v>
      </c>
      <c r="D392" s="577" t="s">
        <v>405</v>
      </c>
    </row>
    <row r="393" spans="1:4">
      <c r="A393" s="1090"/>
      <c r="C393" s="604" t="s">
        <v>1099</v>
      </c>
      <c r="D393" s="577" t="s">
        <v>1100</v>
      </c>
    </row>
    <row r="394" spans="1:4">
      <c r="A394" s="1090"/>
      <c r="C394" s="604" t="s">
        <v>1101</v>
      </c>
      <c r="D394" s="577" t="s">
        <v>1102</v>
      </c>
    </row>
    <row r="395" spans="1:4">
      <c r="A395" s="1090"/>
      <c r="C395" s="604" t="s">
        <v>1103</v>
      </c>
      <c r="D395" s="577" t="s">
        <v>1104</v>
      </c>
    </row>
    <row r="396" spans="1:4">
      <c r="A396" s="1090"/>
      <c r="C396" s="604" t="s">
        <v>1105</v>
      </c>
      <c r="D396" s="577" t="s">
        <v>1106</v>
      </c>
    </row>
    <row r="397" spans="1:4">
      <c r="A397" s="1090"/>
      <c r="C397" s="604" t="s">
        <v>1107</v>
      </c>
      <c r="D397" s="577" t="s">
        <v>1108</v>
      </c>
    </row>
    <row r="398" spans="1:4">
      <c r="A398" s="1090"/>
      <c r="C398" s="604" t="s">
        <v>1109</v>
      </c>
      <c r="D398" s="577" t="s">
        <v>403</v>
      </c>
    </row>
    <row r="399" spans="1:4">
      <c r="A399" s="1090"/>
      <c r="C399" s="604" t="s">
        <v>1110</v>
      </c>
      <c r="D399" s="577" t="s">
        <v>405</v>
      </c>
    </row>
    <row r="400" spans="1:4">
      <c r="A400" s="1090"/>
      <c r="C400" s="604" t="s">
        <v>1111</v>
      </c>
      <c r="D400" s="577" t="s">
        <v>1112</v>
      </c>
    </row>
    <row r="401" spans="1:4">
      <c r="A401" s="1090"/>
      <c r="C401" s="604" t="s">
        <v>1113</v>
      </c>
      <c r="D401" s="577" t="s">
        <v>1114</v>
      </c>
    </row>
    <row r="402" spans="1:4">
      <c r="A402" s="1090"/>
      <c r="C402" s="604" t="s">
        <v>1115</v>
      </c>
      <c r="D402" s="577" t="s">
        <v>1116</v>
      </c>
    </row>
    <row r="403" spans="1:4">
      <c r="A403" s="1090"/>
      <c r="C403" s="604" t="s">
        <v>1117</v>
      </c>
      <c r="D403" s="577" t="s">
        <v>1118</v>
      </c>
    </row>
    <row r="404" spans="1:4">
      <c r="A404" s="1090"/>
      <c r="C404" s="604" t="s">
        <v>1119</v>
      </c>
      <c r="D404" s="577" t="s">
        <v>1120</v>
      </c>
    </row>
    <row r="405" spans="1:4">
      <c r="A405" s="1090"/>
      <c r="C405" s="604" t="s">
        <v>1121</v>
      </c>
      <c r="D405" s="577" t="s">
        <v>1122</v>
      </c>
    </row>
    <row r="406" spans="1:4">
      <c r="A406" s="1090"/>
      <c r="C406" s="604" t="s">
        <v>1123</v>
      </c>
      <c r="D406" s="577" t="s">
        <v>1124</v>
      </c>
    </row>
    <row r="407" spans="1:4">
      <c r="A407" s="1090"/>
      <c r="C407" s="604" t="s">
        <v>1125</v>
      </c>
      <c r="D407" s="577" t="s">
        <v>1126</v>
      </c>
    </row>
    <row r="408" spans="1:4">
      <c r="A408" s="1090"/>
      <c r="C408" s="604" t="s">
        <v>1127</v>
      </c>
      <c r="D408" s="577" t="s">
        <v>1128</v>
      </c>
    </row>
    <row r="409" spans="1:4">
      <c r="A409" s="1090"/>
      <c r="C409" s="604" t="s">
        <v>1129</v>
      </c>
      <c r="D409" s="577" t="s">
        <v>1130</v>
      </c>
    </row>
    <row r="410" spans="1:4">
      <c r="A410" s="1090"/>
      <c r="C410" s="604" t="s">
        <v>1131</v>
      </c>
      <c r="D410" s="577" t="s">
        <v>1132</v>
      </c>
    </row>
    <row r="411" spans="1:4">
      <c r="A411" s="1090"/>
      <c r="C411" s="604" t="s">
        <v>1133</v>
      </c>
      <c r="D411" s="577" t="s">
        <v>1134</v>
      </c>
    </row>
    <row r="412" spans="1:4">
      <c r="A412" s="1090"/>
      <c r="C412" s="604" t="s">
        <v>1135</v>
      </c>
      <c r="D412" s="577" t="s">
        <v>1136</v>
      </c>
    </row>
    <row r="413" spans="1:4">
      <c r="A413" s="1090"/>
      <c r="C413" s="604" t="s">
        <v>1137</v>
      </c>
      <c r="D413" s="577" t="s">
        <v>1138</v>
      </c>
    </row>
    <row r="414" spans="1:4">
      <c r="A414" s="1090"/>
      <c r="C414" s="604" t="s">
        <v>1139</v>
      </c>
      <c r="D414" s="577" t="s">
        <v>1140</v>
      </c>
    </row>
    <row r="415" spans="1:4">
      <c r="A415" s="1090"/>
      <c r="C415" s="604" t="s">
        <v>1141</v>
      </c>
      <c r="D415" s="577" t="s">
        <v>1142</v>
      </c>
    </row>
    <row r="416" spans="1:4">
      <c r="A416" s="1090"/>
      <c r="C416" s="604" t="s">
        <v>1143</v>
      </c>
      <c r="D416" s="577" t="s">
        <v>1144</v>
      </c>
    </row>
    <row r="417" spans="1:4">
      <c r="A417" s="1090"/>
      <c r="C417" s="604" t="s">
        <v>1145</v>
      </c>
      <c r="D417" s="577" t="s">
        <v>1146</v>
      </c>
    </row>
    <row r="418" spans="1:4">
      <c r="A418" s="1090"/>
      <c r="C418" s="604" t="s">
        <v>1147</v>
      </c>
      <c r="D418" s="577" t="s">
        <v>1148</v>
      </c>
    </row>
    <row r="419" spans="1:4">
      <c r="A419" s="1090"/>
      <c r="C419" s="604" t="s">
        <v>1149</v>
      </c>
      <c r="D419" s="577" t="s">
        <v>1150</v>
      </c>
    </row>
    <row r="420" spans="1:4">
      <c r="A420" s="1090"/>
      <c r="C420" s="604" t="s">
        <v>1151</v>
      </c>
      <c r="D420" s="577" t="s">
        <v>1152</v>
      </c>
    </row>
    <row r="421" spans="1:4">
      <c r="A421" s="1090"/>
      <c r="C421" s="604" t="s">
        <v>1153</v>
      </c>
      <c r="D421" s="577" t="s">
        <v>1154</v>
      </c>
    </row>
    <row r="422" spans="1:4">
      <c r="A422" s="1090"/>
      <c r="C422" s="604" t="s">
        <v>1155</v>
      </c>
      <c r="D422" s="577" t="s">
        <v>1156</v>
      </c>
    </row>
    <row r="423" spans="1:4">
      <c r="A423" s="1090"/>
      <c r="C423" s="604" t="s">
        <v>1157</v>
      </c>
      <c r="D423" s="577" t="s">
        <v>1158</v>
      </c>
    </row>
    <row r="424" spans="1:4">
      <c r="A424" s="1090"/>
      <c r="C424" s="604" t="s">
        <v>1159</v>
      </c>
      <c r="D424" s="577" t="s">
        <v>1160</v>
      </c>
    </row>
    <row r="425" spans="1:4">
      <c r="A425" s="1090"/>
      <c r="C425" s="604" t="s">
        <v>1161</v>
      </c>
      <c r="D425" s="577" t="s">
        <v>403</v>
      </c>
    </row>
    <row r="426" spans="1:4">
      <c r="A426" s="1090"/>
      <c r="C426" s="604" t="s">
        <v>1162</v>
      </c>
      <c r="D426" s="577" t="s">
        <v>405</v>
      </c>
    </row>
    <row r="427" spans="1:4">
      <c r="A427" s="1090"/>
      <c r="C427" s="604" t="s">
        <v>1163</v>
      </c>
      <c r="D427" s="577" t="s">
        <v>1164</v>
      </c>
    </row>
    <row r="428" spans="1:4">
      <c r="A428" s="1090"/>
      <c r="C428" s="604" t="s">
        <v>1165</v>
      </c>
      <c r="D428" s="577" t="s">
        <v>1166</v>
      </c>
    </row>
    <row r="429" spans="1:4">
      <c r="A429" s="1090"/>
      <c r="C429" s="604" t="s">
        <v>1167</v>
      </c>
      <c r="D429" s="577" t="s">
        <v>1168</v>
      </c>
    </row>
    <row r="430" spans="1:4">
      <c r="A430" s="1090"/>
      <c r="C430" s="604" t="s">
        <v>1169</v>
      </c>
      <c r="D430" s="577" t="s">
        <v>1170</v>
      </c>
    </row>
    <row r="431" spans="1:4">
      <c r="A431" s="1090"/>
      <c r="C431" s="604" t="s">
        <v>1171</v>
      </c>
      <c r="D431" s="577" t="s">
        <v>1172</v>
      </c>
    </row>
    <row r="432" spans="1:4">
      <c r="A432" s="1090"/>
      <c r="C432" s="604" t="s">
        <v>1173</v>
      </c>
      <c r="D432" s="577" t="s">
        <v>1174</v>
      </c>
    </row>
    <row r="433" spans="1:4">
      <c r="A433" s="1090"/>
      <c r="C433" s="604" t="s">
        <v>1175</v>
      </c>
      <c r="D433" s="577" t="s">
        <v>1176</v>
      </c>
    </row>
    <row r="434" spans="1:4">
      <c r="A434" s="1090"/>
      <c r="C434" s="604" t="s">
        <v>1177</v>
      </c>
      <c r="D434" s="577" t="s">
        <v>1178</v>
      </c>
    </row>
    <row r="435" spans="1:4">
      <c r="A435" s="1090"/>
      <c r="C435" s="604" t="s">
        <v>1179</v>
      </c>
      <c r="D435" s="577" t="s">
        <v>1180</v>
      </c>
    </row>
    <row r="436" spans="1:4">
      <c r="A436" s="1090"/>
      <c r="C436" s="604" t="s">
        <v>1181</v>
      </c>
      <c r="D436" s="577" t="s">
        <v>1182</v>
      </c>
    </row>
    <row r="437" spans="1:4">
      <c r="A437" s="1090"/>
      <c r="C437" s="604" t="s">
        <v>1183</v>
      </c>
      <c r="D437" s="577" t="s">
        <v>1184</v>
      </c>
    </row>
    <row r="438" spans="1:4">
      <c r="A438" s="1090"/>
      <c r="C438" s="604" t="s">
        <v>1185</v>
      </c>
      <c r="D438" s="577" t="s">
        <v>1186</v>
      </c>
    </row>
    <row r="439" spans="1:4">
      <c r="A439" s="1090"/>
      <c r="C439" s="604" t="s">
        <v>1187</v>
      </c>
      <c r="D439" s="577" t="s">
        <v>1188</v>
      </c>
    </row>
    <row r="440" spans="1:4">
      <c r="A440" s="1090"/>
      <c r="C440" s="604" t="s">
        <v>1189</v>
      </c>
      <c r="D440" s="577" t="s">
        <v>403</v>
      </c>
    </row>
    <row r="441" spans="1:4">
      <c r="A441" s="1090"/>
      <c r="C441" s="604" t="s">
        <v>1190</v>
      </c>
      <c r="D441" s="577" t="s">
        <v>405</v>
      </c>
    </row>
    <row r="442" spans="1:4">
      <c r="A442" s="1090"/>
      <c r="C442" s="604" t="s">
        <v>1191</v>
      </c>
      <c r="D442" s="577" t="s">
        <v>1192</v>
      </c>
    </row>
    <row r="443" spans="1:4">
      <c r="A443" s="1090"/>
      <c r="C443" s="604" t="s">
        <v>1193</v>
      </c>
      <c r="D443" s="577" t="s">
        <v>1194</v>
      </c>
    </row>
    <row r="444" spans="1:4">
      <c r="A444" s="1090"/>
      <c r="C444" s="604" t="s">
        <v>1195</v>
      </c>
      <c r="D444" s="577" t="s">
        <v>1196</v>
      </c>
    </row>
    <row r="445" spans="1:4">
      <c r="A445" s="1090"/>
      <c r="C445" s="604" t="s">
        <v>1197</v>
      </c>
      <c r="D445" s="577" t="s">
        <v>1198</v>
      </c>
    </row>
    <row r="446" spans="1:4">
      <c r="A446" s="1090"/>
      <c r="C446" s="604" t="s">
        <v>1199</v>
      </c>
      <c r="D446" s="577" t="s">
        <v>1200</v>
      </c>
    </row>
    <row r="447" spans="1:4">
      <c r="A447" s="1090"/>
      <c r="C447" s="604" t="s">
        <v>1201</v>
      </c>
      <c r="D447" s="577" t="s">
        <v>1202</v>
      </c>
    </row>
    <row r="448" spans="1:4">
      <c r="A448" s="1090"/>
      <c r="C448" s="604" t="s">
        <v>1203</v>
      </c>
      <c r="D448" s="577" t="s">
        <v>1204</v>
      </c>
    </row>
    <row r="449" spans="1:4">
      <c r="A449" s="1090"/>
      <c r="C449" s="604" t="s">
        <v>1205</v>
      </c>
      <c r="D449" s="577" t="s">
        <v>1206</v>
      </c>
    </row>
    <row r="450" spans="1:4">
      <c r="A450" s="1090"/>
      <c r="C450" s="604" t="s">
        <v>1207</v>
      </c>
      <c r="D450" s="577" t="s">
        <v>1208</v>
      </c>
    </row>
    <row r="451" spans="1:4">
      <c r="A451" s="1090"/>
      <c r="C451" s="604" t="s">
        <v>1209</v>
      </c>
      <c r="D451" s="577" t="s">
        <v>1210</v>
      </c>
    </row>
    <row r="452" spans="1:4">
      <c r="A452" s="1090"/>
      <c r="C452" s="604" t="s">
        <v>1211</v>
      </c>
      <c r="D452" s="577" t="s">
        <v>403</v>
      </c>
    </row>
    <row r="453" spans="1:4">
      <c r="A453" s="1090"/>
      <c r="C453" s="604" t="s">
        <v>1212</v>
      </c>
      <c r="D453" s="577" t="s">
        <v>405</v>
      </c>
    </row>
    <row r="454" spans="1:4">
      <c r="A454" s="1090"/>
      <c r="C454" s="604" t="s">
        <v>1213</v>
      </c>
      <c r="D454" s="577" t="s">
        <v>1214</v>
      </c>
    </row>
    <row r="455" spans="1:4">
      <c r="A455" s="1090"/>
      <c r="C455" s="604" t="s">
        <v>1215</v>
      </c>
      <c r="D455" s="577" t="s">
        <v>1216</v>
      </c>
    </row>
    <row r="456" spans="1:4">
      <c r="A456" s="1090"/>
      <c r="C456" s="604" t="s">
        <v>1217</v>
      </c>
      <c r="D456" s="577" t="s">
        <v>1218</v>
      </c>
    </row>
    <row r="457" spans="1:4">
      <c r="A457" s="1090"/>
      <c r="C457" s="604" t="s">
        <v>1219</v>
      </c>
      <c r="D457" s="577" t="s">
        <v>1220</v>
      </c>
    </row>
    <row r="458" spans="1:4">
      <c r="A458" s="1090"/>
      <c r="C458" s="604" t="s">
        <v>1221</v>
      </c>
      <c r="D458" s="577" t="s">
        <v>1222</v>
      </c>
    </row>
    <row r="459" spans="1:4">
      <c r="A459" s="1090"/>
      <c r="C459" s="604" t="s">
        <v>1223</v>
      </c>
      <c r="D459" s="577" t="s">
        <v>1224</v>
      </c>
    </row>
    <row r="460" spans="1:4">
      <c r="A460" s="1090"/>
      <c r="C460" s="604" t="s">
        <v>1225</v>
      </c>
      <c r="D460" s="577" t="s">
        <v>1226</v>
      </c>
    </row>
    <row r="461" spans="1:4">
      <c r="A461" s="1090"/>
      <c r="C461" s="604" t="s">
        <v>1227</v>
      </c>
      <c r="D461" s="577" t="s">
        <v>1228</v>
      </c>
    </row>
    <row r="462" spans="1:4">
      <c r="A462" s="1090"/>
      <c r="C462" s="604" t="s">
        <v>1229</v>
      </c>
      <c r="D462" s="577" t="s">
        <v>1230</v>
      </c>
    </row>
    <row r="463" spans="1:4">
      <c r="A463" s="1090"/>
      <c r="C463" s="604" t="s">
        <v>1231</v>
      </c>
      <c r="D463" s="577" t="s">
        <v>1232</v>
      </c>
    </row>
    <row r="464" spans="1:4">
      <c r="A464" s="1090"/>
      <c r="C464" s="604" t="s">
        <v>1233</v>
      </c>
      <c r="D464" s="577" t="s">
        <v>1234</v>
      </c>
    </row>
    <row r="465" spans="1:4">
      <c r="A465" s="1090"/>
      <c r="C465" s="604" t="s">
        <v>1235</v>
      </c>
      <c r="D465" s="577" t="s">
        <v>1236</v>
      </c>
    </row>
    <row r="466" spans="1:4">
      <c r="A466" s="1090"/>
      <c r="C466" s="604" t="s">
        <v>1237</v>
      </c>
      <c r="D466" s="577" t="s">
        <v>1238</v>
      </c>
    </row>
    <row r="467" spans="1:4">
      <c r="A467" s="1090"/>
      <c r="C467" s="604" t="s">
        <v>1239</v>
      </c>
      <c r="D467" s="577" t="s">
        <v>1240</v>
      </c>
    </row>
    <row r="468" spans="1:4">
      <c r="A468" s="1090"/>
      <c r="C468" s="604" t="s">
        <v>1241</v>
      </c>
      <c r="D468" s="577" t="s">
        <v>1242</v>
      </c>
    </row>
    <row r="469" spans="1:4">
      <c r="A469" s="1090"/>
      <c r="C469" s="604" t="s">
        <v>1243</v>
      </c>
      <c r="D469" s="577" t="s">
        <v>1244</v>
      </c>
    </row>
    <row r="470" spans="1:4">
      <c r="A470" s="1090"/>
      <c r="C470" s="604" t="s">
        <v>1245</v>
      </c>
      <c r="D470" s="577" t="s">
        <v>1246</v>
      </c>
    </row>
    <row r="471" spans="1:4">
      <c r="A471" s="1090"/>
      <c r="C471" s="604" t="s">
        <v>1247</v>
      </c>
      <c r="D471" s="577" t="s">
        <v>1248</v>
      </c>
    </row>
    <row r="472" spans="1:4">
      <c r="A472" s="1090"/>
      <c r="C472" s="604" t="s">
        <v>1249</v>
      </c>
      <c r="D472" s="577" t="s">
        <v>1250</v>
      </c>
    </row>
    <row r="473" spans="1:4">
      <c r="A473" s="1090"/>
      <c r="C473" s="604" t="s">
        <v>1251</v>
      </c>
      <c r="D473" s="577" t="s">
        <v>1252</v>
      </c>
    </row>
    <row r="474" spans="1:4">
      <c r="A474" s="1090"/>
      <c r="C474" s="604" t="s">
        <v>1253</v>
      </c>
      <c r="D474" s="577" t="s">
        <v>1254</v>
      </c>
    </row>
    <row r="475" spans="1:4">
      <c r="A475" s="1090"/>
      <c r="C475" s="604" t="s">
        <v>1255</v>
      </c>
      <c r="D475" s="577" t="s">
        <v>1256</v>
      </c>
    </row>
    <row r="476" spans="1:4">
      <c r="A476" s="1090"/>
      <c r="C476" s="604" t="s">
        <v>1257</v>
      </c>
      <c r="D476" s="577" t="s">
        <v>1258</v>
      </c>
    </row>
    <row r="477" spans="1:4">
      <c r="A477" s="1090"/>
      <c r="C477" s="604" t="s">
        <v>1259</v>
      </c>
      <c r="D477" s="577" t="s">
        <v>1260</v>
      </c>
    </row>
    <row r="478" spans="1:4">
      <c r="A478" s="1090"/>
      <c r="C478" s="604" t="s">
        <v>1261</v>
      </c>
      <c r="D478" s="577" t="s">
        <v>1262</v>
      </c>
    </row>
    <row r="479" spans="1:4">
      <c r="A479" s="1090"/>
      <c r="C479" s="604" t="s">
        <v>1263</v>
      </c>
      <c r="D479" s="577" t="s">
        <v>1264</v>
      </c>
    </row>
    <row r="480" spans="1:4">
      <c r="A480" s="1090"/>
      <c r="C480" s="604" t="s">
        <v>1265</v>
      </c>
      <c r="D480" s="577" t="s">
        <v>1266</v>
      </c>
    </row>
    <row r="481" spans="1:4">
      <c r="A481" s="1090"/>
      <c r="C481" s="604" t="s">
        <v>1267</v>
      </c>
      <c r="D481" s="577" t="s">
        <v>1268</v>
      </c>
    </row>
    <row r="482" spans="1:4">
      <c r="A482" s="1090"/>
      <c r="C482" s="604" t="s">
        <v>1269</v>
      </c>
      <c r="D482" s="577" t="s">
        <v>1270</v>
      </c>
    </row>
    <row r="483" spans="1:4">
      <c r="A483" s="1090"/>
      <c r="C483" s="604" t="s">
        <v>1271</v>
      </c>
      <c r="D483" s="577" t="s">
        <v>1272</v>
      </c>
    </row>
    <row r="484" spans="1:4">
      <c r="A484" s="1090"/>
      <c r="C484" s="604" t="s">
        <v>1273</v>
      </c>
      <c r="D484" s="577" t="s">
        <v>1274</v>
      </c>
    </row>
    <row r="485" spans="1:4">
      <c r="A485" s="1090"/>
      <c r="C485" s="604" t="s">
        <v>1275</v>
      </c>
      <c r="D485" s="577" t="s">
        <v>1276</v>
      </c>
    </row>
    <row r="486" spans="1:4">
      <c r="A486" s="1090"/>
      <c r="C486" s="604" t="s">
        <v>1277</v>
      </c>
      <c r="D486" s="577" t="s">
        <v>1278</v>
      </c>
    </row>
    <row r="487" spans="1:4">
      <c r="A487" s="1090"/>
      <c r="C487" s="604" t="s">
        <v>1279</v>
      </c>
      <c r="D487" s="577" t="s">
        <v>1280</v>
      </c>
    </row>
    <row r="488" spans="1:4">
      <c r="A488" s="1090"/>
      <c r="C488" s="604" t="s">
        <v>1281</v>
      </c>
      <c r="D488" s="577" t="s">
        <v>1282</v>
      </c>
    </row>
    <row r="489" spans="1:4">
      <c r="A489" s="1090"/>
      <c r="C489" s="604" t="s">
        <v>1283</v>
      </c>
      <c r="D489" s="577" t="s">
        <v>1284</v>
      </c>
    </row>
    <row r="490" spans="1:4">
      <c r="A490" s="1090"/>
      <c r="C490" s="604" t="s">
        <v>1285</v>
      </c>
      <c r="D490" s="577" t="s">
        <v>1286</v>
      </c>
    </row>
    <row r="491" spans="1:4">
      <c r="A491" s="1090"/>
      <c r="C491" s="604" t="s">
        <v>1287</v>
      </c>
      <c r="D491" s="577" t="s">
        <v>1288</v>
      </c>
    </row>
    <row r="492" spans="1:4">
      <c r="A492" s="1090"/>
      <c r="C492" s="604" t="s">
        <v>1289</v>
      </c>
      <c r="D492" s="577" t="s">
        <v>1290</v>
      </c>
    </row>
    <row r="493" spans="1:4">
      <c r="A493" s="1090"/>
      <c r="C493" s="604" t="s">
        <v>1291</v>
      </c>
      <c r="D493" s="577" t="s">
        <v>1292</v>
      </c>
    </row>
    <row r="494" spans="1:4">
      <c r="A494" s="1090"/>
      <c r="C494" s="604" t="s">
        <v>1293</v>
      </c>
      <c r="D494" s="577" t="s">
        <v>1294</v>
      </c>
    </row>
    <row r="495" spans="1:4">
      <c r="A495" s="1090"/>
      <c r="C495" s="604" t="s">
        <v>1295</v>
      </c>
      <c r="D495" s="577" t="s">
        <v>1296</v>
      </c>
    </row>
    <row r="496" spans="1:4">
      <c r="A496" s="1090"/>
      <c r="C496" s="604" t="s">
        <v>1297</v>
      </c>
      <c r="D496" s="577" t="s">
        <v>1298</v>
      </c>
    </row>
    <row r="497" spans="1:4">
      <c r="A497" s="1090"/>
      <c r="C497" s="604" t="s">
        <v>1299</v>
      </c>
      <c r="D497" s="577" t="s">
        <v>1300</v>
      </c>
    </row>
    <row r="498" spans="1:4">
      <c r="A498" s="1090"/>
      <c r="C498" s="604" t="s">
        <v>1301</v>
      </c>
      <c r="D498" s="577" t="s">
        <v>403</v>
      </c>
    </row>
    <row r="499" spans="1:4">
      <c r="A499" s="1090"/>
      <c r="C499" s="604" t="s">
        <v>1302</v>
      </c>
      <c r="D499" s="577" t="s">
        <v>405</v>
      </c>
    </row>
    <row r="500" spans="1:4">
      <c r="A500" s="1090"/>
      <c r="C500" s="604" t="s">
        <v>1303</v>
      </c>
      <c r="D500" s="577" t="s">
        <v>1304</v>
      </c>
    </row>
    <row r="501" spans="1:4">
      <c r="A501" s="1090"/>
      <c r="C501" s="604" t="s">
        <v>1305</v>
      </c>
      <c r="D501" s="577" t="s">
        <v>1306</v>
      </c>
    </row>
    <row r="502" spans="1:4">
      <c r="A502" s="1090"/>
      <c r="C502" s="604" t="s">
        <v>1307</v>
      </c>
      <c r="D502" s="577" t="s">
        <v>1308</v>
      </c>
    </row>
    <row r="503" spans="1:4">
      <c r="A503" s="1090"/>
      <c r="C503" s="604" t="s">
        <v>1309</v>
      </c>
      <c r="D503" s="577" t="s">
        <v>1310</v>
      </c>
    </row>
    <row r="504" spans="1:4">
      <c r="A504" s="1090"/>
      <c r="C504" s="604" t="s">
        <v>1311</v>
      </c>
      <c r="D504" s="577" t="s">
        <v>1312</v>
      </c>
    </row>
    <row r="505" spans="1:4">
      <c r="A505" s="1090"/>
      <c r="C505" s="604" t="s">
        <v>1313</v>
      </c>
      <c r="D505" s="577" t="s">
        <v>1314</v>
      </c>
    </row>
    <row r="506" spans="1:4">
      <c r="A506" s="1090"/>
      <c r="C506" s="604" t="s">
        <v>1315</v>
      </c>
      <c r="D506" s="577" t="s">
        <v>1316</v>
      </c>
    </row>
    <row r="507" spans="1:4">
      <c r="A507" s="1090"/>
      <c r="C507" s="604" t="s">
        <v>1317</v>
      </c>
      <c r="D507" s="577" t="s">
        <v>1318</v>
      </c>
    </row>
    <row r="508" spans="1:4">
      <c r="A508" s="1090"/>
      <c r="C508" s="604" t="s">
        <v>1319</v>
      </c>
      <c r="D508" s="577" t="s">
        <v>1320</v>
      </c>
    </row>
    <row r="509" spans="1:4">
      <c r="A509" s="1090"/>
      <c r="C509" s="604" t="s">
        <v>1321</v>
      </c>
      <c r="D509" s="577" t="s">
        <v>1322</v>
      </c>
    </row>
    <row r="510" spans="1:4">
      <c r="A510" s="1090"/>
      <c r="C510" s="604" t="s">
        <v>1323</v>
      </c>
      <c r="D510" s="577" t="s">
        <v>1324</v>
      </c>
    </row>
    <row r="511" spans="1:4">
      <c r="A511" s="1090"/>
      <c r="C511" s="604" t="s">
        <v>1325</v>
      </c>
      <c r="D511" s="577" t="s">
        <v>1326</v>
      </c>
    </row>
    <row r="512" spans="1:4">
      <c r="A512" s="1090"/>
      <c r="C512" s="604" t="s">
        <v>1327</v>
      </c>
      <c r="D512" s="577" t="s">
        <v>1328</v>
      </c>
    </row>
    <row r="513" spans="1:4">
      <c r="A513" s="1090"/>
      <c r="C513" s="604" t="s">
        <v>1329</v>
      </c>
      <c r="D513" s="577" t="s">
        <v>1330</v>
      </c>
    </row>
    <row r="514" spans="1:4">
      <c r="A514" s="1090"/>
      <c r="C514" s="604" t="s">
        <v>1331</v>
      </c>
      <c r="D514" s="577" t="s">
        <v>1332</v>
      </c>
    </row>
    <row r="515" spans="1:4">
      <c r="A515" s="1090"/>
      <c r="C515" s="604" t="s">
        <v>1333</v>
      </c>
      <c r="D515" s="577" t="s">
        <v>1334</v>
      </c>
    </row>
    <row r="516" spans="1:4">
      <c r="A516" s="1090"/>
      <c r="C516" s="604" t="s">
        <v>1335</v>
      </c>
      <c r="D516" s="577" t="s">
        <v>1336</v>
      </c>
    </row>
    <row r="517" spans="1:4">
      <c r="A517" s="1090"/>
      <c r="C517" s="604" t="s">
        <v>1337</v>
      </c>
      <c r="D517" s="577" t="s">
        <v>1338</v>
      </c>
    </row>
    <row r="518" spans="1:4">
      <c r="A518" s="1090"/>
      <c r="C518" s="604" t="s">
        <v>1339</v>
      </c>
      <c r="D518" s="577" t="s">
        <v>1340</v>
      </c>
    </row>
    <row r="519" spans="1:4">
      <c r="A519" s="1090"/>
      <c r="C519" s="604" t="s">
        <v>1341</v>
      </c>
      <c r="D519" s="577" t="s">
        <v>1342</v>
      </c>
    </row>
    <row r="520" spans="1:4">
      <c r="A520" s="1090"/>
      <c r="C520" s="604" t="s">
        <v>1343</v>
      </c>
      <c r="D520" s="577" t="s">
        <v>1344</v>
      </c>
    </row>
    <row r="521" spans="1:4">
      <c r="A521" s="1090"/>
      <c r="C521" s="604" t="s">
        <v>1345</v>
      </c>
      <c r="D521" s="577" t="s">
        <v>1346</v>
      </c>
    </row>
    <row r="522" spans="1:4">
      <c r="A522" s="1090"/>
      <c r="C522" s="604" t="s">
        <v>1347</v>
      </c>
      <c r="D522" s="577" t="s">
        <v>1348</v>
      </c>
    </row>
    <row r="523" spans="1:4">
      <c r="A523" s="1090"/>
      <c r="C523" s="604" t="s">
        <v>1349</v>
      </c>
      <c r="D523" s="577" t="s">
        <v>1350</v>
      </c>
    </row>
    <row r="524" spans="1:4">
      <c r="A524" s="1090"/>
      <c r="C524" s="604" t="s">
        <v>1351</v>
      </c>
      <c r="D524" s="577" t="s">
        <v>403</v>
      </c>
    </row>
    <row r="525" spans="1:4">
      <c r="A525" s="1090"/>
      <c r="C525" s="604" t="s">
        <v>1352</v>
      </c>
      <c r="D525" s="577" t="s">
        <v>405</v>
      </c>
    </row>
    <row r="526" spans="1:4">
      <c r="A526" s="1090"/>
      <c r="C526" s="604" t="s">
        <v>1353</v>
      </c>
      <c r="D526" s="577" t="s">
        <v>1354</v>
      </c>
    </row>
    <row r="527" spans="1:4">
      <c r="A527" s="1090"/>
      <c r="C527" s="604" t="s">
        <v>1355</v>
      </c>
      <c r="D527" s="577" t="s">
        <v>1356</v>
      </c>
    </row>
    <row r="528" spans="1:4">
      <c r="A528" s="1090"/>
      <c r="C528" s="604" t="s">
        <v>1357</v>
      </c>
      <c r="D528" s="577" t="s">
        <v>1358</v>
      </c>
    </row>
    <row r="529" spans="1:4">
      <c r="A529" s="1090"/>
      <c r="C529" s="604" t="s">
        <v>1359</v>
      </c>
      <c r="D529" s="577" t="s">
        <v>1360</v>
      </c>
    </row>
    <row r="530" spans="1:4">
      <c r="A530" s="1090"/>
      <c r="C530" s="604" t="s">
        <v>1361</v>
      </c>
      <c r="D530" s="577" t="s">
        <v>1362</v>
      </c>
    </row>
    <row r="531" spans="1:4">
      <c r="A531" s="1090"/>
      <c r="C531" s="604" t="s">
        <v>1363</v>
      </c>
      <c r="D531" s="577" t="s">
        <v>1364</v>
      </c>
    </row>
    <row r="532" spans="1:4">
      <c r="A532" s="1090"/>
      <c r="C532" s="604" t="s">
        <v>1365</v>
      </c>
      <c r="D532" s="577" t="s">
        <v>1366</v>
      </c>
    </row>
    <row r="533" spans="1:4">
      <c r="A533" s="1090"/>
      <c r="C533" s="604" t="s">
        <v>1367</v>
      </c>
      <c r="D533" s="577" t="s">
        <v>1368</v>
      </c>
    </row>
    <row r="534" spans="1:4">
      <c r="A534" s="1090"/>
      <c r="C534" s="604" t="s">
        <v>1369</v>
      </c>
      <c r="D534" s="577" t="s">
        <v>1370</v>
      </c>
    </row>
    <row r="535" spans="1:4">
      <c r="A535" s="1090"/>
      <c r="C535" s="604" t="s">
        <v>1371</v>
      </c>
      <c r="D535" s="577" t="s">
        <v>1372</v>
      </c>
    </row>
    <row r="536" spans="1:4">
      <c r="A536" s="1090"/>
      <c r="C536" s="604" t="s">
        <v>1373</v>
      </c>
      <c r="D536" s="577" t="s">
        <v>1374</v>
      </c>
    </row>
    <row r="537" spans="1:4">
      <c r="A537" s="1090"/>
      <c r="C537" s="604" t="s">
        <v>1375</v>
      </c>
      <c r="D537" s="577" t="s">
        <v>1376</v>
      </c>
    </row>
    <row r="538" spans="1:4">
      <c r="A538" s="1090"/>
      <c r="C538" s="604" t="s">
        <v>1377</v>
      </c>
      <c r="D538" s="577" t="s">
        <v>1378</v>
      </c>
    </row>
    <row r="539" spans="1:4">
      <c r="A539" s="1090"/>
      <c r="C539" s="604" t="s">
        <v>1379</v>
      </c>
      <c r="D539" s="577" t="s">
        <v>1380</v>
      </c>
    </row>
    <row r="540" spans="1:4">
      <c r="A540" s="1090"/>
      <c r="C540" s="604" t="s">
        <v>1381</v>
      </c>
      <c r="D540" s="577" t="s">
        <v>1382</v>
      </c>
    </row>
    <row r="541" spans="1:4">
      <c r="A541" s="1090"/>
      <c r="C541" s="604" t="s">
        <v>1383</v>
      </c>
      <c r="D541" s="577" t="s">
        <v>1384</v>
      </c>
    </row>
    <row r="542" spans="1:4">
      <c r="A542" s="1090"/>
      <c r="C542" s="604" t="s">
        <v>1385</v>
      </c>
      <c r="D542" s="577" t="s">
        <v>1386</v>
      </c>
    </row>
    <row r="543" spans="1:4">
      <c r="A543" s="1090"/>
      <c r="C543" s="604" t="s">
        <v>1387</v>
      </c>
      <c r="D543" s="577" t="s">
        <v>1388</v>
      </c>
    </row>
    <row r="544" spans="1:4">
      <c r="A544" s="1090"/>
      <c r="C544" s="604" t="s">
        <v>1389</v>
      </c>
      <c r="D544" s="577" t="s">
        <v>403</v>
      </c>
    </row>
    <row r="545" spans="1:4">
      <c r="A545" s="1090"/>
      <c r="C545" s="604" t="s">
        <v>1390</v>
      </c>
      <c r="D545" s="577" t="s">
        <v>405</v>
      </c>
    </row>
    <row r="546" spans="1:4">
      <c r="A546" s="1090"/>
      <c r="C546" s="604" t="s">
        <v>1391</v>
      </c>
      <c r="D546" s="577" t="s">
        <v>1392</v>
      </c>
    </row>
    <row r="547" spans="1:4">
      <c r="A547" s="1090"/>
      <c r="C547" s="604" t="s">
        <v>1393</v>
      </c>
      <c r="D547" s="577" t="s">
        <v>1394</v>
      </c>
    </row>
    <row r="548" spans="1:4">
      <c r="A548" s="1090"/>
      <c r="C548" s="604" t="s">
        <v>1395</v>
      </c>
      <c r="D548" s="577" t="s">
        <v>1396</v>
      </c>
    </row>
    <row r="549" spans="1:4">
      <c r="A549" s="1090"/>
      <c r="C549" s="604" t="s">
        <v>1397</v>
      </c>
      <c r="D549" s="577" t="s">
        <v>1398</v>
      </c>
    </row>
    <row r="550" spans="1:4">
      <c r="A550" s="1090"/>
      <c r="C550" s="604" t="s">
        <v>1399</v>
      </c>
      <c r="D550" s="577" t="s">
        <v>1400</v>
      </c>
    </row>
    <row r="551" spans="1:4">
      <c r="A551" s="1090"/>
      <c r="C551" s="604" t="s">
        <v>1401</v>
      </c>
      <c r="D551" s="577" t="s">
        <v>1402</v>
      </c>
    </row>
    <row r="552" spans="1:4">
      <c r="A552" s="1090"/>
      <c r="C552" s="604" t="s">
        <v>1403</v>
      </c>
      <c r="D552" s="577" t="s">
        <v>1404</v>
      </c>
    </row>
    <row r="553" spans="1:4">
      <c r="A553" s="1090"/>
      <c r="C553" s="604" t="s">
        <v>1405</v>
      </c>
      <c r="D553" s="577" t="s">
        <v>1406</v>
      </c>
    </row>
    <row r="554" spans="1:4">
      <c r="A554" s="1090"/>
      <c r="C554" s="604" t="s">
        <v>1407</v>
      </c>
      <c r="D554" s="577" t="s">
        <v>1408</v>
      </c>
    </row>
    <row r="555" spans="1:4">
      <c r="A555" s="1090"/>
      <c r="C555" s="604" t="s">
        <v>1409</v>
      </c>
      <c r="D555" s="577" t="s">
        <v>1410</v>
      </c>
    </row>
    <row r="556" spans="1:4">
      <c r="A556" s="1090"/>
      <c r="C556" s="604" t="s">
        <v>1411</v>
      </c>
      <c r="D556" s="577" t="s">
        <v>1412</v>
      </c>
    </row>
    <row r="557" spans="1:4">
      <c r="A557" s="1090"/>
      <c r="C557" s="604" t="s">
        <v>1413</v>
      </c>
      <c r="D557" s="577" t="s">
        <v>1414</v>
      </c>
    </row>
    <row r="558" spans="1:4">
      <c r="A558" s="1090"/>
      <c r="C558" s="604" t="s">
        <v>1415</v>
      </c>
      <c r="D558" s="577" t="s">
        <v>1416</v>
      </c>
    </row>
    <row r="559" spans="1:4">
      <c r="A559" s="1090"/>
      <c r="C559" s="604" t="s">
        <v>1417</v>
      </c>
      <c r="D559" s="577" t="s">
        <v>1418</v>
      </c>
    </row>
    <row r="560" spans="1:4">
      <c r="A560" s="1090"/>
      <c r="C560" s="604" t="s">
        <v>1419</v>
      </c>
      <c r="D560" s="577" t="s">
        <v>1420</v>
      </c>
    </row>
    <row r="561" spans="1:4">
      <c r="A561" s="1090"/>
      <c r="C561" s="604" t="s">
        <v>1421</v>
      </c>
      <c r="D561" s="577" t="s">
        <v>1422</v>
      </c>
    </row>
    <row r="562" spans="1:4">
      <c r="A562" s="1090"/>
      <c r="C562" s="604" t="s">
        <v>1423</v>
      </c>
      <c r="D562" s="577" t="s">
        <v>1424</v>
      </c>
    </row>
    <row r="563" spans="1:4">
      <c r="A563" s="1090"/>
      <c r="C563" s="604" t="s">
        <v>1425</v>
      </c>
      <c r="D563" s="577" t="s">
        <v>1426</v>
      </c>
    </row>
    <row r="564" spans="1:4">
      <c r="A564" s="1090"/>
      <c r="C564" s="604" t="s">
        <v>1427</v>
      </c>
      <c r="D564" s="577" t="s">
        <v>1428</v>
      </c>
    </row>
    <row r="565" spans="1:4">
      <c r="A565" s="1090"/>
      <c r="C565" s="604" t="s">
        <v>1429</v>
      </c>
      <c r="D565" s="577" t="s">
        <v>1430</v>
      </c>
    </row>
    <row r="566" spans="1:4">
      <c r="A566" s="1090"/>
      <c r="C566" s="604" t="s">
        <v>1431</v>
      </c>
      <c r="D566" s="577" t="s">
        <v>1432</v>
      </c>
    </row>
    <row r="567" spans="1:4">
      <c r="A567" s="1090"/>
      <c r="C567" s="604" t="s">
        <v>1433</v>
      </c>
      <c r="D567" s="577" t="s">
        <v>1434</v>
      </c>
    </row>
    <row r="568" spans="1:4">
      <c r="A568" s="1090"/>
      <c r="C568" s="604" t="s">
        <v>1435</v>
      </c>
      <c r="D568" s="577" t="s">
        <v>1436</v>
      </c>
    </row>
    <row r="569" spans="1:4">
      <c r="A569" s="1090"/>
      <c r="C569" s="604" t="s">
        <v>1437</v>
      </c>
      <c r="D569" s="577" t="s">
        <v>1438</v>
      </c>
    </row>
    <row r="570" spans="1:4">
      <c r="A570" s="1090"/>
      <c r="C570" s="604" t="s">
        <v>1439</v>
      </c>
      <c r="D570" s="577" t="s">
        <v>1440</v>
      </c>
    </row>
    <row r="571" spans="1:4">
      <c r="A571" s="1090"/>
      <c r="C571" s="604" t="s">
        <v>1441</v>
      </c>
      <c r="D571" s="577" t="s">
        <v>1442</v>
      </c>
    </row>
    <row r="572" spans="1:4">
      <c r="A572" s="1090"/>
      <c r="C572" s="604" t="s">
        <v>1443</v>
      </c>
      <c r="D572" s="577" t="s">
        <v>1444</v>
      </c>
    </row>
    <row r="573" spans="1:4">
      <c r="A573" s="1090"/>
      <c r="C573" s="604" t="s">
        <v>1445</v>
      </c>
      <c r="D573" s="577" t="s">
        <v>1446</v>
      </c>
    </row>
    <row r="574" spans="1:4">
      <c r="A574" s="1090"/>
      <c r="C574" s="604" t="s">
        <v>1447</v>
      </c>
      <c r="D574" s="577" t="s">
        <v>1448</v>
      </c>
    </row>
    <row r="575" spans="1:4">
      <c r="A575" s="1090"/>
      <c r="C575" s="604" t="s">
        <v>1449</v>
      </c>
      <c r="D575" s="577" t="s">
        <v>1450</v>
      </c>
    </row>
    <row r="576" spans="1:4">
      <c r="A576" s="1090"/>
      <c r="C576" s="604" t="s">
        <v>1451</v>
      </c>
      <c r="D576" s="577" t="s">
        <v>1452</v>
      </c>
    </row>
    <row r="577" spans="1:4">
      <c r="A577" s="1090"/>
      <c r="C577" s="604" t="s">
        <v>1453</v>
      </c>
      <c r="D577" s="577" t="s">
        <v>1454</v>
      </c>
    </row>
    <row r="578" spans="1:4">
      <c r="A578" s="1090"/>
      <c r="C578" s="604" t="s">
        <v>1455</v>
      </c>
      <c r="D578" s="577" t="s">
        <v>1456</v>
      </c>
    </row>
    <row r="579" spans="1:4">
      <c r="A579" s="1090"/>
      <c r="C579" s="604" t="s">
        <v>1457</v>
      </c>
      <c r="D579" s="577" t="s">
        <v>403</v>
      </c>
    </row>
    <row r="580" spans="1:4">
      <c r="A580" s="1090"/>
      <c r="C580" s="604" t="s">
        <v>1458</v>
      </c>
      <c r="D580" s="577" t="s">
        <v>405</v>
      </c>
    </row>
    <row r="581" spans="1:4">
      <c r="A581" s="1090"/>
      <c r="C581" s="604" t="s">
        <v>1459</v>
      </c>
      <c r="D581" s="577" t="s">
        <v>1460</v>
      </c>
    </row>
    <row r="582" spans="1:4">
      <c r="A582" s="1090"/>
      <c r="C582" s="604" t="s">
        <v>1461</v>
      </c>
      <c r="D582" s="577" t="s">
        <v>1462</v>
      </c>
    </row>
    <row r="583" spans="1:4">
      <c r="A583" s="1090"/>
      <c r="C583" s="604" t="s">
        <v>1463</v>
      </c>
      <c r="D583" s="577" t="s">
        <v>1464</v>
      </c>
    </row>
    <row r="584" spans="1:4">
      <c r="A584" s="1090"/>
      <c r="C584" s="604" t="s">
        <v>1465</v>
      </c>
      <c r="D584" s="577" t="s">
        <v>1466</v>
      </c>
    </row>
    <row r="585" spans="1:4">
      <c r="A585" s="1090"/>
      <c r="C585" s="604" t="s">
        <v>1467</v>
      </c>
      <c r="D585" s="577" t="s">
        <v>1468</v>
      </c>
    </row>
    <row r="586" spans="1:4">
      <c r="A586" s="1090"/>
      <c r="C586" s="604" t="s">
        <v>1469</v>
      </c>
      <c r="D586" s="577" t="s">
        <v>1470</v>
      </c>
    </row>
    <row r="587" spans="1:4">
      <c r="A587" s="1090"/>
      <c r="C587" s="604" t="s">
        <v>1471</v>
      </c>
      <c r="D587" s="577" t="s">
        <v>1472</v>
      </c>
    </row>
    <row r="588" spans="1:4">
      <c r="A588" s="1090"/>
      <c r="C588" s="604" t="s">
        <v>1473</v>
      </c>
      <c r="D588" s="577" t="s">
        <v>1474</v>
      </c>
    </row>
    <row r="589" spans="1:4">
      <c r="A589" s="1090"/>
      <c r="C589" s="604" t="s">
        <v>1475</v>
      </c>
      <c r="D589" s="577" t="s">
        <v>1476</v>
      </c>
    </row>
    <row r="590" spans="1:4">
      <c r="A590" s="1090"/>
      <c r="C590" s="604" t="s">
        <v>1477</v>
      </c>
      <c r="D590" s="577" t="s">
        <v>1478</v>
      </c>
    </row>
    <row r="591" spans="1:4">
      <c r="A591" s="1090"/>
      <c r="C591" s="604" t="s">
        <v>1479</v>
      </c>
      <c r="D591" s="577" t="s">
        <v>1480</v>
      </c>
    </row>
    <row r="592" spans="1:4">
      <c r="A592" s="1090"/>
      <c r="C592" s="604" t="s">
        <v>1481</v>
      </c>
      <c r="D592" s="577" t="s">
        <v>1482</v>
      </c>
    </row>
    <row r="593" spans="1:4">
      <c r="A593" s="1090"/>
      <c r="C593" s="604" t="s">
        <v>1483</v>
      </c>
      <c r="D593" s="577" t="s">
        <v>1484</v>
      </c>
    </row>
    <row r="594" spans="1:4">
      <c r="A594" s="1090"/>
      <c r="C594" s="604" t="s">
        <v>1485</v>
      </c>
      <c r="D594" s="577" t="s">
        <v>1486</v>
      </c>
    </row>
    <row r="595" spans="1:4">
      <c r="A595" s="1090"/>
      <c r="C595" s="604" t="s">
        <v>1487</v>
      </c>
      <c r="D595" s="577" t="s">
        <v>1488</v>
      </c>
    </row>
    <row r="596" spans="1:4">
      <c r="A596" s="1090"/>
      <c r="C596" s="604" t="s">
        <v>1489</v>
      </c>
      <c r="D596" s="577" t="s">
        <v>1490</v>
      </c>
    </row>
    <row r="597" spans="1:4">
      <c r="A597" s="1090"/>
      <c r="C597" s="604" t="s">
        <v>1491</v>
      </c>
      <c r="D597" s="577" t="s">
        <v>1492</v>
      </c>
    </row>
    <row r="598" spans="1:4">
      <c r="A598" s="1090"/>
      <c r="C598" s="604" t="s">
        <v>1493</v>
      </c>
      <c r="D598" s="577" t="s">
        <v>1494</v>
      </c>
    </row>
    <row r="599" spans="1:4">
      <c r="A599" s="1090"/>
      <c r="C599" s="604" t="s">
        <v>1495</v>
      </c>
      <c r="D599" s="577" t="s">
        <v>1496</v>
      </c>
    </row>
    <row r="600" spans="1:4">
      <c r="A600" s="1090"/>
      <c r="C600" s="604" t="s">
        <v>1497</v>
      </c>
      <c r="D600" s="577" t="s">
        <v>403</v>
      </c>
    </row>
    <row r="601" spans="1:4">
      <c r="A601" s="1090"/>
      <c r="C601" s="604" t="s">
        <v>1498</v>
      </c>
      <c r="D601" s="577" t="s">
        <v>405</v>
      </c>
    </row>
    <row r="602" spans="1:4">
      <c r="A602" s="1090"/>
      <c r="C602" s="604" t="s">
        <v>1499</v>
      </c>
      <c r="D602" s="577" t="s">
        <v>1500</v>
      </c>
    </row>
    <row r="603" spans="1:4">
      <c r="A603" s="1090"/>
      <c r="C603" s="604" t="s">
        <v>1501</v>
      </c>
      <c r="D603" s="577" t="s">
        <v>1502</v>
      </c>
    </row>
    <row r="604" spans="1:4">
      <c r="A604" s="1090"/>
      <c r="C604" s="604" t="s">
        <v>1503</v>
      </c>
      <c r="D604" s="577" t="s">
        <v>1504</v>
      </c>
    </row>
    <row r="605" spans="1:4">
      <c r="A605" s="1090"/>
      <c r="C605" s="604" t="s">
        <v>1505</v>
      </c>
      <c r="D605" s="577" t="s">
        <v>1506</v>
      </c>
    </row>
    <row r="606" spans="1:4">
      <c r="A606" s="1090"/>
      <c r="C606" s="604" t="s">
        <v>1507</v>
      </c>
      <c r="D606" s="577" t="s">
        <v>1508</v>
      </c>
    </row>
    <row r="607" spans="1:4">
      <c r="A607" s="1090"/>
      <c r="C607" s="604" t="s">
        <v>1509</v>
      </c>
      <c r="D607" s="577" t="s">
        <v>1510</v>
      </c>
    </row>
    <row r="608" spans="1:4">
      <c r="A608" s="1090"/>
      <c r="C608" s="604" t="s">
        <v>1511</v>
      </c>
      <c r="D608" s="577" t="s">
        <v>1512</v>
      </c>
    </row>
    <row r="609" spans="1:4">
      <c r="A609" s="1090"/>
      <c r="C609" s="604" t="s">
        <v>1513</v>
      </c>
      <c r="D609" s="577" t="s">
        <v>1514</v>
      </c>
    </row>
    <row r="610" spans="1:4">
      <c r="A610" s="1090"/>
      <c r="C610" s="604" t="s">
        <v>1515</v>
      </c>
      <c r="D610" s="577" t="s">
        <v>1516</v>
      </c>
    </row>
    <row r="611" spans="1:4">
      <c r="A611" s="1090"/>
      <c r="C611" s="604" t="s">
        <v>1517</v>
      </c>
      <c r="D611" s="577" t="s">
        <v>1518</v>
      </c>
    </row>
    <row r="612" spans="1:4">
      <c r="A612" s="1090"/>
      <c r="C612" s="604" t="s">
        <v>1519</v>
      </c>
      <c r="D612" s="577" t="s">
        <v>1520</v>
      </c>
    </row>
    <row r="613" spans="1:4">
      <c r="A613" s="1090"/>
      <c r="C613" s="604" t="s">
        <v>1521</v>
      </c>
      <c r="D613" s="577" t="s">
        <v>1522</v>
      </c>
    </row>
    <row r="614" spans="1:4">
      <c r="A614" s="1090"/>
      <c r="C614" s="604" t="s">
        <v>1523</v>
      </c>
      <c r="D614" s="577" t="s">
        <v>1524</v>
      </c>
    </row>
    <row r="615" spans="1:4">
      <c r="A615" s="1090"/>
      <c r="C615" s="604" t="s">
        <v>1525</v>
      </c>
      <c r="D615" s="577" t="s">
        <v>1526</v>
      </c>
    </row>
    <row r="616" spans="1:4">
      <c r="A616" s="1090"/>
      <c r="C616" s="604" t="s">
        <v>1527</v>
      </c>
      <c r="D616" s="577" t="s">
        <v>1528</v>
      </c>
    </row>
    <row r="617" spans="1:4">
      <c r="A617" s="1090"/>
      <c r="C617" s="604" t="s">
        <v>1529</v>
      </c>
      <c r="D617" s="577" t="s">
        <v>1530</v>
      </c>
    </row>
    <row r="618" spans="1:4">
      <c r="A618" s="1090"/>
      <c r="C618" s="604" t="s">
        <v>1531</v>
      </c>
      <c r="D618" s="577" t="s">
        <v>1532</v>
      </c>
    </row>
    <row r="619" spans="1:4">
      <c r="A619" s="1090"/>
      <c r="C619" s="604" t="s">
        <v>1533</v>
      </c>
      <c r="D619" s="577" t="s">
        <v>1534</v>
      </c>
    </row>
    <row r="620" spans="1:4">
      <c r="A620" s="1090"/>
      <c r="C620" s="604" t="s">
        <v>1535</v>
      </c>
      <c r="D620" s="577" t="s">
        <v>1536</v>
      </c>
    </row>
    <row r="621" spans="1:4">
      <c r="A621" s="1090"/>
      <c r="C621" s="604" t="s">
        <v>1537</v>
      </c>
      <c r="D621" s="577" t="s">
        <v>1538</v>
      </c>
    </row>
    <row r="622" spans="1:4">
      <c r="A622" s="1090"/>
      <c r="C622" s="604" t="s">
        <v>1539</v>
      </c>
      <c r="D622" s="577" t="s">
        <v>1540</v>
      </c>
    </row>
    <row r="623" spans="1:4">
      <c r="A623" s="1090"/>
      <c r="C623" s="604" t="s">
        <v>1541</v>
      </c>
      <c r="D623" s="577" t="s">
        <v>1542</v>
      </c>
    </row>
    <row r="624" spans="1:4">
      <c r="A624" s="1090"/>
      <c r="C624" s="604" t="s">
        <v>1543</v>
      </c>
      <c r="D624" s="577" t="s">
        <v>1544</v>
      </c>
    </row>
    <row r="625" spans="1:4">
      <c r="A625" s="1090"/>
      <c r="C625" s="604" t="s">
        <v>1545</v>
      </c>
      <c r="D625" s="577" t="s">
        <v>1546</v>
      </c>
    </row>
    <row r="626" spans="1:4">
      <c r="A626" s="1090"/>
      <c r="C626" s="604" t="s">
        <v>1547</v>
      </c>
      <c r="D626" s="577" t="s">
        <v>1548</v>
      </c>
    </row>
    <row r="627" spans="1:4">
      <c r="A627" s="1090"/>
      <c r="C627" s="604" t="s">
        <v>1549</v>
      </c>
      <c r="D627" s="577" t="s">
        <v>1550</v>
      </c>
    </row>
    <row r="628" spans="1:4">
      <c r="A628" s="1090"/>
      <c r="C628" s="604" t="s">
        <v>1551</v>
      </c>
      <c r="D628" s="577" t="s">
        <v>403</v>
      </c>
    </row>
    <row r="629" spans="1:4">
      <c r="A629" s="1090"/>
      <c r="C629" s="604" t="s">
        <v>1552</v>
      </c>
      <c r="D629" s="577" t="s">
        <v>405</v>
      </c>
    </row>
    <row r="630" spans="1:4">
      <c r="A630" s="1090"/>
      <c r="C630" s="604" t="s">
        <v>1553</v>
      </c>
      <c r="D630" s="577" t="s">
        <v>1554</v>
      </c>
    </row>
    <row r="631" spans="1:4">
      <c r="A631" s="1090"/>
      <c r="C631" s="604" t="s">
        <v>1555</v>
      </c>
      <c r="D631" s="577" t="s">
        <v>1556</v>
      </c>
    </row>
    <row r="632" spans="1:4">
      <c r="A632" s="1090"/>
      <c r="C632" s="604" t="s">
        <v>1557</v>
      </c>
      <c r="D632" s="577" t="s">
        <v>1558</v>
      </c>
    </row>
    <row r="633" spans="1:4">
      <c r="A633" s="1090"/>
      <c r="C633" s="604" t="s">
        <v>1559</v>
      </c>
      <c r="D633" s="577" t="s">
        <v>1560</v>
      </c>
    </row>
    <row r="634" spans="1:4">
      <c r="A634" s="1090"/>
      <c r="C634" s="604" t="s">
        <v>1561</v>
      </c>
      <c r="D634" s="577" t="s">
        <v>1562</v>
      </c>
    </row>
    <row r="635" spans="1:4">
      <c r="A635" s="1090"/>
      <c r="C635" s="604" t="s">
        <v>1563</v>
      </c>
      <c r="D635" s="577" t="s">
        <v>1564</v>
      </c>
    </row>
    <row r="636" spans="1:4">
      <c r="A636" s="1090"/>
      <c r="C636" s="604" t="s">
        <v>1565</v>
      </c>
      <c r="D636" s="577" t="s">
        <v>1566</v>
      </c>
    </row>
    <row r="637" spans="1:4">
      <c r="A637" s="1090"/>
      <c r="C637" s="604" t="s">
        <v>1567</v>
      </c>
      <c r="D637" s="577" t="s">
        <v>1568</v>
      </c>
    </row>
    <row r="638" spans="1:4">
      <c r="A638" s="1090"/>
      <c r="C638" s="604" t="s">
        <v>1569</v>
      </c>
      <c r="D638" s="577" t="s">
        <v>1570</v>
      </c>
    </row>
    <row r="639" spans="1:4">
      <c r="A639" s="1090"/>
      <c r="C639" s="604" t="s">
        <v>1571</v>
      </c>
      <c r="D639" s="577" t="s">
        <v>1572</v>
      </c>
    </row>
    <row r="640" spans="1:4">
      <c r="A640" s="1090"/>
      <c r="C640" s="604" t="s">
        <v>1573</v>
      </c>
      <c r="D640" s="577" t="s">
        <v>1574</v>
      </c>
    </row>
    <row r="641" spans="1:4">
      <c r="A641" s="1090"/>
      <c r="C641" s="604" t="s">
        <v>1575</v>
      </c>
      <c r="D641" s="577" t="s">
        <v>1576</v>
      </c>
    </row>
    <row r="642" spans="1:4">
      <c r="A642" s="1090"/>
      <c r="C642" s="604" t="s">
        <v>1577</v>
      </c>
      <c r="D642" s="577" t="s">
        <v>1578</v>
      </c>
    </row>
    <row r="643" spans="1:4">
      <c r="A643" s="1090"/>
      <c r="C643" s="604" t="s">
        <v>1579</v>
      </c>
      <c r="D643" s="577" t="s">
        <v>1580</v>
      </c>
    </row>
    <row r="644" spans="1:4">
      <c r="A644" s="1090"/>
      <c r="C644" s="604" t="s">
        <v>1581</v>
      </c>
      <c r="D644" s="577" t="s">
        <v>1582</v>
      </c>
    </row>
    <row r="645" spans="1:4">
      <c r="A645" s="1090"/>
      <c r="C645" s="604" t="s">
        <v>1583</v>
      </c>
      <c r="D645" s="577" t="s">
        <v>1584</v>
      </c>
    </row>
    <row r="646" spans="1:4">
      <c r="A646" s="1090"/>
      <c r="C646" s="604" t="s">
        <v>1585</v>
      </c>
      <c r="D646" s="577" t="s">
        <v>1586</v>
      </c>
    </row>
    <row r="647" spans="1:4">
      <c r="A647" s="1090"/>
      <c r="C647" s="604" t="s">
        <v>1587</v>
      </c>
      <c r="D647" s="577" t="s">
        <v>1588</v>
      </c>
    </row>
    <row r="648" spans="1:4">
      <c r="A648" s="1090"/>
      <c r="C648" s="604" t="s">
        <v>1589</v>
      </c>
      <c r="D648" s="577" t="s">
        <v>1590</v>
      </c>
    </row>
    <row r="649" spans="1:4">
      <c r="A649" s="1090"/>
      <c r="C649" s="604" t="s">
        <v>1591</v>
      </c>
      <c r="D649" s="577" t="s">
        <v>1592</v>
      </c>
    </row>
    <row r="650" spans="1:4">
      <c r="A650" s="1090"/>
      <c r="C650" s="604" t="s">
        <v>1593</v>
      </c>
      <c r="D650" s="577" t="s">
        <v>1594</v>
      </c>
    </row>
    <row r="651" spans="1:4">
      <c r="A651" s="1090"/>
      <c r="C651" s="604" t="s">
        <v>1595</v>
      </c>
      <c r="D651" s="577" t="s">
        <v>1596</v>
      </c>
    </row>
    <row r="652" spans="1:4">
      <c r="A652" s="1090"/>
      <c r="C652" s="604" t="s">
        <v>1597</v>
      </c>
      <c r="D652" s="577" t="s">
        <v>1598</v>
      </c>
    </row>
    <row r="653" spans="1:4">
      <c r="A653" s="1090"/>
      <c r="C653" s="604" t="s">
        <v>1599</v>
      </c>
      <c r="D653" s="577" t="s">
        <v>403</v>
      </c>
    </row>
    <row r="654" spans="1:4">
      <c r="A654" s="1090"/>
      <c r="C654" s="604" t="s">
        <v>1600</v>
      </c>
      <c r="D654" s="577" t="s">
        <v>405</v>
      </c>
    </row>
    <row r="655" spans="1:4">
      <c r="A655" s="1090"/>
      <c r="C655" s="604" t="s">
        <v>1601</v>
      </c>
      <c r="D655" s="577" t="s">
        <v>1602</v>
      </c>
    </row>
    <row r="656" spans="1:4">
      <c r="A656" s="1090"/>
      <c r="C656" s="604" t="s">
        <v>1603</v>
      </c>
      <c r="D656" s="577" t="s">
        <v>1604</v>
      </c>
    </row>
    <row r="657" spans="1:4">
      <c r="A657" s="1090"/>
      <c r="C657" s="604" t="s">
        <v>1605</v>
      </c>
      <c r="D657" s="577" t="s">
        <v>1606</v>
      </c>
    </row>
    <row r="658" spans="1:4">
      <c r="A658" s="1090"/>
      <c r="C658" s="604" t="s">
        <v>1607</v>
      </c>
      <c r="D658" s="577" t="s">
        <v>1608</v>
      </c>
    </row>
    <row r="659" spans="1:4">
      <c r="A659" s="1090"/>
      <c r="C659" s="604" t="s">
        <v>1609</v>
      </c>
      <c r="D659" s="577" t="s">
        <v>1610</v>
      </c>
    </row>
    <row r="660" spans="1:4">
      <c r="A660" s="1090"/>
      <c r="C660" s="604" t="s">
        <v>1611</v>
      </c>
      <c r="D660" s="577" t="s">
        <v>1612</v>
      </c>
    </row>
    <row r="661" spans="1:4">
      <c r="A661" s="1090"/>
      <c r="C661" s="604" t="s">
        <v>1613</v>
      </c>
      <c r="D661" s="577" t="s">
        <v>1614</v>
      </c>
    </row>
    <row r="662" spans="1:4">
      <c r="A662" s="1090"/>
      <c r="C662" s="604" t="s">
        <v>1615</v>
      </c>
      <c r="D662" s="577" t="s">
        <v>1616</v>
      </c>
    </row>
    <row r="663" spans="1:4">
      <c r="A663" s="1090"/>
      <c r="C663" s="604" t="s">
        <v>1617</v>
      </c>
      <c r="D663" s="577" t="s">
        <v>1618</v>
      </c>
    </row>
    <row r="664" spans="1:4">
      <c r="A664" s="1090"/>
      <c r="C664" s="604" t="s">
        <v>1619</v>
      </c>
      <c r="D664" s="577" t="s">
        <v>1620</v>
      </c>
    </row>
    <row r="665" spans="1:4">
      <c r="A665" s="1090"/>
      <c r="C665" s="604" t="s">
        <v>1621</v>
      </c>
      <c r="D665" s="577" t="s">
        <v>1622</v>
      </c>
    </row>
    <row r="666" spans="1:4">
      <c r="A666" s="1090"/>
      <c r="C666" s="604" t="s">
        <v>1623</v>
      </c>
      <c r="D666" s="577" t="s">
        <v>1624</v>
      </c>
    </row>
    <row r="667" spans="1:4">
      <c r="A667" s="1090"/>
      <c r="C667" s="604" t="s">
        <v>1625</v>
      </c>
      <c r="D667" s="577" t="s">
        <v>1626</v>
      </c>
    </row>
    <row r="668" spans="1:4">
      <c r="A668" s="1090"/>
      <c r="C668" s="604" t="s">
        <v>1627</v>
      </c>
      <c r="D668" s="577" t="s">
        <v>1628</v>
      </c>
    </row>
    <row r="669" spans="1:4">
      <c r="A669" s="1090"/>
      <c r="C669" s="604" t="s">
        <v>1629</v>
      </c>
      <c r="D669" s="577" t="s">
        <v>1630</v>
      </c>
    </row>
    <row r="670" spans="1:4">
      <c r="A670" s="1090"/>
      <c r="C670" s="604" t="s">
        <v>1631</v>
      </c>
      <c r="D670" s="577" t="s">
        <v>403</v>
      </c>
    </row>
    <row r="671" spans="1:4">
      <c r="A671" s="1090"/>
      <c r="C671" s="604" t="s">
        <v>1632</v>
      </c>
      <c r="D671" s="577" t="s">
        <v>405</v>
      </c>
    </row>
    <row r="672" spans="1:4">
      <c r="A672" s="1090"/>
      <c r="C672" s="604" t="s">
        <v>1633</v>
      </c>
      <c r="D672" s="577" t="s">
        <v>1634</v>
      </c>
    </row>
    <row r="673" spans="1:4">
      <c r="A673" s="1090"/>
      <c r="C673" s="604" t="s">
        <v>1635</v>
      </c>
      <c r="D673" s="577" t="s">
        <v>1636</v>
      </c>
    </row>
    <row r="674" spans="1:4">
      <c r="A674" s="1090"/>
      <c r="C674" s="604" t="s">
        <v>1637</v>
      </c>
      <c r="D674" s="577" t="s">
        <v>1638</v>
      </c>
    </row>
    <row r="675" spans="1:4">
      <c r="A675" s="1090"/>
      <c r="C675" s="604" t="s">
        <v>1639</v>
      </c>
      <c r="D675" s="577" t="s">
        <v>1640</v>
      </c>
    </row>
    <row r="676" spans="1:4">
      <c r="A676" s="1090"/>
      <c r="C676" s="604" t="s">
        <v>1641</v>
      </c>
      <c r="D676" s="577" t="s">
        <v>1642</v>
      </c>
    </row>
    <row r="677" spans="1:4">
      <c r="A677" s="1090"/>
      <c r="C677" s="604" t="s">
        <v>1643</v>
      </c>
      <c r="D677" s="577" t="s">
        <v>1644</v>
      </c>
    </row>
    <row r="678" spans="1:4">
      <c r="A678" s="1090"/>
      <c r="C678" s="604" t="s">
        <v>1645</v>
      </c>
      <c r="D678" s="577" t="s">
        <v>1646</v>
      </c>
    </row>
    <row r="679" spans="1:4">
      <c r="A679" s="1090"/>
      <c r="C679" s="604" t="s">
        <v>1647</v>
      </c>
      <c r="D679" s="577" t="s">
        <v>1648</v>
      </c>
    </row>
    <row r="680" spans="1:4">
      <c r="A680" s="1090"/>
      <c r="C680" s="604" t="s">
        <v>1649</v>
      </c>
      <c r="D680" s="577" t="s">
        <v>1650</v>
      </c>
    </row>
    <row r="681" spans="1:4">
      <c r="A681" s="1090"/>
      <c r="C681" s="604" t="s">
        <v>1651</v>
      </c>
      <c r="D681" s="577" t="s">
        <v>1652</v>
      </c>
    </row>
    <row r="682" spans="1:4">
      <c r="A682" s="1090"/>
      <c r="C682" s="604" t="s">
        <v>1653</v>
      </c>
      <c r="D682" s="577" t="s">
        <v>1654</v>
      </c>
    </row>
    <row r="683" spans="1:4">
      <c r="A683" s="1090"/>
      <c r="C683" s="604" t="s">
        <v>1655</v>
      </c>
      <c r="D683" s="577" t="s">
        <v>1656</v>
      </c>
    </row>
    <row r="684" spans="1:4">
      <c r="A684" s="1090"/>
      <c r="C684" s="604" t="s">
        <v>1657</v>
      </c>
      <c r="D684" s="577" t="s">
        <v>1658</v>
      </c>
    </row>
    <row r="685" spans="1:4">
      <c r="A685" s="1090"/>
      <c r="C685" s="604" t="s">
        <v>1659</v>
      </c>
      <c r="D685" s="577" t="s">
        <v>1660</v>
      </c>
    </row>
    <row r="686" spans="1:4">
      <c r="A686" s="1090"/>
      <c r="C686" s="604" t="s">
        <v>1661</v>
      </c>
      <c r="D686" s="577" t="s">
        <v>1662</v>
      </c>
    </row>
    <row r="687" spans="1:4">
      <c r="A687" s="1090"/>
      <c r="C687" s="604" t="s">
        <v>1663</v>
      </c>
      <c r="D687" s="577" t="s">
        <v>1664</v>
      </c>
    </row>
    <row r="688" spans="1:4">
      <c r="A688" s="1090"/>
      <c r="C688" s="604" t="s">
        <v>1665</v>
      </c>
      <c r="D688" s="577" t="s">
        <v>1666</v>
      </c>
    </row>
    <row r="689" spans="1:4">
      <c r="A689" s="1090"/>
      <c r="C689" s="604" t="s">
        <v>1667</v>
      </c>
      <c r="D689" s="577" t="s">
        <v>1668</v>
      </c>
    </row>
    <row r="690" spans="1:4">
      <c r="A690" s="1090"/>
      <c r="C690" s="604" t="s">
        <v>1669</v>
      </c>
      <c r="D690" s="577" t="s">
        <v>1670</v>
      </c>
    </row>
    <row r="691" spans="1:4">
      <c r="A691" s="1090"/>
      <c r="C691" s="604" t="s">
        <v>1671</v>
      </c>
      <c r="D691" s="577" t="s">
        <v>1672</v>
      </c>
    </row>
    <row r="692" spans="1:4">
      <c r="A692" s="1090"/>
      <c r="C692" s="604" t="s">
        <v>1673</v>
      </c>
      <c r="D692" s="577" t="s">
        <v>1674</v>
      </c>
    </row>
    <row r="693" spans="1:4">
      <c r="A693" s="1090"/>
      <c r="C693" s="604" t="s">
        <v>1675</v>
      </c>
      <c r="D693" s="577" t="s">
        <v>1676</v>
      </c>
    </row>
    <row r="694" spans="1:4">
      <c r="A694" s="1090"/>
      <c r="C694" s="604" t="s">
        <v>1677</v>
      </c>
      <c r="D694" s="577" t="s">
        <v>1678</v>
      </c>
    </row>
    <row r="695" spans="1:4">
      <c r="A695" s="1090"/>
      <c r="C695" s="604" t="s">
        <v>1679</v>
      </c>
      <c r="D695" s="577" t="s">
        <v>403</v>
      </c>
    </row>
    <row r="696" spans="1:4">
      <c r="A696" s="1090"/>
      <c r="C696" s="604" t="s">
        <v>1680</v>
      </c>
      <c r="D696" s="577" t="s">
        <v>405</v>
      </c>
    </row>
    <row r="697" spans="1:4">
      <c r="A697" s="1090"/>
      <c r="C697" s="604" t="s">
        <v>1681</v>
      </c>
      <c r="D697" s="577" t="s">
        <v>1682</v>
      </c>
    </row>
    <row r="698" spans="1:4">
      <c r="A698" s="1090"/>
      <c r="C698" s="604" t="s">
        <v>1683</v>
      </c>
      <c r="D698" s="577" t="s">
        <v>1684</v>
      </c>
    </row>
    <row r="699" spans="1:4">
      <c r="A699" s="1090"/>
      <c r="C699" s="604" t="s">
        <v>1685</v>
      </c>
      <c r="D699" s="577" t="s">
        <v>1686</v>
      </c>
    </row>
    <row r="700" spans="1:4">
      <c r="A700" s="1090"/>
      <c r="C700" s="604" t="s">
        <v>1687</v>
      </c>
      <c r="D700" s="577" t="s">
        <v>1688</v>
      </c>
    </row>
    <row r="701" spans="1:4">
      <c r="A701" s="1090"/>
      <c r="C701" s="604" t="s">
        <v>1689</v>
      </c>
      <c r="D701" s="577" t="s">
        <v>1690</v>
      </c>
    </row>
    <row r="702" spans="1:4">
      <c r="A702" s="1090"/>
      <c r="C702" s="604" t="s">
        <v>1691</v>
      </c>
      <c r="D702" s="577" t="s">
        <v>1692</v>
      </c>
    </row>
    <row r="703" spans="1:4">
      <c r="A703" s="1090"/>
      <c r="C703" s="604" t="s">
        <v>1693</v>
      </c>
      <c r="D703" s="577" t="s">
        <v>1694</v>
      </c>
    </row>
    <row r="704" spans="1:4">
      <c r="A704" s="1090"/>
      <c r="C704" s="604" t="s">
        <v>1695</v>
      </c>
      <c r="D704" s="577" t="s">
        <v>1696</v>
      </c>
    </row>
    <row r="705" spans="1:4">
      <c r="A705" s="1090"/>
      <c r="C705" s="604" t="s">
        <v>1697</v>
      </c>
      <c r="D705" s="577" t="s">
        <v>1698</v>
      </c>
    </row>
    <row r="706" spans="1:4">
      <c r="A706" s="1090"/>
      <c r="C706" s="604" t="s">
        <v>1699</v>
      </c>
      <c r="D706" s="577" t="s">
        <v>1700</v>
      </c>
    </row>
    <row r="707" spans="1:4">
      <c r="A707" s="1090"/>
      <c r="C707" s="604" t="s">
        <v>1701</v>
      </c>
      <c r="D707" s="577" t="s">
        <v>1702</v>
      </c>
    </row>
    <row r="708" spans="1:4">
      <c r="A708" s="1090"/>
      <c r="C708" s="604" t="s">
        <v>1703</v>
      </c>
      <c r="D708" s="577" t="s">
        <v>1704</v>
      </c>
    </row>
    <row r="709" spans="1:4">
      <c r="A709" s="1090"/>
      <c r="C709" s="604" t="s">
        <v>1705</v>
      </c>
      <c r="D709" s="577" t="s">
        <v>1706</v>
      </c>
    </row>
    <row r="710" spans="1:4">
      <c r="A710" s="1090"/>
      <c r="C710" s="604" t="s">
        <v>1707</v>
      </c>
      <c r="D710" s="577" t="s">
        <v>1708</v>
      </c>
    </row>
    <row r="711" spans="1:4">
      <c r="A711" s="1090"/>
      <c r="C711" s="604" t="s">
        <v>1709</v>
      </c>
      <c r="D711" s="577" t="s">
        <v>1710</v>
      </c>
    </row>
    <row r="712" spans="1:4">
      <c r="A712" s="1090"/>
      <c r="C712" s="604" t="s">
        <v>1711</v>
      </c>
      <c r="D712" s="577" t="s">
        <v>403</v>
      </c>
    </row>
    <row r="713" spans="1:4">
      <c r="A713" s="1090"/>
      <c r="C713" s="604" t="s">
        <v>1712</v>
      </c>
      <c r="D713" s="577" t="s">
        <v>405</v>
      </c>
    </row>
    <row r="714" spans="1:4">
      <c r="A714" s="1090"/>
      <c r="C714" s="604" t="s">
        <v>1713</v>
      </c>
      <c r="D714" s="577" t="s">
        <v>1714</v>
      </c>
    </row>
    <row r="715" spans="1:4">
      <c r="A715" s="1090"/>
      <c r="C715" s="604" t="s">
        <v>1715</v>
      </c>
      <c r="D715" s="577" t="s">
        <v>1716</v>
      </c>
    </row>
    <row r="716" spans="1:4">
      <c r="A716" s="1090"/>
      <c r="C716" s="604" t="s">
        <v>1717</v>
      </c>
      <c r="D716" s="577" t="s">
        <v>1718</v>
      </c>
    </row>
    <row r="717" spans="1:4">
      <c r="A717" s="1090"/>
      <c r="C717" s="604" t="s">
        <v>1719</v>
      </c>
      <c r="D717" s="577" t="s">
        <v>1720</v>
      </c>
    </row>
    <row r="718" spans="1:4">
      <c r="A718" s="1090"/>
      <c r="C718" s="604" t="s">
        <v>1721</v>
      </c>
      <c r="D718" s="577" t="s">
        <v>1722</v>
      </c>
    </row>
    <row r="719" spans="1:4">
      <c r="A719" s="1090"/>
      <c r="C719" s="604" t="s">
        <v>1723</v>
      </c>
      <c r="D719" s="577" t="s">
        <v>1724</v>
      </c>
    </row>
    <row r="720" spans="1:4">
      <c r="A720" s="1090"/>
      <c r="C720" s="604" t="s">
        <v>1725</v>
      </c>
      <c r="D720" s="577" t="s">
        <v>1726</v>
      </c>
    </row>
    <row r="721" spans="1:4">
      <c r="A721" s="1090"/>
      <c r="C721" s="604" t="s">
        <v>1727</v>
      </c>
      <c r="D721" s="577" t="s">
        <v>1728</v>
      </c>
    </row>
    <row r="722" spans="1:4">
      <c r="A722" s="1090"/>
      <c r="C722" s="604" t="s">
        <v>1729</v>
      </c>
      <c r="D722" s="577" t="s">
        <v>1730</v>
      </c>
    </row>
    <row r="723" spans="1:4">
      <c r="A723" s="1090"/>
      <c r="C723" s="604" t="s">
        <v>1731</v>
      </c>
      <c r="D723" s="577" t="s">
        <v>1732</v>
      </c>
    </row>
    <row r="724" spans="1:4">
      <c r="A724" s="1090"/>
      <c r="C724" s="604" t="s">
        <v>1733</v>
      </c>
      <c r="D724" s="577" t="s">
        <v>1734</v>
      </c>
    </row>
    <row r="725" spans="1:4">
      <c r="A725" s="1090"/>
      <c r="C725" s="604" t="s">
        <v>1735</v>
      </c>
      <c r="D725" s="577" t="s">
        <v>1736</v>
      </c>
    </row>
    <row r="726" spans="1:4">
      <c r="A726" s="1090"/>
      <c r="C726" s="604" t="s">
        <v>1737</v>
      </c>
      <c r="D726" s="577" t="s">
        <v>1738</v>
      </c>
    </row>
    <row r="727" spans="1:4">
      <c r="A727" s="1090"/>
      <c r="C727" s="604" t="s">
        <v>1739</v>
      </c>
      <c r="D727" s="577" t="s">
        <v>1740</v>
      </c>
    </row>
    <row r="728" spans="1:4">
      <c r="A728" s="1090"/>
      <c r="C728" s="604" t="s">
        <v>1741</v>
      </c>
      <c r="D728" s="577" t="s">
        <v>1742</v>
      </c>
    </row>
    <row r="729" spans="1:4">
      <c r="A729" s="1090"/>
      <c r="C729" s="604" t="s">
        <v>1743</v>
      </c>
      <c r="D729" s="577" t="s">
        <v>1744</v>
      </c>
    </row>
    <row r="730" spans="1:4">
      <c r="A730" s="1090"/>
      <c r="C730" s="604" t="s">
        <v>1745</v>
      </c>
      <c r="D730" s="577" t="s">
        <v>403</v>
      </c>
    </row>
    <row r="731" spans="1:4">
      <c r="A731" s="1090"/>
      <c r="C731" s="604" t="s">
        <v>1746</v>
      </c>
      <c r="D731" s="577" t="s">
        <v>405</v>
      </c>
    </row>
    <row r="732" spans="1:4">
      <c r="A732" s="1090"/>
      <c r="C732" s="604" t="s">
        <v>1747</v>
      </c>
      <c r="D732" s="577" t="s">
        <v>1748</v>
      </c>
    </row>
    <row r="733" spans="1:4">
      <c r="A733" s="1090"/>
      <c r="C733" s="604" t="s">
        <v>1749</v>
      </c>
      <c r="D733" s="577" t="s">
        <v>1750</v>
      </c>
    </row>
    <row r="734" spans="1:4">
      <c r="A734" s="1090"/>
      <c r="C734" s="604" t="s">
        <v>1751</v>
      </c>
      <c r="D734" s="577" t="s">
        <v>1752</v>
      </c>
    </row>
    <row r="735" spans="1:4">
      <c r="A735" s="1090"/>
      <c r="C735" s="604" t="s">
        <v>1753</v>
      </c>
      <c r="D735" s="577" t="s">
        <v>1754</v>
      </c>
    </row>
    <row r="736" spans="1:4">
      <c r="A736" s="1090"/>
      <c r="C736" s="604" t="s">
        <v>1755</v>
      </c>
      <c r="D736" s="577" t="s">
        <v>1756</v>
      </c>
    </row>
    <row r="737" spans="1:4">
      <c r="A737" s="1090"/>
      <c r="C737" s="604" t="s">
        <v>1757</v>
      </c>
      <c r="D737" s="577" t="s">
        <v>1758</v>
      </c>
    </row>
    <row r="738" spans="1:4">
      <c r="A738" s="1090"/>
      <c r="C738" s="604" t="s">
        <v>1759</v>
      </c>
      <c r="D738" s="577" t="s">
        <v>1760</v>
      </c>
    </row>
    <row r="739" spans="1:4">
      <c r="A739" s="1090"/>
      <c r="C739" s="604" t="s">
        <v>1761</v>
      </c>
      <c r="D739" s="577" t="s">
        <v>1762</v>
      </c>
    </row>
    <row r="740" spans="1:4">
      <c r="A740" s="1090"/>
      <c r="C740" s="604" t="s">
        <v>1763</v>
      </c>
      <c r="D740" s="577" t="s">
        <v>1764</v>
      </c>
    </row>
    <row r="741" spans="1:4">
      <c r="A741" s="1090"/>
      <c r="C741" s="604" t="s">
        <v>1765</v>
      </c>
      <c r="D741" s="577" t="s">
        <v>1766</v>
      </c>
    </row>
    <row r="742" spans="1:4">
      <c r="A742" s="1090"/>
      <c r="C742" s="604" t="s">
        <v>1767</v>
      </c>
      <c r="D742" s="577" t="s">
        <v>1768</v>
      </c>
    </row>
    <row r="743" spans="1:4">
      <c r="A743" s="1090"/>
      <c r="C743" s="604" t="s">
        <v>1769</v>
      </c>
      <c r="D743" s="577" t="s">
        <v>1770</v>
      </c>
    </row>
    <row r="744" spans="1:4">
      <c r="A744" s="1090"/>
      <c r="C744" s="604" t="s">
        <v>1771</v>
      </c>
      <c r="D744" s="577" t="s">
        <v>1772</v>
      </c>
    </row>
    <row r="745" spans="1:4">
      <c r="A745" s="1090"/>
      <c r="C745" s="604" t="s">
        <v>1773</v>
      </c>
      <c r="D745" s="577" t="s">
        <v>1774</v>
      </c>
    </row>
    <row r="746" spans="1:4">
      <c r="A746" s="1090"/>
      <c r="C746" s="604" t="s">
        <v>1775</v>
      </c>
      <c r="D746" s="577" t="s">
        <v>1776</v>
      </c>
    </row>
    <row r="747" spans="1:4">
      <c r="A747" s="1090"/>
      <c r="C747" s="604" t="s">
        <v>1777</v>
      </c>
      <c r="D747" s="577" t="s">
        <v>1778</v>
      </c>
    </row>
    <row r="748" spans="1:4">
      <c r="A748" s="1090"/>
      <c r="C748" s="604" t="s">
        <v>1779</v>
      </c>
      <c r="D748" s="577" t="s">
        <v>1780</v>
      </c>
    </row>
    <row r="749" spans="1:4">
      <c r="A749" s="1090"/>
      <c r="C749" s="604" t="s">
        <v>1781</v>
      </c>
      <c r="D749" s="577" t="s">
        <v>1782</v>
      </c>
    </row>
    <row r="750" spans="1:4">
      <c r="A750" s="1090"/>
      <c r="C750" s="604" t="s">
        <v>1783</v>
      </c>
      <c r="D750" s="577" t="s">
        <v>1784</v>
      </c>
    </row>
    <row r="751" spans="1:4">
      <c r="A751" s="1090"/>
      <c r="C751" s="604" t="s">
        <v>1785</v>
      </c>
      <c r="D751" s="577" t="s">
        <v>1786</v>
      </c>
    </row>
    <row r="752" spans="1:4">
      <c r="A752" s="1090"/>
      <c r="C752" s="604" t="s">
        <v>1787</v>
      </c>
      <c r="D752" s="577" t="s">
        <v>1788</v>
      </c>
    </row>
    <row r="753" spans="1:4">
      <c r="A753" s="1090"/>
      <c r="C753" s="604" t="s">
        <v>1789</v>
      </c>
      <c r="D753" s="577" t="s">
        <v>1790</v>
      </c>
    </row>
    <row r="754" spans="1:4">
      <c r="A754" s="1090"/>
      <c r="C754" s="604" t="s">
        <v>1791</v>
      </c>
      <c r="D754" s="577" t="s">
        <v>1792</v>
      </c>
    </row>
    <row r="755" spans="1:4">
      <c r="A755" s="1090"/>
      <c r="C755" s="604" t="s">
        <v>1793</v>
      </c>
      <c r="D755" s="577" t="s">
        <v>1794</v>
      </c>
    </row>
    <row r="756" spans="1:4">
      <c r="A756" s="1090"/>
      <c r="C756" s="604" t="s">
        <v>1795</v>
      </c>
      <c r="D756" s="577" t="s">
        <v>1796</v>
      </c>
    </row>
    <row r="757" spans="1:4">
      <c r="A757" s="1090"/>
      <c r="C757" s="604" t="s">
        <v>1797</v>
      </c>
      <c r="D757" s="577" t="s">
        <v>1798</v>
      </c>
    </row>
    <row r="758" spans="1:4">
      <c r="A758" s="1090"/>
      <c r="C758" s="604" t="s">
        <v>1799</v>
      </c>
      <c r="D758" s="577" t="s">
        <v>1800</v>
      </c>
    </row>
    <row r="759" spans="1:4">
      <c r="A759" s="1090"/>
      <c r="C759" s="604" t="s">
        <v>1801</v>
      </c>
      <c r="D759" s="577" t="s">
        <v>1802</v>
      </c>
    </row>
    <row r="760" spans="1:4">
      <c r="A760" s="1090"/>
      <c r="C760" s="604" t="s">
        <v>1803</v>
      </c>
      <c r="D760" s="577" t="s">
        <v>1804</v>
      </c>
    </row>
    <row r="761" spans="1:4">
      <c r="A761" s="1090"/>
      <c r="C761" s="604" t="s">
        <v>1805</v>
      </c>
      <c r="D761" s="577" t="s">
        <v>1806</v>
      </c>
    </row>
    <row r="762" spans="1:4">
      <c r="A762" s="1090"/>
      <c r="C762" s="604" t="s">
        <v>1807</v>
      </c>
      <c r="D762" s="577" t="s">
        <v>1808</v>
      </c>
    </row>
    <row r="763" spans="1:4">
      <c r="A763" s="1091"/>
      <c r="B763" s="578"/>
      <c r="C763" s="605" t="s">
        <v>1809</v>
      </c>
      <c r="D763" s="579" t="s">
        <v>1810</v>
      </c>
    </row>
    <row r="764" spans="1:4">
      <c r="A764" s="1089" t="s">
        <v>3265</v>
      </c>
      <c r="B764" s="581"/>
      <c r="C764" s="603" t="s">
        <v>1811</v>
      </c>
      <c r="D764" s="582" t="s">
        <v>403</v>
      </c>
    </row>
    <row r="765" spans="1:4">
      <c r="A765" s="1090"/>
      <c r="C765" s="604" t="s">
        <v>1812</v>
      </c>
      <c r="D765" s="577" t="s">
        <v>405</v>
      </c>
    </row>
    <row r="766" spans="1:4">
      <c r="A766" s="1090"/>
      <c r="C766" s="604" t="s">
        <v>1813</v>
      </c>
      <c r="D766" s="577" t="s">
        <v>1814</v>
      </c>
    </row>
    <row r="767" spans="1:4">
      <c r="A767" s="1090"/>
      <c r="C767" s="604" t="s">
        <v>1815</v>
      </c>
      <c r="D767" s="577" t="s">
        <v>1816</v>
      </c>
    </row>
    <row r="768" spans="1:4">
      <c r="A768" s="1090"/>
      <c r="C768" s="604" t="s">
        <v>1817</v>
      </c>
      <c r="D768" s="577" t="s">
        <v>403</v>
      </c>
    </row>
    <row r="769" spans="1:4">
      <c r="A769" s="1090"/>
      <c r="C769" s="604" t="s">
        <v>1818</v>
      </c>
      <c r="D769" s="577" t="s">
        <v>405</v>
      </c>
    </row>
    <row r="770" spans="1:4">
      <c r="A770" s="1090"/>
      <c r="C770" s="604" t="s">
        <v>1819</v>
      </c>
      <c r="D770" s="577" t="s">
        <v>1820</v>
      </c>
    </row>
    <row r="771" spans="1:4">
      <c r="A771" s="1090"/>
      <c r="C771" s="604" t="s">
        <v>1821</v>
      </c>
      <c r="D771" s="577" t="s">
        <v>1822</v>
      </c>
    </row>
    <row r="772" spans="1:4">
      <c r="A772" s="1090"/>
      <c r="C772" s="604" t="s">
        <v>1823</v>
      </c>
      <c r="D772" s="577" t="s">
        <v>403</v>
      </c>
    </row>
    <row r="773" spans="1:4">
      <c r="A773" s="1090"/>
      <c r="C773" s="604" t="s">
        <v>1824</v>
      </c>
      <c r="D773" s="577" t="s">
        <v>405</v>
      </c>
    </row>
    <row r="774" spans="1:4">
      <c r="A774" s="1090"/>
      <c r="C774" s="604" t="s">
        <v>1825</v>
      </c>
      <c r="D774" s="577" t="s">
        <v>1826</v>
      </c>
    </row>
    <row r="775" spans="1:4">
      <c r="A775" s="1090"/>
      <c r="C775" s="604" t="s">
        <v>1827</v>
      </c>
      <c r="D775" s="577" t="s">
        <v>403</v>
      </c>
    </row>
    <row r="776" spans="1:4">
      <c r="A776" s="1090"/>
      <c r="C776" s="604" t="s">
        <v>1828</v>
      </c>
      <c r="D776" s="577" t="s">
        <v>405</v>
      </c>
    </row>
    <row r="777" spans="1:4">
      <c r="A777" s="1090"/>
      <c r="C777" s="604" t="s">
        <v>1829</v>
      </c>
      <c r="D777" s="577" t="s">
        <v>1830</v>
      </c>
    </row>
    <row r="778" spans="1:4">
      <c r="A778" s="1090"/>
      <c r="C778" s="604" t="s">
        <v>1831</v>
      </c>
      <c r="D778" s="577" t="s">
        <v>1832</v>
      </c>
    </row>
    <row r="779" spans="1:4">
      <c r="A779" s="1090"/>
      <c r="C779" s="604" t="s">
        <v>1833</v>
      </c>
      <c r="D779" s="577" t="s">
        <v>1834</v>
      </c>
    </row>
    <row r="780" spans="1:4">
      <c r="A780" s="1091"/>
      <c r="B780" s="578"/>
      <c r="C780" s="605" t="s">
        <v>1835</v>
      </c>
      <c r="D780" s="579" t="s">
        <v>1836</v>
      </c>
    </row>
    <row r="781" spans="1:4">
      <c r="A781" s="1089" t="s">
        <v>3266</v>
      </c>
      <c r="B781" s="581"/>
      <c r="C781" s="603" t="s">
        <v>1837</v>
      </c>
      <c r="D781" s="582" t="s">
        <v>403</v>
      </c>
    </row>
    <row r="782" spans="1:4">
      <c r="A782" s="1090"/>
      <c r="C782" s="604" t="s">
        <v>1838</v>
      </c>
      <c r="D782" s="577" t="s">
        <v>405</v>
      </c>
    </row>
    <row r="783" spans="1:4">
      <c r="A783" s="1090"/>
      <c r="C783" s="604" t="s">
        <v>1839</v>
      </c>
      <c r="D783" s="577" t="s">
        <v>1840</v>
      </c>
    </row>
    <row r="784" spans="1:4">
      <c r="A784" s="1090"/>
      <c r="C784" s="604" t="s">
        <v>1841</v>
      </c>
      <c r="D784" s="577" t="s">
        <v>1842</v>
      </c>
    </row>
    <row r="785" spans="1:4">
      <c r="A785" s="1090"/>
      <c r="C785" s="604" t="s">
        <v>1843</v>
      </c>
      <c r="D785" s="577" t="s">
        <v>1844</v>
      </c>
    </row>
    <row r="786" spans="1:4">
      <c r="A786" s="1090"/>
      <c r="C786" s="604" t="s">
        <v>1845</v>
      </c>
      <c r="D786" s="577" t="s">
        <v>1846</v>
      </c>
    </row>
    <row r="787" spans="1:4">
      <c r="A787" s="1090"/>
      <c r="C787" s="604" t="s">
        <v>1847</v>
      </c>
      <c r="D787" s="577" t="s">
        <v>1848</v>
      </c>
    </row>
    <row r="788" spans="1:4">
      <c r="A788" s="1090"/>
      <c r="C788" s="604" t="s">
        <v>1849</v>
      </c>
      <c r="D788" s="577" t="s">
        <v>1850</v>
      </c>
    </row>
    <row r="789" spans="1:4">
      <c r="A789" s="1090"/>
      <c r="C789" s="604" t="s">
        <v>1851</v>
      </c>
      <c r="D789" s="577" t="s">
        <v>403</v>
      </c>
    </row>
    <row r="790" spans="1:4">
      <c r="A790" s="1090"/>
      <c r="C790" s="604" t="s">
        <v>1852</v>
      </c>
      <c r="D790" s="577" t="s">
        <v>405</v>
      </c>
    </row>
    <row r="791" spans="1:4">
      <c r="A791" s="1090"/>
      <c r="C791" s="604" t="s">
        <v>1853</v>
      </c>
      <c r="D791" s="577" t="s">
        <v>1854</v>
      </c>
    </row>
    <row r="792" spans="1:4">
      <c r="A792" s="1090"/>
      <c r="C792" s="604" t="s">
        <v>1855</v>
      </c>
      <c r="D792" s="577" t="s">
        <v>1856</v>
      </c>
    </row>
    <row r="793" spans="1:4">
      <c r="A793" s="1090"/>
      <c r="C793" s="604" t="s">
        <v>1857</v>
      </c>
      <c r="D793" s="577" t="s">
        <v>1858</v>
      </c>
    </row>
    <row r="794" spans="1:4">
      <c r="A794" s="1090"/>
      <c r="C794" s="604" t="s">
        <v>1859</v>
      </c>
      <c r="D794" s="577" t="s">
        <v>1860</v>
      </c>
    </row>
    <row r="795" spans="1:4">
      <c r="A795" s="1090"/>
      <c r="C795" s="604" t="s">
        <v>1861</v>
      </c>
      <c r="D795" s="577" t="s">
        <v>1862</v>
      </c>
    </row>
    <row r="796" spans="1:4">
      <c r="A796" s="1090"/>
      <c r="C796" s="604" t="s">
        <v>1863</v>
      </c>
      <c r="D796" s="577" t="s">
        <v>1864</v>
      </c>
    </row>
    <row r="797" spans="1:4">
      <c r="A797" s="1090"/>
      <c r="C797" s="604" t="s">
        <v>1865</v>
      </c>
      <c r="D797" s="577" t="s">
        <v>1866</v>
      </c>
    </row>
    <row r="798" spans="1:4">
      <c r="A798" s="1090"/>
      <c r="C798" s="604" t="s">
        <v>1867</v>
      </c>
      <c r="D798" s="577" t="s">
        <v>403</v>
      </c>
    </row>
    <row r="799" spans="1:4">
      <c r="A799" s="1090"/>
      <c r="C799" s="604" t="s">
        <v>1868</v>
      </c>
      <c r="D799" s="577" t="s">
        <v>405</v>
      </c>
    </row>
    <row r="800" spans="1:4">
      <c r="A800" s="1090"/>
      <c r="C800" s="604" t="s">
        <v>1869</v>
      </c>
      <c r="D800" s="577" t="s">
        <v>1870</v>
      </c>
    </row>
    <row r="801" spans="1:4">
      <c r="A801" s="1090"/>
      <c r="C801" s="604" t="s">
        <v>1871</v>
      </c>
      <c r="D801" s="577" t="s">
        <v>1872</v>
      </c>
    </row>
    <row r="802" spans="1:4">
      <c r="A802" s="1090"/>
      <c r="C802" s="604" t="s">
        <v>1873</v>
      </c>
      <c r="D802" s="577" t="s">
        <v>1874</v>
      </c>
    </row>
    <row r="803" spans="1:4">
      <c r="A803" s="1090"/>
      <c r="C803" s="604" t="s">
        <v>1875</v>
      </c>
      <c r="D803" s="577" t="s">
        <v>1876</v>
      </c>
    </row>
    <row r="804" spans="1:4">
      <c r="A804" s="1090"/>
      <c r="C804" s="604" t="s">
        <v>1877</v>
      </c>
      <c r="D804" s="577" t="s">
        <v>1878</v>
      </c>
    </row>
    <row r="805" spans="1:4">
      <c r="A805" s="1090"/>
      <c r="C805" s="604" t="s">
        <v>1879</v>
      </c>
      <c r="D805" s="577" t="s">
        <v>1880</v>
      </c>
    </row>
    <row r="806" spans="1:4">
      <c r="A806" s="1090"/>
      <c r="C806" s="604" t="s">
        <v>1881</v>
      </c>
      <c r="D806" s="577" t="s">
        <v>1882</v>
      </c>
    </row>
    <row r="807" spans="1:4">
      <c r="A807" s="1090"/>
      <c r="C807" s="604" t="s">
        <v>1883</v>
      </c>
      <c r="D807" s="577" t="s">
        <v>1884</v>
      </c>
    </row>
    <row r="808" spans="1:4">
      <c r="A808" s="1090"/>
      <c r="C808" s="604" t="s">
        <v>1885</v>
      </c>
      <c r="D808" s="577" t="s">
        <v>403</v>
      </c>
    </row>
    <row r="809" spans="1:4">
      <c r="A809" s="1090"/>
      <c r="C809" s="604" t="s">
        <v>1886</v>
      </c>
      <c r="D809" s="577" t="s">
        <v>405</v>
      </c>
    </row>
    <row r="810" spans="1:4">
      <c r="A810" s="1090"/>
      <c r="C810" s="604" t="s">
        <v>1887</v>
      </c>
      <c r="D810" s="577" t="s">
        <v>1888</v>
      </c>
    </row>
    <row r="811" spans="1:4">
      <c r="A811" s="1090"/>
      <c r="C811" s="604" t="s">
        <v>1889</v>
      </c>
      <c r="D811" s="577" t="s">
        <v>1890</v>
      </c>
    </row>
    <row r="812" spans="1:4">
      <c r="A812" s="1090"/>
      <c r="C812" s="604" t="s">
        <v>1891</v>
      </c>
      <c r="D812" s="577" t="s">
        <v>1892</v>
      </c>
    </row>
    <row r="813" spans="1:4">
      <c r="A813" s="1090"/>
      <c r="C813" s="604" t="s">
        <v>1893</v>
      </c>
      <c r="D813" s="577" t="s">
        <v>403</v>
      </c>
    </row>
    <row r="814" spans="1:4">
      <c r="A814" s="1090"/>
      <c r="C814" s="604" t="s">
        <v>1894</v>
      </c>
      <c r="D814" s="577" t="s">
        <v>405</v>
      </c>
    </row>
    <row r="815" spans="1:4">
      <c r="A815" s="1090"/>
      <c r="C815" s="604" t="s">
        <v>1895</v>
      </c>
      <c r="D815" s="577" t="s">
        <v>1896</v>
      </c>
    </row>
    <row r="816" spans="1:4">
      <c r="A816" s="1090"/>
      <c r="C816" s="604" t="s">
        <v>1897</v>
      </c>
      <c r="D816" s="577" t="s">
        <v>1898</v>
      </c>
    </row>
    <row r="817" spans="1:4">
      <c r="A817" s="1090"/>
      <c r="C817" s="604" t="s">
        <v>1899</v>
      </c>
      <c r="D817" s="577" t="s">
        <v>1900</v>
      </c>
    </row>
    <row r="818" spans="1:4">
      <c r="A818" s="1090"/>
      <c r="C818" s="604" t="s">
        <v>1901</v>
      </c>
      <c r="D818" s="577" t="s">
        <v>1902</v>
      </c>
    </row>
    <row r="819" spans="1:4">
      <c r="A819" s="1090"/>
      <c r="C819" s="604" t="s">
        <v>1903</v>
      </c>
      <c r="D819" s="577" t="s">
        <v>1904</v>
      </c>
    </row>
    <row r="820" spans="1:4">
      <c r="A820" s="1090"/>
      <c r="C820" s="604" t="s">
        <v>1905</v>
      </c>
      <c r="D820" s="577" t="s">
        <v>1906</v>
      </c>
    </row>
    <row r="821" spans="1:4">
      <c r="A821" s="1090"/>
      <c r="C821" s="604" t="s">
        <v>1907</v>
      </c>
      <c r="D821" s="577" t="s">
        <v>1908</v>
      </c>
    </row>
    <row r="822" spans="1:4">
      <c r="A822" s="1090"/>
      <c r="C822" s="604" t="s">
        <v>1909</v>
      </c>
      <c r="D822" s="577" t="s">
        <v>1910</v>
      </c>
    </row>
    <row r="823" spans="1:4">
      <c r="A823" s="1090"/>
      <c r="C823" s="604" t="s">
        <v>1911</v>
      </c>
      <c r="D823" s="577" t="s">
        <v>1912</v>
      </c>
    </row>
    <row r="824" spans="1:4">
      <c r="A824" s="1090"/>
      <c r="C824" s="604" t="s">
        <v>1913</v>
      </c>
      <c r="D824" s="577" t="s">
        <v>1914</v>
      </c>
    </row>
    <row r="825" spans="1:4">
      <c r="A825" s="1091"/>
      <c r="B825" s="578"/>
      <c r="C825" s="605" t="s">
        <v>1915</v>
      </c>
      <c r="D825" s="579" t="s">
        <v>1916</v>
      </c>
    </row>
    <row r="826" spans="1:4">
      <c r="A826" s="1089" t="s">
        <v>3267</v>
      </c>
      <c r="B826" s="581"/>
      <c r="C826" s="603" t="s">
        <v>1917</v>
      </c>
      <c r="D826" s="582" t="s">
        <v>403</v>
      </c>
    </row>
    <row r="827" spans="1:4">
      <c r="A827" s="1090"/>
      <c r="C827" s="604" t="s">
        <v>1918</v>
      </c>
      <c r="D827" s="577" t="s">
        <v>405</v>
      </c>
    </row>
    <row r="828" spans="1:4">
      <c r="A828" s="1090"/>
      <c r="C828" s="604" t="s">
        <v>1919</v>
      </c>
      <c r="D828" s="577" t="s">
        <v>1920</v>
      </c>
    </row>
    <row r="829" spans="1:4">
      <c r="A829" s="1090"/>
      <c r="C829" s="604" t="s">
        <v>1921</v>
      </c>
      <c r="D829" s="577" t="s">
        <v>1922</v>
      </c>
    </row>
    <row r="830" spans="1:4">
      <c r="A830" s="1090"/>
      <c r="C830" s="604" t="s">
        <v>1923</v>
      </c>
      <c r="D830" s="577" t="s">
        <v>1924</v>
      </c>
    </row>
    <row r="831" spans="1:4">
      <c r="A831" s="1090"/>
      <c r="C831" s="604" t="s">
        <v>1925</v>
      </c>
      <c r="D831" s="577" t="s">
        <v>1926</v>
      </c>
    </row>
    <row r="832" spans="1:4">
      <c r="A832" s="1090"/>
      <c r="C832" s="604" t="s">
        <v>1927</v>
      </c>
      <c r="D832" s="577" t="s">
        <v>1928</v>
      </c>
    </row>
    <row r="833" spans="1:4">
      <c r="A833" s="1090"/>
      <c r="C833" s="604" t="s">
        <v>1929</v>
      </c>
      <c r="D833" s="577" t="s">
        <v>1930</v>
      </c>
    </row>
    <row r="834" spans="1:4">
      <c r="A834" s="1090"/>
      <c r="C834" s="604" t="s">
        <v>1931</v>
      </c>
      <c r="D834" s="577" t="s">
        <v>1932</v>
      </c>
    </row>
    <row r="835" spans="1:4">
      <c r="A835" s="1090"/>
      <c r="C835" s="604" t="s">
        <v>1933</v>
      </c>
      <c r="D835" s="577" t="s">
        <v>1934</v>
      </c>
    </row>
    <row r="836" spans="1:4">
      <c r="A836" s="1090"/>
      <c r="C836" s="604" t="s">
        <v>1935</v>
      </c>
      <c r="D836" s="577" t="s">
        <v>403</v>
      </c>
    </row>
    <row r="837" spans="1:4">
      <c r="A837" s="1090"/>
      <c r="C837" s="604" t="s">
        <v>1936</v>
      </c>
      <c r="D837" s="577" t="s">
        <v>405</v>
      </c>
    </row>
    <row r="838" spans="1:4">
      <c r="A838" s="1090"/>
      <c r="C838" s="604" t="s">
        <v>1937</v>
      </c>
      <c r="D838" s="577" t="s">
        <v>1938</v>
      </c>
    </row>
    <row r="839" spans="1:4">
      <c r="A839" s="1090"/>
      <c r="C839" s="604" t="s">
        <v>1939</v>
      </c>
      <c r="D839" s="577" t="s">
        <v>1940</v>
      </c>
    </row>
    <row r="840" spans="1:4">
      <c r="A840" s="1090"/>
      <c r="C840" s="604" t="s">
        <v>1941</v>
      </c>
      <c r="D840" s="577" t="s">
        <v>1942</v>
      </c>
    </row>
    <row r="841" spans="1:4">
      <c r="A841" s="1090"/>
      <c r="C841" s="604" t="s">
        <v>1943</v>
      </c>
      <c r="D841" s="577" t="s">
        <v>1944</v>
      </c>
    </row>
    <row r="842" spans="1:4">
      <c r="A842" s="1090"/>
      <c r="C842" s="604" t="s">
        <v>1945</v>
      </c>
      <c r="D842" s="577" t="s">
        <v>1946</v>
      </c>
    </row>
    <row r="843" spans="1:4">
      <c r="A843" s="1090"/>
      <c r="C843" s="604" t="s">
        <v>1947</v>
      </c>
      <c r="D843" s="577" t="s">
        <v>403</v>
      </c>
    </row>
    <row r="844" spans="1:4">
      <c r="A844" s="1090"/>
      <c r="C844" s="604" t="s">
        <v>1948</v>
      </c>
      <c r="D844" s="577" t="s">
        <v>405</v>
      </c>
    </row>
    <row r="845" spans="1:4">
      <c r="A845" s="1090"/>
      <c r="C845" s="604" t="s">
        <v>1949</v>
      </c>
      <c r="D845" s="577" t="s">
        <v>1950</v>
      </c>
    </row>
    <row r="846" spans="1:4">
      <c r="A846" s="1090"/>
      <c r="C846" s="604" t="s">
        <v>1951</v>
      </c>
      <c r="D846" s="577" t="s">
        <v>1952</v>
      </c>
    </row>
    <row r="847" spans="1:4">
      <c r="A847" s="1090"/>
      <c r="C847" s="604" t="s">
        <v>1953</v>
      </c>
      <c r="D847" s="577" t="s">
        <v>1954</v>
      </c>
    </row>
    <row r="848" spans="1:4">
      <c r="A848" s="1090"/>
      <c r="C848" s="604" t="s">
        <v>1955</v>
      </c>
      <c r="D848" s="577" t="s">
        <v>1956</v>
      </c>
    </row>
    <row r="849" spans="1:4">
      <c r="A849" s="1090"/>
      <c r="C849" s="604" t="s">
        <v>1957</v>
      </c>
      <c r="D849" s="577" t="s">
        <v>1958</v>
      </c>
    </row>
    <row r="850" spans="1:4">
      <c r="A850" s="1090"/>
      <c r="C850" s="604" t="s">
        <v>1959</v>
      </c>
      <c r="D850" s="577" t="s">
        <v>1960</v>
      </c>
    </row>
    <row r="851" spans="1:4">
      <c r="A851" s="1090"/>
      <c r="C851" s="604" t="s">
        <v>1961</v>
      </c>
      <c r="D851" s="577" t="s">
        <v>403</v>
      </c>
    </row>
    <row r="852" spans="1:4">
      <c r="A852" s="1090"/>
      <c r="C852" s="604" t="s">
        <v>1962</v>
      </c>
      <c r="D852" s="577" t="s">
        <v>405</v>
      </c>
    </row>
    <row r="853" spans="1:4">
      <c r="A853" s="1090"/>
      <c r="C853" s="604" t="s">
        <v>1963</v>
      </c>
      <c r="D853" s="577" t="s">
        <v>1964</v>
      </c>
    </row>
    <row r="854" spans="1:4">
      <c r="A854" s="1090"/>
      <c r="C854" s="604" t="s">
        <v>1965</v>
      </c>
      <c r="D854" s="577" t="s">
        <v>1966</v>
      </c>
    </row>
    <row r="855" spans="1:4">
      <c r="A855" s="1090"/>
      <c r="C855" s="604" t="s">
        <v>1967</v>
      </c>
      <c r="D855" s="577" t="s">
        <v>1968</v>
      </c>
    </row>
    <row r="856" spans="1:4">
      <c r="A856" s="1090"/>
      <c r="C856" s="604" t="s">
        <v>1969</v>
      </c>
      <c r="D856" s="577" t="s">
        <v>1970</v>
      </c>
    </row>
    <row r="857" spans="1:4">
      <c r="A857" s="1090"/>
      <c r="C857" s="604" t="s">
        <v>1971</v>
      </c>
      <c r="D857" s="577" t="s">
        <v>1972</v>
      </c>
    </row>
    <row r="858" spans="1:4">
      <c r="A858" s="1090"/>
      <c r="C858" s="604" t="s">
        <v>1973</v>
      </c>
      <c r="D858" s="577" t="s">
        <v>1974</v>
      </c>
    </row>
    <row r="859" spans="1:4">
      <c r="A859" s="1090"/>
      <c r="C859" s="604" t="s">
        <v>1975</v>
      </c>
      <c r="D859" s="577" t="s">
        <v>1976</v>
      </c>
    </row>
    <row r="860" spans="1:4">
      <c r="A860" s="1090"/>
      <c r="C860" s="604" t="s">
        <v>1977</v>
      </c>
      <c r="D860" s="577" t="s">
        <v>1978</v>
      </c>
    </row>
    <row r="861" spans="1:4">
      <c r="A861" s="1090"/>
      <c r="C861" s="604" t="s">
        <v>1979</v>
      </c>
      <c r="D861" s="577" t="s">
        <v>1980</v>
      </c>
    </row>
    <row r="862" spans="1:4">
      <c r="A862" s="1090"/>
      <c r="C862" s="604" t="s">
        <v>1981</v>
      </c>
      <c r="D862" s="577" t="s">
        <v>403</v>
      </c>
    </row>
    <row r="863" spans="1:4">
      <c r="A863" s="1090"/>
      <c r="C863" s="604" t="s">
        <v>1982</v>
      </c>
      <c r="D863" s="577" t="s">
        <v>405</v>
      </c>
    </row>
    <row r="864" spans="1:4">
      <c r="A864" s="1090"/>
      <c r="C864" s="604" t="s">
        <v>1983</v>
      </c>
      <c r="D864" s="577" t="s">
        <v>1984</v>
      </c>
    </row>
    <row r="865" spans="1:4">
      <c r="A865" s="1090"/>
      <c r="C865" s="604" t="s">
        <v>1985</v>
      </c>
      <c r="D865" s="577" t="s">
        <v>1986</v>
      </c>
    </row>
    <row r="866" spans="1:4">
      <c r="A866" s="1090"/>
      <c r="C866" s="604" t="s">
        <v>1987</v>
      </c>
      <c r="D866" s="577" t="s">
        <v>403</v>
      </c>
    </row>
    <row r="867" spans="1:4">
      <c r="A867" s="1090"/>
      <c r="C867" s="604" t="s">
        <v>1988</v>
      </c>
      <c r="D867" s="577" t="s">
        <v>405</v>
      </c>
    </row>
    <row r="868" spans="1:4">
      <c r="A868" s="1090"/>
      <c r="C868" s="604" t="s">
        <v>1989</v>
      </c>
      <c r="D868" s="577" t="s">
        <v>1990</v>
      </c>
    </row>
    <row r="869" spans="1:4">
      <c r="A869" s="1090"/>
      <c r="C869" s="604" t="s">
        <v>1991</v>
      </c>
      <c r="D869" s="577" t="s">
        <v>1992</v>
      </c>
    </row>
    <row r="870" spans="1:4">
      <c r="A870" s="1090"/>
      <c r="C870" s="604" t="s">
        <v>1993</v>
      </c>
      <c r="D870" s="577" t="s">
        <v>403</v>
      </c>
    </row>
    <row r="871" spans="1:4">
      <c r="A871" s="1090"/>
      <c r="C871" s="604" t="s">
        <v>1994</v>
      </c>
      <c r="D871" s="577" t="s">
        <v>405</v>
      </c>
    </row>
    <row r="872" spans="1:4">
      <c r="A872" s="1090"/>
      <c r="C872" s="604" t="s">
        <v>1995</v>
      </c>
      <c r="D872" s="577" t="s">
        <v>1996</v>
      </c>
    </row>
    <row r="873" spans="1:4">
      <c r="A873" s="1090"/>
      <c r="C873" s="604" t="s">
        <v>1997</v>
      </c>
      <c r="D873" s="577" t="s">
        <v>1998</v>
      </c>
    </row>
    <row r="874" spans="1:4">
      <c r="A874" s="1090"/>
      <c r="C874" s="604" t="s">
        <v>1999</v>
      </c>
      <c r="D874" s="577" t="s">
        <v>2000</v>
      </c>
    </row>
    <row r="875" spans="1:4">
      <c r="A875" s="1090"/>
      <c r="C875" s="604" t="s">
        <v>2001</v>
      </c>
      <c r="D875" s="577" t="s">
        <v>2002</v>
      </c>
    </row>
    <row r="876" spans="1:4">
      <c r="A876" s="1090"/>
      <c r="C876" s="604" t="s">
        <v>2003</v>
      </c>
      <c r="D876" s="577" t="s">
        <v>2004</v>
      </c>
    </row>
    <row r="877" spans="1:4">
      <c r="A877" s="1090"/>
      <c r="C877" s="604" t="s">
        <v>2005</v>
      </c>
      <c r="D877" s="577" t="s">
        <v>2006</v>
      </c>
    </row>
    <row r="878" spans="1:4">
      <c r="A878" s="1090"/>
      <c r="C878" s="604" t="s">
        <v>2007</v>
      </c>
      <c r="D878" s="577" t="s">
        <v>2008</v>
      </c>
    </row>
    <row r="879" spans="1:4">
      <c r="A879" s="1090"/>
      <c r="C879" s="604" t="s">
        <v>2009</v>
      </c>
      <c r="D879" s="577" t="s">
        <v>2010</v>
      </c>
    </row>
    <row r="880" spans="1:4">
      <c r="A880" s="1090"/>
      <c r="C880" s="604" t="s">
        <v>2011</v>
      </c>
      <c r="D880" s="577" t="s">
        <v>2012</v>
      </c>
    </row>
    <row r="881" spans="1:4">
      <c r="A881" s="1090"/>
      <c r="C881" s="604" t="s">
        <v>2013</v>
      </c>
      <c r="D881" s="577" t="s">
        <v>2014</v>
      </c>
    </row>
    <row r="882" spans="1:4">
      <c r="A882" s="1090"/>
      <c r="C882" s="604" t="s">
        <v>2015</v>
      </c>
      <c r="D882" s="577" t="s">
        <v>2016</v>
      </c>
    </row>
    <row r="883" spans="1:4">
      <c r="A883" s="1090"/>
      <c r="C883" s="604" t="s">
        <v>2017</v>
      </c>
      <c r="D883" s="577" t="s">
        <v>2018</v>
      </c>
    </row>
    <row r="884" spans="1:4">
      <c r="A884" s="1090"/>
      <c r="C884" s="604" t="s">
        <v>2019</v>
      </c>
      <c r="D884" s="577" t="s">
        <v>2020</v>
      </c>
    </row>
    <row r="885" spans="1:4">
      <c r="A885" s="1090"/>
      <c r="C885" s="604" t="s">
        <v>2021</v>
      </c>
      <c r="D885" s="577" t="s">
        <v>2022</v>
      </c>
    </row>
    <row r="886" spans="1:4">
      <c r="A886" s="1090"/>
      <c r="C886" s="604" t="s">
        <v>2023</v>
      </c>
      <c r="D886" s="577" t="s">
        <v>2024</v>
      </c>
    </row>
    <row r="887" spans="1:4">
      <c r="A887" s="1091"/>
      <c r="B887" s="578"/>
      <c r="C887" s="605" t="s">
        <v>2025</v>
      </c>
      <c r="D887" s="579" t="s">
        <v>2026</v>
      </c>
    </row>
    <row r="888" spans="1:4">
      <c r="A888" s="1089" t="s">
        <v>3268</v>
      </c>
      <c r="B888" s="581"/>
      <c r="C888" s="603" t="s">
        <v>2027</v>
      </c>
      <c r="D888" s="582" t="s">
        <v>403</v>
      </c>
    </row>
    <row r="889" spans="1:4">
      <c r="A889" s="1090"/>
      <c r="C889" s="604" t="s">
        <v>2028</v>
      </c>
      <c r="D889" s="577" t="s">
        <v>2029</v>
      </c>
    </row>
    <row r="890" spans="1:4">
      <c r="A890" s="1090"/>
      <c r="C890" s="604" t="s">
        <v>2030</v>
      </c>
      <c r="D890" s="577" t="s">
        <v>405</v>
      </c>
    </row>
    <row r="891" spans="1:4">
      <c r="A891" s="1090"/>
      <c r="C891" s="604" t="s">
        <v>2031</v>
      </c>
      <c r="D891" s="577" t="s">
        <v>2032</v>
      </c>
    </row>
    <row r="892" spans="1:4">
      <c r="A892" s="1090"/>
      <c r="C892" s="604" t="s">
        <v>2033</v>
      </c>
      <c r="D892" s="577" t="s">
        <v>2034</v>
      </c>
    </row>
    <row r="893" spans="1:4">
      <c r="A893" s="1090"/>
      <c r="C893" s="604" t="s">
        <v>2035</v>
      </c>
      <c r="D893" s="577" t="s">
        <v>403</v>
      </c>
    </row>
    <row r="894" spans="1:4">
      <c r="A894" s="1090"/>
      <c r="C894" s="604" t="s">
        <v>2036</v>
      </c>
      <c r="D894" s="577" t="s">
        <v>2029</v>
      </c>
    </row>
    <row r="895" spans="1:4">
      <c r="A895" s="1090"/>
      <c r="C895" s="604" t="s">
        <v>2037</v>
      </c>
      <c r="D895" s="577" t="s">
        <v>405</v>
      </c>
    </row>
    <row r="896" spans="1:4">
      <c r="A896" s="1090"/>
      <c r="C896" s="604" t="s">
        <v>2038</v>
      </c>
      <c r="D896" s="577" t="s">
        <v>2039</v>
      </c>
    </row>
    <row r="897" spans="1:4">
      <c r="A897" s="1090"/>
      <c r="C897" s="604" t="s">
        <v>2040</v>
      </c>
      <c r="D897" s="577" t="s">
        <v>2041</v>
      </c>
    </row>
    <row r="898" spans="1:4">
      <c r="A898" s="1090"/>
      <c r="C898" s="604" t="s">
        <v>2042</v>
      </c>
      <c r="D898" s="577" t="s">
        <v>2043</v>
      </c>
    </row>
    <row r="899" spans="1:4">
      <c r="A899" s="1090"/>
      <c r="C899" s="604" t="s">
        <v>2044</v>
      </c>
      <c r="D899" s="577" t="s">
        <v>2045</v>
      </c>
    </row>
    <row r="900" spans="1:4">
      <c r="A900" s="1090"/>
      <c r="C900" s="604" t="s">
        <v>2046</v>
      </c>
      <c r="D900" s="577" t="s">
        <v>2047</v>
      </c>
    </row>
    <row r="901" spans="1:4">
      <c r="A901" s="1090"/>
      <c r="C901" s="604" t="s">
        <v>2048</v>
      </c>
      <c r="D901" s="577" t="s">
        <v>2049</v>
      </c>
    </row>
    <row r="902" spans="1:4">
      <c r="A902" s="1090"/>
      <c r="C902" s="604" t="s">
        <v>2050</v>
      </c>
      <c r="D902" s="577" t="s">
        <v>2051</v>
      </c>
    </row>
    <row r="903" spans="1:4">
      <c r="A903" s="1090"/>
      <c r="C903" s="604" t="s">
        <v>2052</v>
      </c>
      <c r="D903" s="577" t="s">
        <v>2053</v>
      </c>
    </row>
    <row r="904" spans="1:4">
      <c r="A904" s="1090"/>
      <c r="C904" s="604" t="s">
        <v>2054</v>
      </c>
      <c r="D904" s="577" t="s">
        <v>2055</v>
      </c>
    </row>
    <row r="905" spans="1:4">
      <c r="A905" s="1090"/>
      <c r="C905" s="604" t="s">
        <v>2056</v>
      </c>
      <c r="D905" s="577" t="s">
        <v>2057</v>
      </c>
    </row>
    <row r="906" spans="1:4">
      <c r="A906" s="1090"/>
      <c r="C906" s="604" t="s">
        <v>2058</v>
      </c>
      <c r="D906" s="577" t="s">
        <v>2059</v>
      </c>
    </row>
    <row r="907" spans="1:4">
      <c r="A907" s="1090"/>
      <c r="C907" s="604" t="s">
        <v>2060</v>
      </c>
      <c r="D907" s="577" t="s">
        <v>403</v>
      </c>
    </row>
    <row r="908" spans="1:4">
      <c r="A908" s="1090"/>
      <c r="C908" s="604" t="s">
        <v>2061</v>
      </c>
      <c r="D908" s="577" t="s">
        <v>2029</v>
      </c>
    </row>
    <row r="909" spans="1:4">
      <c r="A909" s="1090"/>
      <c r="C909" s="604" t="s">
        <v>2062</v>
      </c>
      <c r="D909" s="577" t="s">
        <v>405</v>
      </c>
    </row>
    <row r="910" spans="1:4">
      <c r="A910" s="1090"/>
      <c r="C910" s="604" t="s">
        <v>2063</v>
      </c>
      <c r="D910" s="577" t="s">
        <v>2064</v>
      </c>
    </row>
    <row r="911" spans="1:4">
      <c r="A911" s="1090"/>
      <c r="C911" s="604" t="s">
        <v>2065</v>
      </c>
      <c r="D911" s="577" t="s">
        <v>2066</v>
      </c>
    </row>
    <row r="912" spans="1:4">
      <c r="A912" s="1090"/>
      <c r="C912" s="604" t="s">
        <v>2067</v>
      </c>
      <c r="D912" s="577" t="s">
        <v>2068</v>
      </c>
    </row>
    <row r="913" spans="1:4">
      <c r="A913" s="1090"/>
      <c r="C913" s="604" t="s">
        <v>2069</v>
      </c>
      <c r="D913" s="577" t="s">
        <v>2070</v>
      </c>
    </row>
    <row r="914" spans="1:4">
      <c r="A914" s="1090"/>
      <c r="C914" s="604" t="s">
        <v>2071</v>
      </c>
      <c r="D914" s="577" t="s">
        <v>2072</v>
      </c>
    </row>
    <row r="915" spans="1:4">
      <c r="A915" s="1090"/>
      <c r="C915" s="604" t="s">
        <v>2073</v>
      </c>
      <c r="D915" s="577" t="s">
        <v>2074</v>
      </c>
    </row>
    <row r="916" spans="1:4">
      <c r="A916" s="1090"/>
      <c r="C916" s="604" t="s">
        <v>2075</v>
      </c>
      <c r="D916" s="577" t="s">
        <v>2076</v>
      </c>
    </row>
    <row r="917" spans="1:4">
      <c r="A917" s="1090"/>
      <c r="C917" s="604" t="s">
        <v>2077</v>
      </c>
      <c r="D917" s="577" t="s">
        <v>2078</v>
      </c>
    </row>
    <row r="918" spans="1:4">
      <c r="A918" s="1090"/>
      <c r="C918" s="604" t="s">
        <v>2079</v>
      </c>
      <c r="D918" s="577" t="s">
        <v>2080</v>
      </c>
    </row>
    <row r="919" spans="1:4">
      <c r="A919" s="1090"/>
      <c r="C919" s="604" t="s">
        <v>2081</v>
      </c>
      <c r="D919" s="577" t="s">
        <v>2082</v>
      </c>
    </row>
    <row r="920" spans="1:4">
      <c r="A920" s="1090"/>
      <c r="C920" s="604" t="s">
        <v>2083</v>
      </c>
      <c r="D920" s="577" t="s">
        <v>2084</v>
      </c>
    </row>
    <row r="921" spans="1:4">
      <c r="A921" s="1090"/>
      <c r="C921" s="604" t="s">
        <v>2085</v>
      </c>
      <c r="D921" s="577" t="s">
        <v>2086</v>
      </c>
    </row>
    <row r="922" spans="1:4">
      <c r="A922" s="1090"/>
      <c r="C922" s="604" t="s">
        <v>2087</v>
      </c>
      <c r="D922" s="577" t="s">
        <v>2088</v>
      </c>
    </row>
    <row r="923" spans="1:4">
      <c r="A923" s="1090"/>
      <c r="C923" s="604" t="s">
        <v>2089</v>
      </c>
      <c r="D923" s="577" t="s">
        <v>2090</v>
      </c>
    </row>
    <row r="924" spans="1:4">
      <c r="A924" s="1090"/>
      <c r="C924" s="604" t="s">
        <v>2091</v>
      </c>
      <c r="D924" s="577" t="s">
        <v>2092</v>
      </c>
    </row>
    <row r="925" spans="1:4">
      <c r="A925" s="1090"/>
      <c r="C925" s="604" t="s">
        <v>2093</v>
      </c>
      <c r="D925" s="577" t="s">
        <v>403</v>
      </c>
    </row>
    <row r="926" spans="1:4">
      <c r="A926" s="1090"/>
      <c r="C926" s="604" t="s">
        <v>2094</v>
      </c>
      <c r="D926" s="577" t="s">
        <v>2029</v>
      </c>
    </row>
    <row r="927" spans="1:4">
      <c r="A927" s="1090"/>
      <c r="C927" s="604" t="s">
        <v>2095</v>
      </c>
      <c r="D927" s="577" t="s">
        <v>405</v>
      </c>
    </row>
    <row r="928" spans="1:4">
      <c r="A928" s="1090"/>
      <c r="C928" s="604" t="s">
        <v>2096</v>
      </c>
      <c r="D928" s="577" t="s">
        <v>2097</v>
      </c>
    </row>
    <row r="929" spans="1:4">
      <c r="A929" s="1090"/>
      <c r="C929" s="604" t="s">
        <v>2098</v>
      </c>
      <c r="D929" s="577" t="s">
        <v>2099</v>
      </c>
    </row>
    <row r="930" spans="1:4">
      <c r="A930" s="1090"/>
      <c r="C930" s="604" t="s">
        <v>2100</v>
      </c>
      <c r="D930" s="577" t="s">
        <v>2101</v>
      </c>
    </row>
    <row r="931" spans="1:4">
      <c r="A931" s="1090"/>
      <c r="C931" s="604" t="s">
        <v>2102</v>
      </c>
      <c r="D931" s="577" t="s">
        <v>2103</v>
      </c>
    </row>
    <row r="932" spans="1:4">
      <c r="A932" s="1090"/>
      <c r="C932" s="604" t="s">
        <v>2104</v>
      </c>
      <c r="D932" s="577" t="s">
        <v>2105</v>
      </c>
    </row>
    <row r="933" spans="1:4">
      <c r="A933" s="1090"/>
      <c r="C933" s="604" t="s">
        <v>2106</v>
      </c>
      <c r="D933" s="577" t="s">
        <v>2107</v>
      </c>
    </row>
    <row r="934" spans="1:4">
      <c r="A934" s="1090"/>
      <c r="C934" s="604" t="s">
        <v>2108</v>
      </c>
      <c r="D934" s="577" t="s">
        <v>2109</v>
      </c>
    </row>
    <row r="935" spans="1:4">
      <c r="A935" s="1090"/>
      <c r="C935" s="604" t="s">
        <v>2110</v>
      </c>
      <c r="D935" s="577" t="s">
        <v>2111</v>
      </c>
    </row>
    <row r="936" spans="1:4">
      <c r="A936" s="1090"/>
      <c r="C936" s="604" t="s">
        <v>2112</v>
      </c>
      <c r="D936" s="577" t="s">
        <v>2113</v>
      </c>
    </row>
    <row r="937" spans="1:4">
      <c r="A937" s="1090"/>
      <c r="C937" s="604" t="s">
        <v>2114</v>
      </c>
      <c r="D937" s="577" t="s">
        <v>2115</v>
      </c>
    </row>
    <row r="938" spans="1:4">
      <c r="A938" s="1090"/>
      <c r="C938" s="604" t="s">
        <v>2116</v>
      </c>
      <c r="D938" s="577" t="s">
        <v>2117</v>
      </c>
    </row>
    <row r="939" spans="1:4">
      <c r="A939" s="1090"/>
      <c r="C939" s="604" t="s">
        <v>2118</v>
      </c>
      <c r="D939" s="577" t="s">
        <v>2119</v>
      </c>
    </row>
    <row r="940" spans="1:4">
      <c r="A940" s="1090"/>
      <c r="C940" s="604" t="s">
        <v>2120</v>
      </c>
      <c r="D940" s="577" t="s">
        <v>2121</v>
      </c>
    </row>
    <row r="941" spans="1:4">
      <c r="A941" s="1090"/>
      <c r="C941" s="604" t="s">
        <v>2122</v>
      </c>
      <c r="D941" s="577" t="s">
        <v>2123</v>
      </c>
    </row>
    <row r="942" spans="1:4">
      <c r="A942" s="1090"/>
      <c r="C942" s="604" t="s">
        <v>2124</v>
      </c>
      <c r="D942" s="577" t="s">
        <v>2125</v>
      </c>
    </row>
    <row r="943" spans="1:4">
      <c r="A943" s="1090"/>
      <c r="C943" s="604" t="s">
        <v>2126</v>
      </c>
      <c r="D943" s="577" t="s">
        <v>2127</v>
      </c>
    </row>
    <row r="944" spans="1:4">
      <c r="A944" s="1090"/>
      <c r="C944" s="604" t="s">
        <v>2128</v>
      </c>
      <c r="D944" s="577" t="s">
        <v>2129</v>
      </c>
    </row>
    <row r="945" spans="1:4">
      <c r="A945" s="1090"/>
      <c r="C945" s="604" t="s">
        <v>2130</v>
      </c>
      <c r="D945" s="577" t="s">
        <v>2131</v>
      </c>
    </row>
    <row r="946" spans="1:4">
      <c r="A946" s="1090"/>
      <c r="C946" s="604" t="s">
        <v>2132</v>
      </c>
      <c r="D946" s="577" t="s">
        <v>2133</v>
      </c>
    </row>
    <row r="947" spans="1:4">
      <c r="A947" s="1090"/>
      <c r="C947" s="604" t="s">
        <v>2134</v>
      </c>
      <c r="D947" s="577" t="s">
        <v>2135</v>
      </c>
    </row>
    <row r="948" spans="1:4">
      <c r="A948" s="1090"/>
      <c r="C948" s="604" t="s">
        <v>2136</v>
      </c>
      <c r="D948" s="577" t="s">
        <v>403</v>
      </c>
    </row>
    <row r="949" spans="1:4">
      <c r="A949" s="1090"/>
      <c r="C949" s="604" t="s">
        <v>2137</v>
      </c>
      <c r="D949" s="577" t="s">
        <v>2029</v>
      </c>
    </row>
    <row r="950" spans="1:4">
      <c r="A950" s="1090"/>
      <c r="C950" s="604" t="s">
        <v>2138</v>
      </c>
      <c r="D950" s="577" t="s">
        <v>405</v>
      </c>
    </row>
    <row r="951" spans="1:4">
      <c r="A951" s="1090"/>
      <c r="C951" s="604" t="s">
        <v>2139</v>
      </c>
      <c r="D951" s="577" t="s">
        <v>2140</v>
      </c>
    </row>
    <row r="952" spans="1:4">
      <c r="A952" s="1090"/>
      <c r="C952" s="604" t="s">
        <v>2141</v>
      </c>
      <c r="D952" s="577" t="s">
        <v>2142</v>
      </c>
    </row>
    <row r="953" spans="1:4">
      <c r="A953" s="1090"/>
      <c r="C953" s="604" t="s">
        <v>2143</v>
      </c>
      <c r="D953" s="577" t="s">
        <v>2144</v>
      </c>
    </row>
    <row r="954" spans="1:4">
      <c r="A954" s="1090"/>
      <c r="C954" s="604" t="s">
        <v>2145</v>
      </c>
      <c r="D954" s="577" t="s">
        <v>2146</v>
      </c>
    </row>
    <row r="955" spans="1:4">
      <c r="A955" s="1090"/>
      <c r="C955" s="604" t="s">
        <v>2147</v>
      </c>
      <c r="D955" s="577" t="s">
        <v>2148</v>
      </c>
    </row>
    <row r="956" spans="1:4">
      <c r="A956" s="1090"/>
      <c r="C956" s="604" t="s">
        <v>2149</v>
      </c>
      <c r="D956" s="577" t="s">
        <v>2150</v>
      </c>
    </row>
    <row r="957" spans="1:4">
      <c r="A957" s="1090"/>
      <c r="C957" s="604" t="s">
        <v>2151</v>
      </c>
      <c r="D957" s="577" t="s">
        <v>2152</v>
      </c>
    </row>
    <row r="958" spans="1:4">
      <c r="A958" s="1090"/>
      <c r="C958" s="604" t="s">
        <v>2153</v>
      </c>
      <c r="D958" s="577" t="s">
        <v>2154</v>
      </c>
    </row>
    <row r="959" spans="1:4">
      <c r="A959" s="1090"/>
      <c r="C959" s="604" t="s">
        <v>2155</v>
      </c>
      <c r="D959" s="577" t="s">
        <v>2156</v>
      </c>
    </row>
    <row r="960" spans="1:4">
      <c r="A960" s="1090"/>
      <c r="C960" s="604" t="s">
        <v>2157</v>
      </c>
      <c r="D960" s="577" t="s">
        <v>2158</v>
      </c>
    </row>
    <row r="961" spans="1:4">
      <c r="A961" s="1090"/>
      <c r="C961" s="604" t="s">
        <v>2159</v>
      </c>
      <c r="D961" s="577" t="s">
        <v>2160</v>
      </c>
    </row>
    <row r="962" spans="1:4">
      <c r="A962" s="1090"/>
      <c r="C962" s="604" t="s">
        <v>2161</v>
      </c>
      <c r="D962" s="577" t="s">
        <v>2162</v>
      </c>
    </row>
    <row r="963" spans="1:4">
      <c r="A963" s="1090"/>
      <c r="C963" s="604" t="s">
        <v>2163</v>
      </c>
      <c r="D963" s="577" t="s">
        <v>2164</v>
      </c>
    </row>
    <row r="964" spans="1:4">
      <c r="A964" s="1090"/>
      <c r="C964" s="604" t="s">
        <v>2165</v>
      </c>
      <c r="D964" s="577" t="s">
        <v>403</v>
      </c>
    </row>
    <row r="965" spans="1:4">
      <c r="A965" s="1090"/>
      <c r="C965" s="604" t="s">
        <v>2166</v>
      </c>
      <c r="D965" s="577" t="s">
        <v>2029</v>
      </c>
    </row>
    <row r="966" spans="1:4">
      <c r="A966" s="1090"/>
      <c r="C966" s="604" t="s">
        <v>2167</v>
      </c>
      <c r="D966" s="577" t="s">
        <v>405</v>
      </c>
    </row>
    <row r="967" spans="1:4">
      <c r="A967" s="1090"/>
      <c r="C967" s="604" t="s">
        <v>2168</v>
      </c>
      <c r="D967" s="577" t="s">
        <v>2169</v>
      </c>
    </row>
    <row r="968" spans="1:4">
      <c r="A968" s="1090"/>
      <c r="C968" s="604" t="s">
        <v>2170</v>
      </c>
      <c r="D968" s="577" t="s">
        <v>2171</v>
      </c>
    </row>
    <row r="969" spans="1:4">
      <c r="A969" s="1090"/>
      <c r="C969" s="604" t="s">
        <v>2172</v>
      </c>
      <c r="D969" s="577" t="s">
        <v>2173</v>
      </c>
    </row>
    <row r="970" spans="1:4">
      <c r="A970" s="1090"/>
      <c r="C970" s="604" t="s">
        <v>2174</v>
      </c>
      <c r="D970" s="577" t="s">
        <v>2175</v>
      </c>
    </row>
    <row r="971" spans="1:4">
      <c r="A971" s="1090"/>
      <c r="C971" s="604" t="s">
        <v>2176</v>
      </c>
      <c r="D971" s="577" t="s">
        <v>2177</v>
      </c>
    </row>
    <row r="972" spans="1:4">
      <c r="A972" s="1090"/>
      <c r="C972" s="604" t="s">
        <v>2178</v>
      </c>
      <c r="D972" s="577" t="s">
        <v>2179</v>
      </c>
    </row>
    <row r="973" spans="1:4">
      <c r="A973" s="1090"/>
      <c r="C973" s="604" t="s">
        <v>2180</v>
      </c>
      <c r="D973" s="577" t="s">
        <v>2181</v>
      </c>
    </row>
    <row r="974" spans="1:4">
      <c r="A974" s="1090"/>
      <c r="C974" s="604" t="s">
        <v>2182</v>
      </c>
      <c r="D974" s="577" t="s">
        <v>2183</v>
      </c>
    </row>
    <row r="975" spans="1:4">
      <c r="A975" s="1090"/>
      <c r="C975" s="604" t="s">
        <v>2184</v>
      </c>
      <c r="D975" s="577" t="s">
        <v>2185</v>
      </c>
    </row>
    <row r="976" spans="1:4">
      <c r="A976" s="1090"/>
      <c r="C976" s="604" t="s">
        <v>2186</v>
      </c>
      <c r="D976" s="577" t="s">
        <v>2187</v>
      </c>
    </row>
    <row r="977" spans="1:4">
      <c r="A977" s="1090"/>
      <c r="C977" s="604" t="s">
        <v>2188</v>
      </c>
      <c r="D977" s="577" t="s">
        <v>2189</v>
      </c>
    </row>
    <row r="978" spans="1:4">
      <c r="A978" s="1090"/>
      <c r="C978" s="604" t="s">
        <v>2190</v>
      </c>
      <c r="D978" s="577" t="s">
        <v>2191</v>
      </c>
    </row>
    <row r="979" spans="1:4">
      <c r="A979" s="1090"/>
      <c r="C979" s="604" t="s">
        <v>2192</v>
      </c>
      <c r="D979" s="577" t="s">
        <v>2193</v>
      </c>
    </row>
    <row r="980" spans="1:4">
      <c r="A980" s="1090"/>
      <c r="C980" s="604" t="s">
        <v>2194</v>
      </c>
      <c r="D980" s="577" t="s">
        <v>2195</v>
      </c>
    </row>
    <row r="981" spans="1:4">
      <c r="A981" s="1090"/>
      <c r="C981" s="604" t="s">
        <v>2196</v>
      </c>
      <c r="D981" s="577" t="s">
        <v>2197</v>
      </c>
    </row>
    <row r="982" spans="1:4">
      <c r="A982" s="1090"/>
      <c r="C982" s="604" t="s">
        <v>2198</v>
      </c>
      <c r="D982" s="577" t="s">
        <v>2199</v>
      </c>
    </row>
    <row r="983" spans="1:4">
      <c r="A983" s="1090"/>
      <c r="C983" s="604" t="s">
        <v>2200</v>
      </c>
      <c r="D983" s="577" t="s">
        <v>2201</v>
      </c>
    </row>
    <row r="984" spans="1:4">
      <c r="A984" s="1090"/>
      <c r="C984" s="604" t="s">
        <v>2202</v>
      </c>
      <c r="D984" s="577" t="s">
        <v>2203</v>
      </c>
    </row>
    <row r="985" spans="1:4">
      <c r="A985" s="1090"/>
      <c r="C985" s="604" t="s">
        <v>2204</v>
      </c>
      <c r="D985" s="577" t="s">
        <v>2205</v>
      </c>
    </row>
    <row r="986" spans="1:4">
      <c r="A986" s="1090"/>
      <c r="C986" s="604" t="s">
        <v>2206</v>
      </c>
      <c r="D986" s="577" t="s">
        <v>2207</v>
      </c>
    </row>
    <row r="987" spans="1:4">
      <c r="A987" s="1090"/>
      <c r="C987" s="604" t="s">
        <v>2208</v>
      </c>
      <c r="D987" s="577" t="s">
        <v>2209</v>
      </c>
    </row>
    <row r="988" spans="1:4">
      <c r="A988" s="1090"/>
      <c r="C988" s="604" t="s">
        <v>2210</v>
      </c>
      <c r="D988" s="577" t="s">
        <v>403</v>
      </c>
    </row>
    <row r="989" spans="1:4">
      <c r="A989" s="1090"/>
      <c r="C989" s="604" t="s">
        <v>2211</v>
      </c>
      <c r="D989" s="577" t="s">
        <v>2029</v>
      </c>
    </row>
    <row r="990" spans="1:4">
      <c r="A990" s="1090"/>
      <c r="C990" s="604" t="s">
        <v>2212</v>
      </c>
      <c r="D990" s="577" t="s">
        <v>405</v>
      </c>
    </row>
    <row r="991" spans="1:4">
      <c r="A991" s="1090"/>
      <c r="C991" s="604" t="s">
        <v>2213</v>
      </c>
      <c r="D991" s="577" t="s">
        <v>2214</v>
      </c>
    </row>
    <row r="992" spans="1:4">
      <c r="A992" s="1090"/>
      <c r="C992" s="604" t="s">
        <v>2215</v>
      </c>
      <c r="D992" s="577" t="s">
        <v>2216</v>
      </c>
    </row>
    <row r="993" spans="1:4">
      <c r="A993" s="1090"/>
      <c r="C993" s="604" t="s">
        <v>2217</v>
      </c>
      <c r="D993" s="577" t="s">
        <v>403</v>
      </c>
    </row>
    <row r="994" spans="1:4">
      <c r="A994" s="1090"/>
      <c r="C994" s="604" t="s">
        <v>2218</v>
      </c>
      <c r="D994" s="577" t="s">
        <v>2029</v>
      </c>
    </row>
    <row r="995" spans="1:4">
      <c r="A995" s="1090"/>
      <c r="C995" s="604" t="s">
        <v>2219</v>
      </c>
      <c r="D995" s="577" t="s">
        <v>405</v>
      </c>
    </row>
    <row r="996" spans="1:4">
      <c r="A996" s="1090"/>
      <c r="C996" s="604" t="s">
        <v>2220</v>
      </c>
      <c r="D996" s="577" t="s">
        <v>2221</v>
      </c>
    </row>
    <row r="997" spans="1:4">
      <c r="A997" s="1090"/>
      <c r="C997" s="604" t="s">
        <v>2222</v>
      </c>
      <c r="D997" s="577" t="s">
        <v>2223</v>
      </c>
    </row>
    <row r="998" spans="1:4">
      <c r="A998" s="1090"/>
      <c r="C998" s="604" t="s">
        <v>2224</v>
      </c>
      <c r="D998" s="577" t="s">
        <v>2225</v>
      </c>
    </row>
    <row r="999" spans="1:4">
      <c r="A999" s="1090"/>
      <c r="C999" s="604" t="s">
        <v>2226</v>
      </c>
      <c r="D999" s="577" t="s">
        <v>2227</v>
      </c>
    </row>
    <row r="1000" spans="1:4">
      <c r="A1000" s="1090"/>
      <c r="C1000" s="604" t="s">
        <v>2228</v>
      </c>
      <c r="D1000" s="577" t="s">
        <v>2229</v>
      </c>
    </row>
    <row r="1001" spans="1:4">
      <c r="A1001" s="1090"/>
      <c r="C1001" s="604" t="s">
        <v>2230</v>
      </c>
      <c r="D1001" s="577" t="s">
        <v>2231</v>
      </c>
    </row>
    <row r="1002" spans="1:4">
      <c r="A1002" s="1090"/>
      <c r="C1002" s="604" t="s">
        <v>2232</v>
      </c>
      <c r="D1002" s="577" t="s">
        <v>2233</v>
      </c>
    </row>
    <row r="1003" spans="1:4">
      <c r="A1003" s="1090"/>
      <c r="C1003" s="604" t="s">
        <v>2234</v>
      </c>
      <c r="D1003" s="577" t="s">
        <v>2235</v>
      </c>
    </row>
    <row r="1004" spans="1:4">
      <c r="A1004" s="1090"/>
      <c r="C1004" s="604" t="s">
        <v>2236</v>
      </c>
      <c r="D1004" s="577" t="s">
        <v>2237</v>
      </c>
    </row>
    <row r="1005" spans="1:4">
      <c r="A1005" s="1090"/>
      <c r="C1005" s="604" t="s">
        <v>2238</v>
      </c>
      <c r="D1005" s="577" t="s">
        <v>2239</v>
      </c>
    </row>
    <row r="1006" spans="1:4">
      <c r="A1006" s="1090"/>
      <c r="C1006" s="604" t="s">
        <v>2240</v>
      </c>
      <c r="D1006" s="577" t="s">
        <v>2241</v>
      </c>
    </row>
    <row r="1007" spans="1:4">
      <c r="A1007" s="1090"/>
      <c r="C1007" s="604" t="s">
        <v>2242</v>
      </c>
      <c r="D1007" s="577" t="s">
        <v>403</v>
      </c>
    </row>
    <row r="1008" spans="1:4">
      <c r="A1008" s="1090"/>
      <c r="C1008" s="604" t="s">
        <v>2243</v>
      </c>
      <c r="D1008" s="577" t="s">
        <v>2029</v>
      </c>
    </row>
    <row r="1009" spans="1:4">
      <c r="A1009" s="1090"/>
      <c r="C1009" s="604" t="s">
        <v>2244</v>
      </c>
      <c r="D1009" s="577" t="s">
        <v>405</v>
      </c>
    </row>
    <row r="1010" spans="1:4">
      <c r="A1010" s="1090"/>
      <c r="C1010" s="604" t="s">
        <v>2245</v>
      </c>
      <c r="D1010" s="577" t="s">
        <v>2246</v>
      </c>
    </row>
    <row r="1011" spans="1:4">
      <c r="A1011" s="1090"/>
      <c r="C1011" s="604" t="s">
        <v>2247</v>
      </c>
      <c r="D1011" s="577" t="s">
        <v>2248</v>
      </c>
    </row>
    <row r="1012" spans="1:4">
      <c r="A1012" s="1090"/>
      <c r="C1012" s="604" t="s">
        <v>2249</v>
      </c>
      <c r="D1012" s="577" t="s">
        <v>2250</v>
      </c>
    </row>
    <row r="1013" spans="1:4">
      <c r="A1013" s="1090"/>
      <c r="C1013" s="604" t="s">
        <v>2251</v>
      </c>
      <c r="D1013" s="577" t="s">
        <v>2252</v>
      </c>
    </row>
    <row r="1014" spans="1:4">
      <c r="A1014" s="1090"/>
      <c r="C1014" s="604" t="s">
        <v>2253</v>
      </c>
      <c r="D1014" s="577" t="s">
        <v>2254</v>
      </c>
    </row>
    <row r="1015" spans="1:4">
      <c r="A1015" s="1090"/>
      <c r="C1015" s="604" t="s">
        <v>2255</v>
      </c>
      <c r="D1015" s="577" t="s">
        <v>2256</v>
      </c>
    </row>
    <row r="1016" spans="1:4">
      <c r="A1016" s="1090"/>
      <c r="C1016" s="604" t="s">
        <v>2257</v>
      </c>
      <c r="D1016" s="577" t="s">
        <v>2258</v>
      </c>
    </row>
    <row r="1017" spans="1:4">
      <c r="A1017" s="1090"/>
      <c r="C1017" s="604" t="s">
        <v>2259</v>
      </c>
      <c r="D1017" s="577" t="s">
        <v>2260</v>
      </c>
    </row>
    <row r="1018" spans="1:4">
      <c r="A1018" s="1090"/>
      <c r="C1018" s="604" t="s">
        <v>2261</v>
      </c>
      <c r="D1018" s="577" t="s">
        <v>2262</v>
      </c>
    </row>
    <row r="1019" spans="1:4">
      <c r="A1019" s="1090"/>
      <c r="C1019" s="604" t="s">
        <v>2263</v>
      </c>
      <c r="D1019" s="577" t="s">
        <v>2264</v>
      </c>
    </row>
    <row r="1020" spans="1:4">
      <c r="A1020" s="1090"/>
      <c r="C1020" s="604" t="s">
        <v>2265</v>
      </c>
      <c r="D1020" s="577" t="s">
        <v>2266</v>
      </c>
    </row>
    <row r="1021" spans="1:4">
      <c r="A1021" s="1090"/>
      <c r="C1021" s="604" t="s">
        <v>2267</v>
      </c>
      <c r="D1021" s="577" t="s">
        <v>2268</v>
      </c>
    </row>
    <row r="1022" spans="1:4">
      <c r="A1022" s="1090"/>
      <c r="C1022" s="604" t="s">
        <v>2269</v>
      </c>
      <c r="D1022" s="577" t="s">
        <v>2270</v>
      </c>
    </row>
    <row r="1023" spans="1:4">
      <c r="A1023" s="1090"/>
      <c r="C1023" s="604" t="s">
        <v>2271</v>
      </c>
      <c r="D1023" s="577" t="s">
        <v>2272</v>
      </c>
    </row>
    <row r="1024" spans="1:4">
      <c r="A1024" s="1090"/>
      <c r="C1024" s="604" t="s">
        <v>2273</v>
      </c>
      <c r="D1024" s="577" t="s">
        <v>2274</v>
      </c>
    </row>
    <row r="1025" spans="1:4">
      <c r="A1025" s="1090"/>
      <c r="C1025" s="604" t="s">
        <v>2275</v>
      </c>
      <c r="D1025" s="577" t="s">
        <v>2276</v>
      </c>
    </row>
    <row r="1026" spans="1:4">
      <c r="A1026" s="1090"/>
      <c r="C1026" s="604" t="s">
        <v>2277</v>
      </c>
      <c r="D1026" s="577" t="s">
        <v>2278</v>
      </c>
    </row>
    <row r="1027" spans="1:4">
      <c r="A1027" s="1090"/>
      <c r="C1027" s="604" t="s">
        <v>2279</v>
      </c>
      <c r="D1027" s="577" t="s">
        <v>2280</v>
      </c>
    </row>
    <row r="1028" spans="1:4">
      <c r="A1028" s="1090"/>
      <c r="C1028" s="604" t="s">
        <v>2281</v>
      </c>
      <c r="D1028" s="577" t="s">
        <v>2282</v>
      </c>
    </row>
    <row r="1029" spans="1:4">
      <c r="A1029" s="1090"/>
      <c r="C1029" s="604" t="s">
        <v>2283</v>
      </c>
      <c r="D1029" s="577" t="s">
        <v>2284</v>
      </c>
    </row>
    <row r="1030" spans="1:4">
      <c r="A1030" s="1090"/>
      <c r="C1030" s="604" t="s">
        <v>2285</v>
      </c>
      <c r="D1030" s="577" t="s">
        <v>403</v>
      </c>
    </row>
    <row r="1031" spans="1:4">
      <c r="A1031" s="1090"/>
      <c r="C1031" s="604" t="s">
        <v>2286</v>
      </c>
      <c r="D1031" s="577" t="s">
        <v>2029</v>
      </c>
    </row>
    <row r="1032" spans="1:4">
      <c r="A1032" s="1090"/>
      <c r="C1032" s="604" t="s">
        <v>2287</v>
      </c>
      <c r="D1032" s="577" t="s">
        <v>405</v>
      </c>
    </row>
    <row r="1033" spans="1:4">
      <c r="A1033" s="1090"/>
      <c r="C1033" s="604" t="s">
        <v>2288</v>
      </c>
      <c r="D1033" s="577" t="s">
        <v>2289</v>
      </c>
    </row>
    <row r="1034" spans="1:4">
      <c r="A1034" s="1090"/>
      <c r="C1034" s="604" t="s">
        <v>2290</v>
      </c>
      <c r="D1034" s="577" t="s">
        <v>2291</v>
      </c>
    </row>
    <row r="1035" spans="1:4">
      <c r="A1035" s="1090"/>
      <c r="C1035" s="604" t="s">
        <v>2292</v>
      </c>
      <c r="D1035" s="577" t="s">
        <v>2293</v>
      </c>
    </row>
    <row r="1036" spans="1:4">
      <c r="A1036" s="1090"/>
      <c r="C1036" s="604" t="s">
        <v>2294</v>
      </c>
      <c r="D1036" s="577" t="s">
        <v>2295</v>
      </c>
    </row>
    <row r="1037" spans="1:4">
      <c r="A1037" s="1090"/>
      <c r="C1037" s="604" t="s">
        <v>2296</v>
      </c>
      <c r="D1037" s="577" t="s">
        <v>2297</v>
      </c>
    </row>
    <row r="1038" spans="1:4">
      <c r="A1038" s="1090"/>
      <c r="C1038" s="604" t="s">
        <v>2298</v>
      </c>
      <c r="D1038" s="577" t="s">
        <v>2299</v>
      </c>
    </row>
    <row r="1039" spans="1:4">
      <c r="A1039" s="1090"/>
      <c r="C1039" s="604" t="s">
        <v>2300</v>
      </c>
      <c r="D1039" s="577" t="s">
        <v>2301</v>
      </c>
    </row>
    <row r="1040" spans="1:4">
      <c r="A1040" s="1090"/>
      <c r="C1040" s="604" t="s">
        <v>2302</v>
      </c>
      <c r="D1040" s="577" t="s">
        <v>2303</v>
      </c>
    </row>
    <row r="1041" spans="1:4">
      <c r="A1041" s="1090"/>
      <c r="C1041" s="604" t="s">
        <v>2304</v>
      </c>
      <c r="D1041" s="577" t="s">
        <v>2305</v>
      </c>
    </row>
    <row r="1042" spans="1:4">
      <c r="A1042" s="1090"/>
      <c r="C1042" s="604" t="s">
        <v>2306</v>
      </c>
      <c r="D1042" s="577" t="s">
        <v>403</v>
      </c>
    </row>
    <row r="1043" spans="1:4">
      <c r="A1043" s="1090"/>
      <c r="C1043" s="604" t="s">
        <v>2307</v>
      </c>
      <c r="D1043" s="577" t="s">
        <v>2029</v>
      </c>
    </row>
    <row r="1044" spans="1:4">
      <c r="A1044" s="1090"/>
      <c r="C1044" s="604" t="s">
        <v>2308</v>
      </c>
      <c r="D1044" s="577" t="s">
        <v>405</v>
      </c>
    </row>
    <row r="1045" spans="1:4">
      <c r="A1045" s="1090"/>
      <c r="C1045" s="604" t="s">
        <v>2309</v>
      </c>
      <c r="D1045" s="577" t="s">
        <v>2310</v>
      </c>
    </row>
    <row r="1046" spans="1:4">
      <c r="A1046" s="1090"/>
      <c r="C1046" s="604" t="s">
        <v>2311</v>
      </c>
      <c r="D1046" s="577" t="s">
        <v>2312</v>
      </c>
    </row>
    <row r="1047" spans="1:4">
      <c r="A1047" s="1090"/>
      <c r="C1047" s="604" t="s">
        <v>2313</v>
      </c>
      <c r="D1047" s="577" t="s">
        <v>2314</v>
      </c>
    </row>
    <row r="1048" spans="1:4">
      <c r="A1048" s="1090"/>
      <c r="C1048" s="604" t="s">
        <v>2315</v>
      </c>
      <c r="D1048" s="577" t="s">
        <v>2316</v>
      </c>
    </row>
    <row r="1049" spans="1:4">
      <c r="A1049" s="1090"/>
      <c r="C1049" s="604" t="s">
        <v>2317</v>
      </c>
      <c r="D1049" s="577" t="s">
        <v>2318</v>
      </c>
    </row>
    <row r="1050" spans="1:4">
      <c r="A1050" s="1090"/>
      <c r="C1050" s="604" t="s">
        <v>2319</v>
      </c>
      <c r="D1050" s="577" t="s">
        <v>2320</v>
      </c>
    </row>
    <row r="1051" spans="1:4">
      <c r="A1051" s="1090"/>
      <c r="C1051" s="604" t="s">
        <v>2321</v>
      </c>
      <c r="D1051" s="577" t="s">
        <v>2322</v>
      </c>
    </row>
    <row r="1052" spans="1:4">
      <c r="A1052" s="1090"/>
      <c r="C1052" s="604" t="s">
        <v>2323</v>
      </c>
      <c r="D1052" s="577" t="s">
        <v>2324</v>
      </c>
    </row>
    <row r="1053" spans="1:4">
      <c r="A1053" s="1090"/>
      <c r="C1053" s="604" t="s">
        <v>2325</v>
      </c>
      <c r="D1053" s="577" t="s">
        <v>2326</v>
      </c>
    </row>
    <row r="1054" spans="1:4">
      <c r="A1054" s="1090"/>
      <c r="C1054" s="604" t="s">
        <v>2327</v>
      </c>
      <c r="D1054" s="577" t="s">
        <v>2328</v>
      </c>
    </row>
    <row r="1055" spans="1:4">
      <c r="A1055" s="1090"/>
      <c r="C1055" s="604" t="s">
        <v>2329</v>
      </c>
      <c r="D1055" s="577" t="s">
        <v>2330</v>
      </c>
    </row>
    <row r="1056" spans="1:4">
      <c r="A1056" s="1090"/>
      <c r="C1056" s="604" t="s">
        <v>2331</v>
      </c>
      <c r="D1056" s="577" t="s">
        <v>2332</v>
      </c>
    </row>
    <row r="1057" spans="1:4">
      <c r="A1057" s="1090"/>
      <c r="C1057" s="604" t="s">
        <v>2333</v>
      </c>
      <c r="D1057" s="577" t="s">
        <v>2334</v>
      </c>
    </row>
    <row r="1058" spans="1:4">
      <c r="A1058" s="1090"/>
      <c r="C1058" s="604" t="s">
        <v>2335</v>
      </c>
      <c r="D1058" s="577" t="s">
        <v>2336</v>
      </c>
    </row>
    <row r="1059" spans="1:4">
      <c r="A1059" s="1090"/>
      <c r="C1059" s="604" t="s">
        <v>2337</v>
      </c>
      <c r="D1059" s="577" t="s">
        <v>2338</v>
      </c>
    </row>
    <row r="1060" spans="1:4">
      <c r="A1060" s="1090"/>
      <c r="C1060" s="604" t="s">
        <v>2339</v>
      </c>
      <c r="D1060" s="577" t="s">
        <v>2340</v>
      </c>
    </row>
    <row r="1061" spans="1:4">
      <c r="A1061" s="1090"/>
      <c r="C1061" s="604" t="s">
        <v>2341</v>
      </c>
      <c r="D1061" s="577" t="s">
        <v>2342</v>
      </c>
    </row>
    <row r="1062" spans="1:4">
      <c r="A1062" s="1090"/>
      <c r="C1062" s="604" t="s">
        <v>2343</v>
      </c>
      <c r="D1062" s="577" t="s">
        <v>2344</v>
      </c>
    </row>
    <row r="1063" spans="1:4">
      <c r="A1063" s="1090"/>
      <c r="C1063" s="604" t="s">
        <v>2345</v>
      </c>
      <c r="D1063" s="577" t="s">
        <v>2346</v>
      </c>
    </row>
    <row r="1064" spans="1:4">
      <c r="A1064" s="1090"/>
      <c r="C1064" s="604" t="s">
        <v>2347</v>
      </c>
      <c r="D1064" s="577" t="s">
        <v>2348</v>
      </c>
    </row>
    <row r="1065" spans="1:4">
      <c r="A1065" s="1090"/>
      <c r="C1065" s="604" t="s">
        <v>2349</v>
      </c>
      <c r="D1065" s="577" t="s">
        <v>2350</v>
      </c>
    </row>
    <row r="1066" spans="1:4">
      <c r="A1066" s="1090"/>
      <c r="C1066" s="604" t="s">
        <v>2351</v>
      </c>
      <c r="D1066" s="577" t="s">
        <v>2352</v>
      </c>
    </row>
    <row r="1067" spans="1:4">
      <c r="A1067" s="1090"/>
      <c r="C1067" s="604" t="s">
        <v>2353</v>
      </c>
      <c r="D1067" s="577" t="s">
        <v>2354</v>
      </c>
    </row>
    <row r="1068" spans="1:4">
      <c r="A1068" s="1090"/>
      <c r="C1068" s="604" t="s">
        <v>2355</v>
      </c>
      <c r="D1068" s="577" t="s">
        <v>2356</v>
      </c>
    </row>
    <row r="1069" spans="1:4">
      <c r="A1069" s="1090"/>
      <c r="C1069" s="604" t="s">
        <v>2357</v>
      </c>
      <c r="D1069" s="577" t="s">
        <v>2358</v>
      </c>
    </row>
    <row r="1070" spans="1:4">
      <c r="A1070" s="1090"/>
      <c r="C1070" s="604" t="s">
        <v>2359</v>
      </c>
      <c r="D1070" s="577" t="s">
        <v>2360</v>
      </c>
    </row>
    <row r="1071" spans="1:4">
      <c r="A1071" s="1090"/>
      <c r="C1071" s="604" t="s">
        <v>2361</v>
      </c>
      <c r="D1071" s="577" t="s">
        <v>2362</v>
      </c>
    </row>
    <row r="1072" spans="1:4">
      <c r="A1072" s="1090"/>
      <c r="C1072" s="604" t="s">
        <v>2363</v>
      </c>
      <c r="D1072" s="577" t="s">
        <v>2364</v>
      </c>
    </row>
    <row r="1073" spans="1:4">
      <c r="A1073" s="1090"/>
      <c r="C1073" s="604" t="s">
        <v>2365</v>
      </c>
      <c r="D1073" s="577" t="s">
        <v>2366</v>
      </c>
    </row>
    <row r="1074" spans="1:4">
      <c r="A1074" s="1090"/>
      <c r="C1074" s="604" t="s">
        <v>2367</v>
      </c>
      <c r="D1074" s="577" t="s">
        <v>2368</v>
      </c>
    </row>
    <row r="1075" spans="1:4">
      <c r="A1075" s="1090"/>
      <c r="C1075" s="604" t="s">
        <v>2369</v>
      </c>
      <c r="D1075" s="577" t="s">
        <v>2370</v>
      </c>
    </row>
    <row r="1076" spans="1:4">
      <c r="A1076" s="1090"/>
      <c r="C1076" s="604" t="s">
        <v>2371</v>
      </c>
      <c r="D1076" s="577" t="s">
        <v>2372</v>
      </c>
    </row>
    <row r="1077" spans="1:4">
      <c r="A1077" s="1090"/>
      <c r="C1077" s="604" t="s">
        <v>2373</v>
      </c>
      <c r="D1077" s="577" t="s">
        <v>2374</v>
      </c>
    </row>
    <row r="1078" spans="1:4">
      <c r="A1078" s="1090"/>
      <c r="C1078" s="604" t="s">
        <v>2375</v>
      </c>
      <c r="D1078" s="577" t="s">
        <v>2376</v>
      </c>
    </row>
    <row r="1079" spans="1:4">
      <c r="A1079" s="1090"/>
      <c r="C1079" s="604" t="s">
        <v>2377</v>
      </c>
      <c r="D1079" s="577" t="s">
        <v>2378</v>
      </c>
    </row>
    <row r="1080" spans="1:4">
      <c r="A1080" s="1090"/>
      <c r="C1080" s="604" t="s">
        <v>2379</v>
      </c>
      <c r="D1080" s="577" t="s">
        <v>403</v>
      </c>
    </row>
    <row r="1081" spans="1:4">
      <c r="A1081" s="1090"/>
      <c r="C1081" s="604" t="s">
        <v>2380</v>
      </c>
      <c r="D1081" s="577" t="s">
        <v>2029</v>
      </c>
    </row>
    <row r="1082" spans="1:4">
      <c r="A1082" s="1090"/>
      <c r="C1082" s="604" t="s">
        <v>2381</v>
      </c>
      <c r="D1082" s="577" t="s">
        <v>405</v>
      </c>
    </row>
    <row r="1083" spans="1:4">
      <c r="A1083" s="1090"/>
      <c r="C1083" s="604" t="s">
        <v>2382</v>
      </c>
      <c r="D1083" s="577" t="s">
        <v>2383</v>
      </c>
    </row>
    <row r="1084" spans="1:4">
      <c r="A1084" s="1090"/>
      <c r="C1084" s="604" t="s">
        <v>2384</v>
      </c>
      <c r="D1084" s="577" t="s">
        <v>2385</v>
      </c>
    </row>
    <row r="1085" spans="1:4">
      <c r="A1085" s="1090"/>
      <c r="C1085" s="604" t="s">
        <v>2386</v>
      </c>
      <c r="D1085" s="577" t="s">
        <v>2387</v>
      </c>
    </row>
    <row r="1086" spans="1:4">
      <c r="A1086" s="1090"/>
      <c r="C1086" s="604" t="s">
        <v>2388</v>
      </c>
      <c r="D1086" s="577" t="s">
        <v>2389</v>
      </c>
    </row>
    <row r="1087" spans="1:4">
      <c r="A1087" s="1090"/>
      <c r="C1087" s="604" t="s">
        <v>2390</v>
      </c>
      <c r="D1087" s="577" t="s">
        <v>2391</v>
      </c>
    </row>
    <row r="1088" spans="1:4">
      <c r="A1088" s="1090"/>
      <c r="C1088" s="604" t="s">
        <v>2392</v>
      </c>
      <c r="D1088" s="577" t="s">
        <v>2393</v>
      </c>
    </row>
    <row r="1089" spans="1:4">
      <c r="A1089" s="1091"/>
      <c r="B1089" s="578"/>
      <c r="C1089" s="605" t="s">
        <v>2394</v>
      </c>
      <c r="D1089" s="579" t="s">
        <v>2395</v>
      </c>
    </row>
    <row r="1090" spans="1:4">
      <c r="A1090" s="1089" t="s">
        <v>3269</v>
      </c>
      <c r="B1090" s="581"/>
      <c r="C1090" s="603" t="s">
        <v>2396</v>
      </c>
      <c r="D1090" s="582" t="s">
        <v>403</v>
      </c>
    </row>
    <row r="1091" spans="1:4">
      <c r="A1091" s="1090"/>
      <c r="C1091" s="604" t="s">
        <v>2397</v>
      </c>
      <c r="D1091" s="577" t="s">
        <v>405</v>
      </c>
    </row>
    <row r="1092" spans="1:4">
      <c r="A1092" s="1090"/>
      <c r="C1092" s="604" t="s">
        <v>2398</v>
      </c>
      <c r="D1092" s="577" t="s">
        <v>2399</v>
      </c>
    </row>
    <row r="1093" spans="1:4">
      <c r="A1093" s="1090"/>
      <c r="C1093" s="604" t="s">
        <v>2400</v>
      </c>
      <c r="D1093" s="577" t="s">
        <v>2401</v>
      </c>
    </row>
    <row r="1094" spans="1:4">
      <c r="A1094" s="1090"/>
      <c r="C1094" s="604" t="s">
        <v>2402</v>
      </c>
      <c r="D1094" s="577" t="s">
        <v>2403</v>
      </c>
    </row>
    <row r="1095" spans="1:4">
      <c r="A1095" s="1090"/>
      <c r="C1095" s="604" t="s">
        <v>2404</v>
      </c>
      <c r="D1095" s="577" t="s">
        <v>2405</v>
      </c>
    </row>
    <row r="1096" spans="1:4">
      <c r="A1096" s="1090"/>
      <c r="C1096" s="604" t="s">
        <v>2406</v>
      </c>
      <c r="D1096" s="577" t="s">
        <v>2407</v>
      </c>
    </row>
    <row r="1097" spans="1:4">
      <c r="A1097" s="1090"/>
      <c r="C1097" s="604" t="s">
        <v>2408</v>
      </c>
      <c r="D1097" s="577" t="s">
        <v>403</v>
      </c>
    </row>
    <row r="1098" spans="1:4">
      <c r="A1098" s="1090"/>
      <c r="C1098" s="604" t="s">
        <v>2409</v>
      </c>
      <c r="D1098" s="577" t="s">
        <v>405</v>
      </c>
    </row>
    <row r="1099" spans="1:4">
      <c r="A1099" s="1090"/>
      <c r="C1099" s="604" t="s">
        <v>2410</v>
      </c>
      <c r="D1099" s="577" t="s">
        <v>2411</v>
      </c>
    </row>
    <row r="1100" spans="1:4">
      <c r="A1100" s="1090"/>
      <c r="C1100" s="604" t="s">
        <v>2412</v>
      </c>
      <c r="D1100" s="577" t="s">
        <v>2413</v>
      </c>
    </row>
    <row r="1101" spans="1:4">
      <c r="A1101" s="1090"/>
      <c r="C1101" s="604" t="s">
        <v>2414</v>
      </c>
      <c r="D1101" s="577" t="s">
        <v>2415</v>
      </c>
    </row>
    <row r="1102" spans="1:4">
      <c r="A1102" s="1090"/>
      <c r="C1102" s="604" t="s">
        <v>2416</v>
      </c>
      <c r="D1102" s="577" t="s">
        <v>2417</v>
      </c>
    </row>
    <row r="1103" spans="1:4">
      <c r="A1103" s="1090"/>
      <c r="C1103" s="604" t="s">
        <v>2418</v>
      </c>
      <c r="D1103" s="577" t="s">
        <v>2419</v>
      </c>
    </row>
    <row r="1104" spans="1:4">
      <c r="A1104" s="1090"/>
      <c r="C1104" s="604" t="s">
        <v>2420</v>
      </c>
      <c r="D1104" s="577" t="s">
        <v>2421</v>
      </c>
    </row>
    <row r="1105" spans="1:4">
      <c r="A1105" s="1090"/>
      <c r="C1105" s="604" t="s">
        <v>2422</v>
      </c>
      <c r="D1105" s="577" t="s">
        <v>2423</v>
      </c>
    </row>
    <row r="1106" spans="1:4">
      <c r="A1106" s="1090"/>
      <c r="C1106" s="604" t="s">
        <v>2424</v>
      </c>
      <c r="D1106" s="577" t="s">
        <v>2425</v>
      </c>
    </row>
    <row r="1107" spans="1:4">
      <c r="A1107" s="1090"/>
      <c r="C1107" s="604" t="s">
        <v>2426</v>
      </c>
      <c r="D1107" s="577" t="s">
        <v>2427</v>
      </c>
    </row>
    <row r="1108" spans="1:4">
      <c r="A1108" s="1090"/>
      <c r="C1108" s="604" t="s">
        <v>2428</v>
      </c>
      <c r="D1108" s="577" t="s">
        <v>403</v>
      </c>
    </row>
    <row r="1109" spans="1:4">
      <c r="A1109" s="1090"/>
      <c r="C1109" s="604" t="s">
        <v>2429</v>
      </c>
      <c r="D1109" s="577" t="s">
        <v>405</v>
      </c>
    </row>
    <row r="1110" spans="1:4">
      <c r="A1110" s="1090"/>
      <c r="C1110" s="604" t="s">
        <v>2430</v>
      </c>
      <c r="D1110" s="577" t="s">
        <v>2431</v>
      </c>
    </row>
    <row r="1111" spans="1:4">
      <c r="A1111" s="1090"/>
      <c r="C1111" s="604" t="s">
        <v>2432</v>
      </c>
      <c r="D1111" s="577" t="s">
        <v>2433</v>
      </c>
    </row>
    <row r="1112" spans="1:4">
      <c r="A1112" s="1090"/>
      <c r="C1112" s="604" t="s">
        <v>2434</v>
      </c>
      <c r="D1112" s="577" t="s">
        <v>2435</v>
      </c>
    </row>
    <row r="1113" spans="1:4">
      <c r="A1113" s="1090"/>
      <c r="C1113" s="604" t="s">
        <v>2436</v>
      </c>
      <c r="D1113" s="577" t="s">
        <v>2437</v>
      </c>
    </row>
    <row r="1114" spans="1:4">
      <c r="A1114" s="1090"/>
      <c r="C1114" s="604" t="s">
        <v>2438</v>
      </c>
      <c r="D1114" s="577" t="s">
        <v>2439</v>
      </c>
    </row>
    <row r="1115" spans="1:4">
      <c r="A1115" s="1090"/>
      <c r="C1115" s="604" t="s">
        <v>2440</v>
      </c>
      <c r="D1115" s="577" t="s">
        <v>2441</v>
      </c>
    </row>
    <row r="1116" spans="1:4">
      <c r="A1116" s="1090"/>
      <c r="C1116" s="604" t="s">
        <v>2442</v>
      </c>
      <c r="D1116" s="577" t="s">
        <v>2443</v>
      </c>
    </row>
    <row r="1117" spans="1:4">
      <c r="A1117" s="1090"/>
      <c r="C1117" s="604" t="s">
        <v>2444</v>
      </c>
      <c r="D1117" s="577" t="s">
        <v>2445</v>
      </c>
    </row>
    <row r="1118" spans="1:4">
      <c r="A1118" s="1090"/>
      <c r="C1118" s="604" t="s">
        <v>2446</v>
      </c>
      <c r="D1118" s="577" t="s">
        <v>2447</v>
      </c>
    </row>
    <row r="1119" spans="1:4">
      <c r="A1119" s="1090"/>
      <c r="C1119" s="604" t="s">
        <v>2448</v>
      </c>
      <c r="D1119" s="577" t="s">
        <v>403</v>
      </c>
    </row>
    <row r="1120" spans="1:4">
      <c r="A1120" s="1090"/>
      <c r="C1120" s="604" t="s">
        <v>2449</v>
      </c>
      <c r="D1120" s="577" t="s">
        <v>405</v>
      </c>
    </row>
    <row r="1121" spans="1:4">
      <c r="A1121" s="1090"/>
      <c r="C1121" s="604" t="s">
        <v>2450</v>
      </c>
      <c r="D1121" s="577" t="s">
        <v>2451</v>
      </c>
    </row>
    <row r="1122" spans="1:4">
      <c r="A1122" s="1090"/>
      <c r="C1122" s="604" t="s">
        <v>2452</v>
      </c>
      <c r="D1122" s="577" t="s">
        <v>2453</v>
      </c>
    </row>
    <row r="1123" spans="1:4">
      <c r="A1123" s="1090"/>
      <c r="C1123" s="604" t="s">
        <v>2454</v>
      </c>
      <c r="D1123" s="577" t="s">
        <v>2455</v>
      </c>
    </row>
    <row r="1124" spans="1:4">
      <c r="A1124" s="1090"/>
      <c r="C1124" s="604" t="s">
        <v>2456</v>
      </c>
      <c r="D1124" s="577" t="s">
        <v>2457</v>
      </c>
    </row>
    <row r="1125" spans="1:4">
      <c r="A1125" s="1090"/>
      <c r="C1125" s="604" t="s">
        <v>2458</v>
      </c>
      <c r="D1125" s="577" t="s">
        <v>2459</v>
      </c>
    </row>
    <row r="1126" spans="1:4">
      <c r="A1126" s="1090"/>
      <c r="C1126" s="604" t="s">
        <v>2460</v>
      </c>
      <c r="D1126" s="577" t="s">
        <v>2461</v>
      </c>
    </row>
    <row r="1127" spans="1:4">
      <c r="A1127" s="1090"/>
      <c r="C1127" s="604" t="s">
        <v>2462</v>
      </c>
      <c r="D1127" s="577" t="s">
        <v>2463</v>
      </c>
    </row>
    <row r="1128" spans="1:4">
      <c r="A1128" s="1090"/>
      <c r="C1128" s="604" t="s">
        <v>2464</v>
      </c>
      <c r="D1128" s="577" t="s">
        <v>403</v>
      </c>
    </row>
    <row r="1129" spans="1:4">
      <c r="A1129" s="1090"/>
      <c r="C1129" s="604" t="s">
        <v>2465</v>
      </c>
      <c r="D1129" s="577" t="s">
        <v>405</v>
      </c>
    </row>
    <row r="1130" spans="1:4">
      <c r="A1130" s="1090"/>
      <c r="C1130" s="604" t="s">
        <v>2466</v>
      </c>
      <c r="D1130" s="577" t="s">
        <v>2467</v>
      </c>
    </row>
    <row r="1131" spans="1:4">
      <c r="A1131" s="1090"/>
      <c r="C1131" s="604" t="s">
        <v>2468</v>
      </c>
      <c r="D1131" s="577" t="s">
        <v>2469</v>
      </c>
    </row>
    <row r="1132" spans="1:4">
      <c r="A1132" s="1090"/>
      <c r="C1132" s="604" t="s">
        <v>2470</v>
      </c>
      <c r="D1132" s="577" t="s">
        <v>2471</v>
      </c>
    </row>
    <row r="1133" spans="1:4">
      <c r="A1133" s="1090"/>
      <c r="C1133" s="604" t="s">
        <v>2472</v>
      </c>
      <c r="D1133" s="577" t="s">
        <v>2473</v>
      </c>
    </row>
    <row r="1134" spans="1:4">
      <c r="A1134" s="1090"/>
      <c r="C1134" s="604" t="s">
        <v>2474</v>
      </c>
      <c r="D1134" s="577" t="s">
        <v>2475</v>
      </c>
    </row>
    <row r="1135" spans="1:4">
      <c r="A1135" s="1090"/>
      <c r="C1135" s="604" t="s">
        <v>2476</v>
      </c>
      <c r="D1135" s="577" t="s">
        <v>2477</v>
      </c>
    </row>
    <row r="1136" spans="1:4">
      <c r="A1136" s="1090"/>
      <c r="C1136" s="604" t="s">
        <v>2478</v>
      </c>
      <c r="D1136" s="577" t="s">
        <v>2479</v>
      </c>
    </row>
    <row r="1137" spans="1:4">
      <c r="A1137" s="1090"/>
      <c r="C1137" s="604" t="s">
        <v>2480</v>
      </c>
      <c r="D1137" s="577" t="s">
        <v>2481</v>
      </c>
    </row>
    <row r="1138" spans="1:4">
      <c r="A1138" s="1090"/>
      <c r="C1138" s="604" t="s">
        <v>2482</v>
      </c>
      <c r="D1138" s="577" t="s">
        <v>2483</v>
      </c>
    </row>
    <row r="1139" spans="1:4">
      <c r="A1139" s="1090"/>
      <c r="C1139" s="604" t="s">
        <v>2484</v>
      </c>
      <c r="D1139" s="577" t="s">
        <v>2485</v>
      </c>
    </row>
    <row r="1140" spans="1:4">
      <c r="A1140" s="1090"/>
      <c r="C1140" s="604" t="s">
        <v>2486</v>
      </c>
      <c r="D1140" s="577" t="s">
        <v>2487</v>
      </c>
    </row>
    <row r="1141" spans="1:4">
      <c r="A1141" s="1090"/>
      <c r="C1141" s="604" t="s">
        <v>2488</v>
      </c>
      <c r="D1141" s="577" t="s">
        <v>2489</v>
      </c>
    </row>
    <row r="1142" spans="1:4">
      <c r="A1142" s="1090"/>
      <c r="C1142" s="604" t="s">
        <v>2490</v>
      </c>
      <c r="D1142" s="577" t="s">
        <v>2491</v>
      </c>
    </row>
    <row r="1143" spans="1:4">
      <c r="A1143" s="1090"/>
      <c r="C1143" s="604" t="s">
        <v>2492</v>
      </c>
      <c r="D1143" s="577" t="s">
        <v>2493</v>
      </c>
    </row>
    <row r="1144" spans="1:4">
      <c r="A1144" s="1090"/>
      <c r="C1144" s="604" t="s">
        <v>2494</v>
      </c>
      <c r="D1144" s="577" t="s">
        <v>403</v>
      </c>
    </row>
    <row r="1145" spans="1:4">
      <c r="A1145" s="1090"/>
      <c r="C1145" s="604" t="s">
        <v>2495</v>
      </c>
      <c r="D1145" s="577" t="s">
        <v>405</v>
      </c>
    </row>
    <row r="1146" spans="1:4">
      <c r="A1146" s="1090"/>
      <c r="C1146" s="604" t="s">
        <v>2496</v>
      </c>
      <c r="D1146" s="577" t="s">
        <v>2497</v>
      </c>
    </row>
    <row r="1147" spans="1:4">
      <c r="A1147" s="1090"/>
      <c r="C1147" s="604" t="s">
        <v>2498</v>
      </c>
      <c r="D1147" s="577" t="s">
        <v>2499</v>
      </c>
    </row>
    <row r="1148" spans="1:4">
      <c r="A1148" s="1090"/>
      <c r="C1148" s="604" t="s">
        <v>2500</v>
      </c>
      <c r="D1148" s="577" t="s">
        <v>2501</v>
      </c>
    </row>
    <row r="1149" spans="1:4">
      <c r="A1149" s="1090"/>
      <c r="C1149" s="604" t="s">
        <v>2502</v>
      </c>
      <c r="D1149" s="577" t="s">
        <v>2503</v>
      </c>
    </row>
    <row r="1150" spans="1:4">
      <c r="A1150" s="1090"/>
      <c r="C1150" s="604" t="s">
        <v>2504</v>
      </c>
      <c r="D1150" s="577" t="s">
        <v>2505</v>
      </c>
    </row>
    <row r="1151" spans="1:4">
      <c r="A1151" s="1090"/>
      <c r="C1151" s="604" t="s">
        <v>2506</v>
      </c>
      <c r="D1151" s="577" t="s">
        <v>2507</v>
      </c>
    </row>
    <row r="1152" spans="1:4">
      <c r="A1152" s="1090"/>
      <c r="C1152" s="604" t="s">
        <v>2508</v>
      </c>
      <c r="D1152" s="577" t="s">
        <v>2509</v>
      </c>
    </row>
    <row r="1153" spans="1:4">
      <c r="A1153" s="1090"/>
      <c r="C1153" s="604" t="s">
        <v>2510</v>
      </c>
      <c r="D1153" s="577" t="s">
        <v>2511</v>
      </c>
    </row>
    <row r="1154" spans="1:4">
      <c r="A1154" s="1090"/>
      <c r="C1154" s="604" t="s">
        <v>2512</v>
      </c>
      <c r="D1154" s="577" t="s">
        <v>2513</v>
      </c>
    </row>
    <row r="1155" spans="1:4">
      <c r="A1155" s="1090"/>
      <c r="C1155" s="604" t="s">
        <v>2514</v>
      </c>
      <c r="D1155" s="577" t="s">
        <v>2515</v>
      </c>
    </row>
    <row r="1156" spans="1:4">
      <c r="A1156" s="1090"/>
      <c r="C1156" s="604" t="s">
        <v>2516</v>
      </c>
      <c r="D1156" s="577" t="s">
        <v>2517</v>
      </c>
    </row>
    <row r="1157" spans="1:4">
      <c r="A1157" s="1090"/>
      <c r="C1157" s="604" t="s">
        <v>2518</v>
      </c>
      <c r="D1157" s="577" t="s">
        <v>2519</v>
      </c>
    </row>
    <row r="1158" spans="1:4">
      <c r="A1158" s="1090"/>
      <c r="C1158" s="604" t="s">
        <v>2520</v>
      </c>
      <c r="D1158" s="577" t="s">
        <v>2521</v>
      </c>
    </row>
    <row r="1159" spans="1:4">
      <c r="A1159" s="1090"/>
      <c r="C1159" s="604" t="s">
        <v>2522</v>
      </c>
      <c r="D1159" s="577" t="s">
        <v>2523</v>
      </c>
    </row>
    <row r="1160" spans="1:4">
      <c r="A1160" s="1090"/>
      <c r="C1160" s="604" t="s">
        <v>2524</v>
      </c>
      <c r="D1160" s="577" t="s">
        <v>2525</v>
      </c>
    </row>
    <row r="1161" spans="1:4">
      <c r="A1161" s="1091"/>
      <c r="B1161" s="578"/>
      <c r="C1161" s="605" t="s">
        <v>2526</v>
      </c>
      <c r="D1161" s="579" t="s">
        <v>2527</v>
      </c>
    </row>
    <row r="1162" spans="1:4">
      <c r="A1162" s="1089" t="s">
        <v>3270</v>
      </c>
      <c r="B1162" s="581"/>
      <c r="C1162" s="603" t="s">
        <v>2528</v>
      </c>
      <c r="D1162" s="582" t="s">
        <v>403</v>
      </c>
    </row>
    <row r="1163" spans="1:4">
      <c r="A1163" s="1090"/>
      <c r="C1163" s="604" t="s">
        <v>2529</v>
      </c>
      <c r="D1163" s="577" t="s">
        <v>405</v>
      </c>
    </row>
    <row r="1164" spans="1:4">
      <c r="A1164" s="1090"/>
      <c r="C1164" s="604" t="s">
        <v>2530</v>
      </c>
      <c r="D1164" s="577" t="s">
        <v>2531</v>
      </c>
    </row>
    <row r="1165" spans="1:4">
      <c r="A1165" s="1090"/>
      <c r="C1165" s="604" t="s">
        <v>2532</v>
      </c>
      <c r="D1165" s="577" t="s">
        <v>2533</v>
      </c>
    </row>
    <row r="1166" spans="1:4">
      <c r="A1166" s="1090"/>
      <c r="C1166" s="604" t="s">
        <v>2534</v>
      </c>
      <c r="D1166" s="577" t="s">
        <v>2535</v>
      </c>
    </row>
    <row r="1167" spans="1:4">
      <c r="A1167" s="1090"/>
      <c r="C1167" s="604" t="s">
        <v>2536</v>
      </c>
      <c r="D1167" s="577" t="s">
        <v>403</v>
      </c>
    </row>
    <row r="1168" spans="1:4">
      <c r="A1168" s="1090"/>
      <c r="C1168" s="604" t="s">
        <v>2537</v>
      </c>
      <c r="D1168" s="577" t="s">
        <v>405</v>
      </c>
    </row>
    <row r="1169" spans="1:4">
      <c r="A1169" s="1090"/>
      <c r="C1169" s="604" t="s">
        <v>2538</v>
      </c>
      <c r="D1169" s="577" t="s">
        <v>2539</v>
      </c>
    </row>
    <row r="1170" spans="1:4">
      <c r="A1170" s="1090"/>
      <c r="C1170" s="604" t="s">
        <v>2540</v>
      </c>
      <c r="D1170" s="577" t="s">
        <v>2541</v>
      </c>
    </row>
    <row r="1171" spans="1:4">
      <c r="A1171" s="1090"/>
      <c r="C1171" s="604" t="s">
        <v>2542</v>
      </c>
      <c r="D1171" s="577" t="s">
        <v>2543</v>
      </c>
    </row>
    <row r="1172" spans="1:4">
      <c r="A1172" s="1090"/>
      <c r="C1172" s="604" t="s">
        <v>2544</v>
      </c>
      <c r="D1172" s="577" t="s">
        <v>2545</v>
      </c>
    </row>
    <row r="1173" spans="1:4">
      <c r="A1173" s="1090"/>
      <c r="C1173" s="604" t="s">
        <v>2546</v>
      </c>
      <c r="D1173" s="577" t="s">
        <v>2547</v>
      </c>
    </row>
    <row r="1174" spans="1:4">
      <c r="A1174" s="1090"/>
      <c r="C1174" s="604" t="s">
        <v>2548</v>
      </c>
      <c r="D1174" s="577" t="s">
        <v>2549</v>
      </c>
    </row>
    <row r="1175" spans="1:4">
      <c r="A1175" s="1090"/>
      <c r="C1175" s="604" t="s">
        <v>2550</v>
      </c>
      <c r="D1175" s="577" t="s">
        <v>2551</v>
      </c>
    </row>
    <row r="1176" spans="1:4">
      <c r="A1176" s="1090"/>
      <c r="C1176" s="604" t="s">
        <v>2552</v>
      </c>
      <c r="D1176" s="577" t="s">
        <v>403</v>
      </c>
    </row>
    <row r="1177" spans="1:4">
      <c r="A1177" s="1090"/>
      <c r="C1177" s="604" t="s">
        <v>2553</v>
      </c>
      <c r="D1177" s="577" t="s">
        <v>405</v>
      </c>
    </row>
    <row r="1178" spans="1:4">
      <c r="A1178" s="1090"/>
      <c r="C1178" s="604" t="s">
        <v>2554</v>
      </c>
      <c r="D1178" s="577" t="s">
        <v>2555</v>
      </c>
    </row>
    <row r="1179" spans="1:4">
      <c r="A1179" s="1090"/>
      <c r="C1179" s="604" t="s">
        <v>2556</v>
      </c>
      <c r="D1179" s="577" t="s">
        <v>2557</v>
      </c>
    </row>
    <row r="1180" spans="1:4">
      <c r="A1180" s="1090"/>
      <c r="C1180" s="604" t="s">
        <v>2558</v>
      </c>
      <c r="D1180" s="577" t="s">
        <v>2559</v>
      </c>
    </row>
    <row r="1181" spans="1:4">
      <c r="A1181" s="1090"/>
      <c r="C1181" s="604" t="s">
        <v>2560</v>
      </c>
      <c r="D1181" s="577" t="s">
        <v>2561</v>
      </c>
    </row>
    <row r="1182" spans="1:4">
      <c r="A1182" s="1090"/>
      <c r="C1182" s="604" t="s">
        <v>2562</v>
      </c>
      <c r="D1182" s="577" t="s">
        <v>2563</v>
      </c>
    </row>
    <row r="1183" spans="1:4">
      <c r="A1183" s="1090"/>
      <c r="C1183" s="604" t="s">
        <v>2564</v>
      </c>
      <c r="D1183" s="577" t="s">
        <v>2565</v>
      </c>
    </row>
    <row r="1184" spans="1:4">
      <c r="A1184" s="1090"/>
      <c r="C1184" s="604" t="s">
        <v>2566</v>
      </c>
      <c r="D1184" s="577" t="s">
        <v>2567</v>
      </c>
    </row>
    <row r="1185" spans="1:4">
      <c r="A1185" s="1090"/>
      <c r="C1185" s="604" t="s">
        <v>2568</v>
      </c>
      <c r="D1185" s="577" t="s">
        <v>2569</v>
      </c>
    </row>
    <row r="1186" spans="1:4">
      <c r="A1186" s="1090"/>
      <c r="C1186" s="604" t="s">
        <v>2570</v>
      </c>
      <c r="D1186" s="577" t="s">
        <v>2571</v>
      </c>
    </row>
    <row r="1187" spans="1:4">
      <c r="A1187" s="1090"/>
      <c r="C1187" s="604" t="s">
        <v>2572</v>
      </c>
      <c r="D1187" s="577" t="s">
        <v>2573</v>
      </c>
    </row>
    <row r="1188" spans="1:4">
      <c r="A1188" s="1090"/>
      <c r="C1188" s="604" t="s">
        <v>2574</v>
      </c>
      <c r="D1188" s="577" t="s">
        <v>2575</v>
      </c>
    </row>
    <row r="1189" spans="1:4">
      <c r="A1189" s="1091"/>
      <c r="B1189" s="578"/>
      <c r="C1189" s="605" t="s">
        <v>2576</v>
      </c>
      <c r="D1189" s="579" t="s">
        <v>2577</v>
      </c>
    </row>
    <row r="1190" spans="1:4">
      <c r="A1190" s="1089" t="s">
        <v>3271</v>
      </c>
      <c r="B1190" s="581"/>
      <c r="C1190" s="603" t="s">
        <v>2578</v>
      </c>
      <c r="D1190" s="582" t="s">
        <v>2024</v>
      </c>
    </row>
    <row r="1191" spans="1:4">
      <c r="A1191" s="1090"/>
      <c r="C1191" s="604" t="s">
        <v>2579</v>
      </c>
      <c r="D1191" s="577" t="s">
        <v>2580</v>
      </c>
    </row>
    <row r="1192" spans="1:4">
      <c r="A1192" s="1090"/>
      <c r="C1192" s="604" t="s">
        <v>2581</v>
      </c>
      <c r="D1192" s="577" t="s">
        <v>2582</v>
      </c>
    </row>
    <row r="1193" spans="1:4">
      <c r="A1193" s="1090"/>
      <c r="C1193" s="604" t="s">
        <v>2583</v>
      </c>
      <c r="D1193" s="577" t="s">
        <v>2584</v>
      </c>
    </row>
    <row r="1194" spans="1:4">
      <c r="A1194" s="1090"/>
      <c r="C1194" s="604" t="s">
        <v>2585</v>
      </c>
      <c r="D1194" s="577" t="s">
        <v>2586</v>
      </c>
    </row>
    <row r="1195" spans="1:4">
      <c r="A1195" s="1090"/>
      <c r="C1195" s="604" t="s">
        <v>2587</v>
      </c>
      <c r="D1195" s="577" t="s">
        <v>2588</v>
      </c>
    </row>
    <row r="1196" spans="1:4">
      <c r="A1196" s="1090"/>
      <c r="C1196" s="604" t="s">
        <v>2589</v>
      </c>
      <c r="D1196" s="577" t="s">
        <v>2024</v>
      </c>
    </row>
    <row r="1197" spans="1:4">
      <c r="A1197" s="1090"/>
      <c r="C1197" s="604" t="s">
        <v>2590</v>
      </c>
      <c r="D1197" s="577" t="s">
        <v>2591</v>
      </c>
    </row>
    <row r="1198" spans="1:4">
      <c r="A1198" s="1090"/>
      <c r="C1198" s="604" t="s">
        <v>2592</v>
      </c>
      <c r="D1198" s="577" t="s">
        <v>2593</v>
      </c>
    </row>
    <row r="1199" spans="1:4">
      <c r="A1199" s="1090"/>
      <c r="C1199" s="604" t="s">
        <v>2594</v>
      </c>
      <c r="D1199" s="577" t="s">
        <v>2595</v>
      </c>
    </row>
    <row r="1200" spans="1:4">
      <c r="A1200" s="1090"/>
      <c r="C1200" s="604" t="s">
        <v>2596</v>
      </c>
      <c r="D1200" s="577" t="s">
        <v>2597</v>
      </c>
    </row>
    <row r="1201" spans="1:4">
      <c r="A1201" s="1090"/>
      <c r="C1201" s="604" t="s">
        <v>2598</v>
      </c>
      <c r="D1201" s="577" t="s">
        <v>2599</v>
      </c>
    </row>
    <row r="1202" spans="1:4">
      <c r="A1202" s="1090"/>
      <c r="C1202" s="604" t="s">
        <v>2600</v>
      </c>
      <c r="D1202" s="577" t="s">
        <v>2601</v>
      </c>
    </row>
    <row r="1203" spans="1:4">
      <c r="A1203" s="1090"/>
      <c r="C1203" s="604" t="s">
        <v>2602</v>
      </c>
      <c r="D1203" s="577" t="s">
        <v>2603</v>
      </c>
    </row>
    <row r="1204" spans="1:4">
      <c r="A1204" s="1090"/>
      <c r="C1204" s="604" t="s">
        <v>2604</v>
      </c>
      <c r="D1204" s="577" t="s">
        <v>2605</v>
      </c>
    </row>
    <row r="1205" spans="1:4">
      <c r="A1205" s="1090"/>
      <c r="C1205" s="604" t="s">
        <v>2606</v>
      </c>
      <c r="D1205" s="577" t="s">
        <v>2607</v>
      </c>
    </row>
    <row r="1206" spans="1:4">
      <c r="A1206" s="1090"/>
      <c r="C1206" s="604" t="s">
        <v>2608</v>
      </c>
      <c r="D1206" s="577" t="s">
        <v>2609</v>
      </c>
    </row>
    <row r="1207" spans="1:4">
      <c r="A1207" s="1090"/>
      <c r="C1207" s="604" t="s">
        <v>2610</v>
      </c>
      <c r="D1207" s="577" t="s">
        <v>2611</v>
      </c>
    </row>
    <row r="1208" spans="1:4">
      <c r="A1208" s="1090"/>
      <c r="C1208" s="604" t="s">
        <v>2612</v>
      </c>
      <c r="D1208" s="577" t="s">
        <v>2613</v>
      </c>
    </row>
    <row r="1209" spans="1:4">
      <c r="A1209" s="1090"/>
      <c r="C1209" s="604" t="s">
        <v>2614</v>
      </c>
      <c r="D1209" s="577" t="s">
        <v>2615</v>
      </c>
    </row>
    <row r="1210" spans="1:4">
      <c r="A1210" s="1090"/>
      <c r="C1210" s="604" t="s">
        <v>2616</v>
      </c>
      <c r="D1210" s="577" t="s">
        <v>2617</v>
      </c>
    </row>
    <row r="1211" spans="1:4">
      <c r="A1211" s="1090"/>
      <c r="C1211" s="604" t="s">
        <v>2618</v>
      </c>
      <c r="D1211" s="577" t="s">
        <v>2619</v>
      </c>
    </row>
    <row r="1212" spans="1:4">
      <c r="A1212" s="1090"/>
      <c r="C1212" s="604" t="s">
        <v>2620</v>
      </c>
      <c r="D1212" s="577" t="s">
        <v>2621</v>
      </c>
    </row>
    <row r="1213" spans="1:4">
      <c r="A1213" s="1090"/>
      <c r="C1213" s="604" t="s">
        <v>2622</v>
      </c>
      <c r="D1213" s="577" t="s">
        <v>2623</v>
      </c>
    </row>
    <row r="1214" spans="1:4">
      <c r="A1214" s="1090"/>
      <c r="C1214" s="604" t="s">
        <v>2624</v>
      </c>
      <c r="D1214" s="577" t="s">
        <v>2625</v>
      </c>
    </row>
    <row r="1215" spans="1:4">
      <c r="A1215" s="1090"/>
      <c r="C1215" s="604" t="s">
        <v>2626</v>
      </c>
      <c r="D1215" s="577" t="s">
        <v>403</v>
      </c>
    </row>
    <row r="1216" spans="1:4">
      <c r="A1216" s="1090"/>
      <c r="C1216" s="604" t="s">
        <v>2627</v>
      </c>
      <c r="D1216" s="577" t="s">
        <v>405</v>
      </c>
    </row>
    <row r="1217" spans="1:4">
      <c r="A1217" s="1090"/>
      <c r="C1217" s="604" t="s">
        <v>2628</v>
      </c>
      <c r="D1217" s="577" t="s">
        <v>2629</v>
      </c>
    </row>
    <row r="1218" spans="1:4">
      <c r="A1218" s="1090"/>
      <c r="C1218" s="604" t="s">
        <v>2630</v>
      </c>
      <c r="D1218" s="577" t="s">
        <v>2024</v>
      </c>
    </row>
    <row r="1219" spans="1:4">
      <c r="A1219" s="1090"/>
      <c r="C1219" s="604" t="s">
        <v>2631</v>
      </c>
      <c r="D1219" s="577" t="s">
        <v>2632</v>
      </c>
    </row>
    <row r="1220" spans="1:4">
      <c r="A1220" s="1090"/>
      <c r="C1220" s="604" t="s">
        <v>2633</v>
      </c>
      <c r="D1220" s="577" t="s">
        <v>2634</v>
      </c>
    </row>
    <row r="1221" spans="1:4">
      <c r="A1221" s="1090"/>
      <c r="C1221" s="604" t="s">
        <v>2635</v>
      </c>
      <c r="D1221" s="577" t="s">
        <v>2636</v>
      </c>
    </row>
    <row r="1222" spans="1:4">
      <c r="A1222" s="1090"/>
      <c r="C1222" s="604" t="s">
        <v>2637</v>
      </c>
      <c r="D1222" s="577" t="s">
        <v>2638</v>
      </c>
    </row>
    <row r="1223" spans="1:4">
      <c r="A1223" s="1090"/>
      <c r="C1223" s="604" t="s">
        <v>2639</v>
      </c>
      <c r="D1223" s="577" t="s">
        <v>2640</v>
      </c>
    </row>
    <row r="1224" spans="1:4">
      <c r="A1224" s="1090"/>
      <c r="C1224" s="604" t="s">
        <v>2641</v>
      </c>
      <c r="D1224" s="577" t="s">
        <v>2642</v>
      </c>
    </row>
    <row r="1225" spans="1:4">
      <c r="A1225" s="1090"/>
      <c r="C1225" s="604" t="s">
        <v>2643</v>
      </c>
      <c r="D1225" s="577" t="s">
        <v>2644</v>
      </c>
    </row>
    <row r="1226" spans="1:4">
      <c r="A1226" s="1090"/>
      <c r="C1226" s="604" t="s">
        <v>2645</v>
      </c>
      <c r="D1226" s="577" t="s">
        <v>2646</v>
      </c>
    </row>
    <row r="1227" spans="1:4">
      <c r="A1227" s="1090"/>
      <c r="C1227" s="604" t="s">
        <v>2647</v>
      </c>
      <c r="D1227" s="577" t="s">
        <v>2648</v>
      </c>
    </row>
    <row r="1228" spans="1:4">
      <c r="A1228" s="1090"/>
      <c r="C1228" s="604" t="s">
        <v>2649</v>
      </c>
      <c r="D1228" s="577" t="s">
        <v>2650</v>
      </c>
    </row>
    <row r="1229" spans="1:4">
      <c r="A1229" s="1090"/>
      <c r="C1229" s="604" t="s">
        <v>2651</v>
      </c>
      <c r="D1229" s="577" t="s">
        <v>2652</v>
      </c>
    </row>
    <row r="1230" spans="1:4">
      <c r="A1230" s="1090"/>
      <c r="C1230" s="604" t="s">
        <v>2653</v>
      </c>
      <c r="D1230" s="577" t="s">
        <v>2654</v>
      </c>
    </row>
    <row r="1231" spans="1:4">
      <c r="A1231" s="1091"/>
      <c r="B1231" s="578"/>
      <c r="C1231" s="605" t="s">
        <v>2655</v>
      </c>
      <c r="D1231" s="579" t="s">
        <v>2656</v>
      </c>
    </row>
    <row r="1232" spans="1:4">
      <c r="A1232" s="1089" t="s">
        <v>3272</v>
      </c>
      <c r="B1232" s="581"/>
      <c r="C1232" s="603" t="s">
        <v>2657</v>
      </c>
      <c r="D1232" s="582" t="s">
        <v>403</v>
      </c>
    </row>
    <row r="1233" spans="1:4">
      <c r="A1233" s="1090"/>
      <c r="C1233" s="604" t="s">
        <v>2658</v>
      </c>
      <c r="D1233" s="577" t="s">
        <v>405</v>
      </c>
    </row>
    <row r="1234" spans="1:4">
      <c r="A1234" s="1090"/>
      <c r="C1234" s="604" t="s">
        <v>2659</v>
      </c>
      <c r="D1234" s="577" t="s">
        <v>2660</v>
      </c>
    </row>
    <row r="1235" spans="1:4">
      <c r="A1235" s="1090"/>
      <c r="C1235" s="604" t="s">
        <v>2661</v>
      </c>
      <c r="D1235" s="577" t="s">
        <v>2662</v>
      </c>
    </row>
    <row r="1236" spans="1:4">
      <c r="A1236" s="1090"/>
      <c r="C1236" s="604" t="s">
        <v>2663</v>
      </c>
      <c r="D1236" s="577" t="s">
        <v>2664</v>
      </c>
    </row>
    <row r="1237" spans="1:4">
      <c r="A1237" s="1090"/>
      <c r="C1237" s="604" t="s">
        <v>2665</v>
      </c>
      <c r="D1237" s="577" t="s">
        <v>2666</v>
      </c>
    </row>
    <row r="1238" spans="1:4">
      <c r="A1238" s="1090"/>
      <c r="C1238" s="604" t="s">
        <v>2667</v>
      </c>
      <c r="D1238" s="577" t="s">
        <v>2668</v>
      </c>
    </row>
    <row r="1239" spans="1:4">
      <c r="A1239" s="1090"/>
      <c r="C1239" s="604" t="s">
        <v>2669</v>
      </c>
      <c r="D1239" s="577" t="s">
        <v>2670</v>
      </c>
    </row>
    <row r="1240" spans="1:4">
      <c r="A1240" s="1090"/>
      <c r="C1240" s="604" t="s">
        <v>2671</v>
      </c>
      <c r="D1240" s="577" t="s">
        <v>403</v>
      </c>
    </row>
    <row r="1241" spans="1:4">
      <c r="A1241" s="1090"/>
      <c r="C1241" s="604" t="s">
        <v>2672</v>
      </c>
      <c r="D1241" s="577" t="s">
        <v>405</v>
      </c>
    </row>
    <row r="1242" spans="1:4">
      <c r="A1242" s="1090"/>
      <c r="C1242" s="604" t="s">
        <v>2673</v>
      </c>
      <c r="D1242" s="577" t="s">
        <v>2674</v>
      </c>
    </row>
    <row r="1243" spans="1:4">
      <c r="A1243" s="1090"/>
      <c r="C1243" s="604" t="s">
        <v>2675</v>
      </c>
      <c r="D1243" s="577" t="s">
        <v>2676</v>
      </c>
    </row>
    <row r="1244" spans="1:4">
      <c r="A1244" s="1090"/>
      <c r="C1244" s="604" t="s">
        <v>2677</v>
      </c>
      <c r="D1244" s="577" t="s">
        <v>2678</v>
      </c>
    </row>
    <row r="1245" spans="1:4">
      <c r="A1245" s="1090"/>
      <c r="C1245" s="604" t="s">
        <v>2679</v>
      </c>
      <c r="D1245" s="577" t="s">
        <v>2680</v>
      </c>
    </row>
    <row r="1246" spans="1:4">
      <c r="A1246" s="1090"/>
      <c r="C1246" s="604" t="s">
        <v>2681</v>
      </c>
      <c r="D1246" s="577" t="s">
        <v>2682</v>
      </c>
    </row>
    <row r="1247" spans="1:4">
      <c r="A1247" s="1090"/>
      <c r="C1247" s="604" t="s">
        <v>2683</v>
      </c>
      <c r="D1247" s="577" t="s">
        <v>2684</v>
      </c>
    </row>
    <row r="1248" spans="1:4">
      <c r="A1248" s="1090"/>
      <c r="C1248" s="604" t="s">
        <v>2685</v>
      </c>
      <c r="D1248" s="577" t="s">
        <v>2686</v>
      </c>
    </row>
    <row r="1249" spans="1:4">
      <c r="A1249" s="1090"/>
      <c r="C1249" s="604" t="s">
        <v>2687</v>
      </c>
      <c r="D1249" s="577" t="s">
        <v>2688</v>
      </c>
    </row>
    <row r="1250" spans="1:4">
      <c r="A1250" s="1090"/>
      <c r="C1250" s="604" t="s">
        <v>2689</v>
      </c>
      <c r="D1250" s="577" t="s">
        <v>2690</v>
      </c>
    </row>
    <row r="1251" spans="1:4">
      <c r="A1251" s="1090"/>
      <c r="C1251" s="604" t="s">
        <v>2691</v>
      </c>
      <c r="D1251" s="577" t="s">
        <v>2692</v>
      </c>
    </row>
    <row r="1252" spans="1:4">
      <c r="A1252" s="1090"/>
      <c r="C1252" s="604" t="s">
        <v>2693</v>
      </c>
      <c r="D1252" s="577" t="s">
        <v>2694</v>
      </c>
    </row>
    <row r="1253" spans="1:4">
      <c r="A1253" s="1090"/>
      <c r="C1253" s="604" t="s">
        <v>2695</v>
      </c>
      <c r="D1253" s="577" t="s">
        <v>2696</v>
      </c>
    </row>
    <row r="1254" spans="1:4">
      <c r="A1254" s="1090"/>
      <c r="C1254" s="604" t="s">
        <v>2697</v>
      </c>
      <c r="D1254" s="577" t="s">
        <v>2698</v>
      </c>
    </row>
    <row r="1255" spans="1:4">
      <c r="A1255" s="1090"/>
      <c r="C1255" s="604" t="s">
        <v>2699</v>
      </c>
      <c r="D1255" s="577" t="s">
        <v>2700</v>
      </c>
    </row>
    <row r="1256" spans="1:4">
      <c r="A1256" s="1090"/>
      <c r="C1256" s="604" t="s">
        <v>2701</v>
      </c>
      <c r="D1256" s="577" t="s">
        <v>2702</v>
      </c>
    </row>
    <row r="1257" spans="1:4">
      <c r="A1257" s="1090"/>
      <c r="C1257" s="604" t="s">
        <v>2703</v>
      </c>
      <c r="D1257" s="577" t="s">
        <v>403</v>
      </c>
    </row>
    <row r="1258" spans="1:4">
      <c r="A1258" s="1090"/>
      <c r="C1258" s="604" t="s">
        <v>2704</v>
      </c>
      <c r="D1258" s="577" t="s">
        <v>405</v>
      </c>
    </row>
    <row r="1259" spans="1:4">
      <c r="A1259" s="1090"/>
      <c r="C1259" s="604" t="s">
        <v>2705</v>
      </c>
      <c r="D1259" s="577" t="s">
        <v>2706</v>
      </c>
    </row>
    <row r="1260" spans="1:4">
      <c r="A1260" s="1091"/>
      <c r="B1260" s="578"/>
      <c r="C1260" s="605" t="s">
        <v>2707</v>
      </c>
      <c r="D1260" s="579" t="s">
        <v>2708</v>
      </c>
    </row>
    <row r="1261" spans="1:4">
      <c r="A1261" s="1089" t="s">
        <v>3273</v>
      </c>
      <c r="B1261" s="581"/>
      <c r="C1261" s="603" t="s">
        <v>2709</v>
      </c>
      <c r="D1261" s="582" t="s">
        <v>403</v>
      </c>
    </row>
    <row r="1262" spans="1:4">
      <c r="A1262" s="1090"/>
      <c r="C1262" s="604" t="s">
        <v>2710</v>
      </c>
      <c r="D1262" s="577" t="s">
        <v>405</v>
      </c>
    </row>
    <row r="1263" spans="1:4">
      <c r="A1263" s="1090"/>
      <c r="C1263" s="604" t="s">
        <v>2711</v>
      </c>
      <c r="D1263" s="577" t="s">
        <v>2712</v>
      </c>
    </row>
    <row r="1264" spans="1:4">
      <c r="A1264" s="1090"/>
      <c r="C1264" s="604" t="s">
        <v>2713</v>
      </c>
      <c r="D1264" s="577" t="s">
        <v>2714</v>
      </c>
    </row>
    <row r="1265" spans="1:4">
      <c r="A1265" s="1090"/>
      <c r="C1265" s="604" t="s">
        <v>2715</v>
      </c>
      <c r="D1265" s="577" t="s">
        <v>2716</v>
      </c>
    </row>
    <row r="1266" spans="1:4">
      <c r="A1266" s="1090"/>
      <c r="C1266" s="604" t="s">
        <v>2717</v>
      </c>
      <c r="D1266" s="577" t="s">
        <v>2718</v>
      </c>
    </row>
    <row r="1267" spans="1:4">
      <c r="A1267" s="1090"/>
      <c r="C1267" s="604" t="s">
        <v>2719</v>
      </c>
      <c r="D1267" s="577" t="s">
        <v>2720</v>
      </c>
    </row>
    <row r="1268" spans="1:4">
      <c r="A1268" s="1090"/>
      <c r="C1268" s="604" t="s">
        <v>2721</v>
      </c>
      <c r="D1268" s="577" t="s">
        <v>2722</v>
      </c>
    </row>
    <row r="1269" spans="1:4">
      <c r="A1269" s="1090"/>
      <c r="C1269" s="604" t="s">
        <v>2723</v>
      </c>
      <c r="D1269" s="577" t="s">
        <v>2724</v>
      </c>
    </row>
    <row r="1270" spans="1:4">
      <c r="A1270" s="1090"/>
      <c r="C1270" s="604" t="s">
        <v>2725</v>
      </c>
      <c r="D1270" s="577" t="s">
        <v>2726</v>
      </c>
    </row>
    <row r="1271" spans="1:4">
      <c r="A1271" s="1090"/>
      <c r="C1271" s="604" t="s">
        <v>2727</v>
      </c>
      <c r="D1271" s="577" t="s">
        <v>2728</v>
      </c>
    </row>
    <row r="1272" spans="1:4">
      <c r="A1272" s="1090"/>
      <c r="C1272" s="604" t="s">
        <v>2729</v>
      </c>
      <c r="D1272" s="577" t="s">
        <v>2730</v>
      </c>
    </row>
    <row r="1273" spans="1:4">
      <c r="A1273" s="1090"/>
      <c r="C1273" s="604" t="s">
        <v>2731</v>
      </c>
      <c r="D1273" s="577" t="s">
        <v>2732</v>
      </c>
    </row>
    <row r="1274" spans="1:4">
      <c r="A1274" s="1090"/>
      <c r="C1274" s="604" t="s">
        <v>2733</v>
      </c>
      <c r="D1274" s="577" t="s">
        <v>2734</v>
      </c>
    </row>
    <row r="1275" spans="1:4">
      <c r="A1275" s="1090"/>
      <c r="C1275" s="604" t="s">
        <v>2735</v>
      </c>
      <c r="D1275" s="577" t="s">
        <v>403</v>
      </c>
    </row>
    <row r="1276" spans="1:4">
      <c r="A1276" s="1090"/>
      <c r="C1276" s="604" t="s">
        <v>2736</v>
      </c>
      <c r="D1276" s="577" t="s">
        <v>405</v>
      </c>
    </row>
    <row r="1277" spans="1:4">
      <c r="A1277" s="1090"/>
      <c r="C1277" s="604" t="s">
        <v>2737</v>
      </c>
      <c r="D1277" s="577" t="s">
        <v>2738</v>
      </c>
    </row>
    <row r="1278" spans="1:4">
      <c r="A1278" s="1090"/>
      <c r="C1278" s="604" t="s">
        <v>2739</v>
      </c>
      <c r="D1278" s="577" t="s">
        <v>2740</v>
      </c>
    </row>
    <row r="1279" spans="1:4">
      <c r="A1279" s="1090"/>
      <c r="C1279" s="604" t="s">
        <v>2741</v>
      </c>
      <c r="D1279" s="577" t="s">
        <v>2742</v>
      </c>
    </row>
    <row r="1280" spans="1:4">
      <c r="A1280" s="1090"/>
      <c r="C1280" s="604" t="s">
        <v>2743</v>
      </c>
      <c r="D1280" s="577" t="s">
        <v>2744</v>
      </c>
    </row>
    <row r="1281" spans="1:4">
      <c r="A1281" s="1090"/>
      <c r="C1281" s="604" t="s">
        <v>2745</v>
      </c>
      <c r="D1281" s="577" t="s">
        <v>2746</v>
      </c>
    </row>
    <row r="1282" spans="1:4">
      <c r="A1282" s="1090"/>
      <c r="C1282" s="604" t="s">
        <v>2747</v>
      </c>
      <c r="D1282" s="577" t="s">
        <v>2748</v>
      </c>
    </row>
    <row r="1283" spans="1:4">
      <c r="A1283" s="1090"/>
      <c r="C1283" s="604" t="s">
        <v>2749</v>
      </c>
      <c r="D1283" s="577" t="s">
        <v>2750</v>
      </c>
    </row>
    <row r="1284" spans="1:4">
      <c r="A1284" s="1090"/>
      <c r="C1284" s="604" t="s">
        <v>2751</v>
      </c>
      <c r="D1284" s="577" t="s">
        <v>2752</v>
      </c>
    </row>
    <row r="1285" spans="1:4">
      <c r="A1285" s="1090"/>
      <c r="C1285" s="604" t="s">
        <v>2753</v>
      </c>
      <c r="D1285" s="577" t="s">
        <v>2754</v>
      </c>
    </row>
    <row r="1286" spans="1:4">
      <c r="A1286" s="1090"/>
      <c r="C1286" s="604" t="s">
        <v>2755</v>
      </c>
      <c r="D1286" s="577" t="s">
        <v>2756</v>
      </c>
    </row>
    <row r="1287" spans="1:4">
      <c r="A1287" s="1090"/>
      <c r="C1287" s="604" t="s">
        <v>2757</v>
      </c>
      <c r="D1287" s="577" t="s">
        <v>2758</v>
      </c>
    </row>
    <row r="1288" spans="1:4">
      <c r="A1288" s="1090"/>
      <c r="C1288" s="604" t="s">
        <v>2759</v>
      </c>
      <c r="D1288" s="577" t="s">
        <v>2760</v>
      </c>
    </row>
    <row r="1289" spans="1:4">
      <c r="A1289" s="1090"/>
      <c r="C1289" s="604" t="s">
        <v>2761</v>
      </c>
      <c r="D1289" s="577" t="s">
        <v>2762</v>
      </c>
    </row>
    <row r="1290" spans="1:4">
      <c r="A1290" s="1090"/>
      <c r="C1290" s="604" t="s">
        <v>2763</v>
      </c>
      <c r="D1290" s="577" t="s">
        <v>2764</v>
      </c>
    </row>
    <row r="1291" spans="1:4">
      <c r="A1291" s="1090"/>
      <c r="C1291" s="604" t="s">
        <v>2765</v>
      </c>
      <c r="D1291" s="577" t="s">
        <v>2766</v>
      </c>
    </row>
    <row r="1292" spans="1:4">
      <c r="A1292" s="1090"/>
      <c r="C1292" s="604" t="s">
        <v>2767</v>
      </c>
      <c r="D1292" s="577" t="s">
        <v>403</v>
      </c>
    </row>
    <row r="1293" spans="1:4">
      <c r="A1293" s="1090"/>
      <c r="C1293" s="604" t="s">
        <v>2768</v>
      </c>
      <c r="D1293" s="577" t="s">
        <v>405</v>
      </c>
    </row>
    <row r="1294" spans="1:4">
      <c r="A1294" s="1090"/>
      <c r="C1294" s="604" t="s">
        <v>2769</v>
      </c>
      <c r="D1294" s="577" t="s">
        <v>2770</v>
      </c>
    </row>
    <row r="1295" spans="1:4">
      <c r="A1295" s="1090"/>
      <c r="C1295" s="604" t="s">
        <v>2771</v>
      </c>
      <c r="D1295" s="577" t="s">
        <v>2772</v>
      </c>
    </row>
    <row r="1296" spans="1:4">
      <c r="A1296" s="1090"/>
      <c r="C1296" s="604" t="s">
        <v>2773</v>
      </c>
      <c r="D1296" s="577" t="s">
        <v>2774</v>
      </c>
    </row>
    <row r="1297" spans="1:4">
      <c r="A1297" s="1090"/>
      <c r="C1297" s="604" t="s">
        <v>2775</v>
      </c>
      <c r="D1297" s="577" t="s">
        <v>2776</v>
      </c>
    </row>
    <row r="1298" spans="1:4">
      <c r="A1298" s="1090"/>
      <c r="C1298" s="604" t="s">
        <v>2777</v>
      </c>
      <c r="D1298" s="577" t="s">
        <v>2778</v>
      </c>
    </row>
    <row r="1299" spans="1:4">
      <c r="A1299" s="1090"/>
      <c r="C1299" s="604" t="s">
        <v>2779</v>
      </c>
      <c r="D1299" s="577" t="s">
        <v>2780</v>
      </c>
    </row>
    <row r="1300" spans="1:4">
      <c r="A1300" s="1090"/>
      <c r="C1300" s="604" t="s">
        <v>2781</v>
      </c>
      <c r="D1300" s="577" t="s">
        <v>2782</v>
      </c>
    </row>
    <row r="1301" spans="1:4">
      <c r="A1301" s="1090"/>
      <c r="C1301" s="604" t="s">
        <v>2783</v>
      </c>
      <c r="D1301" s="577" t="s">
        <v>2784</v>
      </c>
    </row>
    <row r="1302" spans="1:4">
      <c r="A1302" s="1090"/>
      <c r="C1302" s="604" t="s">
        <v>2785</v>
      </c>
      <c r="D1302" s="577" t="s">
        <v>2786</v>
      </c>
    </row>
    <row r="1303" spans="1:4">
      <c r="A1303" s="1090"/>
      <c r="C1303" s="604" t="s">
        <v>2787</v>
      </c>
      <c r="D1303" s="577" t="s">
        <v>2788</v>
      </c>
    </row>
    <row r="1304" spans="1:4">
      <c r="A1304" s="1090"/>
      <c r="C1304" s="604" t="s">
        <v>2789</v>
      </c>
      <c r="D1304" s="577" t="s">
        <v>2790</v>
      </c>
    </row>
    <row r="1305" spans="1:4">
      <c r="A1305" s="1090"/>
      <c r="C1305" s="604" t="s">
        <v>2791</v>
      </c>
      <c r="D1305" s="577" t="s">
        <v>2792</v>
      </c>
    </row>
    <row r="1306" spans="1:4">
      <c r="A1306" s="1090"/>
      <c r="C1306" s="604" t="s">
        <v>2793</v>
      </c>
      <c r="D1306" s="577" t="s">
        <v>2794</v>
      </c>
    </row>
    <row r="1307" spans="1:4">
      <c r="A1307" s="1090"/>
      <c r="C1307" s="604" t="s">
        <v>2795</v>
      </c>
      <c r="D1307" s="577" t="s">
        <v>2796</v>
      </c>
    </row>
    <row r="1308" spans="1:4">
      <c r="A1308" s="1090"/>
      <c r="C1308" s="604" t="s">
        <v>2797</v>
      </c>
      <c r="D1308" s="577" t="s">
        <v>2798</v>
      </c>
    </row>
    <row r="1309" spans="1:4">
      <c r="A1309" s="1090"/>
      <c r="C1309" s="604" t="s">
        <v>2799</v>
      </c>
      <c r="D1309" s="577" t="s">
        <v>2800</v>
      </c>
    </row>
    <row r="1310" spans="1:4">
      <c r="A1310" s="1090"/>
      <c r="C1310" s="604" t="s">
        <v>2801</v>
      </c>
      <c r="D1310" s="577" t="s">
        <v>2802</v>
      </c>
    </row>
    <row r="1311" spans="1:4">
      <c r="A1311" s="1090"/>
      <c r="C1311" s="604" t="s">
        <v>2803</v>
      </c>
      <c r="D1311" s="577" t="s">
        <v>2804</v>
      </c>
    </row>
    <row r="1312" spans="1:4">
      <c r="A1312" s="1090"/>
      <c r="C1312" s="604" t="s">
        <v>2805</v>
      </c>
      <c r="D1312" s="577" t="s">
        <v>2806</v>
      </c>
    </row>
    <row r="1313" spans="1:4">
      <c r="A1313" s="1090"/>
      <c r="C1313" s="604" t="s">
        <v>2807</v>
      </c>
      <c r="D1313" s="577" t="s">
        <v>2808</v>
      </c>
    </row>
    <row r="1314" spans="1:4">
      <c r="A1314" s="1090"/>
      <c r="C1314" s="604" t="s">
        <v>2809</v>
      </c>
      <c r="D1314" s="577" t="s">
        <v>2810</v>
      </c>
    </row>
    <row r="1315" spans="1:4">
      <c r="A1315" s="1090"/>
      <c r="C1315" s="604" t="s">
        <v>2811</v>
      </c>
      <c r="D1315" s="577" t="s">
        <v>2812</v>
      </c>
    </row>
    <row r="1316" spans="1:4">
      <c r="A1316" s="1090"/>
      <c r="C1316" s="604" t="s">
        <v>2813</v>
      </c>
      <c r="D1316" s="577" t="s">
        <v>2814</v>
      </c>
    </row>
    <row r="1317" spans="1:4">
      <c r="A1317" s="1090"/>
      <c r="C1317" s="604" t="s">
        <v>2815</v>
      </c>
      <c r="D1317" s="577" t="s">
        <v>2816</v>
      </c>
    </row>
    <row r="1318" spans="1:4">
      <c r="A1318" s="1090"/>
      <c r="C1318" s="604" t="s">
        <v>2817</v>
      </c>
      <c r="D1318" s="577" t="s">
        <v>2818</v>
      </c>
    </row>
    <row r="1319" spans="1:4">
      <c r="A1319" s="1090"/>
      <c r="C1319" s="604" t="s">
        <v>2819</v>
      </c>
      <c r="D1319" s="577" t="s">
        <v>2820</v>
      </c>
    </row>
    <row r="1320" spans="1:4">
      <c r="A1320" s="1090"/>
      <c r="C1320" s="604" t="s">
        <v>2821</v>
      </c>
      <c r="D1320" s="577" t="s">
        <v>2822</v>
      </c>
    </row>
    <row r="1321" spans="1:4">
      <c r="A1321" s="1090"/>
      <c r="C1321" s="604" t="s">
        <v>2823</v>
      </c>
      <c r="D1321" s="577" t="s">
        <v>2824</v>
      </c>
    </row>
    <row r="1322" spans="1:4">
      <c r="A1322" s="1090"/>
      <c r="C1322" s="604" t="s">
        <v>2825</v>
      </c>
      <c r="D1322" s="577" t="s">
        <v>2826</v>
      </c>
    </row>
    <row r="1323" spans="1:4">
      <c r="A1323" s="1090"/>
      <c r="C1323" s="604" t="s">
        <v>2827</v>
      </c>
      <c r="D1323" s="577" t="s">
        <v>2828</v>
      </c>
    </row>
    <row r="1324" spans="1:4">
      <c r="A1324" s="1090"/>
      <c r="C1324" s="604" t="s">
        <v>2829</v>
      </c>
      <c r="D1324" s="577" t="s">
        <v>2830</v>
      </c>
    </row>
    <row r="1325" spans="1:4">
      <c r="A1325" s="1090"/>
      <c r="C1325" s="604" t="s">
        <v>2831</v>
      </c>
      <c r="D1325" s="577" t="s">
        <v>2832</v>
      </c>
    </row>
    <row r="1326" spans="1:4">
      <c r="A1326" s="1090"/>
      <c r="C1326" s="604" t="s">
        <v>2833</v>
      </c>
      <c r="D1326" s="577" t="s">
        <v>2834</v>
      </c>
    </row>
    <row r="1327" spans="1:4">
      <c r="A1327" s="1090"/>
      <c r="C1327" s="604" t="s">
        <v>2835</v>
      </c>
      <c r="D1327" s="577" t="s">
        <v>2836</v>
      </c>
    </row>
    <row r="1328" spans="1:4">
      <c r="A1328" s="1090"/>
      <c r="C1328" s="604" t="s">
        <v>2837</v>
      </c>
      <c r="D1328" s="577" t="s">
        <v>2838</v>
      </c>
    </row>
    <row r="1329" spans="1:4">
      <c r="A1329" s="1091"/>
      <c r="B1329" s="578"/>
      <c r="C1329" s="605" t="s">
        <v>2839</v>
      </c>
      <c r="D1329" s="579" t="s">
        <v>2840</v>
      </c>
    </row>
    <row r="1330" spans="1:4">
      <c r="A1330" s="1089" t="s">
        <v>3274</v>
      </c>
      <c r="B1330" s="581"/>
      <c r="C1330" s="603" t="s">
        <v>2841</v>
      </c>
      <c r="D1330" s="582" t="s">
        <v>2024</v>
      </c>
    </row>
    <row r="1331" spans="1:4">
      <c r="A1331" s="1090"/>
      <c r="C1331" s="604" t="s">
        <v>2842</v>
      </c>
      <c r="D1331" s="577" t="s">
        <v>2843</v>
      </c>
    </row>
    <row r="1332" spans="1:4">
      <c r="A1332" s="1090"/>
      <c r="C1332" s="604" t="s">
        <v>2844</v>
      </c>
      <c r="D1332" s="577" t="s">
        <v>2845</v>
      </c>
    </row>
    <row r="1333" spans="1:4">
      <c r="A1333" s="1090"/>
      <c r="C1333" s="604" t="s">
        <v>2846</v>
      </c>
      <c r="D1333" s="577" t="s">
        <v>2847</v>
      </c>
    </row>
    <row r="1334" spans="1:4">
      <c r="A1334" s="1090"/>
      <c r="C1334" s="604" t="s">
        <v>2848</v>
      </c>
      <c r="D1334" s="577" t="s">
        <v>2849</v>
      </c>
    </row>
    <row r="1335" spans="1:4">
      <c r="A1335" s="1090"/>
      <c r="C1335" s="604" t="s">
        <v>2850</v>
      </c>
      <c r="D1335" s="577" t="s">
        <v>2851</v>
      </c>
    </row>
    <row r="1336" spans="1:4">
      <c r="A1336" s="1090"/>
      <c r="C1336" s="604" t="s">
        <v>2852</v>
      </c>
      <c r="D1336" s="577" t="s">
        <v>2853</v>
      </c>
    </row>
    <row r="1337" spans="1:4">
      <c r="A1337" s="1090"/>
      <c r="C1337" s="604" t="s">
        <v>2854</v>
      </c>
      <c r="D1337" s="577" t="s">
        <v>2855</v>
      </c>
    </row>
    <row r="1338" spans="1:4">
      <c r="A1338" s="1090"/>
      <c r="C1338" s="604" t="s">
        <v>2856</v>
      </c>
      <c r="D1338" s="577" t="s">
        <v>2857</v>
      </c>
    </row>
    <row r="1339" spans="1:4">
      <c r="A1339" s="1090"/>
      <c r="C1339" s="604" t="s">
        <v>2858</v>
      </c>
      <c r="D1339" s="577" t="s">
        <v>2859</v>
      </c>
    </row>
    <row r="1340" spans="1:4">
      <c r="A1340" s="1090"/>
      <c r="C1340" s="604" t="s">
        <v>2860</v>
      </c>
      <c r="D1340" s="577" t="s">
        <v>2861</v>
      </c>
    </row>
    <row r="1341" spans="1:4">
      <c r="A1341" s="1090"/>
      <c r="C1341" s="604" t="s">
        <v>2862</v>
      </c>
      <c r="D1341" s="577" t="s">
        <v>2863</v>
      </c>
    </row>
    <row r="1342" spans="1:4">
      <c r="A1342" s="1090"/>
      <c r="C1342" s="604" t="s">
        <v>2864</v>
      </c>
      <c r="D1342" s="577" t="s">
        <v>2865</v>
      </c>
    </row>
    <row r="1343" spans="1:4">
      <c r="A1343" s="1090"/>
      <c r="C1343" s="604" t="s">
        <v>2866</v>
      </c>
      <c r="D1343" s="577" t="s">
        <v>2867</v>
      </c>
    </row>
    <row r="1344" spans="1:4">
      <c r="A1344" s="1090"/>
      <c r="C1344" s="604" t="s">
        <v>2868</v>
      </c>
      <c r="D1344" s="577" t="s">
        <v>403</v>
      </c>
    </row>
    <row r="1345" spans="1:4">
      <c r="A1345" s="1090"/>
      <c r="C1345" s="604" t="s">
        <v>2869</v>
      </c>
      <c r="D1345" s="577" t="s">
        <v>405</v>
      </c>
    </row>
    <row r="1346" spans="1:4">
      <c r="A1346" s="1090"/>
      <c r="C1346" s="604" t="s">
        <v>2870</v>
      </c>
      <c r="D1346" s="577" t="s">
        <v>2871</v>
      </c>
    </row>
    <row r="1347" spans="1:4">
      <c r="A1347" s="1090"/>
      <c r="C1347" s="604" t="s">
        <v>2872</v>
      </c>
      <c r="D1347" s="577" t="s">
        <v>2873</v>
      </c>
    </row>
    <row r="1348" spans="1:4">
      <c r="A1348" s="1090"/>
      <c r="C1348" s="604" t="s">
        <v>2874</v>
      </c>
      <c r="D1348" s="577" t="s">
        <v>2875</v>
      </c>
    </row>
    <row r="1349" spans="1:4">
      <c r="A1349" s="1090"/>
      <c r="C1349" s="604" t="s">
        <v>2876</v>
      </c>
      <c r="D1349" s="577" t="s">
        <v>2877</v>
      </c>
    </row>
    <row r="1350" spans="1:4">
      <c r="A1350" s="1090"/>
      <c r="C1350" s="604" t="s">
        <v>2878</v>
      </c>
      <c r="D1350" s="577" t="s">
        <v>2879</v>
      </c>
    </row>
    <row r="1351" spans="1:4">
      <c r="A1351" s="1090"/>
      <c r="C1351" s="604" t="s">
        <v>2880</v>
      </c>
      <c r="D1351" s="577" t="s">
        <v>2881</v>
      </c>
    </row>
    <row r="1352" spans="1:4">
      <c r="A1352" s="1090"/>
      <c r="C1352" s="604" t="s">
        <v>2882</v>
      </c>
      <c r="D1352" s="577" t="s">
        <v>2883</v>
      </c>
    </row>
    <row r="1353" spans="1:4">
      <c r="A1353" s="1090"/>
      <c r="C1353" s="604" t="s">
        <v>2884</v>
      </c>
      <c r="D1353" s="577" t="s">
        <v>2885</v>
      </c>
    </row>
    <row r="1354" spans="1:4">
      <c r="A1354" s="1090"/>
      <c r="C1354" s="604" t="s">
        <v>2886</v>
      </c>
      <c r="D1354" s="577" t="s">
        <v>2887</v>
      </c>
    </row>
    <row r="1355" spans="1:4">
      <c r="A1355" s="1090"/>
      <c r="C1355" s="604" t="s">
        <v>2888</v>
      </c>
      <c r="D1355" s="577" t="s">
        <v>2889</v>
      </c>
    </row>
    <row r="1356" spans="1:4">
      <c r="A1356" s="1090"/>
      <c r="C1356" s="604" t="s">
        <v>2890</v>
      </c>
      <c r="D1356" s="577" t="s">
        <v>2891</v>
      </c>
    </row>
    <row r="1357" spans="1:4">
      <c r="A1357" s="1090"/>
      <c r="C1357" s="604" t="s">
        <v>2892</v>
      </c>
      <c r="D1357" s="577" t="s">
        <v>2893</v>
      </c>
    </row>
    <row r="1358" spans="1:4">
      <c r="A1358" s="1090"/>
      <c r="C1358" s="604" t="s">
        <v>2894</v>
      </c>
      <c r="D1358" s="577" t="s">
        <v>2895</v>
      </c>
    </row>
    <row r="1359" spans="1:4">
      <c r="A1359" s="1090"/>
      <c r="C1359" s="604" t="s">
        <v>2896</v>
      </c>
      <c r="D1359" s="577" t="s">
        <v>2897</v>
      </c>
    </row>
    <row r="1360" spans="1:4">
      <c r="A1360" s="1090"/>
      <c r="C1360" s="604" t="s">
        <v>2898</v>
      </c>
      <c r="D1360" s="577" t="s">
        <v>2899</v>
      </c>
    </row>
    <row r="1361" spans="1:4">
      <c r="A1361" s="1090"/>
      <c r="C1361" s="604" t="s">
        <v>2900</v>
      </c>
      <c r="D1361" s="577" t="s">
        <v>2901</v>
      </c>
    </row>
    <row r="1362" spans="1:4">
      <c r="A1362" s="1090"/>
      <c r="C1362" s="604" t="s">
        <v>2902</v>
      </c>
      <c r="D1362" s="577" t="s">
        <v>2903</v>
      </c>
    </row>
    <row r="1363" spans="1:4">
      <c r="A1363" s="1090"/>
      <c r="C1363" s="604" t="s">
        <v>2904</v>
      </c>
      <c r="D1363" s="577" t="s">
        <v>2905</v>
      </c>
    </row>
    <row r="1364" spans="1:4">
      <c r="A1364" s="1091"/>
      <c r="B1364" s="578"/>
      <c r="C1364" s="605" t="s">
        <v>2906</v>
      </c>
      <c r="D1364" s="579" t="s">
        <v>2907</v>
      </c>
    </row>
    <row r="1365" spans="1:4">
      <c r="A1365" s="1089" t="s">
        <v>3275</v>
      </c>
      <c r="B1365" s="581"/>
      <c r="C1365" s="603" t="s">
        <v>2908</v>
      </c>
      <c r="D1365" s="582" t="s">
        <v>403</v>
      </c>
    </row>
    <row r="1366" spans="1:4">
      <c r="A1366" s="1090"/>
      <c r="C1366" s="604" t="s">
        <v>2909</v>
      </c>
      <c r="D1366" s="577" t="s">
        <v>405</v>
      </c>
    </row>
    <row r="1367" spans="1:4">
      <c r="A1367" s="1090"/>
      <c r="C1367" s="604" t="s">
        <v>2910</v>
      </c>
      <c r="D1367" s="577" t="s">
        <v>2911</v>
      </c>
    </row>
    <row r="1368" spans="1:4">
      <c r="A1368" s="1090"/>
      <c r="C1368" s="604" t="s">
        <v>2912</v>
      </c>
      <c r="D1368" s="577" t="s">
        <v>2913</v>
      </c>
    </row>
    <row r="1369" spans="1:4">
      <c r="A1369" s="1090"/>
      <c r="C1369" s="604" t="s">
        <v>2914</v>
      </c>
      <c r="D1369" s="577" t="s">
        <v>2915</v>
      </c>
    </row>
    <row r="1370" spans="1:4">
      <c r="A1370" s="1090"/>
      <c r="C1370" s="604" t="s">
        <v>2916</v>
      </c>
      <c r="D1370" s="577" t="s">
        <v>2917</v>
      </c>
    </row>
    <row r="1371" spans="1:4">
      <c r="A1371" s="1090"/>
      <c r="C1371" s="604" t="s">
        <v>2918</v>
      </c>
      <c r="D1371" s="577" t="s">
        <v>2919</v>
      </c>
    </row>
    <row r="1372" spans="1:4">
      <c r="A1372" s="1090"/>
      <c r="C1372" s="604" t="s">
        <v>2920</v>
      </c>
      <c r="D1372" s="577" t="s">
        <v>2921</v>
      </c>
    </row>
    <row r="1373" spans="1:4">
      <c r="A1373" s="1090"/>
      <c r="C1373" s="604" t="s">
        <v>2922</v>
      </c>
      <c r="D1373" s="577" t="s">
        <v>2923</v>
      </c>
    </row>
    <row r="1374" spans="1:4">
      <c r="A1374" s="1090"/>
      <c r="C1374" s="604" t="s">
        <v>2924</v>
      </c>
      <c r="D1374" s="577" t="s">
        <v>2925</v>
      </c>
    </row>
    <row r="1375" spans="1:4">
      <c r="A1375" s="1090"/>
      <c r="C1375" s="604" t="s">
        <v>2926</v>
      </c>
      <c r="D1375" s="577" t="s">
        <v>2927</v>
      </c>
    </row>
    <row r="1376" spans="1:4">
      <c r="A1376" s="1090"/>
      <c r="C1376" s="604" t="s">
        <v>2928</v>
      </c>
      <c r="D1376" s="577" t="s">
        <v>2929</v>
      </c>
    </row>
    <row r="1377" spans="1:4">
      <c r="A1377" s="1090"/>
      <c r="C1377" s="604" t="s">
        <v>2930</v>
      </c>
      <c r="D1377" s="577" t="s">
        <v>2931</v>
      </c>
    </row>
    <row r="1378" spans="1:4">
      <c r="A1378" s="1090"/>
      <c r="C1378" s="604" t="s">
        <v>2932</v>
      </c>
      <c r="D1378" s="577" t="s">
        <v>403</v>
      </c>
    </row>
    <row r="1379" spans="1:4">
      <c r="A1379" s="1090"/>
      <c r="C1379" s="604" t="s">
        <v>2933</v>
      </c>
      <c r="D1379" s="577" t="s">
        <v>405</v>
      </c>
    </row>
    <row r="1380" spans="1:4">
      <c r="A1380" s="1090"/>
      <c r="C1380" s="604" t="s">
        <v>2934</v>
      </c>
      <c r="D1380" s="577" t="s">
        <v>2935</v>
      </c>
    </row>
    <row r="1381" spans="1:4">
      <c r="A1381" s="1090"/>
      <c r="C1381" s="604" t="s">
        <v>2936</v>
      </c>
      <c r="D1381" s="577" t="s">
        <v>2937</v>
      </c>
    </row>
    <row r="1382" spans="1:4">
      <c r="A1382" s="1090"/>
      <c r="C1382" s="604" t="s">
        <v>2938</v>
      </c>
      <c r="D1382" s="577" t="s">
        <v>2939</v>
      </c>
    </row>
    <row r="1383" spans="1:4">
      <c r="A1383" s="1090"/>
      <c r="C1383" s="604" t="s">
        <v>2940</v>
      </c>
      <c r="D1383" s="577" t="s">
        <v>2941</v>
      </c>
    </row>
    <row r="1384" spans="1:4">
      <c r="A1384" s="1090"/>
      <c r="C1384" s="604" t="s">
        <v>2942</v>
      </c>
      <c r="D1384" s="577" t="s">
        <v>2943</v>
      </c>
    </row>
    <row r="1385" spans="1:4">
      <c r="A1385" s="1090"/>
      <c r="C1385" s="604" t="s">
        <v>2944</v>
      </c>
      <c r="D1385" s="577" t="s">
        <v>2945</v>
      </c>
    </row>
    <row r="1386" spans="1:4">
      <c r="A1386" s="1090"/>
      <c r="C1386" s="604" t="s">
        <v>2946</v>
      </c>
      <c r="D1386" s="577" t="s">
        <v>2947</v>
      </c>
    </row>
    <row r="1387" spans="1:4">
      <c r="A1387" s="1090"/>
      <c r="C1387" s="604" t="s">
        <v>2948</v>
      </c>
      <c r="D1387" s="577" t="s">
        <v>2949</v>
      </c>
    </row>
    <row r="1388" spans="1:4">
      <c r="A1388" s="1090"/>
      <c r="C1388" s="604" t="s">
        <v>2950</v>
      </c>
      <c r="D1388" s="577" t="s">
        <v>2951</v>
      </c>
    </row>
    <row r="1389" spans="1:4">
      <c r="A1389" s="1090"/>
      <c r="C1389" s="604" t="s">
        <v>2952</v>
      </c>
      <c r="D1389" s="577" t="s">
        <v>403</v>
      </c>
    </row>
    <row r="1390" spans="1:4">
      <c r="A1390" s="1090"/>
      <c r="C1390" s="604" t="s">
        <v>2953</v>
      </c>
      <c r="D1390" s="577" t="s">
        <v>405</v>
      </c>
    </row>
    <row r="1391" spans="1:4">
      <c r="A1391" s="1090"/>
      <c r="C1391" s="604" t="s">
        <v>2954</v>
      </c>
      <c r="D1391" s="577" t="s">
        <v>2955</v>
      </c>
    </row>
    <row r="1392" spans="1:4">
      <c r="A1392" s="1090"/>
      <c r="C1392" s="604" t="s">
        <v>2956</v>
      </c>
      <c r="D1392" s="577" t="s">
        <v>2957</v>
      </c>
    </row>
    <row r="1393" spans="1:4">
      <c r="A1393" s="1090"/>
      <c r="C1393" s="604" t="s">
        <v>2958</v>
      </c>
      <c r="D1393" s="577" t="s">
        <v>2959</v>
      </c>
    </row>
    <row r="1394" spans="1:4">
      <c r="A1394" s="1090"/>
      <c r="C1394" s="604" t="s">
        <v>2960</v>
      </c>
      <c r="D1394" s="577" t="s">
        <v>2961</v>
      </c>
    </row>
    <row r="1395" spans="1:4">
      <c r="A1395" s="1090"/>
      <c r="C1395" s="604" t="s">
        <v>2962</v>
      </c>
      <c r="D1395" s="577" t="s">
        <v>2963</v>
      </c>
    </row>
    <row r="1396" spans="1:4">
      <c r="A1396" s="1090"/>
      <c r="C1396" s="604" t="s">
        <v>2964</v>
      </c>
      <c r="D1396" s="577" t="s">
        <v>2965</v>
      </c>
    </row>
    <row r="1397" spans="1:4">
      <c r="A1397" s="1090"/>
      <c r="C1397" s="604" t="s">
        <v>2966</v>
      </c>
      <c r="D1397" s="577" t="s">
        <v>2967</v>
      </c>
    </row>
    <row r="1398" spans="1:4">
      <c r="A1398" s="1090"/>
      <c r="C1398" s="604" t="s">
        <v>2968</v>
      </c>
      <c r="D1398" s="577" t="s">
        <v>2969</v>
      </c>
    </row>
    <row r="1399" spans="1:4">
      <c r="A1399" s="1090"/>
      <c r="C1399" s="604" t="s">
        <v>2970</v>
      </c>
      <c r="D1399" s="577" t="s">
        <v>2971</v>
      </c>
    </row>
    <row r="1400" spans="1:4">
      <c r="A1400" s="1090"/>
      <c r="C1400" s="604" t="s">
        <v>2972</v>
      </c>
      <c r="D1400" s="577" t="s">
        <v>2973</v>
      </c>
    </row>
    <row r="1401" spans="1:4">
      <c r="A1401" s="1090"/>
      <c r="C1401" s="604" t="s">
        <v>2974</v>
      </c>
      <c r="D1401" s="577" t="s">
        <v>2975</v>
      </c>
    </row>
    <row r="1402" spans="1:4">
      <c r="A1402" s="1090"/>
      <c r="C1402" s="604" t="s">
        <v>2976</v>
      </c>
      <c r="D1402" s="577" t="s">
        <v>2977</v>
      </c>
    </row>
    <row r="1403" spans="1:4">
      <c r="A1403" s="1090"/>
      <c r="C1403" s="604" t="s">
        <v>2978</v>
      </c>
      <c r="D1403" s="577" t="s">
        <v>2979</v>
      </c>
    </row>
    <row r="1404" spans="1:4">
      <c r="A1404" s="1090"/>
      <c r="C1404" s="604" t="s">
        <v>2980</v>
      </c>
      <c r="D1404" s="577" t="s">
        <v>2981</v>
      </c>
    </row>
    <row r="1405" spans="1:4">
      <c r="A1405" s="1091"/>
      <c r="B1405" s="578"/>
      <c r="C1405" s="605" t="s">
        <v>2982</v>
      </c>
      <c r="D1405" s="579" t="s">
        <v>2983</v>
      </c>
    </row>
    <row r="1406" spans="1:4">
      <c r="A1406" s="1089" t="s">
        <v>3276</v>
      </c>
      <c r="B1406" s="581"/>
      <c r="C1406" s="603" t="s">
        <v>2984</v>
      </c>
      <c r="D1406" s="582" t="s">
        <v>2024</v>
      </c>
    </row>
    <row r="1407" spans="1:4">
      <c r="A1407" s="1090"/>
      <c r="C1407" s="604" t="s">
        <v>2985</v>
      </c>
      <c r="D1407" s="577" t="s">
        <v>2986</v>
      </c>
    </row>
    <row r="1408" spans="1:4">
      <c r="A1408" s="1090"/>
      <c r="C1408" s="604" t="s">
        <v>2987</v>
      </c>
      <c r="D1408" s="577" t="s">
        <v>2988</v>
      </c>
    </row>
    <row r="1409" spans="1:4">
      <c r="A1409" s="1090"/>
      <c r="C1409" s="604" t="s">
        <v>2989</v>
      </c>
      <c r="D1409" s="577" t="s">
        <v>2990</v>
      </c>
    </row>
    <row r="1410" spans="1:4">
      <c r="A1410" s="1090"/>
      <c r="C1410" s="604" t="s">
        <v>2991</v>
      </c>
      <c r="D1410" s="577" t="s">
        <v>2024</v>
      </c>
    </row>
    <row r="1411" spans="1:4">
      <c r="A1411" s="1090"/>
      <c r="C1411" s="604" t="s">
        <v>2992</v>
      </c>
      <c r="D1411" s="577" t="s">
        <v>2993</v>
      </c>
    </row>
    <row r="1412" spans="1:4">
      <c r="A1412" s="1090"/>
      <c r="C1412" s="604" t="s">
        <v>2994</v>
      </c>
      <c r="D1412" s="577" t="s">
        <v>2995</v>
      </c>
    </row>
    <row r="1413" spans="1:4">
      <c r="A1413" s="1090"/>
      <c r="C1413" s="604" t="s">
        <v>2996</v>
      </c>
      <c r="D1413" s="577" t="s">
        <v>2997</v>
      </c>
    </row>
    <row r="1414" spans="1:4">
      <c r="A1414" s="1090"/>
      <c r="C1414" s="604" t="s">
        <v>2998</v>
      </c>
      <c r="D1414" s="577" t="s">
        <v>2999</v>
      </c>
    </row>
    <row r="1415" spans="1:4">
      <c r="A1415" s="1091"/>
      <c r="B1415" s="578"/>
      <c r="C1415" s="605" t="s">
        <v>3000</v>
      </c>
      <c r="D1415" s="579" t="s">
        <v>3001</v>
      </c>
    </row>
    <row r="1416" spans="1:4">
      <c r="A1416" s="1089" t="s">
        <v>3277</v>
      </c>
      <c r="B1416" s="581"/>
      <c r="C1416" s="607" t="s">
        <v>3002</v>
      </c>
      <c r="D1416" s="583" t="s">
        <v>403</v>
      </c>
    </row>
    <row r="1417" spans="1:4">
      <c r="A1417" s="1090"/>
      <c r="B1417" s="581"/>
      <c r="C1417" s="609" t="s">
        <v>3003</v>
      </c>
      <c r="D1417" s="584" t="s">
        <v>405</v>
      </c>
    </row>
    <row r="1418" spans="1:4">
      <c r="A1418" s="1090"/>
      <c r="C1418" s="613" t="s">
        <v>3004</v>
      </c>
      <c r="D1418" s="585" t="s">
        <v>3005</v>
      </c>
    </row>
    <row r="1419" spans="1:4">
      <c r="A1419" s="1090"/>
      <c r="C1419" s="604" t="s">
        <v>3006</v>
      </c>
      <c r="D1419" s="577" t="s">
        <v>3007</v>
      </c>
    </row>
    <row r="1420" spans="1:4">
      <c r="A1420" s="1090"/>
      <c r="C1420" s="604" t="s">
        <v>3008</v>
      </c>
      <c r="D1420" s="577" t="s">
        <v>3009</v>
      </c>
    </row>
    <row r="1421" spans="1:4">
      <c r="A1421" s="1090"/>
      <c r="C1421" s="604" t="s">
        <v>3010</v>
      </c>
      <c r="D1421" s="577" t="s">
        <v>3011</v>
      </c>
    </row>
    <row r="1422" spans="1:4">
      <c r="A1422" s="1090"/>
      <c r="C1422" s="604" t="s">
        <v>3012</v>
      </c>
      <c r="D1422" s="577" t="s">
        <v>3013</v>
      </c>
    </row>
    <row r="1423" spans="1:4">
      <c r="A1423" s="1090"/>
      <c r="C1423" s="604" t="s">
        <v>3014</v>
      </c>
      <c r="D1423" s="577" t="s">
        <v>3015</v>
      </c>
    </row>
    <row r="1424" spans="1:4">
      <c r="A1424" s="1090"/>
      <c r="C1424" s="604" t="s">
        <v>3016</v>
      </c>
      <c r="D1424" s="577" t="s">
        <v>3017</v>
      </c>
    </row>
    <row r="1425" spans="1:4">
      <c r="A1425" s="1090"/>
      <c r="C1425" s="604" t="s">
        <v>3018</v>
      </c>
      <c r="D1425" s="577" t="s">
        <v>3019</v>
      </c>
    </row>
    <row r="1426" spans="1:4">
      <c r="A1426" s="1090"/>
      <c r="C1426" s="604" t="s">
        <v>3020</v>
      </c>
      <c r="D1426" s="577" t="s">
        <v>3021</v>
      </c>
    </row>
    <row r="1427" spans="1:4">
      <c r="A1427" s="1090"/>
      <c r="C1427" s="604" t="s">
        <v>3022</v>
      </c>
      <c r="D1427" s="577" t="s">
        <v>3023</v>
      </c>
    </row>
    <row r="1428" spans="1:4">
      <c r="A1428" s="1090"/>
      <c r="C1428" s="604" t="s">
        <v>3024</v>
      </c>
      <c r="D1428" s="577" t="s">
        <v>3025</v>
      </c>
    </row>
    <row r="1429" spans="1:4">
      <c r="A1429" s="1090"/>
      <c r="C1429" s="604" t="s">
        <v>3026</v>
      </c>
      <c r="D1429" s="577" t="s">
        <v>3027</v>
      </c>
    </row>
    <row r="1430" spans="1:4">
      <c r="A1430" s="1090"/>
      <c r="C1430" s="604" t="s">
        <v>3028</v>
      </c>
      <c r="D1430" s="577" t="s">
        <v>3029</v>
      </c>
    </row>
    <row r="1431" spans="1:4">
      <c r="A1431" s="1090"/>
      <c r="C1431" s="604" t="s">
        <v>3030</v>
      </c>
      <c r="D1431" s="577" t="s">
        <v>2024</v>
      </c>
    </row>
    <row r="1432" spans="1:4">
      <c r="A1432" s="1090"/>
      <c r="C1432" s="604" t="s">
        <v>3031</v>
      </c>
      <c r="D1432" s="577" t="s">
        <v>3032</v>
      </c>
    </row>
    <row r="1433" spans="1:4">
      <c r="A1433" s="1090"/>
      <c r="C1433" s="604" t="s">
        <v>3033</v>
      </c>
      <c r="D1433" s="577" t="s">
        <v>3034</v>
      </c>
    </row>
    <row r="1434" spans="1:4">
      <c r="A1434" s="1090"/>
      <c r="C1434" s="604" t="s">
        <v>3035</v>
      </c>
      <c r="D1434" s="577" t="s">
        <v>403</v>
      </c>
    </row>
    <row r="1435" spans="1:4">
      <c r="A1435" s="1090"/>
      <c r="C1435" s="604" t="s">
        <v>3036</v>
      </c>
      <c r="D1435" s="577" t="s">
        <v>405</v>
      </c>
    </row>
    <row r="1436" spans="1:4">
      <c r="A1436" s="1090"/>
      <c r="C1436" s="604" t="s">
        <v>3037</v>
      </c>
      <c r="D1436" s="577" t="s">
        <v>3038</v>
      </c>
    </row>
    <row r="1437" spans="1:4">
      <c r="A1437" s="1090"/>
      <c r="C1437" s="604" t="s">
        <v>3039</v>
      </c>
      <c r="D1437" s="577" t="s">
        <v>3040</v>
      </c>
    </row>
    <row r="1438" spans="1:4">
      <c r="A1438" s="1090"/>
      <c r="C1438" s="604" t="s">
        <v>3041</v>
      </c>
      <c r="D1438" s="577" t="s">
        <v>3042</v>
      </c>
    </row>
    <row r="1439" spans="1:4">
      <c r="A1439" s="1090"/>
      <c r="C1439" s="604" t="s">
        <v>3043</v>
      </c>
      <c r="D1439" s="577" t="s">
        <v>3044</v>
      </c>
    </row>
    <row r="1440" spans="1:4">
      <c r="A1440" s="1090"/>
      <c r="C1440" s="604" t="s">
        <v>3045</v>
      </c>
      <c r="D1440" s="577" t="s">
        <v>3046</v>
      </c>
    </row>
    <row r="1441" spans="1:4">
      <c r="A1441" s="1090"/>
      <c r="C1441" s="604" t="s">
        <v>3047</v>
      </c>
      <c r="D1441" s="577" t="s">
        <v>3048</v>
      </c>
    </row>
    <row r="1442" spans="1:4">
      <c r="A1442" s="1090"/>
      <c r="C1442" s="604" t="s">
        <v>3049</v>
      </c>
      <c r="D1442" s="577" t="s">
        <v>3050</v>
      </c>
    </row>
    <row r="1443" spans="1:4">
      <c r="A1443" s="1090"/>
      <c r="C1443" s="604" t="s">
        <v>3051</v>
      </c>
      <c r="D1443" s="577" t="s">
        <v>3052</v>
      </c>
    </row>
    <row r="1444" spans="1:4">
      <c r="A1444" s="1090"/>
      <c r="C1444" s="604" t="s">
        <v>3053</v>
      </c>
      <c r="D1444" s="577" t="s">
        <v>3054</v>
      </c>
    </row>
    <row r="1445" spans="1:4">
      <c r="A1445" s="1090"/>
      <c r="C1445" s="604" t="s">
        <v>3055</v>
      </c>
      <c r="D1445" s="577" t="s">
        <v>403</v>
      </c>
    </row>
    <row r="1446" spans="1:4">
      <c r="A1446" s="1090"/>
      <c r="C1446" s="604" t="s">
        <v>3056</v>
      </c>
      <c r="D1446" s="577" t="s">
        <v>405</v>
      </c>
    </row>
    <row r="1447" spans="1:4">
      <c r="A1447" s="1090"/>
      <c r="C1447" s="604" t="s">
        <v>3057</v>
      </c>
      <c r="D1447" s="577" t="s">
        <v>3058</v>
      </c>
    </row>
    <row r="1448" spans="1:4">
      <c r="A1448" s="1090"/>
      <c r="C1448" s="604" t="s">
        <v>3059</v>
      </c>
      <c r="D1448" s="577" t="s">
        <v>3060</v>
      </c>
    </row>
    <row r="1449" spans="1:4">
      <c r="A1449" s="1090"/>
      <c r="C1449" s="604" t="s">
        <v>3061</v>
      </c>
      <c r="D1449" s="577" t="s">
        <v>403</v>
      </c>
    </row>
    <row r="1450" spans="1:4">
      <c r="A1450" s="1090"/>
      <c r="C1450" s="604" t="s">
        <v>3062</v>
      </c>
      <c r="D1450" s="577" t="s">
        <v>405</v>
      </c>
    </row>
    <row r="1451" spans="1:4">
      <c r="A1451" s="1090"/>
      <c r="C1451" s="604" t="s">
        <v>3063</v>
      </c>
      <c r="D1451" s="577" t="s">
        <v>3064</v>
      </c>
    </row>
    <row r="1452" spans="1:4">
      <c r="A1452" s="1090"/>
      <c r="C1452" s="604" t="s">
        <v>3065</v>
      </c>
      <c r="D1452" s="577" t="s">
        <v>3066</v>
      </c>
    </row>
    <row r="1453" spans="1:4">
      <c r="A1453" s="1090"/>
      <c r="C1453" s="604" t="s">
        <v>3067</v>
      </c>
      <c r="D1453" s="577" t="s">
        <v>3068</v>
      </c>
    </row>
    <row r="1454" spans="1:4">
      <c r="A1454" s="1090"/>
      <c r="C1454" s="604" t="s">
        <v>3069</v>
      </c>
      <c r="D1454" s="577" t="s">
        <v>3070</v>
      </c>
    </row>
    <row r="1455" spans="1:4">
      <c r="A1455" s="1090"/>
      <c r="C1455" s="604" t="s">
        <v>3071</v>
      </c>
      <c r="D1455" s="577" t="s">
        <v>3072</v>
      </c>
    </row>
    <row r="1456" spans="1:4">
      <c r="A1456" s="1090"/>
      <c r="C1456" s="604" t="s">
        <v>3073</v>
      </c>
      <c r="D1456" s="577" t="s">
        <v>3074</v>
      </c>
    </row>
    <row r="1457" spans="1:4">
      <c r="A1457" s="1090"/>
      <c r="C1457" s="604" t="s">
        <v>3075</v>
      </c>
      <c r="D1457" s="577" t="s">
        <v>3076</v>
      </c>
    </row>
    <row r="1458" spans="1:4">
      <c r="A1458" s="1090"/>
      <c r="C1458" s="604" t="s">
        <v>3077</v>
      </c>
      <c r="D1458" s="577" t="s">
        <v>3078</v>
      </c>
    </row>
    <row r="1459" spans="1:4">
      <c r="A1459" s="1090"/>
      <c r="C1459" s="604" t="s">
        <v>3079</v>
      </c>
      <c r="D1459" s="577" t="s">
        <v>3080</v>
      </c>
    </row>
    <row r="1460" spans="1:4">
      <c r="A1460" s="1090"/>
      <c r="C1460" s="604" t="s">
        <v>3081</v>
      </c>
      <c r="D1460" s="577" t="s">
        <v>3082</v>
      </c>
    </row>
    <row r="1461" spans="1:4">
      <c r="A1461" s="1090"/>
      <c r="C1461" s="604" t="s">
        <v>3083</v>
      </c>
      <c r="D1461" s="577" t="s">
        <v>3084</v>
      </c>
    </row>
    <row r="1462" spans="1:4">
      <c r="A1462" s="1090"/>
      <c r="C1462" s="604" t="s">
        <v>3085</v>
      </c>
      <c r="D1462" s="577" t="s">
        <v>3086</v>
      </c>
    </row>
    <row r="1463" spans="1:4">
      <c r="A1463" s="1090"/>
      <c r="C1463" s="604" t="s">
        <v>3087</v>
      </c>
      <c r="D1463" s="577" t="s">
        <v>3088</v>
      </c>
    </row>
    <row r="1464" spans="1:4">
      <c r="A1464" s="1090"/>
      <c r="C1464" s="604" t="s">
        <v>3089</v>
      </c>
      <c r="D1464" s="577" t="s">
        <v>3090</v>
      </c>
    </row>
    <row r="1465" spans="1:4">
      <c r="A1465" s="1090"/>
      <c r="C1465" s="604" t="s">
        <v>3091</v>
      </c>
      <c r="D1465" s="577" t="s">
        <v>3092</v>
      </c>
    </row>
    <row r="1466" spans="1:4">
      <c r="A1466" s="1090"/>
      <c r="C1466" s="604" t="s">
        <v>3093</v>
      </c>
      <c r="D1466" s="577" t="s">
        <v>3094</v>
      </c>
    </row>
    <row r="1467" spans="1:4">
      <c r="A1467" s="1090"/>
      <c r="C1467" s="604" t="s">
        <v>3095</v>
      </c>
      <c r="D1467" s="577" t="s">
        <v>3096</v>
      </c>
    </row>
    <row r="1468" spans="1:4">
      <c r="A1468" s="1090"/>
      <c r="C1468" s="604" t="s">
        <v>3097</v>
      </c>
      <c r="D1468" s="577" t="s">
        <v>3098</v>
      </c>
    </row>
    <row r="1469" spans="1:4">
      <c r="A1469" s="1090"/>
      <c r="C1469" s="604" t="s">
        <v>3099</v>
      </c>
      <c r="D1469" s="577" t="s">
        <v>3100</v>
      </c>
    </row>
    <row r="1470" spans="1:4">
      <c r="A1470" s="1090"/>
      <c r="C1470" s="604" t="s">
        <v>3101</v>
      </c>
      <c r="D1470" s="577" t="s">
        <v>3102</v>
      </c>
    </row>
    <row r="1471" spans="1:4">
      <c r="A1471" s="1090"/>
      <c r="C1471" s="604" t="s">
        <v>3103</v>
      </c>
      <c r="D1471" s="577" t="s">
        <v>3104</v>
      </c>
    </row>
    <row r="1472" spans="1:4">
      <c r="A1472" s="1090"/>
      <c r="C1472" s="604" t="s">
        <v>3105</v>
      </c>
      <c r="D1472" s="577" t="s">
        <v>3106</v>
      </c>
    </row>
    <row r="1473" spans="1:4">
      <c r="A1473" s="1090"/>
      <c r="C1473" s="604" t="s">
        <v>3107</v>
      </c>
      <c r="D1473" s="577" t="s">
        <v>3108</v>
      </c>
    </row>
    <row r="1474" spans="1:4">
      <c r="A1474" s="1090"/>
      <c r="C1474" s="604" t="s">
        <v>3109</v>
      </c>
      <c r="D1474" s="577" t="s">
        <v>3110</v>
      </c>
    </row>
    <row r="1475" spans="1:4">
      <c r="A1475" s="1090"/>
      <c r="B1475" s="578"/>
      <c r="C1475" s="604" t="s">
        <v>3111</v>
      </c>
      <c r="D1475" s="577" t="s">
        <v>3112</v>
      </c>
    </row>
    <row r="1476" spans="1:4">
      <c r="A1476" s="1090"/>
      <c r="C1476" s="604" t="s">
        <v>3113</v>
      </c>
      <c r="D1476" s="577" t="s">
        <v>2024</v>
      </c>
    </row>
    <row r="1477" spans="1:4">
      <c r="A1477" s="1090"/>
      <c r="C1477" s="604" t="s">
        <v>3114</v>
      </c>
      <c r="D1477" s="577" t="s">
        <v>3115</v>
      </c>
    </row>
    <row r="1478" spans="1:4">
      <c r="A1478" s="1090"/>
      <c r="C1478" s="604" t="s">
        <v>3116</v>
      </c>
      <c r="D1478" s="577" t="s">
        <v>3117</v>
      </c>
    </row>
    <row r="1479" spans="1:4">
      <c r="A1479" s="1090"/>
      <c r="C1479" s="604" t="s">
        <v>3118</v>
      </c>
      <c r="D1479" s="577" t="s">
        <v>3119</v>
      </c>
    </row>
    <row r="1480" spans="1:4">
      <c r="A1480" s="1090"/>
      <c r="C1480" s="604" t="s">
        <v>3120</v>
      </c>
      <c r="D1480" s="577" t="s">
        <v>3121</v>
      </c>
    </row>
    <row r="1481" spans="1:4">
      <c r="A1481" s="1091"/>
      <c r="B1481" s="578"/>
      <c r="C1481" s="605" t="s">
        <v>3122</v>
      </c>
      <c r="D1481" s="579" t="s">
        <v>3123</v>
      </c>
    </row>
    <row r="1482" spans="1:4">
      <c r="A1482" s="1092" t="s">
        <v>3279</v>
      </c>
      <c r="B1482" s="581"/>
      <c r="C1482" s="603" t="s">
        <v>3124</v>
      </c>
      <c r="D1482" s="582" t="s">
        <v>3125</v>
      </c>
    </row>
    <row r="1483" spans="1:4">
      <c r="A1483" s="1093"/>
      <c r="C1483" s="604" t="s">
        <v>3126</v>
      </c>
      <c r="D1483" s="577" t="s">
        <v>3127</v>
      </c>
    </row>
    <row r="1484" spans="1:4">
      <c r="A1484" s="1093"/>
      <c r="C1484" s="604" t="s">
        <v>3128</v>
      </c>
      <c r="D1484" s="577" t="s">
        <v>3129</v>
      </c>
    </row>
    <row r="1485" spans="1:4">
      <c r="A1485" s="1093"/>
      <c r="C1485" s="604" t="s">
        <v>3130</v>
      </c>
      <c r="D1485" s="577" t="s">
        <v>3131</v>
      </c>
    </row>
    <row r="1486" spans="1:4">
      <c r="A1486" s="1094"/>
      <c r="B1486" s="578"/>
      <c r="C1486" s="605" t="s">
        <v>3132</v>
      </c>
      <c r="D1486" s="579" t="s">
        <v>3133</v>
      </c>
    </row>
    <row r="1487" spans="1:4">
      <c r="A1487" s="586" t="s">
        <v>3280</v>
      </c>
      <c r="B1487" s="578"/>
      <c r="C1487" s="605" t="s">
        <v>3134</v>
      </c>
      <c r="D1487" s="579" t="s">
        <v>3135</v>
      </c>
    </row>
  </sheetData>
  <sheetProtection password="B03E" sheet="1" objects="1" scenarios="1"/>
  <mergeCells count="21">
    <mergeCell ref="A114:A168"/>
    <mergeCell ref="A169:A763"/>
    <mergeCell ref="A764:A780"/>
    <mergeCell ref="A781:A825"/>
    <mergeCell ref="A1:D1"/>
    <mergeCell ref="A2:D2"/>
    <mergeCell ref="A28:A60"/>
    <mergeCell ref="A61:A81"/>
    <mergeCell ref="A82:A113"/>
    <mergeCell ref="A826:A887"/>
    <mergeCell ref="A888:A1089"/>
    <mergeCell ref="A1090:A1161"/>
    <mergeCell ref="A1162:A1189"/>
    <mergeCell ref="A1190:A1231"/>
    <mergeCell ref="A1416:A1481"/>
    <mergeCell ref="A1482:A1486"/>
    <mergeCell ref="A1232:A1260"/>
    <mergeCell ref="A1261:A1329"/>
    <mergeCell ref="A1330:A1364"/>
    <mergeCell ref="A1365:A1405"/>
    <mergeCell ref="A1406:A1415"/>
  </mergeCells>
  <phoneticPr fontId="7"/>
  <hyperlinks>
    <hyperlink ref="A2" r:id="rId1"/>
  </hyperlinks>
  <pageMargins left="0.7" right="0.7" top="0.75" bottom="0.75" header="0.3" footer="0.3"/>
  <pageSetup paperSize="9" scale="85"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E13"/>
  <sheetViews>
    <sheetView view="pageBreakPreview" zoomScaleNormal="100" zoomScaleSheetLayoutView="100" workbookViewId="0">
      <selection activeCell="F24" sqref="F24"/>
    </sheetView>
  </sheetViews>
  <sheetFormatPr defaultRowHeight="32.450000000000003" customHeight="1"/>
  <cols>
    <col min="1" max="2" width="5.5" style="555" customWidth="1"/>
    <col min="3" max="3" width="80" style="554" bestFit="1" customWidth="1"/>
    <col min="4" max="16384" width="9" style="554"/>
  </cols>
  <sheetData>
    <row r="1" spans="1:5" ht="13.5">
      <c r="A1" s="1101" t="s">
        <v>3221</v>
      </c>
      <c r="B1" s="1101"/>
      <c r="C1" s="1101"/>
      <c r="D1" s="1101"/>
      <c r="E1" s="1101"/>
    </row>
    <row r="3" spans="1:5" ht="32.450000000000003" customHeight="1">
      <c r="B3" s="556" t="s">
        <v>3222</v>
      </c>
      <c r="C3" s="556" t="s">
        <v>3223</v>
      </c>
    </row>
    <row r="4" spans="1:5" ht="32.450000000000003" customHeight="1">
      <c r="B4" s="557">
        <v>1</v>
      </c>
      <c r="C4" s="558" t="s">
        <v>3224</v>
      </c>
    </row>
    <row r="5" spans="1:5" ht="32.450000000000003" customHeight="1">
      <c r="B5" s="557">
        <v>2</v>
      </c>
      <c r="C5" s="558" t="s">
        <v>3225</v>
      </c>
    </row>
    <row r="6" spans="1:5" ht="32.450000000000003" customHeight="1">
      <c r="B6" s="557">
        <v>3</v>
      </c>
      <c r="C6" s="558" t="s">
        <v>3226</v>
      </c>
    </row>
    <row r="7" spans="1:5" ht="32.450000000000003" customHeight="1">
      <c r="B7" s="557">
        <v>4</v>
      </c>
      <c r="C7" s="558" t="s">
        <v>3227</v>
      </c>
    </row>
    <row r="8" spans="1:5" ht="32.450000000000003" customHeight="1">
      <c r="B8" s="557">
        <v>5</v>
      </c>
      <c r="C8" s="558" t="s">
        <v>3228</v>
      </c>
    </row>
    <row r="9" spans="1:5" ht="32.450000000000003" customHeight="1">
      <c r="B9" s="557">
        <v>6</v>
      </c>
      <c r="C9" s="558" t="s">
        <v>3229</v>
      </c>
    </row>
    <row r="10" spans="1:5" ht="32.450000000000003" customHeight="1">
      <c r="B10" s="557">
        <v>7</v>
      </c>
      <c r="C10" s="558" t="s">
        <v>3230</v>
      </c>
    </row>
    <row r="11" spans="1:5" ht="32.450000000000003" customHeight="1">
      <c r="B11" s="557">
        <v>8</v>
      </c>
      <c r="C11" s="558" t="s">
        <v>3231</v>
      </c>
    </row>
    <row r="12" spans="1:5" s="561" customFormat="1" ht="51" customHeight="1">
      <c r="A12" s="559"/>
      <c r="B12" s="560" t="s">
        <v>3232</v>
      </c>
    </row>
    <row r="13" spans="1:5" s="561" customFormat="1" ht="32.450000000000003" customHeight="1">
      <c r="A13" s="562" t="s">
        <v>3233</v>
      </c>
      <c r="B13" s="559"/>
    </row>
  </sheetData>
  <sheetProtection password="B03E" sheet="1" objects="1" scenarios="1"/>
  <mergeCells count="1">
    <mergeCell ref="A1:E1"/>
  </mergeCells>
  <phoneticPr fontId="7"/>
  <printOptions horizontalCentered="1"/>
  <pageMargins left="0.31496062992125984" right="0.31496062992125984" top="0.74803149606299213" bottom="0.74803149606299213" header="0.31496062992125984" footer="0.31496062992125984"/>
  <pageSetup paperSize="9" scale="91" fitToHeight="0" orientation="portrait" horizontalDpi="4294967293"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F27"/>
  <sheetViews>
    <sheetView view="pageBreakPreview" zoomScaleNormal="100" zoomScaleSheetLayoutView="100" workbookViewId="0"/>
  </sheetViews>
  <sheetFormatPr defaultRowHeight="12"/>
  <cols>
    <col min="1" max="1" width="2.625" style="22" customWidth="1"/>
    <col min="2" max="2" width="3.375" style="23" customWidth="1"/>
    <col min="3" max="3" width="3.375" style="24" customWidth="1"/>
    <col min="4" max="4" width="11.5" style="23" customWidth="1"/>
    <col min="5" max="5" width="17.875" style="23" customWidth="1"/>
    <col min="6" max="6" width="61.875" style="23" customWidth="1"/>
    <col min="7" max="16384" width="9" style="18"/>
  </cols>
  <sheetData>
    <row r="1" spans="1:6" ht="18" customHeight="1">
      <c r="A1" s="2"/>
      <c r="B1" s="3"/>
      <c r="C1" s="4"/>
      <c r="D1" s="3"/>
      <c r="E1" s="3"/>
      <c r="F1" s="5" t="s">
        <v>399</v>
      </c>
    </row>
    <row r="2" spans="1:6" ht="18" customHeight="1">
      <c r="A2" s="662" t="s">
        <v>214</v>
      </c>
      <c r="B2" s="662"/>
      <c r="C2" s="662"/>
      <c r="D2" s="662"/>
      <c r="E2" s="662"/>
      <c r="F2" s="3"/>
    </row>
    <row r="3" spans="1:6" ht="11.25" customHeight="1"/>
    <row r="4" spans="1:6" ht="18" customHeight="1">
      <c r="A4" s="1105" t="s">
        <v>7</v>
      </c>
      <c r="B4" s="1105"/>
      <c r="C4" s="1105"/>
      <c r="D4" s="1105"/>
      <c r="E4" s="1105"/>
      <c r="F4" s="1105"/>
    </row>
    <row r="5" spans="1:6" ht="8.25" customHeight="1"/>
    <row r="6" spans="1:6" ht="7.5" customHeight="1">
      <c r="B6" s="27"/>
      <c r="C6" s="27"/>
      <c r="D6" s="27"/>
      <c r="E6" s="27"/>
      <c r="F6" s="27"/>
    </row>
    <row r="7" spans="1:6" ht="14.25" customHeight="1">
      <c r="B7" s="1103" t="s">
        <v>151</v>
      </c>
      <c r="C7" s="1103"/>
      <c r="D7" s="1103"/>
      <c r="E7" s="1103"/>
      <c r="F7" s="1103"/>
    </row>
    <row r="8" spans="1:6" ht="10.5" customHeight="1">
      <c r="B8" s="27"/>
      <c r="C8" s="27"/>
      <c r="D8" s="27"/>
      <c r="E8" s="27"/>
      <c r="F8" s="27"/>
    </row>
    <row r="9" spans="1:6" ht="26.25" customHeight="1">
      <c r="A9" s="15" t="s">
        <v>147</v>
      </c>
      <c r="B9" s="1104" t="s">
        <v>3340</v>
      </c>
      <c r="C9" s="1104"/>
      <c r="D9" s="1104"/>
      <c r="E9" s="1104"/>
      <c r="F9" s="1104"/>
    </row>
    <row r="10" spans="1:6" s="19" customFormat="1" ht="26.25" customHeight="1">
      <c r="A10" s="14" t="s">
        <v>148</v>
      </c>
      <c r="B10" s="1104" t="s">
        <v>3359</v>
      </c>
      <c r="C10" s="1104"/>
      <c r="D10" s="1104"/>
      <c r="E10" s="1104"/>
      <c r="F10" s="1104"/>
    </row>
    <row r="11" spans="1:6" ht="72.75" customHeight="1">
      <c r="A11" s="15" t="s">
        <v>149</v>
      </c>
      <c r="B11" s="1106" t="s">
        <v>3360</v>
      </c>
      <c r="C11" s="1106"/>
      <c r="D11" s="1106"/>
      <c r="E11" s="1106"/>
      <c r="F11" s="1106"/>
    </row>
    <row r="12" spans="1:6" ht="47.25" customHeight="1">
      <c r="A12" s="15" t="s">
        <v>155</v>
      </c>
      <c r="B12" s="1104" t="s">
        <v>3361</v>
      </c>
      <c r="C12" s="1104"/>
      <c r="D12" s="1104"/>
      <c r="E12" s="1104"/>
      <c r="F12" s="1104"/>
    </row>
    <row r="13" spans="1:6" ht="75.75" customHeight="1">
      <c r="A13" s="15" t="s">
        <v>150</v>
      </c>
      <c r="B13" s="1104" t="s">
        <v>3356</v>
      </c>
      <c r="C13" s="1104"/>
      <c r="D13" s="1104"/>
      <c r="E13" s="1104"/>
      <c r="F13" s="1104"/>
    </row>
    <row r="14" spans="1:6" ht="60.75" customHeight="1">
      <c r="A14" s="15" t="s">
        <v>159</v>
      </c>
      <c r="B14" s="1104" t="s">
        <v>3357</v>
      </c>
      <c r="C14" s="1104"/>
      <c r="D14" s="1104"/>
      <c r="E14" s="1104"/>
      <c r="F14" s="1104"/>
    </row>
    <row r="15" spans="1:6" ht="23.25" customHeight="1">
      <c r="A15" s="15"/>
      <c r="B15" s="1106"/>
      <c r="C15" s="1106"/>
      <c r="D15" s="1106"/>
      <c r="E15" s="1106"/>
      <c r="F15" s="1106"/>
    </row>
    <row r="16" spans="1:6" ht="23.25" customHeight="1">
      <c r="A16" s="15"/>
      <c r="B16" s="26"/>
      <c r="C16" s="26"/>
      <c r="D16" s="26"/>
      <c r="E16" s="26"/>
      <c r="F16" s="26"/>
    </row>
    <row r="17" spans="1:6" ht="14.25" customHeight="1">
      <c r="A17" s="29" t="s">
        <v>8</v>
      </c>
      <c r="B17" s="1102" t="s">
        <v>9</v>
      </c>
      <c r="C17" s="1102"/>
      <c r="D17" s="1102"/>
      <c r="E17" s="1102"/>
      <c r="F17" s="1102"/>
    </row>
    <row r="18" spans="1:6" ht="6.75" customHeight="1">
      <c r="A18" s="15"/>
      <c r="B18" s="25"/>
      <c r="C18" s="25"/>
      <c r="D18" s="25"/>
      <c r="E18" s="25"/>
      <c r="F18" s="25"/>
    </row>
    <row r="19" spans="1:6" ht="15" customHeight="1">
      <c r="A19" s="30"/>
      <c r="B19" s="1103" t="s">
        <v>152</v>
      </c>
      <c r="C19" s="1103"/>
      <c r="D19" s="1103"/>
      <c r="E19" s="1103"/>
      <c r="F19" s="1103"/>
    </row>
    <row r="20" spans="1:6" ht="8.25" customHeight="1">
      <c r="A20" s="30"/>
      <c r="B20" s="27"/>
      <c r="C20" s="27"/>
      <c r="D20" s="27"/>
      <c r="E20" s="27"/>
      <c r="F20" s="27"/>
    </row>
    <row r="21" spans="1:6" ht="27.75" customHeight="1">
      <c r="A21" s="13">
        <v>1</v>
      </c>
      <c r="B21" s="1104" t="s">
        <v>3308</v>
      </c>
      <c r="C21" s="1104"/>
      <c r="D21" s="1104"/>
      <c r="E21" s="1104"/>
      <c r="F21" s="1104"/>
    </row>
    <row r="22" spans="1:6" ht="45.75" customHeight="1">
      <c r="A22" s="15" t="s">
        <v>136</v>
      </c>
      <c r="B22" s="1104" t="s">
        <v>3358</v>
      </c>
      <c r="C22" s="1104"/>
      <c r="D22" s="1104"/>
      <c r="E22" s="1104"/>
      <c r="F22" s="1104"/>
    </row>
    <row r="23" spans="1:6" ht="40.5" customHeight="1">
      <c r="A23" s="13">
        <v>3</v>
      </c>
      <c r="B23" s="1104" t="s">
        <v>3362</v>
      </c>
      <c r="C23" s="1104"/>
      <c r="D23" s="1104"/>
      <c r="E23" s="1104"/>
      <c r="F23" s="1104"/>
    </row>
    <row r="24" spans="1:6" ht="63" customHeight="1">
      <c r="A24" s="13">
        <v>4</v>
      </c>
      <c r="B24" s="1104" t="s">
        <v>160</v>
      </c>
      <c r="C24" s="1104"/>
      <c r="D24" s="1104"/>
      <c r="E24" s="1104"/>
      <c r="F24" s="1104"/>
    </row>
    <row r="25" spans="1:6" ht="78" customHeight="1">
      <c r="A25" s="13">
        <v>5</v>
      </c>
      <c r="B25" s="1104" t="s">
        <v>161</v>
      </c>
      <c r="C25" s="1104"/>
      <c r="D25" s="1104"/>
      <c r="E25" s="1104"/>
      <c r="F25" s="1104"/>
    </row>
    <row r="26" spans="1:6" ht="54" customHeight="1">
      <c r="A26" s="13">
        <v>6</v>
      </c>
      <c r="B26" s="1104" t="s">
        <v>3363</v>
      </c>
      <c r="C26" s="1104"/>
      <c r="D26" s="1104"/>
      <c r="E26" s="1104"/>
      <c r="F26" s="1104"/>
    </row>
    <row r="27" spans="1:6" ht="54.75" customHeight="1">
      <c r="A27" s="13">
        <v>7</v>
      </c>
      <c r="B27" s="1104" t="s">
        <v>3364</v>
      </c>
      <c r="C27" s="1104"/>
      <c r="D27" s="1104"/>
      <c r="E27" s="1104"/>
      <c r="F27" s="1104"/>
    </row>
  </sheetData>
  <sheetProtection algorithmName="SHA-512" hashValue="dfUUV81KGJHchB8bBNIewEGCROVr6msfWS3kQcZ3hf3EZJ28ZjKW0kytuwvuUB7ujQdwu06eGycoOmzsDqcm/w==" saltValue="02mNRSB0bfm9rdHPF9342g==" spinCount="100000" sheet="1" objects="1" scenarios="1"/>
  <mergeCells count="19">
    <mergeCell ref="B27:F27"/>
    <mergeCell ref="B26:F26"/>
    <mergeCell ref="B12:F12"/>
    <mergeCell ref="B13:F13"/>
    <mergeCell ref="B21:F21"/>
    <mergeCell ref="B23:F23"/>
    <mergeCell ref="B14:F14"/>
    <mergeCell ref="B19:F19"/>
    <mergeCell ref="B15:F15"/>
    <mergeCell ref="B22:F22"/>
    <mergeCell ref="B25:F25"/>
    <mergeCell ref="B24:F24"/>
    <mergeCell ref="A2:E2"/>
    <mergeCell ref="B17:F17"/>
    <mergeCell ref="B7:F7"/>
    <mergeCell ref="B9:F9"/>
    <mergeCell ref="B10:F10"/>
    <mergeCell ref="A4:F4"/>
    <mergeCell ref="B11:F11"/>
  </mergeCells>
  <phoneticPr fontId="7"/>
  <printOptions horizontalCentered="1"/>
  <pageMargins left="0.39370078740157483" right="0.39370078740157483" top="0.39370078740157483" bottom="0.47244094488188981" header="0.31496062992125984" footer="0.31496062992125984"/>
  <pageSetup paperSize="9" scale="96" fitToHeight="0" orientation="portrait" r:id="rId1"/>
  <headerFooter differentFirst="1" alignWithMargins="0">
    <firstFooter>&amp;C様式-26</firstFooter>
  </headerFooter>
  <ignoredErrors>
    <ignoredError sqref="A9:A11"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H23"/>
  <sheetViews>
    <sheetView view="pageBreakPreview" zoomScaleNormal="100" zoomScaleSheetLayoutView="100" workbookViewId="0"/>
  </sheetViews>
  <sheetFormatPr defaultRowHeight="12"/>
  <cols>
    <col min="1" max="1" width="2.625" style="22" customWidth="1"/>
    <col min="2" max="2" width="3.375" style="23" customWidth="1"/>
    <col min="3" max="3" width="3.375" style="24" customWidth="1"/>
    <col min="4" max="4" width="11.5" style="23" customWidth="1"/>
    <col min="5" max="5" width="17.875" style="23" customWidth="1"/>
    <col min="6" max="6" width="61.875" style="23" customWidth="1"/>
    <col min="7" max="16384" width="9" style="18"/>
  </cols>
  <sheetData>
    <row r="1" spans="1:8" ht="15" customHeight="1">
      <c r="A1" s="16"/>
      <c r="B1" s="17"/>
      <c r="C1" s="20"/>
      <c r="D1" s="17"/>
      <c r="E1" s="17"/>
      <c r="F1" s="21" t="s">
        <v>399</v>
      </c>
    </row>
    <row r="2" spans="1:8" ht="15" customHeight="1">
      <c r="A2" s="662" t="s">
        <v>215</v>
      </c>
      <c r="B2" s="662"/>
      <c r="C2" s="662"/>
      <c r="D2" s="662"/>
      <c r="E2" s="662"/>
      <c r="F2" s="17"/>
    </row>
    <row r="3" spans="1:8" ht="7.5" customHeight="1">
      <c r="A3" s="28"/>
      <c r="B3" s="28"/>
      <c r="C3" s="28"/>
      <c r="D3" s="28"/>
      <c r="E3" s="28"/>
      <c r="F3" s="17"/>
    </row>
    <row r="4" spans="1:8" ht="25.5" customHeight="1">
      <c r="A4" s="32">
        <v>8</v>
      </c>
      <c r="B4" s="1107" t="s">
        <v>3365</v>
      </c>
      <c r="C4" s="1107"/>
      <c r="D4" s="1107"/>
      <c r="E4" s="1107"/>
      <c r="F4" s="1107"/>
    </row>
    <row r="5" spans="1:8" ht="32.25" customHeight="1">
      <c r="A5" s="32">
        <v>9</v>
      </c>
      <c r="B5" s="1107" t="s">
        <v>3366</v>
      </c>
      <c r="C5" s="1107"/>
      <c r="D5" s="1107"/>
      <c r="E5" s="1107"/>
      <c r="F5" s="1107"/>
    </row>
    <row r="6" spans="1:8" ht="58.5" customHeight="1">
      <c r="A6" s="32">
        <v>10</v>
      </c>
      <c r="B6" s="1109" t="s">
        <v>3367</v>
      </c>
      <c r="C6" s="1110"/>
      <c r="D6" s="1110"/>
      <c r="E6" s="1110"/>
      <c r="F6" s="1110"/>
    </row>
    <row r="7" spans="1:8" ht="47.25" customHeight="1">
      <c r="A7" s="32">
        <v>11</v>
      </c>
      <c r="B7" s="1107" t="s">
        <v>3368</v>
      </c>
      <c r="C7" s="1107"/>
      <c r="D7" s="1107"/>
      <c r="E7" s="1107"/>
      <c r="F7" s="1107"/>
    </row>
    <row r="8" spans="1:8" ht="19.5" customHeight="1">
      <c r="A8" s="32">
        <v>12</v>
      </c>
      <c r="B8" s="1107" t="s">
        <v>3369</v>
      </c>
      <c r="C8" s="1107"/>
      <c r="D8" s="1107"/>
      <c r="E8" s="1107"/>
      <c r="F8" s="1107"/>
    </row>
    <row r="9" spans="1:8" ht="58.5" customHeight="1">
      <c r="A9" s="32">
        <v>13</v>
      </c>
      <c r="B9" s="1107" t="s">
        <v>3370</v>
      </c>
      <c r="C9" s="1108"/>
      <c r="D9" s="1108"/>
      <c r="E9" s="1108"/>
      <c r="F9" s="1108"/>
    </row>
    <row r="10" spans="1:8" s="19" customFormat="1" ht="33" customHeight="1">
      <c r="A10" s="32">
        <v>14</v>
      </c>
      <c r="B10" s="1107" t="s">
        <v>3376</v>
      </c>
      <c r="C10" s="1107"/>
      <c r="D10" s="1107"/>
      <c r="E10" s="1107"/>
      <c r="F10" s="1107"/>
    </row>
    <row r="11" spans="1:8" ht="51.75" customHeight="1">
      <c r="A11" s="32">
        <v>15</v>
      </c>
      <c r="B11" s="1109" t="s">
        <v>3375</v>
      </c>
      <c r="C11" s="1110"/>
      <c r="D11" s="1110"/>
      <c r="E11" s="1110"/>
      <c r="F11" s="1110"/>
    </row>
    <row r="12" spans="1:8" ht="37.5" customHeight="1">
      <c r="A12" s="32">
        <v>16</v>
      </c>
      <c r="B12" s="1107" t="s">
        <v>3374</v>
      </c>
      <c r="C12" s="1107"/>
      <c r="D12" s="1107"/>
      <c r="E12" s="1107"/>
      <c r="F12" s="1107"/>
    </row>
    <row r="13" spans="1:8" ht="37.5" customHeight="1">
      <c r="A13" s="32">
        <v>17</v>
      </c>
      <c r="B13" s="1111" t="s">
        <v>3373</v>
      </c>
      <c r="C13" s="1111"/>
      <c r="D13" s="1111"/>
      <c r="E13" s="1111"/>
      <c r="F13" s="1111"/>
    </row>
    <row r="14" spans="1:8" ht="34.5" customHeight="1">
      <c r="A14" s="32">
        <v>18</v>
      </c>
      <c r="B14" s="1107" t="s">
        <v>3372</v>
      </c>
      <c r="C14" s="1107"/>
      <c r="D14" s="1107"/>
      <c r="E14" s="1107"/>
      <c r="F14" s="1107"/>
    </row>
    <row r="15" spans="1:8" ht="43.5" customHeight="1">
      <c r="A15" s="32">
        <v>19</v>
      </c>
      <c r="B15" s="1107" t="s">
        <v>3371</v>
      </c>
      <c r="C15" s="1108"/>
      <c r="D15" s="1108"/>
      <c r="E15" s="1108"/>
      <c r="F15" s="1108"/>
    </row>
    <row r="16" spans="1:8" ht="57.75" customHeight="1">
      <c r="A16" s="32">
        <v>20</v>
      </c>
      <c r="B16" s="1107" t="s">
        <v>3377</v>
      </c>
      <c r="C16" s="1108"/>
      <c r="D16" s="1108"/>
      <c r="E16" s="1108"/>
      <c r="F16" s="1108"/>
      <c r="H16" s="19"/>
    </row>
    <row r="17" spans="1:8" ht="75.75" customHeight="1">
      <c r="A17" s="32">
        <v>21</v>
      </c>
      <c r="B17" s="1107" t="s">
        <v>3378</v>
      </c>
      <c r="C17" s="1107"/>
      <c r="D17" s="1107"/>
      <c r="E17" s="1107"/>
      <c r="F17" s="1107"/>
    </row>
    <row r="18" spans="1:8" ht="82.5" customHeight="1">
      <c r="A18" s="32">
        <v>22</v>
      </c>
      <c r="B18" s="1107" t="s">
        <v>3379</v>
      </c>
      <c r="C18" s="1107"/>
      <c r="D18" s="1107"/>
      <c r="E18" s="1107"/>
      <c r="F18" s="1107"/>
      <c r="H18" s="19"/>
    </row>
    <row r="19" spans="1:8" ht="64.5" customHeight="1">
      <c r="A19" s="32">
        <v>23</v>
      </c>
      <c r="B19" s="1107" t="s">
        <v>3380</v>
      </c>
      <c r="C19" s="1107"/>
      <c r="D19" s="1107"/>
      <c r="E19" s="1107"/>
      <c r="F19" s="1107"/>
      <c r="H19" s="19"/>
    </row>
    <row r="20" spans="1:8" ht="66.75" customHeight="1">
      <c r="A20" s="32">
        <v>24</v>
      </c>
      <c r="B20" s="1107" t="s">
        <v>3381</v>
      </c>
      <c r="C20" s="1107"/>
      <c r="D20" s="1107"/>
      <c r="E20" s="1107"/>
      <c r="F20" s="1107"/>
      <c r="H20" s="19"/>
    </row>
    <row r="21" spans="1:8" ht="51.75" customHeight="1">
      <c r="A21" s="32">
        <v>25</v>
      </c>
      <c r="B21" s="1107" t="s">
        <v>3382</v>
      </c>
      <c r="C21" s="1107"/>
      <c r="D21" s="1107"/>
      <c r="E21" s="1107"/>
      <c r="F21" s="1107"/>
      <c r="H21" s="19"/>
    </row>
    <row r="22" spans="1:8" ht="63.75" customHeight="1">
      <c r="A22" s="32">
        <v>26</v>
      </c>
      <c r="B22" s="1107" t="s">
        <v>3384</v>
      </c>
      <c r="C22" s="1107"/>
      <c r="D22" s="1107"/>
      <c r="E22" s="1107"/>
      <c r="F22" s="1107"/>
      <c r="H22" s="19"/>
    </row>
    <row r="23" spans="1:8" ht="36" customHeight="1">
      <c r="A23" s="32">
        <v>27</v>
      </c>
      <c r="B23" s="1107" t="s">
        <v>3383</v>
      </c>
      <c r="C23" s="1107"/>
      <c r="D23" s="1107"/>
      <c r="E23" s="1107"/>
      <c r="F23" s="1107"/>
      <c r="H23" s="19"/>
    </row>
  </sheetData>
  <sheetProtection algorithmName="SHA-512" hashValue="tHda+t8Jk8k5AxQmjt+vSkQFpKBsVqBun0mhrU3kh7yK1fs3KaQqGsTjRKDHdUYF8CpkEV+/e3Iycm7FOiYPMw==" saltValue="D49E7uP2YMSbf8FMNwAo1A==" spinCount="100000" sheet="1" objects="1" scenarios="1"/>
  <mergeCells count="21">
    <mergeCell ref="B22:F22"/>
    <mergeCell ref="B23:F23"/>
    <mergeCell ref="B16:F16"/>
    <mergeCell ref="B17:F17"/>
    <mergeCell ref="B18:F18"/>
    <mergeCell ref="B19:F19"/>
    <mergeCell ref="B20:F20"/>
    <mergeCell ref="B21:F21"/>
    <mergeCell ref="A2:E2"/>
    <mergeCell ref="B15:F15"/>
    <mergeCell ref="B4:F4"/>
    <mergeCell ref="B5:F5"/>
    <mergeCell ref="B6:F6"/>
    <mergeCell ref="B7:F7"/>
    <mergeCell ref="B8:F8"/>
    <mergeCell ref="B9:F9"/>
    <mergeCell ref="B10:F10"/>
    <mergeCell ref="B11:F11"/>
    <mergeCell ref="B12:F12"/>
    <mergeCell ref="B13:F13"/>
    <mergeCell ref="B14:F14"/>
  </mergeCells>
  <phoneticPr fontId="7"/>
  <printOptions horizontalCentered="1"/>
  <pageMargins left="0.39370078740157483" right="0.39370078740157483" top="0.39370078740157483" bottom="0.47244094488188981" header="0.31496062992125984" footer="0.31496062992125984"/>
  <pageSetup paperSize="9" scale="84" fitToHeight="0" orientation="portrait" r:id="rId1"/>
  <headerFooter differentFirst="1" alignWithMargins="0">
    <firstFooter>&amp;C様式-27</first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F12"/>
  <sheetViews>
    <sheetView view="pageBreakPreview" zoomScaleNormal="100" zoomScaleSheetLayoutView="100" workbookViewId="0"/>
  </sheetViews>
  <sheetFormatPr defaultRowHeight="12"/>
  <cols>
    <col min="1" max="1" width="2.625" style="22" customWidth="1"/>
    <col min="2" max="2" width="3.375" style="23" customWidth="1"/>
    <col min="3" max="3" width="3.375" style="24" customWidth="1"/>
    <col min="4" max="4" width="11.5" style="23" customWidth="1"/>
    <col min="5" max="5" width="17.875" style="23" customWidth="1"/>
    <col min="6" max="6" width="61.875" style="23" customWidth="1"/>
    <col min="7" max="16384" width="9" style="18"/>
  </cols>
  <sheetData>
    <row r="1" spans="1:6" ht="15.75" customHeight="1">
      <c r="A1" s="32"/>
      <c r="B1" s="31"/>
      <c r="C1" s="31"/>
      <c r="D1" s="31"/>
      <c r="E1" s="31"/>
      <c r="F1" s="31"/>
    </row>
    <row r="2" spans="1:6" ht="15" customHeight="1">
      <c r="A2" s="662" t="s">
        <v>216</v>
      </c>
      <c r="B2" s="662"/>
      <c r="C2" s="662"/>
      <c r="D2" s="662"/>
      <c r="E2" s="662"/>
      <c r="F2" s="3"/>
    </row>
    <row r="3" spans="1:6" ht="15" customHeight="1">
      <c r="A3" s="2"/>
      <c r="B3" s="3"/>
      <c r="C3" s="4"/>
      <c r="D3" s="3"/>
      <c r="E3" s="3"/>
      <c r="F3" s="5" t="s">
        <v>399</v>
      </c>
    </row>
    <row r="4" spans="1:6" ht="13.5" customHeight="1">
      <c r="A4" s="7"/>
      <c r="B4" s="1112" t="s">
        <v>222</v>
      </c>
      <c r="C4" s="1112"/>
      <c r="D4" s="1112"/>
      <c r="E4" s="1112"/>
      <c r="F4" s="1112"/>
    </row>
    <row r="5" spans="1:6" ht="15" customHeight="1">
      <c r="A5" s="7"/>
      <c r="B5" s="6"/>
      <c r="C5" s="6"/>
      <c r="D5" s="6"/>
      <c r="E5" s="6"/>
      <c r="F5" s="6"/>
    </row>
    <row r="6" spans="1:6" ht="47.85" customHeight="1">
      <c r="A6" s="32">
        <v>28</v>
      </c>
      <c r="B6" s="1113" t="s">
        <v>3385</v>
      </c>
      <c r="C6" s="1113"/>
      <c r="D6" s="1113"/>
      <c r="E6" s="1113"/>
      <c r="F6" s="1113"/>
    </row>
    <row r="7" spans="1:6" ht="83.25" customHeight="1">
      <c r="A7" s="32">
        <v>29</v>
      </c>
      <c r="B7" s="1109" t="s">
        <v>3386</v>
      </c>
      <c r="C7" s="1110"/>
      <c r="D7" s="1110"/>
      <c r="E7" s="1110"/>
      <c r="F7" s="1110"/>
    </row>
    <row r="8" spans="1:6" s="19" customFormat="1" ht="71.25" customHeight="1">
      <c r="A8" s="32">
        <v>30</v>
      </c>
      <c r="B8" s="1107" t="s">
        <v>3387</v>
      </c>
      <c r="C8" s="1107"/>
      <c r="D8" s="1107"/>
      <c r="E8" s="1107"/>
      <c r="F8" s="1107"/>
    </row>
    <row r="9" spans="1:6" ht="88.5" customHeight="1">
      <c r="A9" s="32">
        <v>31</v>
      </c>
      <c r="B9" s="1107" t="s">
        <v>3388</v>
      </c>
      <c r="C9" s="1108"/>
      <c r="D9" s="1108"/>
      <c r="E9" s="1108"/>
      <c r="F9" s="1108"/>
    </row>
    <row r="10" spans="1:6" ht="101.25" customHeight="1">
      <c r="A10" s="32">
        <v>32</v>
      </c>
      <c r="B10" s="1107" t="s">
        <v>3389</v>
      </c>
      <c r="C10" s="1107"/>
      <c r="D10" s="1107"/>
      <c r="E10" s="1107"/>
      <c r="F10" s="1107"/>
    </row>
    <row r="11" spans="1:6" ht="26.25" customHeight="1">
      <c r="A11" s="32">
        <v>33</v>
      </c>
      <c r="B11" s="1107" t="s">
        <v>3390</v>
      </c>
      <c r="C11" s="1107"/>
      <c r="D11" s="1107"/>
      <c r="E11" s="1107"/>
      <c r="F11" s="1107"/>
    </row>
    <row r="12" spans="1:6" ht="316.5" customHeight="1">
      <c r="A12" s="7"/>
      <c r="B12" s="1"/>
      <c r="C12" s="8"/>
      <c r="D12" s="1"/>
      <c r="E12" s="1"/>
      <c r="F12" s="1"/>
    </row>
  </sheetData>
  <sheetProtection algorithmName="SHA-512" hashValue="QWI6h3p5j1Tun3rQOOPPVx4x5GS7nlvQbO9tqxhtXl8L/flV+S2QPbiGdVVaSpk9NPhAd3KVSBNllg+byabLQg==" saltValue="0BCaG3WIG6tq7LKfW9fmAA==" spinCount="100000" sheet="1" objects="1" scenarios="1"/>
  <mergeCells count="8">
    <mergeCell ref="B9:F9"/>
    <mergeCell ref="B10:F10"/>
    <mergeCell ref="B11:F11"/>
    <mergeCell ref="A2:E2"/>
    <mergeCell ref="B4:F4"/>
    <mergeCell ref="B7:F7"/>
    <mergeCell ref="B8:F8"/>
    <mergeCell ref="B6:F6"/>
  </mergeCells>
  <phoneticPr fontId="7"/>
  <printOptions horizontalCentered="1"/>
  <pageMargins left="0.39370078740157483" right="0.39370078740157483" top="0.39370078740157483" bottom="0.47244094488188981" header="0.31496062992125984" footer="0.31496062992125984"/>
  <pageSetup paperSize="9" scale="96" fitToHeight="0" orientation="portrait" r:id="rId1"/>
  <headerFooter differentFirst="1" alignWithMargins="0">
    <firstFooter>&amp;C様式-28</first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F22"/>
  <sheetViews>
    <sheetView view="pageBreakPreview" zoomScaleNormal="100" zoomScaleSheetLayoutView="100" workbookViewId="0"/>
  </sheetViews>
  <sheetFormatPr defaultRowHeight="12"/>
  <cols>
    <col min="1" max="1" width="2.625" style="22" customWidth="1"/>
    <col min="2" max="2" width="3.375" style="23" customWidth="1"/>
    <col min="3" max="3" width="3.375" style="24" customWidth="1"/>
    <col min="4" max="4" width="11.5" style="23" customWidth="1"/>
    <col min="5" max="5" width="17.875" style="23" customWidth="1"/>
    <col min="6" max="6" width="61.875" style="23" customWidth="1"/>
    <col min="7" max="16384" width="9" style="18"/>
  </cols>
  <sheetData>
    <row r="1" spans="1:6" ht="15" customHeight="1">
      <c r="A1" s="2"/>
      <c r="B1" s="3"/>
      <c r="C1" s="4"/>
      <c r="D1" s="3"/>
      <c r="E1" s="3"/>
      <c r="F1" s="1"/>
    </row>
    <row r="2" spans="1:6" ht="15" customHeight="1">
      <c r="A2" s="662" t="s">
        <v>217</v>
      </c>
      <c r="B2" s="662"/>
      <c r="C2" s="662"/>
      <c r="D2" s="662"/>
      <c r="E2" s="662"/>
      <c r="F2" s="3"/>
    </row>
    <row r="3" spans="1:6" ht="6" customHeight="1">
      <c r="A3" s="65"/>
      <c r="B3" s="65"/>
      <c r="C3" s="65"/>
      <c r="D3" s="65"/>
      <c r="E3" s="65"/>
      <c r="F3" s="3"/>
    </row>
    <row r="4" spans="1:6" ht="15" customHeight="1">
      <c r="A4" s="7"/>
      <c r="B4" s="1112" t="s">
        <v>398</v>
      </c>
      <c r="C4" s="1112"/>
      <c r="D4" s="1112"/>
      <c r="E4" s="1112"/>
      <c r="F4" s="1112"/>
    </row>
    <row r="5" spans="1:6" ht="5.25" customHeight="1">
      <c r="A5" s="7"/>
      <c r="B5" s="11"/>
      <c r="C5" s="11"/>
      <c r="D5" s="11"/>
      <c r="E5" s="11"/>
      <c r="F5" s="11"/>
    </row>
    <row r="6" spans="1:6" ht="45" customHeight="1">
      <c r="A6" s="33">
        <v>34</v>
      </c>
      <c r="B6" s="1107" t="s">
        <v>3391</v>
      </c>
      <c r="C6" s="1107"/>
      <c r="D6" s="1107"/>
      <c r="E6" s="1107"/>
      <c r="F6" s="1107"/>
    </row>
    <row r="7" spans="1:6" ht="33.75" customHeight="1">
      <c r="A7" s="32">
        <v>35</v>
      </c>
      <c r="B7" s="1107" t="s">
        <v>3392</v>
      </c>
      <c r="C7" s="1107"/>
      <c r="D7" s="1107"/>
      <c r="E7" s="1107"/>
      <c r="F7" s="1107"/>
    </row>
    <row r="8" spans="1:6" ht="33.75" customHeight="1">
      <c r="A8" s="33">
        <v>36</v>
      </c>
      <c r="B8" s="1107" t="s">
        <v>3393</v>
      </c>
      <c r="C8" s="1107"/>
      <c r="D8" s="1107"/>
      <c r="E8" s="1107"/>
      <c r="F8" s="1107"/>
    </row>
    <row r="9" spans="1:6" ht="56.25" customHeight="1">
      <c r="A9" s="32">
        <v>37</v>
      </c>
      <c r="B9" s="1107" t="s">
        <v>3394</v>
      </c>
      <c r="C9" s="1107"/>
      <c r="D9" s="1107"/>
      <c r="E9" s="1107"/>
      <c r="F9" s="1107"/>
    </row>
    <row r="10" spans="1:6" ht="33.75" customHeight="1">
      <c r="A10" s="33">
        <v>38</v>
      </c>
      <c r="B10" s="1107" t="s">
        <v>3395</v>
      </c>
      <c r="C10" s="1107"/>
      <c r="D10" s="1107"/>
      <c r="E10" s="1107"/>
      <c r="F10" s="1107"/>
    </row>
    <row r="11" spans="1:6" ht="56.25" customHeight="1">
      <c r="A11" s="32">
        <v>39</v>
      </c>
      <c r="B11" s="1107" t="s">
        <v>3396</v>
      </c>
      <c r="C11" s="1114"/>
      <c r="D11" s="1114"/>
      <c r="E11" s="1114"/>
      <c r="F11" s="1114"/>
    </row>
    <row r="12" spans="1:6" ht="33.75" customHeight="1">
      <c r="A12" s="33">
        <v>40</v>
      </c>
      <c r="B12" s="1107" t="s">
        <v>3397</v>
      </c>
      <c r="C12" s="1107"/>
      <c r="D12" s="1107"/>
      <c r="E12" s="1107"/>
      <c r="F12" s="1107"/>
    </row>
    <row r="13" spans="1:6" ht="33.75" customHeight="1">
      <c r="A13" s="32">
        <v>41</v>
      </c>
      <c r="B13" s="1109" t="s">
        <v>3398</v>
      </c>
      <c r="C13" s="1110"/>
      <c r="D13" s="1110"/>
      <c r="E13" s="1110"/>
      <c r="F13" s="1110"/>
    </row>
    <row r="14" spans="1:6" ht="90" customHeight="1">
      <c r="A14" s="33">
        <v>42</v>
      </c>
      <c r="B14" s="1107" t="s">
        <v>3399</v>
      </c>
      <c r="C14" s="1107"/>
      <c r="D14" s="1107"/>
      <c r="E14" s="1107"/>
      <c r="F14" s="1107"/>
    </row>
    <row r="15" spans="1:6" ht="134.25" customHeight="1">
      <c r="A15" s="32">
        <v>43</v>
      </c>
      <c r="B15" s="1107" t="s">
        <v>3406</v>
      </c>
      <c r="C15" s="1107"/>
      <c r="D15" s="1107"/>
      <c r="E15" s="1107"/>
      <c r="F15" s="1107"/>
    </row>
    <row r="16" spans="1:6" ht="45" customHeight="1">
      <c r="A16" s="33">
        <v>44</v>
      </c>
      <c r="B16" s="1107" t="s">
        <v>3400</v>
      </c>
      <c r="C16" s="1107"/>
      <c r="D16" s="1107"/>
      <c r="E16" s="1107"/>
      <c r="F16" s="1107"/>
    </row>
    <row r="17" spans="1:6" ht="45" customHeight="1">
      <c r="A17" s="32">
        <v>45</v>
      </c>
      <c r="B17" s="1107" t="s">
        <v>3401</v>
      </c>
      <c r="C17" s="1108"/>
      <c r="D17" s="1108"/>
      <c r="E17" s="1108"/>
      <c r="F17" s="1108"/>
    </row>
    <row r="18" spans="1:6" ht="56.25" customHeight="1">
      <c r="A18" s="33">
        <v>46</v>
      </c>
      <c r="B18" s="1107" t="s">
        <v>3402</v>
      </c>
      <c r="C18" s="1108"/>
      <c r="D18" s="1108"/>
      <c r="E18" s="1108"/>
      <c r="F18" s="1108"/>
    </row>
    <row r="19" spans="1:6" ht="103.5" customHeight="1">
      <c r="A19" s="32">
        <v>47</v>
      </c>
      <c r="B19" s="1109" t="s">
        <v>3403</v>
      </c>
      <c r="C19" s="1110"/>
      <c r="D19" s="1110"/>
      <c r="E19" s="1110"/>
      <c r="F19" s="1110"/>
    </row>
    <row r="20" spans="1:6" ht="56.25" customHeight="1">
      <c r="A20" s="33">
        <v>48</v>
      </c>
      <c r="B20" s="1115" t="s">
        <v>3404</v>
      </c>
      <c r="C20" s="1115"/>
      <c r="D20" s="1115"/>
      <c r="E20" s="1115"/>
      <c r="F20" s="1115"/>
    </row>
    <row r="21" spans="1:6" ht="45" customHeight="1">
      <c r="A21" s="32">
        <v>49</v>
      </c>
      <c r="B21" s="1109" t="s">
        <v>3407</v>
      </c>
      <c r="C21" s="1110"/>
      <c r="D21" s="1110"/>
      <c r="E21" s="1110"/>
      <c r="F21" s="1110"/>
    </row>
    <row r="22" spans="1:6" ht="33.75" customHeight="1">
      <c r="A22" s="33">
        <v>50</v>
      </c>
      <c r="B22" s="1109" t="s">
        <v>3405</v>
      </c>
      <c r="C22" s="1110"/>
      <c r="D22" s="1110"/>
      <c r="E22" s="1110"/>
      <c r="F22" s="1110"/>
    </row>
  </sheetData>
  <sheetProtection algorithmName="SHA-512" hashValue="ld3czSGlZa06hCz9gmaHH0RWwo6CQyr/G58rQuyyMlrGh5ypsg1Oay2TbYxQuvU7cM5l+ccKp9PkikosNV5Yqw==" saltValue="Jost64i0uAogMfJF22DHQg==" spinCount="100000" sheet="1" objects="1" scenarios="1"/>
  <mergeCells count="19">
    <mergeCell ref="B20:F20"/>
    <mergeCell ref="B21:F21"/>
    <mergeCell ref="B22:F22"/>
    <mergeCell ref="B14:F14"/>
    <mergeCell ref="B15:F15"/>
    <mergeCell ref="B16:F16"/>
    <mergeCell ref="B17:F17"/>
    <mergeCell ref="B18:F18"/>
    <mergeCell ref="B19:F19"/>
    <mergeCell ref="B13:F13"/>
    <mergeCell ref="A2:E2"/>
    <mergeCell ref="B4:F4"/>
    <mergeCell ref="B6:F6"/>
    <mergeCell ref="B7:F7"/>
    <mergeCell ref="B8:F8"/>
    <mergeCell ref="B9:F9"/>
    <mergeCell ref="B10:F10"/>
    <mergeCell ref="B11:F11"/>
    <mergeCell ref="B12:F12"/>
  </mergeCells>
  <phoneticPr fontId="7"/>
  <printOptions horizontalCentered="1"/>
  <pageMargins left="0.39370078740157483" right="0.39370078740157483" top="0.39370078740157483" bottom="0.47244094488188981" header="0.31496062992125984" footer="0.31496062992125984"/>
  <pageSetup paperSize="9" scale="84" orientation="portrait" r:id="rId1"/>
  <headerFooter differentFirst="1" alignWithMargins="0">
    <firstFooter>&amp;C様式-29</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3:L37"/>
  <sheetViews>
    <sheetView view="pageBreakPreview" zoomScale="60" zoomScaleNormal="100" workbookViewId="0">
      <selection activeCell="G24" sqref="G24"/>
    </sheetView>
  </sheetViews>
  <sheetFormatPr defaultRowHeight="13.5"/>
  <cols>
    <col min="1" max="1" width="6" customWidth="1"/>
    <col min="12" max="12" width="5.625" customWidth="1"/>
    <col min="13" max="13" width="2.5" customWidth="1"/>
  </cols>
  <sheetData>
    <row r="3" spans="2:12" ht="18.75">
      <c r="F3" s="1119" t="s">
        <v>3428</v>
      </c>
      <c r="G3" s="1120"/>
      <c r="H3" s="1119"/>
      <c r="I3" s="1119" t="s">
        <v>3429</v>
      </c>
      <c r="J3" s="1119"/>
      <c r="K3" s="1119"/>
      <c r="L3" s="1121"/>
    </row>
    <row r="4" spans="2:12" ht="18.75">
      <c r="F4" s="1122" t="s">
        <v>3430</v>
      </c>
      <c r="G4" s="1123"/>
      <c r="H4" s="1122"/>
      <c r="I4" s="1122"/>
      <c r="J4" s="1122"/>
      <c r="K4" s="1122"/>
      <c r="L4" s="1124"/>
    </row>
    <row r="5" spans="2:12" ht="24">
      <c r="B5" s="588"/>
    </row>
    <row r="6" spans="2:12" ht="24">
      <c r="B6" s="588" t="s">
        <v>3431</v>
      </c>
    </row>
    <row r="8" spans="2:12" ht="18.75">
      <c r="B8" s="587" t="s">
        <v>3432</v>
      </c>
    </row>
    <row r="10" spans="2:12" ht="24">
      <c r="B10" s="589" t="s">
        <v>3433</v>
      </c>
    </row>
    <row r="12" spans="2:12" ht="18.75">
      <c r="B12" s="587" t="s">
        <v>3434</v>
      </c>
    </row>
    <row r="14" spans="2:12">
      <c r="C14" t="s">
        <v>3435</v>
      </c>
    </row>
    <row r="15" spans="2:12">
      <c r="C15" t="s">
        <v>3436</v>
      </c>
    </row>
    <row r="16" spans="2:12">
      <c r="C16" t="s">
        <v>3437</v>
      </c>
    </row>
    <row r="20" spans="2:2" ht="24">
      <c r="B20" s="589" t="s">
        <v>3438</v>
      </c>
    </row>
    <row r="22" spans="2:2" ht="18.75">
      <c r="B22" s="587" t="s">
        <v>3439</v>
      </c>
    </row>
    <row r="23" spans="2:2" ht="18.75">
      <c r="B23" s="587" t="s">
        <v>3440</v>
      </c>
    </row>
    <row r="28" spans="2:2" ht="18.75">
      <c r="B28" s="587" t="s">
        <v>3441</v>
      </c>
    </row>
    <row r="29" spans="2:2" ht="18.75">
      <c r="B29" s="587" t="s">
        <v>3442</v>
      </c>
    </row>
    <row r="30" spans="2:2" ht="18.75">
      <c r="B30" s="587" t="s">
        <v>3443</v>
      </c>
    </row>
    <row r="35" spans="2:2" ht="17.25">
      <c r="B35" s="1125" t="s">
        <v>3444</v>
      </c>
    </row>
    <row r="36" spans="2:2" ht="17.25">
      <c r="B36" s="1125" t="s">
        <v>3445</v>
      </c>
    </row>
    <row r="37" spans="2:2" ht="17.25">
      <c r="B37" s="1125" t="s">
        <v>3446</v>
      </c>
    </row>
  </sheetData>
  <phoneticPr fontId="7"/>
  <pageMargins left="0.7" right="0.7" top="0.75" bottom="0.75" header="0.3" footer="0.3"/>
  <pageSetup paperSize="9" scale="83"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1</xdr:col>
                    <xdr:colOff>142875</xdr:colOff>
                    <xdr:row>8</xdr:row>
                    <xdr:rowOff>76200</xdr:rowOff>
                  </from>
                  <to>
                    <xdr:col>1</xdr:col>
                    <xdr:colOff>466725</xdr:colOff>
                    <xdr:row>11</xdr:row>
                    <xdr:rowOff>76200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1</xdr:col>
                    <xdr:colOff>104775</xdr:colOff>
                    <xdr:row>18</xdr:row>
                    <xdr:rowOff>76200</xdr:rowOff>
                  </from>
                  <to>
                    <xdr:col>1</xdr:col>
                    <xdr:colOff>428625</xdr:colOff>
                    <xdr:row>21</xdr:row>
                    <xdr:rowOff>76200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F21"/>
  <sheetViews>
    <sheetView view="pageBreakPreview" zoomScaleNormal="100" zoomScaleSheetLayoutView="100" workbookViewId="0"/>
  </sheetViews>
  <sheetFormatPr defaultRowHeight="12"/>
  <cols>
    <col min="1" max="1" width="2.625" style="7" customWidth="1"/>
    <col min="2" max="2" width="3.375" style="1" customWidth="1"/>
    <col min="3" max="3" width="3.375" style="8" customWidth="1"/>
    <col min="4" max="4" width="11.5" style="1" customWidth="1"/>
    <col min="5" max="5" width="11.125" style="1" customWidth="1"/>
    <col min="6" max="6" width="61.875" style="1" customWidth="1"/>
    <col min="7" max="16384" width="9" style="6"/>
  </cols>
  <sheetData>
    <row r="1" spans="1:6" ht="18" customHeight="1">
      <c r="A1" s="2"/>
      <c r="B1" s="3"/>
      <c r="C1" s="4"/>
      <c r="D1" s="3"/>
      <c r="E1" s="3"/>
      <c r="F1" s="5" t="s">
        <v>399</v>
      </c>
    </row>
    <row r="2" spans="1:6" ht="18" customHeight="1">
      <c r="A2" s="662" t="s">
        <v>218</v>
      </c>
      <c r="B2" s="662"/>
      <c r="C2" s="662"/>
      <c r="D2" s="662"/>
      <c r="E2" s="662"/>
      <c r="F2" s="3"/>
    </row>
    <row r="3" spans="1:6" ht="18" customHeight="1"/>
    <row r="4" spans="1:6" ht="18" customHeight="1">
      <c r="A4" s="1116" t="s">
        <v>7</v>
      </c>
      <c r="B4" s="1116"/>
      <c r="C4" s="1116"/>
      <c r="D4" s="1116"/>
      <c r="E4" s="1116"/>
      <c r="F4" s="1116"/>
    </row>
    <row r="5" spans="1:6" ht="14.25" customHeight="1"/>
    <row r="6" spans="1:6" ht="14.25" customHeight="1">
      <c r="A6" s="10" t="s">
        <v>137</v>
      </c>
      <c r="B6" s="1117" t="s">
        <v>138</v>
      </c>
      <c r="C6" s="1117"/>
      <c r="D6" s="1117"/>
      <c r="E6" s="1117"/>
      <c r="F6" s="1117"/>
    </row>
    <row r="7" spans="1:6" ht="15" customHeight="1">
      <c r="B7" s="11"/>
      <c r="C7" s="11"/>
      <c r="D7" s="11"/>
      <c r="E7" s="11"/>
      <c r="F7" s="11"/>
    </row>
    <row r="8" spans="1:6" ht="15" customHeight="1">
      <c r="B8" s="1112" t="s">
        <v>219</v>
      </c>
      <c r="C8" s="1112"/>
      <c r="D8" s="1112"/>
      <c r="E8" s="1112"/>
      <c r="F8" s="1112"/>
    </row>
    <row r="9" spans="1:6" ht="15" customHeight="1">
      <c r="B9" s="11"/>
      <c r="C9" s="11"/>
      <c r="D9" s="11"/>
      <c r="E9" s="11"/>
      <c r="F9" s="11"/>
    </row>
    <row r="10" spans="1:6" ht="48" customHeight="1">
      <c r="A10" s="12" t="s">
        <v>198</v>
      </c>
      <c r="B10" s="1107" t="s">
        <v>192</v>
      </c>
      <c r="C10" s="1108"/>
      <c r="D10" s="1108"/>
      <c r="E10" s="1108"/>
      <c r="F10" s="1108"/>
    </row>
    <row r="11" spans="1:6" s="9" customFormat="1" ht="37.5" customHeight="1">
      <c r="A11" s="12" t="s">
        <v>199</v>
      </c>
      <c r="B11" s="1107" t="s">
        <v>401</v>
      </c>
      <c r="C11" s="1107"/>
      <c r="D11" s="1107"/>
      <c r="E11" s="1107"/>
      <c r="F11" s="1107"/>
    </row>
    <row r="12" spans="1:6" ht="105.75" customHeight="1">
      <c r="A12" s="12" t="s">
        <v>200</v>
      </c>
      <c r="B12" s="1107" t="s">
        <v>3341</v>
      </c>
      <c r="C12" s="1107"/>
      <c r="D12" s="1107"/>
      <c r="E12" s="1107"/>
      <c r="F12" s="1107"/>
    </row>
    <row r="13" spans="1:6" ht="37.35" customHeight="1">
      <c r="A13" s="12" t="s">
        <v>201</v>
      </c>
      <c r="B13" s="1118" t="s">
        <v>220</v>
      </c>
      <c r="C13" s="1118"/>
      <c r="D13" s="1118"/>
      <c r="E13" s="1118"/>
      <c r="F13" s="1118"/>
    </row>
    <row r="14" spans="1:6" ht="70.7" customHeight="1">
      <c r="A14" s="12" t="s">
        <v>202</v>
      </c>
      <c r="B14" s="1104" t="s">
        <v>193</v>
      </c>
      <c r="C14" s="1104"/>
      <c r="D14" s="1104"/>
      <c r="E14" s="1104"/>
      <c r="F14" s="1104"/>
    </row>
    <row r="15" spans="1:6" s="9" customFormat="1" ht="96.75" customHeight="1">
      <c r="A15" s="12" t="s">
        <v>203</v>
      </c>
      <c r="B15" s="1104" t="s">
        <v>221</v>
      </c>
      <c r="C15" s="1104"/>
      <c r="D15" s="1104"/>
      <c r="E15" s="1104"/>
      <c r="F15" s="1104"/>
    </row>
    <row r="16" spans="1:6" s="9" customFormat="1" ht="47.85" customHeight="1">
      <c r="A16" s="12" t="s">
        <v>204</v>
      </c>
      <c r="B16" s="1118" t="s">
        <v>194</v>
      </c>
      <c r="C16" s="1118"/>
      <c r="D16" s="1118"/>
      <c r="E16" s="1118"/>
      <c r="F16" s="1118"/>
    </row>
    <row r="17" spans="1:6" ht="81" customHeight="1">
      <c r="A17" s="12" t="s">
        <v>205</v>
      </c>
      <c r="B17" s="1109" t="s">
        <v>3342</v>
      </c>
      <c r="C17" s="1110"/>
      <c r="D17" s="1110"/>
      <c r="E17" s="1110"/>
      <c r="F17" s="1110"/>
    </row>
    <row r="18" spans="1:6" ht="67.5" customHeight="1">
      <c r="A18" s="12" t="s">
        <v>206</v>
      </c>
      <c r="B18" s="1104" t="s">
        <v>195</v>
      </c>
      <c r="C18" s="1104"/>
      <c r="D18" s="1104"/>
      <c r="E18" s="1104"/>
      <c r="F18" s="1104"/>
    </row>
    <row r="19" spans="1:6" ht="43.5" customHeight="1">
      <c r="A19" s="12" t="s">
        <v>207</v>
      </c>
      <c r="B19" s="1107" t="s">
        <v>196</v>
      </c>
      <c r="C19" s="1108"/>
      <c r="D19" s="1108"/>
      <c r="E19" s="1108"/>
      <c r="F19" s="1108"/>
    </row>
    <row r="20" spans="1:6" s="9" customFormat="1" ht="48" customHeight="1">
      <c r="A20" s="12" t="s">
        <v>208</v>
      </c>
      <c r="B20" s="1107" t="s">
        <v>197</v>
      </c>
      <c r="C20" s="1107"/>
      <c r="D20" s="1107"/>
      <c r="E20" s="1107"/>
      <c r="F20" s="1107"/>
    </row>
    <row r="21" spans="1:6" s="9" customFormat="1" ht="24.75" customHeight="1">
      <c r="A21" s="12" t="s">
        <v>209</v>
      </c>
      <c r="B21" s="1107" t="s">
        <v>10</v>
      </c>
      <c r="C21" s="1107"/>
      <c r="D21" s="1107"/>
      <c r="E21" s="1107"/>
      <c r="F21" s="1107"/>
    </row>
  </sheetData>
  <sheetProtection password="B03E" sheet="1" objects="1" scenarios="1"/>
  <mergeCells count="16">
    <mergeCell ref="B21:F21"/>
    <mergeCell ref="B6:F6"/>
    <mergeCell ref="B12:F12"/>
    <mergeCell ref="B14:F14"/>
    <mergeCell ref="B15:F15"/>
    <mergeCell ref="B17:F17"/>
    <mergeCell ref="B8:F8"/>
    <mergeCell ref="B10:F10"/>
    <mergeCell ref="B11:F11"/>
    <mergeCell ref="B13:F13"/>
    <mergeCell ref="B16:F16"/>
    <mergeCell ref="A2:E2"/>
    <mergeCell ref="A4:F4"/>
    <mergeCell ref="B18:F18"/>
    <mergeCell ref="B19:F19"/>
    <mergeCell ref="B20:F20"/>
  </mergeCells>
  <phoneticPr fontId="7"/>
  <printOptions horizontalCentered="1"/>
  <pageMargins left="0.39370078740157483" right="0.39370078740157483" top="0.39370078740157483" bottom="0.47244094488188981" header="0.31496062992125984"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70C0"/>
    <pageSetUpPr fitToPage="1"/>
  </sheetPr>
  <dimension ref="A2:N52"/>
  <sheetViews>
    <sheetView view="pageBreakPreview" zoomScale="90" zoomScaleNormal="100" zoomScaleSheetLayoutView="90" workbookViewId="0">
      <selection activeCell="K3" sqref="K3:L3"/>
    </sheetView>
  </sheetViews>
  <sheetFormatPr defaultRowHeight="13.5"/>
  <cols>
    <col min="1" max="1" width="3.25" customWidth="1"/>
    <col min="2" max="2" width="5.25" customWidth="1"/>
    <col min="3" max="3" width="10.75" customWidth="1"/>
    <col min="4" max="4" width="9.25" customWidth="1"/>
    <col min="5" max="5" width="15.125" customWidth="1"/>
    <col min="6" max="6" width="5.5" customWidth="1"/>
    <col min="7" max="7" width="23" customWidth="1"/>
    <col min="8" max="8" width="3.125" customWidth="1"/>
    <col min="9" max="9" width="14.75" customWidth="1"/>
    <col min="10" max="10" width="5.125" customWidth="1"/>
    <col min="11" max="11" width="16.5" customWidth="1"/>
    <col min="12" max="12" width="3.25" customWidth="1"/>
    <col min="13" max="13" width="4.5" customWidth="1"/>
    <col min="14" max="14" width="88.25" bestFit="1" customWidth="1"/>
  </cols>
  <sheetData>
    <row r="2" spans="1:14" ht="19.5" customHeight="1">
      <c r="A2" s="177" t="s">
        <v>317</v>
      </c>
      <c r="B2" s="251"/>
      <c r="C2" s="251"/>
      <c r="D2" s="251"/>
      <c r="E2" s="251"/>
      <c r="F2" s="251"/>
      <c r="G2" s="251"/>
      <c r="H2" s="251"/>
      <c r="I2" s="251"/>
      <c r="J2" s="251"/>
      <c r="K2" s="251"/>
      <c r="L2" s="5" t="s">
        <v>400</v>
      </c>
    </row>
    <row r="3" spans="1:14" ht="27" customHeight="1">
      <c r="B3" s="251"/>
      <c r="C3" s="252"/>
      <c r="D3" s="252"/>
      <c r="E3" s="251"/>
      <c r="F3" s="251"/>
      <c r="G3" s="251"/>
      <c r="H3" s="253"/>
      <c r="I3" s="639" t="s">
        <v>316</v>
      </c>
      <c r="J3" s="640"/>
      <c r="K3" s="641"/>
      <c r="L3" s="642"/>
    </row>
    <row r="4" spans="1:14" ht="27" customHeight="1">
      <c r="B4" s="251"/>
      <c r="C4" s="252"/>
      <c r="D4" s="251"/>
      <c r="E4" s="251"/>
      <c r="F4" s="251"/>
      <c r="G4" s="251"/>
      <c r="H4" s="254"/>
      <c r="I4" s="649" t="s">
        <v>315</v>
      </c>
      <c r="J4" s="640"/>
      <c r="K4" s="641"/>
      <c r="L4" s="642"/>
      <c r="N4" s="550" t="s">
        <v>3214</v>
      </c>
    </row>
    <row r="5" spans="1:14" ht="27" customHeight="1">
      <c r="A5" s="251"/>
      <c r="B5" s="251"/>
      <c r="C5" s="251"/>
      <c r="E5" s="251"/>
      <c r="F5" s="251"/>
      <c r="G5" s="251"/>
      <c r="H5" s="255"/>
      <c r="I5" s="639" t="s">
        <v>314</v>
      </c>
      <c r="J5" s="640"/>
      <c r="K5" s="643">
        <v>36617</v>
      </c>
      <c r="L5" s="644"/>
    </row>
    <row r="6" spans="1:14" ht="22.5" customHeight="1">
      <c r="A6" s="251"/>
      <c r="B6" s="251"/>
      <c r="C6" s="251"/>
      <c r="D6" s="251"/>
      <c r="E6" s="251"/>
      <c r="F6" s="251"/>
      <c r="G6" s="251"/>
      <c r="H6" s="256"/>
      <c r="I6" s="257"/>
      <c r="J6" s="258"/>
      <c r="K6" s="258"/>
      <c r="L6" s="259"/>
    </row>
    <row r="7" spans="1:14" ht="19.5" customHeight="1">
      <c r="A7" s="251"/>
      <c r="B7" s="251"/>
      <c r="D7" s="260"/>
      <c r="E7" s="648" t="s">
        <v>313</v>
      </c>
      <c r="F7" s="648"/>
      <c r="G7" s="648"/>
      <c r="H7" s="650" t="s">
        <v>312</v>
      </c>
      <c r="I7" s="650"/>
      <c r="J7" s="650"/>
      <c r="K7" s="650"/>
      <c r="L7" s="259"/>
    </row>
    <row r="8" spans="1:14" ht="19.5" customHeight="1">
      <c r="A8" s="260"/>
      <c r="B8" s="260"/>
      <c r="C8" s="260"/>
      <c r="D8" s="260"/>
      <c r="E8" s="648"/>
      <c r="F8" s="648"/>
      <c r="G8" s="648"/>
      <c r="H8" s="650" t="s">
        <v>311</v>
      </c>
      <c r="I8" s="650"/>
      <c r="J8" s="650"/>
      <c r="K8" s="650"/>
      <c r="L8" s="260"/>
    </row>
    <row r="9" spans="1:14" ht="13.5" customHeight="1">
      <c r="A9" s="261"/>
      <c r="B9" s="261"/>
      <c r="C9" s="261"/>
      <c r="D9" s="261"/>
      <c r="E9" s="261"/>
      <c r="F9" s="261"/>
      <c r="G9" s="261"/>
      <c r="H9" s="261"/>
      <c r="I9" s="261"/>
      <c r="J9" s="261"/>
      <c r="K9" s="261"/>
      <c r="L9" s="261"/>
    </row>
    <row r="10" spans="1:14" ht="13.5" customHeight="1">
      <c r="A10" s="262"/>
      <c r="B10" s="262"/>
      <c r="C10" s="262"/>
      <c r="D10" s="262"/>
      <c r="E10" s="262"/>
      <c r="F10" s="262"/>
      <c r="G10" s="262"/>
      <c r="H10" s="262"/>
      <c r="I10" s="262"/>
      <c r="J10" s="262"/>
      <c r="K10" s="262"/>
      <c r="L10" s="262"/>
    </row>
    <row r="11" spans="1:14" ht="13.5" customHeight="1">
      <c r="A11" s="262"/>
      <c r="B11" s="262"/>
      <c r="C11" s="262"/>
      <c r="D11" s="262"/>
      <c r="E11" s="262"/>
      <c r="F11" s="262"/>
      <c r="G11" s="262"/>
      <c r="H11" s="262"/>
      <c r="I11" s="263"/>
      <c r="J11" s="651" t="s">
        <v>3314</v>
      </c>
      <c r="K11" s="651"/>
      <c r="L11" s="651"/>
    </row>
    <row r="12" spans="1:14" ht="13.5" customHeight="1">
      <c r="A12" s="262"/>
      <c r="B12" s="262"/>
      <c r="C12" s="262"/>
      <c r="D12" s="262"/>
      <c r="E12" s="262"/>
      <c r="F12" s="262"/>
      <c r="G12" s="262"/>
      <c r="H12" s="262"/>
      <c r="I12" s="263"/>
      <c r="J12" s="262"/>
      <c r="K12" s="262"/>
      <c r="L12" s="262"/>
    </row>
    <row r="13" spans="1:14" ht="13.5" customHeight="1">
      <c r="A13" s="262"/>
      <c r="B13" s="652" t="s">
        <v>310</v>
      </c>
      <c r="C13" s="652"/>
      <c r="D13" s="652"/>
      <c r="E13" s="652"/>
      <c r="F13" s="264"/>
      <c r="G13" s="262"/>
      <c r="H13" s="262"/>
      <c r="I13" s="262"/>
      <c r="J13" s="262"/>
      <c r="K13" s="262"/>
      <c r="L13" s="262"/>
    </row>
    <row r="14" spans="1:14" ht="13.5" customHeight="1">
      <c r="A14" s="262"/>
      <c r="B14" s="264"/>
      <c r="C14" s="264"/>
      <c r="D14" s="264"/>
      <c r="E14" s="264"/>
      <c r="F14" s="264"/>
      <c r="G14" s="262"/>
      <c r="H14" s="262"/>
      <c r="I14" s="262"/>
      <c r="J14" s="262"/>
      <c r="K14" s="262"/>
      <c r="L14" s="262"/>
    </row>
    <row r="15" spans="1:14" ht="13.5" customHeight="1">
      <c r="A15" s="262"/>
      <c r="B15" s="264"/>
      <c r="C15" s="264"/>
      <c r="D15" s="264"/>
      <c r="E15" s="264"/>
      <c r="F15" s="264"/>
      <c r="G15" s="262"/>
      <c r="H15" s="262"/>
      <c r="I15" s="262"/>
      <c r="J15" s="262"/>
      <c r="K15" s="262"/>
      <c r="L15" s="262"/>
    </row>
    <row r="16" spans="1:14" ht="13.5" customHeight="1">
      <c r="A16" s="262"/>
      <c r="B16" s="264"/>
      <c r="C16" s="264"/>
      <c r="D16" s="264"/>
      <c r="E16" s="264"/>
      <c r="F16" s="264"/>
      <c r="G16" s="262"/>
      <c r="H16" s="262"/>
      <c r="I16" s="654"/>
      <c r="J16" s="654"/>
      <c r="K16" s="654"/>
      <c r="L16" s="262"/>
    </row>
    <row r="17" spans="1:12" ht="13.5" customHeight="1">
      <c r="A17" s="262"/>
      <c r="B17" s="264"/>
      <c r="C17" s="264"/>
      <c r="D17" s="264"/>
      <c r="E17" s="264"/>
      <c r="F17" s="264"/>
      <c r="G17" s="262"/>
      <c r="H17" s="265" t="s">
        <v>309</v>
      </c>
      <c r="I17" s="654"/>
      <c r="J17" s="654"/>
      <c r="K17" s="654"/>
      <c r="L17" s="262"/>
    </row>
    <row r="18" spans="1:12" ht="13.5" customHeight="1">
      <c r="A18" s="262"/>
      <c r="B18" s="264"/>
      <c r="C18" s="264"/>
      <c r="D18" s="264"/>
      <c r="E18" s="264"/>
      <c r="F18" s="264"/>
      <c r="G18" s="262"/>
      <c r="H18" s="262"/>
      <c r="I18" s="654"/>
      <c r="J18" s="654"/>
      <c r="K18" s="654"/>
      <c r="L18" s="262"/>
    </row>
    <row r="19" spans="1:12" ht="13.5" customHeight="1">
      <c r="A19" s="261"/>
      <c r="B19" s="266"/>
      <c r="C19" s="266"/>
      <c r="D19" s="266"/>
      <c r="E19" s="266"/>
      <c r="F19" s="266"/>
      <c r="G19" s="261"/>
      <c r="H19" s="261"/>
      <c r="I19" s="267"/>
      <c r="J19" s="261"/>
      <c r="K19" s="261"/>
      <c r="L19" s="261"/>
    </row>
    <row r="20" spans="1:12" ht="13.5" customHeight="1">
      <c r="A20" s="653" t="s">
        <v>308</v>
      </c>
      <c r="B20" s="653"/>
      <c r="C20" s="653"/>
      <c r="D20" s="653"/>
      <c r="E20" s="653"/>
      <c r="F20" s="653"/>
      <c r="G20" s="653"/>
      <c r="H20" s="653"/>
      <c r="I20" s="653"/>
      <c r="J20" s="653"/>
      <c r="K20" s="653"/>
      <c r="L20" s="653"/>
    </row>
    <row r="21" spans="1:12" ht="31.5" customHeight="1">
      <c r="A21" s="653"/>
      <c r="B21" s="653"/>
      <c r="C21" s="653"/>
      <c r="D21" s="653"/>
      <c r="E21" s="653"/>
      <c r="F21" s="653"/>
      <c r="G21" s="653"/>
      <c r="H21" s="653"/>
      <c r="I21" s="653"/>
      <c r="J21" s="653"/>
      <c r="K21" s="653"/>
      <c r="L21" s="653"/>
    </row>
    <row r="22" spans="1:12" ht="13.5" customHeight="1" thickBot="1">
      <c r="A22" s="261"/>
      <c r="B22" s="268"/>
      <c r="C22" s="268"/>
      <c r="D22" s="268"/>
      <c r="E22" s="268"/>
      <c r="F22" s="268"/>
      <c r="G22" s="268"/>
      <c r="H22" s="2"/>
      <c r="I22" s="2"/>
      <c r="J22" s="269"/>
      <c r="K22" s="269"/>
      <c r="L22" s="269"/>
    </row>
    <row r="23" spans="1:12" s="273" customFormat="1" ht="13.5" customHeight="1">
      <c r="A23" s="270" t="s">
        <v>303</v>
      </c>
      <c r="B23" s="271"/>
      <c r="C23" s="271"/>
      <c r="D23" s="272"/>
      <c r="E23" s="645"/>
      <c r="F23" s="646"/>
      <c r="G23" s="646"/>
      <c r="H23" s="646"/>
      <c r="I23" s="646"/>
      <c r="J23" s="646"/>
      <c r="K23" s="646"/>
      <c r="L23" s="647"/>
    </row>
    <row r="24" spans="1:12" s="273" customFormat="1" ht="36" customHeight="1" thickBot="1">
      <c r="A24" s="663" t="s">
        <v>307</v>
      </c>
      <c r="B24" s="664"/>
      <c r="C24" s="664"/>
      <c r="D24" s="672"/>
      <c r="E24" s="633"/>
      <c r="F24" s="634"/>
      <c r="G24" s="634"/>
      <c r="H24" s="634"/>
      <c r="I24" s="634"/>
      <c r="J24" s="634"/>
      <c r="K24" s="634"/>
      <c r="L24" s="635"/>
    </row>
    <row r="25" spans="1:12" s="273" customFormat="1" ht="23.25" customHeight="1">
      <c r="A25" s="700" t="s">
        <v>306</v>
      </c>
      <c r="B25" s="701"/>
      <c r="C25" s="701"/>
      <c r="D25" s="702"/>
      <c r="E25" s="682" t="s">
        <v>3309</v>
      </c>
      <c r="F25" s="683"/>
      <c r="G25" s="684"/>
      <c r="H25" s="683"/>
      <c r="I25" s="683"/>
      <c r="J25" s="683"/>
      <c r="K25" s="683"/>
      <c r="L25" s="685"/>
    </row>
    <row r="26" spans="1:12" s="273" customFormat="1" ht="26.25" customHeight="1" thickBot="1">
      <c r="A26" s="663"/>
      <c r="B26" s="664"/>
      <c r="C26" s="664"/>
      <c r="D26" s="672"/>
      <c r="E26" s="703"/>
      <c r="F26" s="704"/>
      <c r="G26" s="704"/>
      <c r="H26" s="704"/>
      <c r="I26" s="704" t="s">
        <v>3310</v>
      </c>
      <c r="J26" s="704"/>
      <c r="K26" s="704"/>
      <c r="L26" s="705"/>
    </row>
    <row r="27" spans="1:12" s="273" customFormat="1" ht="13.5" customHeight="1">
      <c r="A27" s="270" t="s">
        <v>303</v>
      </c>
      <c r="B27" s="271"/>
      <c r="C27" s="271"/>
      <c r="D27" s="272"/>
      <c r="E27" s="645" t="str">
        <f>PHONETIC(E28)</f>
        <v/>
      </c>
      <c r="F27" s="646"/>
      <c r="G27" s="646"/>
      <c r="H27" s="646"/>
      <c r="I27" s="646"/>
      <c r="J27" s="712"/>
      <c r="K27" s="710" t="s">
        <v>305</v>
      </c>
      <c r="L27" s="711"/>
    </row>
    <row r="28" spans="1:12" s="273" customFormat="1" ht="30.75" customHeight="1" thickBot="1">
      <c r="A28" s="727" t="s">
        <v>304</v>
      </c>
      <c r="B28" s="664"/>
      <c r="C28" s="664"/>
      <c r="D28" s="672"/>
      <c r="E28" s="633"/>
      <c r="F28" s="634"/>
      <c r="G28" s="634"/>
      <c r="H28" s="634"/>
      <c r="I28" s="634"/>
      <c r="J28" s="717"/>
      <c r="K28" s="715"/>
      <c r="L28" s="716"/>
    </row>
    <row r="29" spans="1:12" s="273" customFormat="1" ht="13.5" customHeight="1">
      <c r="A29" s="270" t="s">
        <v>303</v>
      </c>
      <c r="B29" s="271"/>
      <c r="C29" s="271"/>
      <c r="D29" s="272"/>
      <c r="E29" s="645"/>
      <c r="F29" s="646"/>
      <c r="G29" s="646"/>
      <c r="H29" s="646"/>
      <c r="I29" s="646"/>
      <c r="J29" s="646"/>
      <c r="K29" s="646"/>
      <c r="L29" s="647"/>
    </row>
    <row r="30" spans="1:12" s="273" customFormat="1" ht="33" customHeight="1" thickBot="1">
      <c r="A30" s="663" t="s">
        <v>302</v>
      </c>
      <c r="B30" s="664"/>
      <c r="C30" s="664"/>
      <c r="D30" s="672"/>
      <c r="E30" s="633"/>
      <c r="F30" s="634"/>
      <c r="G30" s="634"/>
      <c r="H30" s="634"/>
      <c r="I30" s="634"/>
      <c r="J30" s="634"/>
      <c r="K30" s="634"/>
      <c r="L30" s="635"/>
    </row>
    <row r="31" spans="1:12" s="273" customFormat="1" ht="24.75" customHeight="1">
      <c r="A31" s="661" t="s">
        <v>301</v>
      </c>
      <c r="B31" s="662"/>
      <c r="C31" s="662"/>
      <c r="D31" s="709"/>
      <c r="E31" s="682" t="s">
        <v>3309</v>
      </c>
      <c r="F31" s="683"/>
      <c r="G31" s="684"/>
      <c r="H31" s="683"/>
      <c r="I31" s="683"/>
      <c r="J31" s="683"/>
      <c r="K31" s="683"/>
      <c r="L31" s="685"/>
    </row>
    <row r="32" spans="1:12" s="273" customFormat="1" ht="24.75" customHeight="1" thickBot="1">
      <c r="A32" s="663"/>
      <c r="B32" s="664"/>
      <c r="C32" s="664"/>
      <c r="D32" s="672"/>
      <c r="E32" s="703"/>
      <c r="F32" s="704"/>
      <c r="G32" s="704"/>
      <c r="H32" s="704"/>
      <c r="I32" s="704" t="s">
        <v>3311</v>
      </c>
      <c r="J32" s="704"/>
      <c r="K32" s="704"/>
      <c r="L32" s="705"/>
    </row>
    <row r="33" spans="1:14" s="273" customFormat="1" ht="31.5" customHeight="1" thickBot="1">
      <c r="A33" s="700" t="s">
        <v>300</v>
      </c>
      <c r="B33" s="701"/>
      <c r="C33" s="701"/>
      <c r="D33" s="702"/>
      <c r="E33" s="679" t="s">
        <v>3312</v>
      </c>
      <c r="F33" s="680"/>
      <c r="G33" s="681"/>
      <c r="H33" s="274"/>
      <c r="I33" s="274"/>
      <c r="J33" s="274"/>
      <c r="K33" s="274"/>
      <c r="L33" s="274"/>
    </row>
    <row r="34" spans="1:14" s="273" customFormat="1" ht="6" customHeight="1">
      <c r="A34" s="275"/>
      <c r="B34" s="276"/>
      <c r="C34" s="276"/>
      <c r="D34" s="276"/>
      <c r="E34" s="277"/>
      <c r="F34" s="277"/>
      <c r="G34" s="277"/>
      <c r="H34" s="278"/>
      <c r="I34" s="278"/>
      <c r="J34" s="278"/>
      <c r="K34" s="693"/>
      <c r="L34" s="694"/>
    </row>
    <row r="35" spans="1:14" s="273" customFormat="1" ht="31.5" customHeight="1" thickBot="1">
      <c r="A35" s="279" t="s">
        <v>299</v>
      </c>
      <c r="B35" s="280" t="s">
        <v>298</v>
      </c>
      <c r="C35" s="280"/>
      <c r="D35" s="281" t="s">
        <v>297</v>
      </c>
      <c r="E35" s="706" t="str">
        <f>IFERROR(VLOOKUP(TEXT(K35,"0000"),産業分類番号!C28:D1487,2,FALSE),"")</f>
        <v/>
      </c>
      <c r="F35" s="707"/>
      <c r="G35" s="707"/>
      <c r="H35" s="707"/>
      <c r="I35" s="708"/>
      <c r="J35" s="282" t="s">
        <v>296</v>
      </c>
      <c r="K35" s="725"/>
      <c r="L35" s="726"/>
      <c r="N35" s="550" t="s">
        <v>3259</v>
      </c>
    </row>
    <row r="36" spans="1:14" ht="32.25" customHeight="1" thickBot="1">
      <c r="A36" s="283" t="s">
        <v>295</v>
      </c>
      <c r="B36" s="728" t="s">
        <v>294</v>
      </c>
      <c r="C36" s="728"/>
      <c r="D36" s="729"/>
      <c r="E36" s="626"/>
      <c r="F36" s="284" t="s">
        <v>293</v>
      </c>
      <c r="G36" s="627"/>
      <c r="H36" s="267"/>
      <c r="I36" s="267"/>
      <c r="J36" s="267"/>
      <c r="K36" s="267"/>
      <c r="L36" s="267"/>
      <c r="M36" s="273"/>
      <c r="N36" s="550" t="s">
        <v>3350</v>
      </c>
    </row>
    <row r="37" spans="1:14" s="273" customFormat="1" ht="6" customHeight="1">
      <c r="A37" s="700" t="s">
        <v>292</v>
      </c>
      <c r="B37" s="701"/>
      <c r="C37" s="701"/>
      <c r="D37" s="701"/>
      <c r="E37" s="284"/>
      <c r="F37" s="284"/>
      <c r="G37" s="284"/>
      <c r="H37" s="285"/>
      <c r="I37" s="285"/>
      <c r="J37" s="285"/>
      <c r="K37" s="693"/>
      <c r="L37" s="694"/>
    </row>
    <row r="38" spans="1:14" s="273" customFormat="1" ht="29.25" customHeight="1" thickBot="1">
      <c r="A38" s="663"/>
      <c r="B38" s="664"/>
      <c r="C38" s="664"/>
      <c r="D38" s="664"/>
      <c r="E38" s="697" t="s">
        <v>3313</v>
      </c>
      <c r="F38" s="698"/>
      <c r="G38" s="699"/>
      <c r="H38" s="695" t="s">
        <v>291</v>
      </c>
      <c r="I38" s="696"/>
      <c r="J38" s="690"/>
      <c r="K38" s="691"/>
      <c r="L38" s="692"/>
    </row>
    <row r="39" spans="1:14" s="273" customFormat="1" ht="6" customHeight="1">
      <c r="A39" s="275"/>
      <c r="B39" s="65"/>
      <c r="C39" s="65"/>
      <c r="D39" s="65"/>
      <c r="E39" s="2"/>
      <c r="F39" s="2"/>
      <c r="G39" s="2"/>
      <c r="H39" s="274"/>
      <c r="I39" s="274"/>
      <c r="J39" s="274"/>
      <c r="K39" s="274"/>
      <c r="L39" s="286"/>
    </row>
    <row r="40" spans="1:14" s="273" customFormat="1" ht="27.75" customHeight="1">
      <c r="A40" s="287" t="s">
        <v>290</v>
      </c>
      <c r="B40" s="288"/>
      <c r="C40" s="288"/>
      <c r="D40" s="676"/>
      <c r="E40" s="677"/>
      <c r="F40" s="677"/>
      <c r="G40" s="677"/>
      <c r="H40" s="678"/>
      <c r="I40" s="289" t="s">
        <v>2</v>
      </c>
      <c r="J40" s="718"/>
      <c r="K40" s="719"/>
      <c r="L40" s="720"/>
    </row>
    <row r="41" spans="1:14" ht="30" customHeight="1" thickBot="1">
      <c r="A41" s="290"/>
      <c r="B41" s="722" t="s">
        <v>289</v>
      </c>
      <c r="C41" s="723"/>
      <c r="D41" s="724"/>
      <c r="E41" s="690"/>
      <c r="F41" s="721"/>
      <c r="G41" s="713" t="s">
        <v>288</v>
      </c>
      <c r="H41" s="714"/>
      <c r="I41" s="714"/>
      <c r="J41" s="690"/>
      <c r="K41" s="691"/>
      <c r="L41" s="692"/>
    </row>
    <row r="42" spans="1:14" s="273" customFormat="1" ht="6" customHeight="1">
      <c r="A42" s="275"/>
      <c r="B42" s="276"/>
      <c r="C42" s="276"/>
      <c r="D42" s="276"/>
      <c r="E42" s="284"/>
      <c r="F42" s="284"/>
      <c r="G42" s="284"/>
      <c r="H42" s="285"/>
      <c r="I42" s="285"/>
      <c r="J42" s="285"/>
      <c r="K42" s="285"/>
      <c r="L42" s="291"/>
    </row>
    <row r="43" spans="1:14" s="273" customFormat="1" ht="6" customHeight="1">
      <c r="A43" s="287"/>
      <c r="B43" s="65"/>
      <c r="C43" s="65"/>
      <c r="D43" s="65"/>
      <c r="E43" s="292"/>
      <c r="F43" s="293"/>
      <c r="G43" s="293"/>
      <c r="H43" s="686" t="s">
        <v>287</v>
      </c>
      <c r="I43" s="687"/>
      <c r="J43" s="294"/>
      <c r="K43" s="294"/>
      <c r="L43" s="295"/>
    </row>
    <row r="44" spans="1:14" s="273" customFormat="1" ht="27.75" customHeight="1" thickBot="1">
      <c r="A44" s="290" t="s">
        <v>286</v>
      </c>
      <c r="B44" s="280"/>
      <c r="C44" s="280"/>
      <c r="D44" s="296"/>
      <c r="E44" s="636" t="s">
        <v>3313</v>
      </c>
      <c r="F44" s="637"/>
      <c r="G44" s="638"/>
      <c r="H44" s="688"/>
      <c r="I44" s="689"/>
      <c r="J44" s="673" t="s">
        <v>3315</v>
      </c>
      <c r="K44" s="674"/>
      <c r="L44" s="675"/>
    </row>
    <row r="45" spans="1:14" s="273" customFormat="1" ht="6" customHeight="1" thickBot="1">
      <c r="A45" s="621"/>
      <c r="B45" s="622"/>
      <c r="C45" s="622"/>
      <c r="D45" s="622"/>
      <c r="E45" s="623"/>
      <c r="F45" s="624"/>
      <c r="G45" s="622"/>
      <c r="H45" s="623"/>
      <c r="I45" s="624"/>
      <c r="J45" s="622"/>
      <c r="K45" s="623"/>
      <c r="L45" s="624"/>
    </row>
    <row r="46" spans="1:14" s="273" customFormat="1" ht="31.5" hidden="1" customHeight="1" thickBot="1">
      <c r="A46" s="290"/>
      <c r="B46" s="280"/>
      <c r="C46" s="280"/>
      <c r="D46" s="296"/>
      <c r="E46" s="665"/>
      <c r="F46" s="665"/>
      <c r="G46" s="280"/>
      <c r="H46" s="665"/>
      <c r="I46" s="665"/>
      <c r="J46" s="665"/>
      <c r="K46" s="620"/>
      <c r="L46" s="620"/>
      <c r="N46" s="550" t="s">
        <v>3351</v>
      </c>
    </row>
    <row r="47" spans="1:14" s="273" customFormat="1" ht="27.75" customHeight="1">
      <c r="A47" s="661" t="s">
        <v>3352</v>
      </c>
      <c r="B47" s="662"/>
      <c r="C47" s="666"/>
      <c r="D47" s="667"/>
      <c r="E47" s="667"/>
      <c r="F47" s="667"/>
      <c r="G47" s="667"/>
      <c r="H47" s="667"/>
      <c r="I47" s="667"/>
      <c r="J47" s="667"/>
      <c r="K47" s="667"/>
      <c r="L47" s="668"/>
    </row>
    <row r="48" spans="1:14" s="273" customFormat="1" ht="27.75" customHeight="1" thickBot="1">
      <c r="A48" s="663"/>
      <c r="B48" s="664"/>
      <c r="C48" s="669"/>
      <c r="D48" s="670"/>
      <c r="E48" s="670"/>
      <c r="F48" s="670"/>
      <c r="G48" s="670"/>
      <c r="H48" s="670"/>
      <c r="I48" s="670"/>
      <c r="J48" s="670"/>
      <c r="K48" s="670"/>
      <c r="L48" s="671"/>
    </row>
    <row r="49" spans="1:12" s="273" customFormat="1" ht="27.75" customHeight="1" thickBot="1">
      <c r="A49" s="65"/>
      <c r="B49" s="65"/>
      <c r="C49" s="65"/>
      <c r="D49" s="2"/>
      <c r="E49" s="2"/>
      <c r="F49" s="2"/>
      <c r="G49" s="65"/>
      <c r="H49" s="2"/>
      <c r="I49" s="2"/>
      <c r="J49" s="2"/>
      <c r="K49" s="2"/>
      <c r="L49" s="2"/>
    </row>
    <row r="50" spans="1:12" s="273" customFormat="1" ht="23.25" customHeight="1">
      <c r="A50" s="270" t="s">
        <v>285</v>
      </c>
      <c r="B50" s="298"/>
      <c r="C50" s="298"/>
      <c r="D50" s="659" t="s">
        <v>3211</v>
      </c>
      <c r="E50" s="659"/>
      <c r="F50" s="659"/>
      <c r="G50" s="659"/>
      <c r="H50" s="659"/>
      <c r="I50" s="659"/>
      <c r="J50" s="659"/>
      <c r="K50" s="659"/>
      <c r="L50" s="660"/>
    </row>
    <row r="51" spans="1:12" s="273" customFormat="1" ht="23.25" customHeight="1">
      <c r="A51" s="297"/>
      <c r="B51" s="655"/>
      <c r="C51" s="655"/>
      <c r="D51" s="655"/>
      <c r="E51" s="655"/>
      <c r="F51" s="655"/>
      <c r="G51" s="655"/>
      <c r="H51" s="655"/>
      <c r="I51" s="655"/>
      <c r="J51" s="655"/>
      <c r="K51" s="655"/>
      <c r="L51" s="656"/>
    </row>
    <row r="52" spans="1:12" s="273" customFormat="1" ht="23.25" customHeight="1" thickBot="1">
      <c r="A52" s="299"/>
      <c r="B52" s="657"/>
      <c r="C52" s="657"/>
      <c r="D52" s="657"/>
      <c r="E52" s="657"/>
      <c r="F52" s="657"/>
      <c r="G52" s="657"/>
      <c r="H52" s="657"/>
      <c r="I52" s="657"/>
      <c r="J52" s="657"/>
      <c r="K52" s="657"/>
      <c r="L52" s="658"/>
    </row>
  </sheetData>
  <sheetProtection algorithmName="SHA-512" hashValue="FnpmKBxrBgM2gXo7Kv52hhaOY4rBg5QF6es9gLB8be2I0va6mJLNXcauA6qG5Gs19nKhzgAx+exHKB8fv+t29w==" saltValue="AAP4Es45Z+TETFNqrWt54w==" spinCount="100000" sheet="1" formatCells="0" selectLockedCells="1"/>
  <mergeCells count="60">
    <mergeCell ref="G41:I41"/>
    <mergeCell ref="A30:D30"/>
    <mergeCell ref="K28:L28"/>
    <mergeCell ref="E28:J28"/>
    <mergeCell ref="I32:L32"/>
    <mergeCell ref="E32:H32"/>
    <mergeCell ref="J40:L40"/>
    <mergeCell ref="J41:L41"/>
    <mergeCell ref="E41:F41"/>
    <mergeCell ref="B41:D41"/>
    <mergeCell ref="K35:L35"/>
    <mergeCell ref="K34:L34"/>
    <mergeCell ref="A28:D28"/>
    <mergeCell ref="A33:D33"/>
    <mergeCell ref="B36:D36"/>
    <mergeCell ref="A37:D38"/>
    <mergeCell ref="H38:I38"/>
    <mergeCell ref="E38:G38"/>
    <mergeCell ref="A25:D26"/>
    <mergeCell ref="E25:F25"/>
    <mergeCell ref="G25:L25"/>
    <mergeCell ref="E26:H26"/>
    <mergeCell ref="I26:L26"/>
    <mergeCell ref="E35:I35"/>
    <mergeCell ref="E30:L30"/>
    <mergeCell ref="A31:D32"/>
    <mergeCell ref="K27:L27"/>
    <mergeCell ref="E27:J27"/>
    <mergeCell ref="E23:L23"/>
    <mergeCell ref="B51:L52"/>
    <mergeCell ref="D50:L50"/>
    <mergeCell ref="A47:B48"/>
    <mergeCell ref="E46:F46"/>
    <mergeCell ref="H46:J46"/>
    <mergeCell ref="C47:L48"/>
    <mergeCell ref="A24:D24"/>
    <mergeCell ref="J44:L44"/>
    <mergeCell ref="D40:H40"/>
    <mergeCell ref="E33:G33"/>
    <mergeCell ref="E31:F31"/>
    <mergeCell ref="G31:L31"/>
    <mergeCell ref="H43:I44"/>
    <mergeCell ref="J38:L38"/>
    <mergeCell ref="K37:L37"/>
    <mergeCell ref="E24:L24"/>
    <mergeCell ref="E44:G44"/>
    <mergeCell ref="I3:J3"/>
    <mergeCell ref="K3:L3"/>
    <mergeCell ref="K5:L5"/>
    <mergeCell ref="I5:J5"/>
    <mergeCell ref="E29:L29"/>
    <mergeCell ref="E7:G8"/>
    <mergeCell ref="I4:J4"/>
    <mergeCell ref="K4:L4"/>
    <mergeCell ref="H8:K8"/>
    <mergeCell ref="H7:K7"/>
    <mergeCell ref="J11:L11"/>
    <mergeCell ref="B13:E13"/>
    <mergeCell ref="A20:L21"/>
    <mergeCell ref="I16:K18"/>
  </mergeCells>
  <phoneticPr fontId="7" type="Hiragana"/>
  <dataValidations count="5">
    <dataValidation type="list" allowBlank="1" showInputMessage="1" showErrorMessage="1" sqref="E38:G38 E44">
      <formula1>"１　有　　　　２　無,①　有　　　　２　無,１　有　　　　②　無"</formula1>
    </dataValidation>
    <dataValidation type="list" allowBlank="1" showInputMessage="1" showErrorMessage="1" sqref="J44:L44">
      <formula1>"１　有　　　２　無,①　有　　　２　無,１　有　　　②　無"</formula1>
    </dataValidation>
    <dataValidation type="list" allowBlank="1" showInputMessage="1" showErrorMessage="1" sqref="E33:G33">
      <formula1>"１　大企業　　　　２　中小企業,①　大企業　　　　２　中小企業,１　大企業　　　　②　中小企業"</formula1>
    </dataValidation>
    <dataValidation type="whole" allowBlank="1" showInputMessage="1" showErrorMessage="1" error="売上高を円単位で入力してください。" sqref="E46:F46">
      <formula1>0</formula1>
      <formula2>999999999999</formula2>
    </dataValidation>
    <dataValidation type="whole" imeMode="off" allowBlank="1" showInputMessage="1" showErrorMessage="1" error="4桁の産業分類コードを入力してください。" prompt="4桁の産業分類コードを入力してください。" sqref="K35:L35">
      <formula1>0</formula1>
      <formula2>9999</formula2>
    </dataValidation>
  </dataValidations>
  <printOptions horizontalCentered="1"/>
  <pageMargins left="0.39370078740157483" right="0.39370078740157483" top="0.39370078740157483" bottom="0.47244094488188981" header="0.31496062992125984" footer="0.31496062992125984"/>
  <pageSetup paperSize="9" scale="83" orientation="portrait" r:id="rId1"/>
  <headerFooter differentFirst="1" alignWithMargins="0">
    <firstFooter>&amp;R(R5.12)</first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pageSetUpPr fitToPage="1"/>
  </sheetPr>
  <dimension ref="A1:S63"/>
  <sheetViews>
    <sheetView view="pageBreakPreview" zoomScale="90" zoomScaleNormal="90" zoomScaleSheetLayoutView="90" zoomScalePageLayoutView="85" workbookViewId="0">
      <selection activeCell="G11" sqref="G11"/>
    </sheetView>
  </sheetViews>
  <sheetFormatPr defaultRowHeight="13.5"/>
  <cols>
    <col min="1" max="1" width="2.625" style="66" customWidth="1"/>
    <col min="2" max="2" width="2.5" style="66" customWidth="1"/>
    <col min="3" max="4" width="2.125" style="66" customWidth="1"/>
    <col min="5" max="15" width="12.375" style="66" customWidth="1"/>
    <col min="16" max="16" width="3.25" style="66" customWidth="1"/>
    <col min="17" max="17" width="11.75" style="66" customWidth="1"/>
    <col min="18" max="18" width="4.5" customWidth="1"/>
    <col min="19" max="19" width="88.25" bestFit="1" customWidth="1"/>
    <col min="20" max="16384" width="9" style="66"/>
  </cols>
  <sheetData>
    <row r="1" spans="1:19" ht="9" customHeight="1"/>
    <row r="2" spans="1:19" s="47" customFormat="1">
      <c r="A2" s="67" t="s">
        <v>377</v>
      </c>
      <c r="B2" s="67"/>
      <c r="Q2" s="39" t="s">
        <v>400</v>
      </c>
      <c r="R2"/>
      <c r="S2"/>
    </row>
    <row r="3" spans="1:19" s="47" customFormat="1" ht="6.75" customHeight="1">
      <c r="A3" s="67"/>
      <c r="B3" s="67"/>
      <c r="R3"/>
      <c r="S3"/>
    </row>
    <row r="4" spans="1:19" s="47" customFormat="1" ht="21.75" customHeight="1">
      <c r="A4" s="68" t="s">
        <v>3136</v>
      </c>
      <c r="B4" s="68"/>
      <c r="C4" s="68"/>
      <c r="D4" s="68"/>
      <c r="E4" s="68"/>
      <c r="F4" s="68"/>
      <c r="G4" s="68"/>
      <c r="H4" s="68"/>
      <c r="I4" s="68"/>
      <c r="J4" s="68"/>
      <c r="K4" s="68"/>
      <c r="L4" s="68"/>
      <c r="M4" s="68"/>
      <c r="N4" s="68"/>
      <c r="R4"/>
      <c r="S4" s="550" t="s">
        <v>3344</v>
      </c>
    </row>
    <row r="5" spans="1:19" s="47" customFormat="1" ht="7.5" customHeight="1">
      <c r="A5" s="68"/>
      <c r="B5" s="68"/>
      <c r="C5" s="68"/>
      <c r="D5" s="68"/>
      <c r="E5" s="68"/>
      <c r="F5" s="68"/>
      <c r="G5" s="68"/>
      <c r="H5" s="68"/>
      <c r="I5" s="68"/>
      <c r="J5" s="68"/>
      <c r="K5" s="68"/>
      <c r="L5" s="68"/>
      <c r="M5" s="68"/>
      <c r="N5" s="68"/>
      <c r="R5"/>
      <c r="S5"/>
    </row>
    <row r="6" spans="1:19" s="34" customFormat="1" ht="14.25" thickBot="1">
      <c r="A6" s="34" t="s">
        <v>376</v>
      </c>
      <c r="M6" s="69" t="s">
        <v>3416</v>
      </c>
      <c r="O6" s="69"/>
      <c r="P6" s="69"/>
      <c r="R6"/>
      <c r="S6" s="550" t="s">
        <v>3347</v>
      </c>
    </row>
    <row r="7" spans="1:19" s="34" customFormat="1" ht="5.25" customHeight="1">
      <c r="B7" s="70"/>
      <c r="C7" s="71"/>
      <c r="D7" s="71"/>
      <c r="E7" s="71"/>
      <c r="F7" s="71"/>
      <c r="G7" s="824" t="s">
        <v>1</v>
      </c>
      <c r="H7" s="72"/>
      <c r="I7" s="72"/>
      <c r="J7" s="72"/>
      <c r="K7" s="73"/>
      <c r="M7" s="69"/>
      <c r="N7" s="69"/>
      <c r="O7" s="69"/>
      <c r="R7"/>
    </row>
    <row r="8" spans="1:19" s="34" customFormat="1" ht="5.25" customHeight="1" thickBot="1">
      <c r="B8" s="74"/>
      <c r="G8" s="825"/>
      <c r="H8" s="827" t="s">
        <v>375</v>
      </c>
      <c r="I8" s="75"/>
      <c r="J8" s="830" t="s">
        <v>374</v>
      </c>
      <c r="K8" s="76"/>
      <c r="R8"/>
      <c r="S8"/>
    </row>
    <row r="9" spans="1:19" s="34" customFormat="1" ht="25.5" customHeight="1">
      <c r="B9" s="74"/>
      <c r="G9" s="825"/>
      <c r="H9" s="828"/>
      <c r="I9" s="833" t="s">
        <v>373</v>
      </c>
      <c r="J9" s="831"/>
      <c r="K9" s="835" t="s">
        <v>373</v>
      </c>
      <c r="M9" s="744"/>
      <c r="N9" s="745"/>
      <c r="O9" s="745"/>
      <c r="P9" s="746"/>
      <c r="R9" s="273"/>
      <c r="S9" s="550" t="s">
        <v>3351</v>
      </c>
    </row>
    <row r="10" spans="1:19" s="34" customFormat="1" ht="25.5" customHeight="1" thickBot="1">
      <c r="B10" s="77"/>
      <c r="C10" s="78"/>
      <c r="D10" s="78"/>
      <c r="E10" s="78"/>
      <c r="F10" s="78"/>
      <c r="G10" s="826"/>
      <c r="H10" s="829"/>
      <c r="I10" s="834"/>
      <c r="J10" s="832"/>
      <c r="K10" s="836"/>
      <c r="M10" s="747"/>
      <c r="N10" s="748"/>
      <c r="O10" s="748"/>
      <c r="P10" s="749"/>
      <c r="R10" s="273"/>
      <c r="S10" s="550"/>
    </row>
    <row r="11" spans="1:19" s="34" customFormat="1" ht="28.5" customHeight="1" thickBot="1">
      <c r="B11" s="70" t="s">
        <v>372</v>
      </c>
      <c r="C11" s="79"/>
      <c r="D11" s="79"/>
      <c r="E11" s="79"/>
      <c r="F11" s="79"/>
      <c r="G11" s="591"/>
      <c r="H11" s="80" t="s">
        <v>3137</v>
      </c>
      <c r="I11" s="80" t="s">
        <v>3138</v>
      </c>
      <c r="J11" s="81" t="s">
        <v>371</v>
      </c>
      <c r="K11" s="82" t="s">
        <v>3138</v>
      </c>
      <c r="M11" s="730" t="s">
        <v>3417</v>
      </c>
      <c r="N11" s="731"/>
      <c r="O11" s="731"/>
      <c r="R11"/>
      <c r="S11" s="550" t="s">
        <v>3345</v>
      </c>
    </row>
    <row r="12" spans="1:19" s="34" customFormat="1" ht="28.5" customHeight="1" thickBot="1">
      <c r="B12" s="74"/>
      <c r="C12" s="70" t="s">
        <v>370</v>
      </c>
      <c r="D12" s="71"/>
      <c r="E12" s="71"/>
      <c r="F12" s="71"/>
      <c r="G12" s="346" t="str">
        <f>IF(COUNTBLANK(G13:G14)=2,"",SUM(G13:G14))</f>
        <v/>
      </c>
      <c r="H12" s="347" t="str">
        <f>IF(COUNTBLANK(H13:H14)=2,"",SUM(H13:H14))</f>
        <v/>
      </c>
      <c r="I12" s="347" t="str">
        <f>IF(COUNTBLANK(I13:I14)=2,"",SUM(I13:I14))</f>
        <v/>
      </c>
      <c r="J12" s="348" t="str">
        <f>IF(COUNTBLANK(J13:J14)=2,"",SUM(J13:J14))</f>
        <v/>
      </c>
      <c r="K12" s="349" t="str">
        <f>IF(COUNTBLANK(K13:K14)=2,"",SUM(K13:K14))</f>
        <v/>
      </c>
      <c r="L12" s="69"/>
      <c r="M12" s="17" t="s">
        <v>3410</v>
      </c>
      <c r="R12"/>
      <c r="S12" s="550" t="s">
        <v>3346</v>
      </c>
    </row>
    <row r="13" spans="1:19" s="34" customFormat="1" ht="28.5" customHeight="1" thickBot="1">
      <c r="B13" s="74"/>
      <c r="C13" s="74"/>
      <c r="D13" s="83" t="s">
        <v>369</v>
      </c>
      <c r="E13" s="79"/>
      <c r="F13" s="84"/>
      <c r="G13" s="346" t="str">
        <f>IF(AND(H13="",J13=""),"",SUM(H13,J13))</f>
        <v/>
      </c>
      <c r="H13" s="306"/>
      <c r="I13" s="306"/>
      <c r="J13" s="306"/>
      <c r="K13" s="306"/>
      <c r="L13" s="74"/>
      <c r="M13" s="750"/>
      <c r="N13" s="751"/>
      <c r="O13" s="751"/>
      <c r="P13" s="752"/>
      <c r="R13" s="273"/>
      <c r="S13" s="550" t="s">
        <v>3351</v>
      </c>
    </row>
    <row r="14" spans="1:19" s="34" customFormat="1" ht="28.5" customHeight="1" thickBot="1">
      <c r="B14" s="77"/>
      <c r="C14" s="77"/>
      <c r="D14" s="85" t="s">
        <v>368</v>
      </c>
      <c r="E14" s="86"/>
      <c r="F14" s="78"/>
      <c r="G14" s="346" t="str">
        <f>IF(AND(H14="",J14=""),"",SUM(H14,J14))</f>
        <v/>
      </c>
      <c r="H14" s="306"/>
      <c r="I14" s="306"/>
      <c r="J14" s="306"/>
      <c r="K14" s="306"/>
      <c r="L14" s="87"/>
      <c r="M14" s="730" t="s">
        <v>3421</v>
      </c>
      <c r="N14" s="731"/>
      <c r="O14" s="731"/>
      <c r="R14"/>
      <c r="S14" s="34" t="s">
        <v>3348</v>
      </c>
    </row>
    <row r="15" spans="1:19" s="34" customFormat="1" ht="15.75" customHeight="1" thickBot="1">
      <c r="F15" s="88"/>
      <c r="G15" s="89"/>
      <c r="H15" s="89"/>
      <c r="I15" s="89"/>
      <c r="J15" s="89"/>
      <c r="K15" s="89"/>
      <c r="M15" s="69" t="s">
        <v>3409</v>
      </c>
      <c r="Q15" s="90"/>
      <c r="R15"/>
    </row>
    <row r="16" spans="1:19" s="34" customFormat="1" ht="27.75" customHeight="1" thickBot="1">
      <c r="B16" s="91" t="s">
        <v>367</v>
      </c>
      <c r="C16" s="92"/>
      <c r="D16" s="92"/>
      <c r="E16" s="92"/>
      <c r="F16" s="92"/>
      <c r="G16" s="346" t="str">
        <f>IF(AND(H16="",J16=""),"",SUM(H16,J16))</f>
        <v/>
      </c>
      <c r="H16" s="306"/>
      <c r="I16" s="306"/>
      <c r="J16" s="306"/>
      <c r="K16" s="306"/>
      <c r="M16" s="69"/>
      <c r="N16" s="732"/>
      <c r="O16" s="753"/>
      <c r="P16" s="733"/>
      <c r="Q16" s="22"/>
      <c r="R16"/>
      <c r="S16" s="550" t="s">
        <v>3418</v>
      </c>
    </row>
    <row r="17" spans="1:19" s="34" customFormat="1" ht="6.75" customHeight="1" thickBot="1">
      <c r="Q17" s="69"/>
      <c r="R17"/>
      <c r="S17"/>
    </row>
    <row r="18" spans="1:19" s="34" customFormat="1" ht="27.75" customHeight="1" thickBot="1">
      <c r="B18" s="83" t="s">
        <v>3139</v>
      </c>
      <c r="C18" s="79" t="s">
        <v>366</v>
      </c>
      <c r="D18" s="79"/>
      <c r="E18" s="79"/>
      <c r="F18" s="79"/>
      <c r="G18" s="306"/>
      <c r="H18" s="80" t="s">
        <v>3140</v>
      </c>
      <c r="I18" s="80" t="s">
        <v>3140</v>
      </c>
      <c r="J18" s="81" t="s">
        <v>3140</v>
      </c>
      <c r="K18" s="82" t="s">
        <v>3138</v>
      </c>
      <c r="M18" s="17" t="s">
        <v>3408</v>
      </c>
      <c r="N18" s="16"/>
      <c r="O18" s="16"/>
      <c r="R18"/>
      <c r="S18"/>
    </row>
    <row r="19" spans="1:19" s="34" customFormat="1" ht="16.5" customHeight="1" thickBot="1">
      <c r="B19" s="34" t="s">
        <v>365</v>
      </c>
      <c r="G19" s="625"/>
      <c r="H19" s="93"/>
      <c r="I19" s="93"/>
      <c r="J19" s="93"/>
      <c r="K19" s="93"/>
      <c r="N19" s="16" t="s">
        <v>3141</v>
      </c>
      <c r="O19" s="16"/>
      <c r="R19"/>
      <c r="S19"/>
    </row>
    <row r="20" spans="1:19" s="34" customFormat="1" ht="24" customHeight="1" thickBot="1">
      <c r="G20" s="93"/>
      <c r="H20" s="93"/>
      <c r="I20" s="93"/>
      <c r="J20" s="93"/>
      <c r="O20" s="732"/>
      <c r="P20" s="733"/>
      <c r="R20"/>
      <c r="S20"/>
    </row>
    <row r="21" spans="1:19" s="69" customFormat="1" ht="13.5" customHeight="1" thickBot="1">
      <c r="E21" s="69" t="s">
        <v>364</v>
      </c>
      <c r="R21"/>
      <c r="S21"/>
    </row>
    <row r="22" spans="1:19" s="69" customFormat="1" ht="6.75" customHeight="1" thickBot="1">
      <c r="D22" s="94"/>
      <c r="E22" s="95"/>
      <c r="F22" s="95"/>
      <c r="G22" s="95"/>
      <c r="H22" s="95"/>
      <c r="I22" s="95"/>
      <c r="J22" s="95"/>
      <c r="K22" s="95"/>
      <c r="L22" s="95"/>
      <c r="M22" s="95"/>
      <c r="N22" s="96"/>
      <c r="O22" s="737" t="s">
        <v>363</v>
      </c>
      <c r="P22" s="738"/>
      <c r="R22"/>
      <c r="S22"/>
    </row>
    <row r="23" spans="1:19" s="69" customFormat="1" ht="36" customHeight="1" thickBot="1">
      <c r="D23" s="87"/>
      <c r="E23" s="97" t="s">
        <v>362</v>
      </c>
      <c r="F23" s="98" t="s">
        <v>361</v>
      </c>
      <c r="G23" s="99" t="s">
        <v>360</v>
      </c>
      <c r="H23" s="99" t="s">
        <v>359</v>
      </c>
      <c r="I23" s="99" t="s">
        <v>358</v>
      </c>
      <c r="J23" s="100" t="s">
        <v>357</v>
      </c>
      <c r="K23" s="99" t="s">
        <v>356</v>
      </c>
      <c r="L23" s="99" t="s">
        <v>355</v>
      </c>
      <c r="M23" s="99" t="s">
        <v>354</v>
      </c>
      <c r="N23" s="101" t="s">
        <v>353</v>
      </c>
      <c r="O23" s="739"/>
      <c r="P23" s="740"/>
      <c r="Q23" s="102"/>
      <c r="R23" s="273"/>
      <c r="S23" s="273"/>
    </row>
    <row r="24" spans="1:19" s="69" customFormat="1" ht="28.5" customHeight="1" thickBot="1">
      <c r="D24" s="103"/>
      <c r="E24" s="615"/>
      <c r="F24" s="307"/>
      <c r="G24" s="308"/>
      <c r="H24" s="308"/>
      <c r="I24" s="308"/>
      <c r="J24" s="308"/>
      <c r="K24" s="308"/>
      <c r="L24" s="308"/>
      <c r="M24" s="308"/>
      <c r="N24" s="309"/>
      <c r="O24" s="734"/>
      <c r="P24" s="735"/>
      <c r="R24" s="273"/>
      <c r="S24" s="273"/>
    </row>
    <row r="25" spans="1:19" s="69" customFormat="1" ht="14.25" customHeight="1">
      <c r="R25" s="273"/>
      <c r="S25" s="273"/>
    </row>
    <row r="26" spans="1:19" s="69" customFormat="1">
      <c r="A26" s="104" t="s">
        <v>3411</v>
      </c>
      <c r="C26" s="104"/>
      <c r="D26" s="104"/>
      <c r="E26" s="104"/>
      <c r="F26" s="104"/>
      <c r="G26" s="104"/>
      <c r="H26" s="104"/>
      <c r="I26" s="104"/>
      <c r="J26" s="104"/>
      <c r="K26" s="104"/>
      <c r="Q26" s="104"/>
      <c r="R26" s="273"/>
      <c r="S26" s="273"/>
    </row>
    <row r="27" spans="1:19" s="69" customFormat="1" ht="6.75" customHeight="1">
      <c r="B27" s="104"/>
      <c r="C27" s="104"/>
      <c r="D27" s="104"/>
      <c r="E27" s="104"/>
      <c r="F27" s="104"/>
      <c r="G27" s="104"/>
      <c r="H27" s="104"/>
      <c r="I27" s="104"/>
      <c r="J27" s="104"/>
      <c r="K27" s="104"/>
      <c r="Q27" s="104"/>
      <c r="R27" s="273"/>
      <c r="S27" s="273"/>
    </row>
    <row r="28" spans="1:19" s="69" customFormat="1" ht="14.25" thickBot="1">
      <c r="B28" s="104" t="s">
        <v>3142</v>
      </c>
      <c r="C28" s="104" t="s">
        <v>3143</v>
      </c>
      <c r="D28" s="104"/>
      <c r="E28" s="104"/>
      <c r="F28" s="104"/>
      <c r="G28" s="104"/>
      <c r="H28" s="104"/>
      <c r="I28" s="104"/>
      <c r="J28" s="104"/>
      <c r="L28" s="69" t="s">
        <v>352</v>
      </c>
      <c r="Q28" s="104"/>
      <c r="R28" s="273"/>
      <c r="S28" s="273"/>
    </row>
    <row r="29" spans="1:19" s="69" customFormat="1" ht="18" customHeight="1">
      <c r="B29" s="105"/>
      <c r="C29" s="763" t="s">
        <v>3144</v>
      </c>
      <c r="D29" s="763"/>
      <c r="E29" s="763"/>
      <c r="F29" s="763"/>
      <c r="G29" s="808" t="s">
        <v>3145</v>
      </c>
      <c r="H29" s="808" t="s">
        <v>3146</v>
      </c>
      <c r="I29" s="821" t="s">
        <v>351</v>
      </c>
      <c r="J29" s="821" t="s">
        <v>350</v>
      </c>
      <c r="K29" s="106"/>
      <c r="L29" s="741" t="s">
        <v>3147</v>
      </c>
      <c r="M29" s="741"/>
      <c r="N29" s="741" t="s">
        <v>3148</v>
      </c>
      <c r="O29" s="741"/>
      <c r="P29" s="741"/>
      <c r="R29" s="273"/>
      <c r="S29" s="273"/>
    </row>
    <row r="30" spans="1:19" s="69" customFormat="1" ht="6" customHeight="1" thickBot="1">
      <c r="B30" s="107"/>
      <c r="C30" s="769"/>
      <c r="D30" s="769"/>
      <c r="E30" s="769"/>
      <c r="F30" s="769"/>
      <c r="G30" s="809"/>
      <c r="H30" s="809"/>
      <c r="I30" s="822"/>
      <c r="J30" s="822"/>
      <c r="K30" s="106"/>
      <c r="L30" s="742"/>
      <c r="M30" s="742"/>
      <c r="N30" s="742"/>
      <c r="O30" s="742"/>
      <c r="P30" s="742"/>
      <c r="R30" s="273"/>
      <c r="S30" s="273"/>
    </row>
    <row r="31" spans="1:19" s="69" customFormat="1" ht="30" customHeight="1" thickBot="1">
      <c r="B31" s="107"/>
      <c r="C31" s="769"/>
      <c r="D31" s="769"/>
      <c r="E31" s="769"/>
      <c r="F31" s="769"/>
      <c r="G31" s="809"/>
      <c r="H31" s="809"/>
      <c r="I31" s="822"/>
      <c r="J31" s="822"/>
      <c r="K31" s="106"/>
      <c r="L31" s="743"/>
      <c r="M31" s="743"/>
      <c r="N31" s="736"/>
      <c r="O31" s="736"/>
      <c r="P31" s="736"/>
      <c r="R31" s="273"/>
      <c r="S31" s="273"/>
    </row>
    <row r="32" spans="1:19" s="69" customFormat="1" ht="30" customHeight="1" thickBot="1">
      <c r="B32" s="107"/>
      <c r="C32" s="769"/>
      <c r="D32" s="769"/>
      <c r="E32" s="769"/>
      <c r="F32" s="769"/>
      <c r="G32" s="809"/>
      <c r="H32" s="809"/>
      <c r="I32" s="822"/>
      <c r="J32" s="822"/>
      <c r="K32" s="106"/>
      <c r="L32" s="743"/>
      <c r="M32" s="743"/>
      <c r="N32" s="736"/>
      <c r="O32" s="736"/>
      <c r="P32" s="736"/>
      <c r="R32" s="273"/>
      <c r="S32" s="273"/>
    </row>
    <row r="33" spans="2:19" s="69" customFormat="1" ht="30" customHeight="1" thickBot="1">
      <c r="B33" s="107"/>
      <c r="C33" s="108"/>
      <c r="D33" s="108"/>
      <c r="E33" s="816" t="s">
        <v>349</v>
      </c>
      <c r="F33" s="817"/>
      <c r="G33" s="809"/>
      <c r="H33" s="809"/>
      <c r="I33" s="822"/>
      <c r="J33" s="822"/>
      <c r="K33" s="106"/>
      <c r="L33" s="743"/>
      <c r="M33" s="743"/>
      <c r="N33" s="736"/>
      <c r="O33" s="736"/>
      <c r="P33" s="736"/>
      <c r="R33" s="273"/>
      <c r="S33" s="273"/>
    </row>
    <row r="34" spans="2:19" s="69" customFormat="1" ht="30" customHeight="1" thickBot="1">
      <c r="B34" s="109"/>
      <c r="C34" s="110"/>
      <c r="D34" s="111"/>
      <c r="E34" s="818"/>
      <c r="F34" s="819"/>
      <c r="G34" s="820"/>
      <c r="H34" s="820"/>
      <c r="I34" s="823"/>
      <c r="J34" s="823"/>
      <c r="K34" s="106"/>
      <c r="L34" s="743"/>
      <c r="M34" s="743"/>
      <c r="N34" s="736"/>
      <c r="O34" s="736"/>
      <c r="P34" s="736"/>
      <c r="R34" s="273"/>
      <c r="S34" s="273"/>
    </row>
    <row r="35" spans="2:19" s="69" customFormat="1" ht="30.75" customHeight="1" thickBot="1">
      <c r="B35" s="112" t="s">
        <v>3149</v>
      </c>
      <c r="C35" s="300"/>
      <c r="D35" s="301"/>
      <c r="E35" s="800"/>
      <c r="F35" s="801"/>
      <c r="G35" s="310"/>
      <c r="H35" s="310"/>
      <c r="I35" s="310"/>
      <c r="J35" s="311"/>
      <c r="K35" s="106"/>
      <c r="L35" s="743"/>
      <c r="M35" s="743"/>
      <c r="N35" s="736"/>
      <c r="O35" s="736"/>
      <c r="P35" s="736"/>
      <c r="R35" s="273"/>
      <c r="S35" s="550" t="s">
        <v>3419</v>
      </c>
    </row>
    <row r="36" spans="2:19" s="69" customFormat="1" ht="30.75" customHeight="1" thickBot="1">
      <c r="B36" s="113" t="s">
        <v>3150</v>
      </c>
      <c r="C36" s="302"/>
      <c r="D36" s="302"/>
      <c r="E36" s="802"/>
      <c r="F36" s="803"/>
      <c r="G36" s="312"/>
      <c r="H36" s="312"/>
      <c r="I36" s="312"/>
      <c r="J36" s="313"/>
      <c r="L36" s="743"/>
      <c r="M36" s="743"/>
      <c r="N36" s="736"/>
      <c r="O36" s="736"/>
      <c r="P36" s="736"/>
      <c r="R36" s="273"/>
      <c r="S36" s="550"/>
    </row>
    <row r="37" spans="2:19" s="69" customFormat="1" ht="30.75" customHeight="1">
      <c r="B37" s="113" t="s">
        <v>3151</v>
      </c>
      <c r="C37" s="302"/>
      <c r="D37" s="302"/>
      <c r="E37" s="802"/>
      <c r="F37" s="803"/>
      <c r="G37" s="312"/>
      <c r="H37" s="312"/>
      <c r="I37" s="312"/>
      <c r="J37" s="313"/>
      <c r="R37" s="273"/>
      <c r="S37" s="273"/>
    </row>
    <row r="38" spans="2:19" s="69" customFormat="1" ht="30.75" customHeight="1">
      <c r="B38" s="113" t="s">
        <v>3152</v>
      </c>
      <c r="C38" s="614"/>
      <c r="D38" s="303"/>
      <c r="E38" s="802"/>
      <c r="F38" s="803"/>
      <c r="G38" s="314"/>
      <c r="H38" s="314"/>
      <c r="I38" s="314"/>
      <c r="J38" s="315"/>
      <c r="R38" s="273"/>
      <c r="S38" s="273"/>
    </row>
    <row r="39" spans="2:19" s="69" customFormat="1" ht="30.75" customHeight="1" thickBot="1">
      <c r="B39" s="114" t="s">
        <v>3153</v>
      </c>
      <c r="C39" s="304"/>
      <c r="D39" s="305"/>
      <c r="E39" s="806"/>
      <c r="F39" s="807"/>
      <c r="G39" s="316"/>
      <c r="H39" s="316"/>
      <c r="I39" s="316"/>
      <c r="J39" s="317"/>
      <c r="R39" s="273"/>
      <c r="S39" s="273"/>
    </row>
    <row r="40" spans="2:19" s="69" customFormat="1" ht="6" customHeight="1">
      <c r="B40" s="115"/>
      <c r="C40" s="115"/>
      <c r="D40" s="115"/>
      <c r="E40" s="116"/>
      <c r="F40" s="117"/>
      <c r="G40" s="117"/>
      <c r="H40" s="115"/>
      <c r="I40" s="115"/>
      <c r="J40" s="115"/>
      <c r="L40" s="115"/>
      <c r="M40" s="115"/>
      <c r="N40" s="115"/>
      <c r="O40" s="115"/>
      <c r="R40" s="273"/>
      <c r="S40" s="273"/>
    </row>
    <row r="41" spans="2:19" s="69" customFormat="1" ht="14.25" thickBot="1">
      <c r="B41" s="104" t="s">
        <v>3154</v>
      </c>
      <c r="C41" s="104" t="s">
        <v>3412</v>
      </c>
      <c r="D41" s="104"/>
      <c r="E41" s="104"/>
      <c r="F41" s="104"/>
      <c r="G41" s="104"/>
      <c r="H41" s="104"/>
      <c r="I41" s="104"/>
      <c r="J41" s="104"/>
      <c r="L41" s="69" t="s">
        <v>3413</v>
      </c>
      <c r="R41"/>
      <c r="S41"/>
    </row>
    <row r="42" spans="2:19" s="69" customFormat="1" ht="8.25" customHeight="1" thickBot="1">
      <c r="B42" s="810" t="s">
        <v>3155</v>
      </c>
      <c r="C42" s="811"/>
      <c r="D42" s="811"/>
      <c r="E42" s="811"/>
      <c r="F42" s="118"/>
      <c r="G42" s="119"/>
      <c r="H42" s="120"/>
      <c r="I42" s="121"/>
      <c r="J42" s="122"/>
      <c r="L42" s="797" t="s">
        <v>348</v>
      </c>
      <c r="M42" s="123"/>
      <c r="N42" s="123"/>
      <c r="O42" s="123"/>
      <c r="P42" s="124"/>
      <c r="R42" s="273"/>
      <c r="S42" s="273"/>
    </row>
    <row r="43" spans="2:19" s="69" customFormat="1" ht="8.25" customHeight="1">
      <c r="B43" s="812"/>
      <c r="C43" s="813"/>
      <c r="D43" s="813"/>
      <c r="E43" s="813"/>
      <c r="F43" s="808" t="s">
        <v>347</v>
      </c>
      <c r="G43" s="808" t="s">
        <v>3156</v>
      </c>
      <c r="H43" s="808" t="s">
        <v>346</v>
      </c>
      <c r="I43" s="808" t="s">
        <v>345</v>
      </c>
      <c r="J43" s="808" t="s">
        <v>344</v>
      </c>
      <c r="L43" s="798"/>
      <c r="M43" s="791" t="s">
        <v>343</v>
      </c>
      <c r="N43" s="125"/>
      <c r="O43" s="125"/>
      <c r="P43" s="126"/>
      <c r="R43" s="273"/>
      <c r="S43" s="273"/>
    </row>
    <row r="44" spans="2:19" s="69" customFormat="1" ht="8.25" customHeight="1">
      <c r="B44" s="812"/>
      <c r="C44" s="813"/>
      <c r="D44" s="813"/>
      <c r="E44" s="813"/>
      <c r="F44" s="809"/>
      <c r="G44" s="809"/>
      <c r="H44" s="809"/>
      <c r="I44" s="809"/>
      <c r="J44" s="809"/>
      <c r="L44" s="798"/>
      <c r="M44" s="792"/>
      <c r="N44" s="794" t="s">
        <v>342</v>
      </c>
      <c r="O44" s="127"/>
      <c r="P44" s="126"/>
      <c r="R44" s="273"/>
      <c r="S44" s="273"/>
    </row>
    <row r="45" spans="2:19" s="69" customFormat="1" ht="22.5" customHeight="1">
      <c r="B45" s="812"/>
      <c r="C45" s="813"/>
      <c r="D45" s="813"/>
      <c r="E45" s="813"/>
      <c r="F45" s="809"/>
      <c r="G45" s="809"/>
      <c r="H45" s="809"/>
      <c r="I45" s="809"/>
      <c r="J45" s="809"/>
      <c r="L45" s="798"/>
      <c r="M45" s="792"/>
      <c r="N45" s="795"/>
      <c r="O45" s="791" t="s">
        <v>341</v>
      </c>
      <c r="P45" s="804"/>
      <c r="R45" s="273"/>
      <c r="S45" s="273"/>
    </row>
    <row r="46" spans="2:19" s="69" customFormat="1" ht="85.5" customHeight="1" thickBot="1">
      <c r="B46" s="814"/>
      <c r="C46" s="815"/>
      <c r="D46" s="815"/>
      <c r="E46" s="815"/>
      <c r="F46" s="128" t="s">
        <v>3157</v>
      </c>
      <c r="G46" s="129" t="s">
        <v>340</v>
      </c>
      <c r="H46" s="130" t="s">
        <v>339</v>
      </c>
      <c r="I46" s="131" t="s">
        <v>338</v>
      </c>
      <c r="J46" s="132"/>
      <c r="L46" s="799"/>
      <c r="M46" s="793"/>
      <c r="N46" s="796"/>
      <c r="O46" s="793"/>
      <c r="P46" s="805"/>
      <c r="R46" s="273"/>
      <c r="S46" s="550"/>
    </row>
    <row r="47" spans="2:19" s="69" customFormat="1" ht="28.5" customHeight="1" thickBot="1">
      <c r="B47" s="133" t="s">
        <v>3149</v>
      </c>
      <c r="C47" s="777"/>
      <c r="D47" s="778"/>
      <c r="E47" s="779"/>
      <c r="F47" s="310"/>
      <c r="G47" s="310"/>
      <c r="H47" s="310"/>
      <c r="I47" s="318"/>
      <c r="J47" s="319"/>
      <c r="L47" s="324"/>
      <c r="M47" s="325"/>
      <c r="N47" s="326"/>
      <c r="O47" s="806"/>
      <c r="P47" s="807"/>
      <c r="R47" s="273"/>
      <c r="S47" s="273"/>
    </row>
    <row r="48" spans="2:19" s="69" customFormat="1" ht="28.5" customHeight="1">
      <c r="B48" s="113" t="s">
        <v>3158</v>
      </c>
      <c r="C48" s="780"/>
      <c r="D48" s="781"/>
      <c r="E48" s="782"/>
      <c r="F48" s="314"/>
      <c r="G48" s="314"/>
      <c r="H48" s="314"/>
      <c r="I48" s="320"/>
      <c r="J48" s="321"/>
      <c r="R48" s="273"/>
      <c r="S48" s="273"/>
    </row>
    <row r="49" spans="1:19" s="69" customFormat="1" ht="28.5" customHeight="1" thickBot="1">
      <c r="B49" s="114" t="s">
        <v>3151</v>
      </c>
      <c r="C49" s="783"/>
      <c r="D49" s="784"/>
      <c r="E49" s="785"/>
      <c r="F49" s="316"/>
      <c r="G49" s="316"/>
      <c r="H49" s="316"/>
      <c r="I49" s="322"/>
      <c r="J49" s="323"/>
      <c r="N49" s="134"/>
      <c r="O49" s="134"/>
      <c r="P49" s="134"/>
      <c r="R49" s="273"/>
      <c r="S49" s="273"/>
    </row>
    <row r="50" spans="1:19" s="69" customFormat="1" ht="7.5" customHeight="1">
      <c r="B50" s="115"/>
      <c r="C50" s="135"/>
      <c r="D50" s="135"/>
      <c r="E50" s="135"/>
      <c r="F50" s="135"/>
      <c r="G50" s="135"/>
      <c r="H50" s="135"/>
      <c r="I50" s="115"/>
      <c r="J50" s="115"/>
      <c r="K50" s="115"/>
      <c r="L50" s="115"/>
      <c r="M50" s="115"/>
      <c r="N50" s="115"/>
      <c r="O50" s="115"/>
      <c r="P50" s="115"/>
      <c r="R50" s="273"/>
      <c r="S50" s="273"/>
    </row>
    <row r="51" spans="1:19" s="69" customFormat="1" ht="14.25" thickBot="1">
      <c r="A51" s="104" t="s">
        <v>3414</v>
      </c>
      <c r="C51" s="115"/>
      <c r="D51" s="115"/>
      <c r="E51" s="104"/>
      <c r="F51" s="104"/>
      <c r="G51" s="104"/>
      <c r="H51" s="115"/>
      <c r="I51" s="115"/>
      <c r="J51" s="115"/>
      <c r="K51" s="115"/>
      <c r="L51" s="115"/>
      <c r="M51" s="115"/>
      <c r="N51" s="115"/>
      <c r="O51" s="115"/>
      <c r="P51" s="115"/>
      <c r="Q51" s="115"/>
      <c r="R51" s="273"/>
      <c r="S51" s="273"/>
    </row>
    <row r="52" spans="1:19" s="69" customFormat="1" ht="38.25" customHeight="1">
      <c r="B52" s="762" t="s">
        <v>337</v>
      </c>
      <c r="C52" s="763"/>
      <c r="D52" s="763"/>
      <c r="E52" s="764"/>
      <c r="F52" s="775" t="s">
        <v>336</v>
      </c>
      <c r="G52" s="771" t="s">
        <v>335</v>
      </c>
      <c r="H52" s="136"/>
      <c r="I52" s="773" t="s">
        <v>334</v>
      </c>
      <c r="J52" s="136"/>
      <c r="K52" s="786" t="s">
        <v>333</v>
      </c>
      <c r="L52" s="788" t="s">
        <v>332</v>
      </c>
      <c r="M52" s="789"/>
      <c r="N52" s="790"/>
      <c r="O52" s="841" t="s">
        <v>331</v>
      </c>
      <c r="P52" s="737" t="s">
        <v>330</v>
      </c>
      <c r="Q52" s="738"/>
      <c r="R52" s="273"/>
      <c r="S52" s="273"/>
    </row>
    <row r="53" spans="1:19" s="69" customFormat="1" ht="69.75" customHeight="1" thickBot="1">
      <c r="B53" s="765"/>
      <c r="C53" s="766"/>
      <c r="D53" s="766"/>
      <c r="E53" s="767"/>
      <c r="F53" s="776"/>
      <c r="G53" s="772"/>
      <c r="H53" s="137" t="s">
        <v>329</v>
      </c>
      <c r="I53" s="774"/>
      <c r="J53" s="137" t="s">
        <v>328</v>
      </c>
      <c r="K53" s="787"/>
      <c r="L53" s="138" t="s">
        <v>327</v>
      </c>
      <c r="M53" s="138" t="s">
        <v>326</v>
      </c>
      <c r="N53" s="139" t="s">
        <v>325</v>
      </c>
      <c r="O53" s="842"/>
      <c r="P53" s="739"/>
      <c r="Q53" s="740"/>
      <c r="R53"/>
      <c r="S53"/>
    </row>
    <row r="54" spans="1:19" s="69" customFormat="1" ht="24.75" customHeight="1">
      <c r="B54" s="768" t="s">
        <v>1</v>
      </c>
      <c r="C54" s="769"/>
      <c r="D54" s="769"/>
      <c r="E54" s="770"/>
      <c r="F54" s="340" t="str">
        <f>IF(COUNTBLANK(F55:F60)=6,"",SUM(F55:F60))</f>
        <v/>
      </c>
      <c r="G54" s="341" t="str">
        <f>IF(COUNTBLANK(G55:G60)=6,"",SUM(G55:G60))</f>
        <v/>
      </c>
      <c r="H54" s="342" t="str">
        <f t="shared" ref="H54:O54" si="0">IF(COUNTBLANK(H55:H60)=6,"",SUM(H55:H60))</f>
        <v/>
      </c>
      <c r="I54" s="343" t="str">
        <f t="shared" si="0"/>
        <v/>
      </c>
      <c r="J54" s="341" t="str">
        <f t="shared" si="0"/>
        <v/>
      </c>
      <c r="K54" s="342" t="str">
        <f t="shared" si="0"/>
        <v/>
      </c>
      <c r="L54" s="344" t="str">
        <f t="shared" si="0"/>
        <v/>
      </c>
      <c r="M54" s="344" t="str">
        <f t="shared" si="0"/>
        <v/>
      </c>
      <c r="N54" s="342" t="str">
        <f t="shared" si="0"/>
        <v/>
      </c>
      <c r="O54" s="345" t="str">
        <f t="shared" si="0"/>
        <v/>
      </c>
      <c r="P54" s="837"/>
      <c r="Q54" s="838"/>
      <c r="R54"/>
      <c r="S54"/>
    </row>
    <row r="55" spans="1:19" s="69" customFormat="1" ht="24.75" customHeight="1">
      <c r="B55" s="140"/>
      <c r="C55" s="756" t="s">
        <v>324</v>
      </c>
      <c r="D55" s="757"/>
      <c r="E55" s="758"/>
      <c r="F55" s="314"/>
      <c r="G55" s="327"/>
      <c r="H55" s="328"/>
      <c r="I55" s="303"/>
      <c r="J55" s="327"/>
      <c r="K55" s="328"/>
      <c r="L55" s="303"/>
      <c r="M55" s="303"/>
      <c r="N55" s="328"/>
      <c r="O55" s="320"/>
      <c r="P55" s="840"/>
      <c r="Q55" s="803"/>
      <c r="R55"/>
      <c r="S55"/>
    </row>
    <row r="56" spans="1:19" s="69" customFormat="1" ht="24.75" customHeight="1">
      <c r="B56" s="140"/>
      <c r="C56" s="756" t="s">
        <v>323</v>
      </c>
      <c r="D56" s="757"/>
      <c r="E56" s="758"/>
      <c r="F56" s="329"/>
      <c r="G56" s="330"/>
      <c r="H56" s="331"/>
      <c r="I56" s="332"/>
      <c r="J56" s="330"/>
      <c r="K56" s="331"/>
      <c r="L56" s="332"/>
      <c r="M56" s="332"/>
      <c r="N56" s="331"/>
      <c r="O56" s="320"/>
      <c r="P56" s="840"/>
      <c r="Q56" s="803"/>
      <c r="R56"/>
      <c r="S56"/>
    </row>
    <row r="57" spans="1:19" s="69" customFormat="1" ht="24.75" customHeight="1">
      <c r="B57" s="140"/>
      <c r="C57" s="756" t="s">
        <v>322</v>
      </c>
      <c r="D57" s="757"/>
      <c r="E57" s="758"/>
      <c r="F57" s="329"/>
      <c r="G57" s="330"/>
      <c r="H57" s="331"/>
      <c r="I57" s="332"/>
      <c r="J57" s="330"/>
      <c r="K57" s="331"/>
      <c r="L57" s="332"/>
      <c r="M57" s="332"/>
      <c r="N57" s="331"/>
      <c r="O57" s="320"/>
      <c r="P57" s="840"/>
      <c r="Q57" s="803"/>
      <c r="R57"/>
      <c r="S57"/>
    </row>
    <row r="58" spans="1:19" s="69" customFormat="1" ht="24.75" customHeight="1">
      <c r="B58" s="140"/>
      <c r="C58" s="756" t="s">
        <v>321</v>
      </c>
      <c r="D58" s="757"/>
      <c r="E58" s="758"/>
      <c r="F58" s="314"/>
      <c r="G58" s="327"/>
      <c r="H58" s="328"/>
      <c r="I58" s="303"/>
      <c r="J58" s="327"/>
      <c r="K58" s="328"/>
      <c r="L58" s="303"/>
      <c r="M58" s="303"/>
      <c r="N58" s="328"/>
      <c r="O58" s="320"/>
      <c r="P58" s="840"/>
      <c r="Q58" s="803"/>
      <c r="R58"/>
      <c r="S58"/>
    </row>
    <row r="59" spans="1:19" s="69" customFormat="1" ht="24.75" customHeight="1">
      <c r="B59" s="140"/>
      <c r="C59" s="756" t="s">
        <v>320</v>
      </c>
      <c r="D59" s="757"/>
      <c r="E59" s="758"/>
      <c r="F59" s="312"/>
      <c r="G59" s="333"/>
      <c r="H59" s="334"/>
      <c r="I59" s="335"/>
      <c r="J59" s="333"/>
      <c r="K59" s="334"/>
      <c r="L59" s="335"/>
      <c r="M59" s="335"/>
      <c r="N59" s="334"/>
      <c r="O59" s="320"/>
      <c r="P59" s="840"/>
      <c r="Q59" s="803"/>
      <c r="R59"/>
      <c r="S59"/>
    </row>
    <row r="60" spans="1:19" s="69" customFormat="1" ht="24.75" customHeight="1" thickBot="1">
      <c r="B60" s="141"/>
      <c r="C60" s="759" t="s">
        <v>319</v>
      </c>
      <c r="D60" s="760"/>
      <c r="E60" s="761"/>
      <c r="F60" s="336"/>
      <c r="G60" s="337"/>
      <c r="H60" s="338"/>
      <c r="I60" s="338"/>
      <c r="J60" s="337"/>
      <c r="K60" s="339"/>
      <c r="L60" s="338"/>
      <c r="M60" s="338"/>
      <c r="N60" s="339"/>
      <c r="O60" s="592"/>
      <c r="P60" s="839"/>
      <c r="Q60" s="807"/>
      <c r="R60"/>
      <c r="S60"/>
    </row>
    <row r="61" spans="1:19" s="69" customFormat="1" ht="16.5" customHeight="1">
      <c r="B61" s="755" t="s">
        <v>3159</v>
      </c>
      <c r="C61" s="755"/>
      <c r="D61" s="755"/>
      <c r="E61" s="142" t="s">
        <v>318</v>
      </c>
      <c r="F61" s="115"/>
      <c r="G61" s="115"/>
      <c r="H61" s="115"/>
      <c r="I61" s="115"/>
      <c r="J61" s="115"/>
      <c r="K61" s="115"/>
      <c r="L61" s="115"/>
      <c r="M61" s="115"/>
      <c r="N61" s="115"/>
      <c r="R61"/>
      <c r="S61"/>
    </row>
    <row r="62" spans="1:19" s="69" customFormat="1" ht="18" customHeight="1">
      <c r="B62" s="755" t="s">
        <v>3160</v>
      </c>
      <c r="C62" s="755"/>
      <c r="D62" s="755"/>
      <c r="E62" s="143" t="s">
        <v>3415</v>
      </c>
      <c r="R62"/>
      <c r="S62"/>
    </row>
    <row r="63" spans="1:19">
      <c r="B63" s="754"/>
      <c r="C63" s="755"/>
      <c r="D63" s="755"/>
      <c r="E63" s="144"/>
    </row>
  </sheetData>
  <sheetProtection algorithmName="SHA-512" hashValue="LTw9x4vNMMz8lHHoAuUVTfG4td0Ln6lNgP6XQ4BKSMu+z1M2US5H8+y3eKuhpM3tHUBOjBAVLvI/zQrh7w16QQ==" saltValue="RU9mRArPV6EYvxEFWoVXOQ==" spinCount="100000" sheet="1" formatCells="0" selectLockedCells="1"/>
  <mergeCells count="77">
    <mergeCell ref="P54:Q54"/>
    <mergeCell ref="O47:P47"/>
    <mergeCell ref="P52:Q53"/>
    <mergeCell ref="P60:Q60"/>
    <mergeCell ref="P59:Q59"/>
    <mergeCell ref="P58:Q58"/>
    <mergeCell ref="P57:Q57"/>
    <mergeCell ref="P56:Q56"/>
    <mergeCell ref="P55:Q55"/>
    <mergeCell ref="O52:O53"/>
    <mergeCell ref="G7:G10"/>
    <mergeCell ref="H8:H10"/>
    <mergeCell ref="J8:J10"/>
    <mergeCell ref="I9:I10"/>
    <mergeCell ref="K9:K10"/>
    <mergeCell ref="E33:F34"/>
    <mergeCell ref="L34:M34"/>
    <mergeCell ref="L33:M33"/>
    <mergeCell ref="C29:F32"/>
    <mergeCell ref="G29:G34"/>
    <mergeCell ref="H29:H34"/>
    <mergeCell ref="I29:I34"/>
    <mergeCell ref="J29:J34"/>
    <mergeCell ref="L29:M30"/>
    <mergeCell ref="O45:P46"/>
    <mergeCell ref="E37:F37"/>
    <mergeCell ref="E38:F38"/>
    <mergeCell ref="E39:F39"/>
    <mergeCell ref="H43:H45"/>
    <mergeCell ref="I43:I45"/>
    <mergeCell ref="B42:E46"/>
    <mergeCell ref="F43:F45"/>
    <mergeCell ref="G43:G45"/>
    <mergeCell ref="J43:J45"/>
    <mergeCell ref="E35:F35"/>
    <mergeCell ref="L35:M35"/>
    <mergeCell ref="N35:P35"/>
    <mergeCell ref="E36:F36"/>
    <mergeCell ref="L36:M36"/>
    <mergeCell ref="N36:P36"/>
    <mergeCell ref="K52:K53"/>
    <mergeCell ref="L52:N52"/>
    <mergeCell ref="M43:M46"/>
    <mergeCell ref="N44:N46"/>
    <mergeCell ref="L42:L46"/>
    <mergeCell ref="B61:D61"/>
    <mergeCell ref="F52:F53"/>
    <mergeCell ref="C47:E47"/>
    <mergeCell ref="C48:E48"/>
    <mergeCell ref="C49:E49"/>
    <mergeCell ref="M11:O11"/>
    <mergeCell ref="M9:P10"/>
    <mergeCell ref="M13:P13"/>
    <mergeCell ref="N16:P16"/>
    <mergeCell ref="B63:D63"/>
    <mergeCell ref="C58:E58"/>
    <mergeCell ref="C59:E59"/>
    <mergeCell ref="C60:E60"/>
    <mergeCell ref="B52:E53"/>
    <mergeCell ref="B62:D62"/>
    <mergeCell ref="C57:E57"/>
    <mergeCell ref="B54:E54"/>
    <mergeCell ref="C55:E55"/>
    <mergeCell ref="C56:E56"/>
    <mergeCell ref="G52:G53"/>
    <mergeCell ref="I52:I53"/>
    <mergeCell ref="M14:O14"/>
    <mergeCell ref="O20:P20"/>
    <mergeCell ref="O24:P24"/>
    <mergeCell ref="N34:P34"/>
    <mergeCell ref="N33:P33"/>
    <mergeCell ref="O22:P23"/>
    <mergeCell ref="N29:P30"/>
    <mergeCell ref="L31:M31"/>
    <mergeCell ref="N31:P31"/>
    <mergeCell ref="L32:M32"/>
    <mergeCell ref="N32:P32"/>
  </mergeCells>
  <phoneticPr fontId="7"/>
  <dataValidations count="16">
    <dataValidation type="list" imeMode="off" allowBlank="1" showInputMessage="1" showErrorMessage="1" error="「1」「2」「3」を入力してください。" sqref="H47:I49">
      <formula1>"1,2,3"</formula1>
    </dataValidation>
    <dataValidation type="list" imeMode="off" allowBlank="1" showInputMessage="1" showErrorMessage="1" error="「1」「2」「3」「4」を入力してください。" sqref="G47:G49">
      <formula1>"1,2,3,4"</formula1>
    </dataValidation>
    <dataValidation type="list" imeMode="off" allowBlank="1" showInputMessage="1" showErrorMessage="1" error="「1」または「2」を入力してください。" sqref="F47:F49 G36:G39">
      <formula1>"1,2"</formula1>
    </dataValidation>
    <dataValidation type="list" allowBlank="1" showInputMessage="1" showErrorMessage="1" sqref="O24:P24">
      <formula1>"　,〇"</formula1>
    </dataValidation>
    <dataValidation imeMode="off" allowBlank="1" showInputMessage="1" showErrorMessage="1" sqref="G12:K12 G13:G14 G16 F54:O54"/>
    <dataValidation type="whole" allowBlank="1" showInputMessage="1" showErrorMessage="1" error="労働者数には整数を入力してください。" sqref="H13:K14 H16:K16 G11 G18:G19">
      <formula1>0</formula1>
      <formula2>999999</formula2>
    </dataValidation>
    <dataValidation type="whole" allowBlank="1" showInputMessage="1" showErrorMessage="1" error="事業所数には実数を入力してください。" sqref="O20:P20">
      <formula1>0</formula1>
      <formula2>99999</formula2>
    </dataValidation>
    <dataValidation type="whole" allowBlank="1" showInputMessage="1" showErrorMessage="1" error="労働者数には実数を入力してください。" sqref="N16">
      <formula1>0</formula1>
      <formula2>999999</formula2>
    </dataValidation>
    <dataValidation type="whole" allowBlank="1" showInputMessage="1" showErrorMessage="1" error="件数には実数を入力してください。" sqref="F24:N24">
      <formula1>0</formula1>
      <formula2>9999999</formula2>
    </dataValidation>
    <dataValidation type="whole" allowBlank="1" showInputMessage="1" showErrorMessage="1" error="該当番号には１～１０の番号を入力してください。" sqref="C35:D39">
      <formula1>1</formula1>
      <formula2>10</formula2>
    </dataValidation>
    <dataValidation type="list" imeMode="off" allowBlank="1" showInputMessage="1" showErrorMessage="1" error="「1」または「2」を選択してください。" sqref="G35">
      <formula1>"1,2"</formula1>
    </dataValidation>
    <dataValidation type="list" imeMode="off" allowBlank="1" showInputMessage="1" showErrorMessage="1" error="「1」「2」「3」「4」のいずれかを入力してください。" sqref="H35:H39">
      <formula1>"1,2,3,4"</formula1>
    </dataValidation>
    <dataValidation type="whole" allowBlank="1" showInputMessage="1" showErrorMessage="1" error="21_実施した派遣労働者数は整数を入力してください。" sqref="I36:I39">
      <formula1>0</formula1>
      <formula2>9999999</formula2>
    </dataValidation>
    <dataValidation type="whole" allowBlank="1" showInputMessage="1" showErrorMessage="1" error="人数には実数を入力してください。" sqref="L47:P47 F55:O60">
      <formula1>0</formula1>
      <formula2>9999999</formula2>
    </dataValidation>
    <dataValidation type="whole" allowBlank="1" showInputMessage="1" showErrorMessage="1" error="実施した派遣労働者数は整数を入力してください。" sqref="I35">
      <formula1>0</formula1>
      <formula2>9999999</formula2>
    </dataValidation>
    <dataValidation type="decimal" allowBlank="1" showInputMessage="1" showErrorMessage="1" error="実施時間を小数点第２位までで入力してください。" prompt="実施時間を小数点第２位までで入力してください。" sqref="J35:J39 J47:J49">
      <formula1>0</formula1>
      <formula2>9999.99</formula2>
    </dataValidation>
  </dataValidations>
  <printOptions horizontalCentered="1"/>
  <pageMargins left="0.39370078740157483" right="0.34947916666666667" top="0.39370078740157483" bottom="0.47244094488188981" header="0.31496062992125984" footer="0.31496062992125984"/>
  <pageSetup paperSize="9" scale="6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pageSetUpPr fitToPage="1"/>
  </sheetPr>
  <dimension ref="A1:N52"/>
  <sheetViews>
    <sheetView view="pageBreakPreview" zoomScale="85" zoomScaleNormal="90" zoomScaleSheetLayoutView="85" zoomScalePageLayoutView="71" workbookViewId="0">
      <selection activeCell="D11" sqref="D11"/>
    </sheetView>
  </sheetViews>
  <sheetFormatPr defaultRowHeight="13.5"/>
  <cols>
    <col min="1" max="2" width="2.625" style="34" customWidth="1"/>
    <col min="3" max="3" width="24" style="34" customWidth="1"/>
    <col min="4" max="11" width="15.625" style="34" customWidth="1"/>
    <col min="12" max="12" width="4.5" customWidth="1"/>
    <col min="13" max="13" width="88.25" bestFit="1" customWidth="1"/>
    <col min="14" max="14" width="14.25" style="34" customWidth="1"/>
    <col min="15" max="16384" width="9" style="34"/>
  </cols>
  <sheetData>
    <row r="1" spans="1:13" ht="30" customHeight="1">
      <c r="K1" s="39" t="s">
        <v>400</v>
      </c>
    </row>
    <row r="2" spans="1:13" ht="30" customHeight="1">
      <c r="A2" s="3" t="s">
        <v>239</v>
      </c>
    </row>
    <row r="3" spans="1:13" ht="30" customHeight="1">
      <c r="A3" s="3"/>
    </row>
    <row r="4" spans="1:13" ht="30" customHeight="1">
      <c r="A4" s="34" t="s">
        <v>3353</v>
      </c>
      <c r="M4" s="550"/>
    </row>
    <row r="5" spans="1:13" ht="30" customHeight="1" thickBot="1">
      <c r="B5" s="34" t="s">
        <v>3161</v>
      </c>
      <c r="C5" s="58"/>
      <c r="D5" s="58"/>
      <c r="E5" s="58"/>
      <c r="F5" s="58"/>
      <c r="G5" s="58"/>
      <c r="H5" s="146"/>
      <c r="I5" s="146"/>
    </row>
    <row r="6" spans="1:13" ht="30" customHeight="1" thickBot="1">
      <c r="A6" s="843"/>
      <c r="B6" s="844"/>
      <c r="C6" s="845"/>
      <c r="D6" s="852" t="s">
        <v>230</v>
      </c>
      <c r="E6" s="853"/>
      <c r="F6" s="854"/>
      <c r="G6" s="852" t="s">
        <v>141</v>
      </c>
      <c r="H6" s="853"/>
      <c r="I6" s="853"/>
      <c r="J6" s="853"/>
      <c r="K6" s="854"/>
      <c r="M6" s="550" t="s">
        <v>3215</v>
      </c>
    </row>
    <row r="7" spans="1:13" ht="7.5" customHeight="1">
      <c r="A7" s="846"/>
      <c r="B7" s="847"/>
      <c r="C7" s="848"/>
      <c r="D7" s="858" t="s">
        <v>229</v>
      </c>
      <c r="E7" s="147"/>
      <c r="F7" s="148"/>
      <c r="G7" s="858" t="s">
        <v>229</v>
      </c>
      <c r="H7" s="146"/>
      <c r="I7" s="146"/>
      <c r="J7" s="146"/>
      <c r="K7" s="149"/>
    </row>
    <row r="8" spans="1:13" ht="7.5" customHeight="1">
      <c r="A8" s="846"/>
      <c r="B8" s="847"/>
      <c r="C8" s="848"/>
      <c r="D8" s="859"/>
      <c r="E8" s="861" t="s">
        <v>227</v>
      </c>
      <c r="F8" s="863" t="s">
        <v>3162</v>
      </c>
      <c r="G8" s="859"/>
      <c r="H8" s="865" t="s">
        <v>227</v>
      </c>
      <c r="I8" s="150"/>
      <c r="J8" s="865" t="s">
        <v>275</v>
      </c>
      <c r="K8" s="151"/>
    </row>
    <row r="9" spans="1:13" ht="41.25" customHeight="1" thickBot="1">
      <c r="A9" s="849"/>
      <c r="B9" s="850"/>
      <c r="C9" s="851"/>
      <c r="D9" s="860"/>
      <c r="E9" s="862"/>
      <c r="F9" s="864"/>
      <c r="G9" s="860"/>
      <c r="H9" s="866"/>
      <c r="I9" s="152" t="s">
        <v>190</v>
      </c>
      <c r="J9" s="866"/>
      <c r="K9" s="37" t="s">
        <v>190</v>
      </c>
      <c r="M9" s="551" t="s">
        <v>3349</v>
      </c>
    </row>
    <row r="10" spans="1:13" ht="30" customHeight="1" thickBot="1">
      <c r="A10" s="855" t="s">
        <v>181</v>
      </c>
      <c r="B10" s="856"/>
      <c r="C10" s="857"/>
      <c r="D10" s="350" t="str">
        <f>IF(AND(COUNTBLANK(D11:D46)=36,COUNTBLANK('４面'!D9:D46)=35),"",IF(SUM(D11:D46,'４面'!D9:D46)=0,0,(SUM(D11:D46,'４面'!D9:D46)/(COUNTIF(D11:D46,"&gt;0")+COUNTIF('４面'!D9:D46,"&gt;0")))))</f>
        <v/>
      </c>
      <c r="E10" s="351" t="str">
        <f>IF(AND(COUNTBLANK(E11:E46)=36,COUNTBLANK('４面'!E9:E46)=35),"",IF(SUM(E11:E46,'４面'!E9:E46)=0,0,(SUM(E11:E46,'４面'!E9:E46)/(COUNTIF(E11:E46,"&gt;0")+COUNTIF('４面'!E9:E46,"&gt;0")))))</f>
        <v/>
      </c>
      <c r="F10" s="352" t="str">
        <f>IF(AND(COUNTBLANK(F11:F46)=36,COUNTBLANK('４面'!F9:F46)=35),"",IF(SUM(F11:F46,'４面'!F9:F46)=0,0,(SUM(F11:F46,'４面'!F9:F46)/(COUNTIF(F11:F46,"&gt;0")+COUNTIF('４面'!F9:F46,"&gt;0")))))</f>
        <v/>
      </c>
      <c r="G10" s="350" t="str">
        <f>IF(AND(COUNTBLANK(G11:G46)=36,COUNTBLANK('４面'!G9:G46)=35),"",IF(SUM(G11:G46,'４面'!G9:G46)=0,0,(SUM(G11:G46,'４面'!G9:G46)/(COUNTIF(G11:G46,"&gt;0")+COUNTIF('４面'!G9:G46,"&gt;0")))))</f>
        <v/>
      </c>
      <c r="H10" s="351" t="str">
        <f>IF(AND(COUNTBLANK(H11:H46)=36,COUNTBLANK('４面'!H9:H46)=35),"",IF(SUM(H11:H46,'４面'!H9:H46)=0,0,(SUM(H11:H46,'４面'!H9:H46)/(COUNTIF(H11:H46,"&gt;0")+COUNTIF('４面'!H9:H46,"&gt;0")))))</f>
        <v/>
      </c>
      <c r="I10" s="353" t="str">
        <f>IF(AND(COUNTBLANK(I11:I46)=36,COUNTBLANK('４面'!I9:I46)=35),"",IF(SUM(I11:I46,'４面'!I9:I46)=0,0,(SUM(I11:I46,'４面'!I9:I46)/(COUNTIF(I11:I46,"&gt;0")+COUNTIF('４面'!I9:I46,"&gt;0")))))</f>
        <v/>
      </c>
      <c r="J10" s="354" t="str">
        <f>IF(AND(COUNTBLANK(J11:J46)=36,COUNTBLANK('４面'!J9:J46)=35),"",IF(SUM(J11:J46,'４面'!J9:J46)=0,0,(SUM(J11:J46,'４面'!J9:J46)/(COUNTIF(J11:J46,"&gt;0")+COUNTIF('４面'!J9:J46,"&gt;0")))))</f>
        <v/>
      </c>
      <c r="K10" s="355" t="str">
        <f>IF(AND(COUNTBLANK(K11:K46)=36,COUNTBLANK('４面'!K9:K46)=35),"",IF(SUM(K11:K46,'４面'!K9:K46)=0,0,(SUM(K11:K46,'４面'!K9:K46)/(COUNTIF(K11:K46,"&gt;0")+COUNTIF('４面'!K9:K46,"&gt;0")))))</f>
        <v/>
      </c>
    </row>
    <row r="11" spans="1:13" ht="30" customHeight="1">
      <c r="A11" s="153"/>
      <c r="B11" s="154" t="s">
        <v>238</v>
      </c>
      <c r="C11" s="155" t="s">
        <v>237</v>
      </c>
      <c r="D11" s="356"/>
      <c r="E11" s="357"/>
      <c r="F11" s="358"/>
      <c r="G11" s="359"/>
      <c r="H11" s="357"/>
      <c r="I11" s="360"/>
      <c r="J11" s="361"/>
      <c r="K11" s="362"/>
      <c r="M11" s="550"/>
    </row>
    <row r="12" spans="1:13" ht="30" customHeight="1">
      <c r="A12" s="153"/>
      <c r="B12" s="156" t="s">
        <v>21</v>
      </c>
      <c r="C12" s="157" t="s">
        <v>236</v>
      </c>
      <c r="D12" s="363"/>
      <c r="E12" s="364"/>
      <c r="F12" s="365"/>
      <c r="G12" s="366"/>
      <c r="H12" s="364"/>
      <c r="I12" s="367"/>
      <c r="J12" s="368"/>
      <c r="K12" s="369"/>
      <c r="M12" s="550" t="s">
        <v>3282</v>
      </c>
    </row>
    <row r="13" spans="1:13" ht="30" customHeight="1">
      <c r="A13" s="153"/>
      <c r="B13" s="156" t="s">
        <v>22</v>
      </c>
      <c r="C13" s="157" t="s">
        <v>80</v>
      </c>
      <c r="D13" s="363"/>
      <c r="E13" s="364"/>
      <c r="F13" s="365"/>
      <c r="G13" s="366"/>
      <c r="H13" s="364"/>
      <c r="I13" s="367"/>
      <c r="J13" s="368"/>
      <c r="K13" s="369"/>
    </row>
    <row r="14" spans="1:13" ht="30" customHeight="1">
      <c r="A14" s="153"/>
      <c r="B14" s="156" t="s">
        <v>23</v>
      </c>
      <c r="C14" s="157" t="s">
        <v>81</v>
      </c>
      <c r="D14" s="363"/>
      <c r="E14" s="364"/>
      <c r="F14" s="365"/>
      <c r="G14" s="366"/>
      <c r="H14" s="364"/>
      <c r="I14" s="367"/>
      <c r="J14" s="368"/>
      <c r="K14" s="369"/>
    </row>
    <row r="15" spans="1:13" ht="30" customHeight="1">
      <c r="A15" s="158"/>
      <c r="B15" s="156" t="s">
        <v>24</v>
      </c>
      <c r="C15" s="157" t="s">
        <v>82</v>
      </c>
      <c r="D15" s="363"/>
      <c r="E15" s="364"/>
      <c r="F15" s="365"/>
      <c r="G15" s="366"/>
      <c r="H15" s="364"/>
      <c r="I15" s="367"/>
      <c r="J15" s="368"/>
      <c r="K15" s="369"/>
    </row>
    <row r="16" spans="1:13" ht="30" customHeight="1">
      <c r="A16" s="158"/>
      <c r="B16" s="156" t="s">
        <v>25</v>
      </c>
      <c r="C16" s="157" t="s">
        <v>83</v>
      </c>
      <c r="D16" s="363"/>
      <c r="E16" s="364"/>
      <c r="F16" s="365"/>
      <c r="G16" s="366"/>
      <c r="H16" s="364"/>
      <c r="I16" s="367"/>
      <c r="J16" s="368"/>
      <c r="K16" s="369"/>
    </row>
    <row r="17" spans="1:14" ht="30" customHeight="1">
      <c r="A17" s="158"/>
      <c r="B17" s="159" t="s">
        <v>235</v>
      </c>
      <c r="C17" s="157" t="s">
        <v>234</v>
      </c>
      <c r="D17" s="363"/>
      <c r="E17" s="364"/>
      <c r="F17" s="365"/>
      <c r="G17" s="366"/>
      <c r="H17" s="364"/>
      <c r="I17" s="367"/>
      <c r="J17" s="368"/>
      <c r="K17" s="369"/>
    </row>
    <row r="18" spans="1:14" ht="30" customHeight="1">
      <c r="A18" s="158"/>
      <c r="B18" s="156" t="s">
        <v>233</v>
      </c>
      <c r="C18" s="157" t="s">
        <v>84</v>
      </c>
      <c r="D18" s="363"/>
      <c r="E18" s="364"/>
      <c r="F18" s="365"/>
      <c r="G18" s="366"/>
      <c r="H18" s="364"/>
      <c r="I18" s="367"/>
      <c r="J18" s="368"/>
      <c r="K18" s="369"/>
    </row>
    <row r="19" spans="1:14" ht="30" customHeight="1">
      <c r="A19" s="158"/>
      <c r="B19" s="156" t="s">
        <v>27</v>
      </c>
      <c r="C19" s="157" t="s">
        <v>85</v>
      </c>
      <c r="D19" s="363"/>
      <c r="E19" s="364"/>
      <c r="F19" s="365"/>
      <c r="G19" s="366"/>
      <c r="H19" s="364"/>
      <c r="I19" s="367"/>
      <c r="J19" s="368"/>
      <c r="K19" s="369"/>
    </row>
    <row r="20" spans="1:14" ht="30" customHeight="1">
      <c r="A20" s="158"/>
      <c r="B20" s="156" t="s">
        <v>164</v>
      </c>
      <c r="C20" s="157" t="s">
        <v>232</v>
      </c>
      <c r="D20" s="363"/>
      <c r="E20" s="364"/>
      <c r="F20" s="365"/>
      <c r="G20" s="366"/>
      <c r="H20" s="364"/>
      <c r="I20" s="367"/>
      <c r="J20" s="368"/>
      <c r="K20" s="369"/>
    </row>
    <row r="21" spans="1:14" ht="30" customHeight="1">
      <c r="A21" s="158"/>
      <c r="B21" s="156" t="s">
        <v>29</v>
      </c>
      <c r="C21" s="157" t="s">
        <v>3316</v>
      </c>
      <c r="D21" s="363"/>
      <c r="E21" s="364"/>
      <c r="F21" s="365"/>
      <c r="G21" s="366"/>
      <c r="H21" s="364"/>
      <c r="I21" s="367"/>
      <c r="J21" s="368"/>
      <c r="K21" s="369"/>
    </row>
    <row r="22" spans="1:14" ht="30" customHeight="1">
      <c r="A22" s="158"/>
      <c r="B22" s="156" t="s">
        <v>3317</v>
      </c>
      <c r="C22" s="157" t="s">
        <v>3318</v>
      </c>
      <c r="D22" s="363"/>
      <c r="E22" s="364"/>
      <c r="F22" s="365"/>
      <c r="G22" s="366"/>
      <c r="H22" s="364"/>
      <c r="I22" s="367"/>
      <c r="J22" s="368"/>
      <c r="K22" s="369"/>
    </row>
    <row r="23" spans="1:14" ht="30" customHeight="1">
      <c r="A23" s="158"/>
      <c r="B23" s="156" t="s">
        <v>3317</v>
      </c>
      <c r="C23" s="157" t="s">
        <v>3319</v>
      </c>
      <c r="D23" s="363"/>
      <c r="E23" s="364"/>
      <c r="F23" s="365"/>
      <c r="G23" s="366"/>
      <c r="H23" s="364"/>
      <c r="I23" s="367"/>
      <c r="J23" s="368"/>
      <c r="K23" s="369"/>
      <c r="L23" s="273"/>
      <c r="M23" s="273"/>
    </row>
    <row r="24" spans="1:14" ht="30" customHeight="1">
      <c r="A24" s="158"/>
      <c r="B24" s="156">
        <v>13</v>
      </c>
      <c r="C24" s="157" t="s">
        <v>3320</v>
      </c>
      <c r="D24" s="363"/>
      <c r="E24" s="364"/>
      <c r="F24" s="365"/>
      <c r="G24" s="366"/>
      <c r="H24" s="364"/>
      <c r="I24" s="367"/>
      <c r="J24" s="368"/>
      <c r="K24" s="369"/>
      <c r="L24" s="273"/>
      <c r="M24" s="273"/>
    </row>
    <row r="25" spans="1:14" ht="30" customHeight="1">
      <c r="A25" s="158"/>
      <c r="B25" s="156">
        <v>13</v>
      </c>
      <c r="C25" s="157" t="s">
        <v>3321</v>
      </c>
      <c r="D25" s="363"/>
      <c r="E25" s="364"/>
      <c r="F25" s="365"/>
      <c r="G25" s="366"/>
      <c r="H25" s="364"/>
      <c r="I25" s="367"/>
      <c r="J25" s="368"/>
      <c r="K25" s="369"/>
      <c r="L25" s="273"/>
      <c r="M25" s="273"/>
    </row>
    <row r="26" spans="1:14" ht="30" customHeight="1">
      <c r="A26" s="158"/>
      <c r="B26" s="156">
        <v>13</v>
      </c>
      <c r="C26" s="157" t="s">
        <v>3322</v>
      </c>
      <c r="D26" s="363"/>
      <c r="E26" s="364"/>
      <c r="F26" s="365"/>
      <c r="G26" s="366"/>
      <c r="H26" s="364"/>
      <c r="I26" s="367"/>
      <c r="J26" s="368"/>
      <c r="K26" s="369"/>
      <c r="L26" s="273"/>
      <c r="M26" s="273"/>
    </row>
    <row r="27" spans="1:14" ht="30" customHeight="1">
      <c r="A27" s="158"/>
      <c r="B27" s="156">
        <v>14</v>
      </c>
      <c r="C27" s="157" t="s">
        <v>3323</v>
      </c>
      <c r="D27" s="363"/>
      <c r="E27" s="364"/>
      <c r="F27" s="365"/>
      <c r="G27" s="366"/>
      <c r="H27" s="364"/>
      <c r="I27" s="367"/>
      <c r="J27" s="368"/>
      <c r="K27" s="369"/>
      <c r="L27" s="273"/>
      <c r="M27" s="273"/>
    </row>
    <row r="28" spans="1:14" ht="30" customHeight="1">
      <c r="A28" s="158"/>
      <c r="B28" s="156">
        <v>14</v>
      </c>
      <c r="C28" s="157" t="s">
        <v>3324</v>
      </c>
      <c r="D28" s="363"/>
      <c r="E28" s="364"/>
      <c r="F28" s="365"/>
      <c r="G28" s="366"/>
      <c r="H28" s="364"/>
      <c r="I28" s="367"/>
      <c r="J28" s="368"/>
      <c r="K28" s="369"/>
      <c r="L28" s="273"/>
      <c r="M28" s="273"/>
    </row>
    <row r="29" spans="1:14" ht="30" customHeight="1">
      <c r="A29" s="158"/>
      <c r="B29" s="156">
        <v>14</v>
      </c>
      <c r="C29" s="157" t="s">
        <v>3325</v>
      </c>
      <c r="D29" s="363"/>
      <c r="E29" s="364"/>
      <c r="F29" s="365"/>
      <c r="G29" s="366"/>
      <c r="H29" s="364"/>
      <c r="I29" s="367"/>
      <c r="J29" s="368"/>
      <c r="K29" s="369"/>
      <c r="L29" s="273"/>
      <c r="M29" s="273"/>
      <c r="N29" s="89"/>
    </row>
    <row r="30" spans="1:14" ht="30" customHeight="1">
      <c r="A30" s="158"/>
      <c r="B30" s="156" t="s">
        <v>30</v>
      </c>
      <c r="C30" s="157" t="s">
        <v>86</v>
      </c>
      <c r="D30" s="363"/>
      <c r="E30" s="364"/>
      <c r="F30" s="365"/>
      <c r="G30" s="366"/>
      <c r="H30" s="364"/>
      <c r="I30" s="367"/>
      <c r="J30" s="368"/>
      <c r="K30" s="369"/>
      <c r="L30" s="273"/>
      <c r="M30" s="273"/>
    </row>
    <row r="31" spans="1:14" ht="30" customHeight="1">
      <c r="A31" s="158"/>
      <c r="B31" s="156" t="s">
        <v>31</v>
      </c>
      <c r="C31" s="157" t="s">
        <v>87</v>
      </c>
      <c r="D31" s="363"/>
      <c r="E31" s="364"/>
      <c r="F31" s="365"/>
      <c r="G31" s="366"/>
      <c r="H31" s="364"/>
      <c r="I31" s="367"/>
      <c r="J31" s="368"/>
      <c r="K31" s="369"/>
      <c r="L31" s="273"/>
      <c r="M31" s="273"/>
      <c r="N31" s="40"/>
    </row>
    <row r="32" spans="1:14" ht="30" customHeight="1">
      <c r="A32" s="158"/>
      <c r="B32" s="156" t="s">
        <v>32</v>
      </c>
      <c r="C32" s="157" t="s">
        <v>88</v>
      </c>
      <c r="D32" s="363"/>
      <c r="E32" s="364"/>
      <c r="F32" s="365"/>
      <c r="G32" s="366"/>
      <c r="H32" s="364"/>
      <c r="I32" s="367"/>
      <c r="J32" s="368"/>
      <c r="K32" s="369"/>
      <c r="L32" s="273"/>
      <c r="M32" s="273"/>
      <c r="N32" s="161"/>
    </row>
    <row r="33" spans="1:14" ht="30" customHeight="1">
      <c r="A33" s="158"/>
      <c r="B33" s="156" t="s">
        <v>33</v>
      </c>
      <c r="C33" s="157" t="s">
        <v>89</v>
      </c>
      <c r="D33" s="363"/>
      <c r="E33" s="364"/>
      <c r="F33" s="365"/>
      <c r="G33" s="366"/>
      <c r="H33" s="364"/>
      <c r="I33" s="367"/>
      <c r="J33" s="368"/>
      <c r="K33" s="369"/>
      <c r="L33" s="273"/>
      <c r="M33" s="273"/>
      <c r="N33" s="161"/>
    </row>
    <row r="34" spans="1:14" ht="30" customHeight="1">
      <c r="A34" s="158"/>
      <c r="B34" s="156" t="s">
        <v>34</v>
      </c>
      <c r="C34" s="157" t="s">
        <v>90</v>
      </c>
      <c r="D34" s="363"/>
      <c r="E34" s="364"/>
      <c r="F34" s="365"/>
      <c r="G34" s="366"/>
      <c r="H34" s="364"/>
      <c r="I34" s="367"/>
      <c r="J34" s="368"/>
      <c r="K34" s="369"/>
      <c r="L34" s="273"/>
      <c r="M34" s="273"/>
      <c r="N34" s="161"/>
    </row>
    <row r="35" spans="1:14" ht="30" customHeight="1">
      <c r="A35" s="158"/>
      <c r="B35" s="156" t="s">
        <v>35</v>
      </c>
      <c r="C35" s="157" t="s">
        <v>91</v>
      </c>
      <c r="D35" s="363"/>
      <c r="E35" s="364"/>
      <c r="F35" s="365"/>
      <c r="G35" s="366"/>
      <c r="H35" s="364"/>
      <c r="I35" s="367"/>
      <c r="J35" s="368"/>
      <c r="K35" s="369"/>
      <c r="L35" s="273"/>
      <c r="M35" s="550"/>
      <c r="N35" s="161"/>
    </row>
    <row r="36" spans="1:14" ht="30" customHeight="1">
      <c r="A36" s="158"/>
      <c r="B36" s="156" t="s">
        <v>36</v>
      </c>
      <c r="C36" s="157" t="s">
        <v>92</v>
      </c>
      <c r="D36" s="363"/>
      <c r="E36" s="364"/>
      <c r="F36" s="365"/>
      <c r="G36" s="366"/>
      <c r="H36" s="364"/>
      <c r="I36" s="367"/>
      <c r="J36" s="368"/>
      <c r="K36" s="369"/>
      <c r="L36" s="273"/>
      <c r="M36" s="550"/>
      <c r="N36" s="161"/>
    </row>
    <row r="37" spans="1:14" ht="30" customHeight="1">
      <c r="A37" s="158"/>
      <c r="B37" s="156" t="s">
        <v>37</v>
      </c>
      <c r="C37" s="157" t="s">
        <v>93</v>
      </c>
      <c r="D37" s="363"/>
      <c r="E37" s="364"/>
      <c r="F37" s="365"/>
      <c r="G37" s="366"/>
      <c r="H37" s="364"/>
      <c r="I37" s="367"/>
      <c r="J37" s="368"/>
      <c r="K37" s="369"/>
      <c r="L37" s="273"/>
      <c r="M37" s="273"/>
      <c r="N37" s="161"/>
    </row>
    <row r="38" spans="1:14" ht="30" customHeight="1">
      <c r="A38" s="158"/>
      <c r="B38" s="156" t="s">
        <v>38</v>
      </c>
      <c r="C38" s="157" t="s">
        <v>94</v>
      </c>
      <c r="D38" s="363"/>
      <c r="E38" s="364"/>
      <c r="F38" s="365"/>
      <c r="G38" s="366"/>
      <c r="H38" s="364"/>
      <c r="I38" s="367"/>
      <c r="J38" s="368"/>
      <c r="K38" s="369"/>
      <c r="L38" s="273"/>
      <c r="M38" s="273"/>
    </row>
    <row r="39" spans="1:14" ht="30" customHeight="1">
      <c r="A39" s="158"/>
      <c r="B39" s="156" t="s">
        <v>39</v>
      </c>
      <c r="C39" s="163" t="s">
        <v>95</v>
      </c>
      <c r="D39" s="363"/>
      <c r="E39" s="364"/>
      <c r="F39" s="365"/>
      <c r="G39" s="366"/>
      <c r="H39" s="364"/>
      <c r="I39" s="367"/>
      <c r="J39" s="368"/>
      <c r="K39" s="369"/>
      <c r="L39" s="273"/>
      <c r="M39" s="273"/>
      <c r="N39" s="40"/>
    </row>
    <row r="40" spans="1:14" ht="30" customHeight="1">
      <c r="A40" s="158"/>
      <c r="B40" s="156" t="s">
        <v>40</v>
      </c>
      <c r="C40" s="163" t="s">
        <v>96</v>
      </c>
      <c r="D40" s="370"/>
      <c r="E40" s="371"/>
      <c r="F40" s="372"/>
      <c r="G40" s="373"/>
      <c r="H40" s="371"/>
      <c r="I40" s="374"/>
      <c r="J40" s="375"/>
      <c r="K40" s="376"/>
      <c r="L40" s="273"/>
      <c r="M40" s="273"/>
      <c r="N40" s="161"/>
    </row>
    <row r="41" spans="1:14" ht="30" customHeight="1">
      <c r="A41" s="158"/>
      <c r="B41" s="156" t="s">
        <v>41</v>
      </c>
      <c r="C41" s="163" t="s">
        <v>97</v>
      </c>
      <c r="D41" s="370"/>
      <c r="E41" s="371"/>
      <c r="F41" s="372"/>
      <c r="G41" s="373"/>
      <c r="H41" s="371"/>
      <c r="I41" s="374"/>
      <c r="J41" s="375"/>
      <c r="K41" s="376"/>
      <c r="N41" s="160"/>
    </row>
    <row r="42" spans="1:14" ht="30" customHeight="1">
      <c r="A42" s="158"/>
      <c r="B42" s="156" t="s">
        <v>42</v>
      </c>
      <c r="C42" s="163" t="s">
        <v>98</v>
      </c>
      <c r="D42" s="370"/>
      <c r="E42" s="371"/>
      <c r="F42" s="372"/>
      <c r="G42" s="373"/>
      <c r="H42" s="371"/>
      <c r="I42" s="374"/>
      <c r="J42" s="375"/>
      <c r="K42" s="376"/>
      <c r="L42" s="273"/>
      <c r="M42" s="273"/>
      <c r="N42" s="160"/>
    </row>
    <row r="43" spans="1:14" ht="30" customHeight="1">
      <c r="A43" s="158"/>
      <c r="B43" s="164" t="s">
        <v>43</v>
      </c>
      <c r="C43" s="165" t="s">
        <v>99</v>
      </c>
      <c r="D43" s="370"/>
      <c r="E43" s="371"/>
      <c r="F43" s="372"/>
      <c r="G43" s="373"/>
      <c r="H43" s="371"/>
      <c r="I43" s="374"/>
      <c r="J43" s="375"/>
      <c r="K43" s="376"/>
      <c r="L43" s="273"/>
      <c r="M43" s="273"/>
      <c r="N43" s="161"/>
    </row>
    <row r="44" spans="1:14" ht="30" customHeight="1">
      <c r="A44" s="158"/>
      <c r="B44" s="156" t="s">
        <v>44</v>
      </c>
      <c r="C44" s="163" t="s">
        <v>100</v>
      </c>
      <c r="D44" s="370"/>
      <c r="E44" s="371"/>
      <c r="F44" s="372"/>
      <c r="G44" s="373"/>
      <c r="H44" s="371"/>
      <c r="I44" s="374"/>
      <c r="J44" s="375"/>
      <c r="K44" s="376"/>
      <c r="L44" s="273"/>
      <c r="M44" s="273"/>
      <c r="N44" s="161"/>
    </row>
    <row r="45" spans="1:14" ht="30" customHeight="1">
      <c r="A45" s="158"/>
      <c r="B45" s="156" t="s">
        <v>45</v>
      </c>
      <c r="C45" s="163" t="s">
        <v>101</v>
      </c>
      <c r="D45" s="370"/>
      <c r="E45" s="371"/>
      <c r="F45" s="372"/>
      <c r="G45" s="373"/>
      <c r="H45" s="371"/>
      <c r="I45" s="374"/>
      <c r="J45" s="375"/>
      <c r="K45" s="376"/>
      <c r="L45" s="273"/>
      <c r="M45" s="273"/>
      <c r="N45" s="161"/>
    </row>
    <row r="46" spans="1:14" ht="30" customHeight="1" thickBot="1">
      <c r="A46" s="166"/>
      <c r="B46" s="167" t="s">
        <v>46</v>
      </c>
      <c r="C46" s="168" t="s">
        <v>102</v>
      </c>
      <c r="D46" s="377"/>
      <c r="E46" s="378"/>
      <c r="F46" s="379"/>
      <c r="G46" s="380"/>
      <c r="H46" s="378"/>
      <c r="I46" s="381"/>
      <c r="J46" s="382"/>
      <c r="K46" s="383"/>
      <c r="L46" s="273"/>
      <c r="M46" s="550"/>
      <c r="N46" s="161"/>
    </row>
    <row r="47" spans="1:14" ht="30" customHeight="1">
      <c r="D47" s="89"/>
      <c r="E47" s="89"/>
      <c r="F47" s="89"/>
      <c r="G47" s="89"/>
      <c r="H47" s="89"/>
      <c r="I47" s="89"/>
      <c r="J47" s="89"/>
      <c r="K47" s="39"/>
      <c r="L47" s="273"/>
      <c r="M47" s="273"/>
      <c r="N47" s="161"/>
    </row>
    <row r="48" spans="1:14">
      <c r="L48" s="273"/>
      <c r="M48" s="273"/>
    </row>
    <row r="49" spans="12:13">
      <c r="L49" s="273"/>
      <c r="M49" s="273"/>
    </row>
    <row r="50" spans="12:13">
      <c r="L50" s="273"/>
      <c r="M50" s="273"/>
    </row>
    <row r="51" spans="12:13">
      <c r="L51" s="273"/>
      <c r="M51" s="273"/>
    </row>
    <row r="52" spans="12:13">
      <c r="L52" s="273"/>
      <c r="M52" s="273"/>
    </row>
  </sheetData>
  <sheetProtection algorithmName="SHA-512" hashValue="/prLRMh4NUsAWl9UWKLAYre2vshmzzeN1WT3pNGSUwSQQ17uGpt8bgwbEhHegj6TxJav274EXWeD0fPEbCnSTw==" saltValue="ARcN46Kr8QVoeRn5MEOnWg==" spinCount="100000" sheet="1" formatCells="0" selectLockedCells="1"/>
  <mergeCells count="10">
    <mergeCell ref="A6:C9"/>
    <mergeCell ref="D6:F6"/>
    <mergeCell ref="G6:K6"/>
    <mergeCell ref="A10:C10"/>
    <mergeCell ref="G7:G9"/>
    <mergeCell ref="D7:D9"/>
    <mergeCell ref="E8:E9"/>
    <mergeCell ref="F8:F9"/>
    <mergeCell ref="H8:H9"/>
    <mergeCell ref="J8:J9"/>
  </mergeCells>
  <phoneticPr fontId="7"/>
  <dataValidations count="1">
    <dataValidation type="whole" allowBlank="1" showInputMessage="1" showErrorMessage="1" error="1日8時間あたりの金額を入力してください。" prompt="1日8時間あたりの金額を入力してください。" sqref="D11:K46">
      <formula1>5001</formula1>
      <formula2>99999</formula2>
    </dataValidation>
  </dataValidations>
  <printOptions horizontalCentered="1"/>
  <pageMargins left="0.39370078740157483" right="0.39370078740157483" top="0.39370078740157483" bottom="0.47244094488188981" header="0.31496062992125984" footer="0.31496062992125984"/>
  <pageSetup paperSize="9" scale="63" orientation="portrait" r:id="rId1"/>
  <headerFooter differentFirst="1"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70C0"/>
    <pageSetUpPr fitToPage="1"/>
  </sheetPr>
  <dimension ref="A1:N59"/>
  <sheetViews>
    <sheetView view="pageBreakPreview" topLeftCell="B1" zoomScale="90" zoomScaleNormal="90" zoomScaleSheetLayoutView="90" zoomScalePageLayoutView="70" workbookViewId="0">
      <selection activeCell="D9" sqref="D9"/>
    </sheetView>
  </sheetViews>
  <sheetFormatPr defaultRowHeight="13.5"/>
  <cols>
    <col min="1" max="2" width="2.625" style="34" customWidth="1"/>
    <col min="3" max="3" width="26.25" style="34" customWidth="1"/>
    <col min="4" max="10" width="15.625" style="34" customWidth="1"/>
    <col min="11" max="11" width="15.125" style="34" customWidth="1"/>
    <col min="12" max="12" width="4.5" customWidth="1"/>
    <col min="13" max="13" width="88.25" bestFit="1" customWidth="1"/>
    <col min="14" max="14" width="14.25" style="34" customWidth="1"/>
    <col min="15" max="16384" width="9" style="34"/>
  </cols>
  <sheetData>
    <row r="1" spans="1:14" ht="30" customHeight="1">
      <c r="D1" s="89"/>
      <c r="E1" s="89"/>
      <c r="F1" s="89"/>
      <c r="G1" s="89"/>
      <c r="H1" s="89"/>
      <c r="I1" s="89"/>
      <c r="J1" s="89"/>
      <c r="K1" s="39" t="s">
        <v>400</v>
      </c>
      <c r="N1" s="161"/>
    </row>
    <row r="2" spans="1:14" ht="29.25" customHeight="1">
      <c r="A2" s="3" t="s">
        <v>231</v>
      </c>
      <c r="C2" s="58"/>
      <c r="D2" s="58"/>
      <c r="E2" s="58"/>
      <c r="F2" s="58"/>
      <c r="G2" s="58"/>
      <c r="H2" s="146"/>
      <c r="I2" s="146"/>
    </row>
    <row r="3" spans="1:14" ht="30" customHeight="1">
      <c r="D3" s="89"/>
      <c r="E3" s="89"/>
      <c r="F3" s="89"/>
      <c r="G3" s="89"/>
      <c r="H3" s="89"/>
      <c r="I3" s="89"/>
      <c r="J3" s="89"/>
      <c r="K3" s="89"/>
      <c r="N3" s="161"/>
    </row>
    <row r="4" spans="1:14" ht="29.25" customHeight="1" thickBot="1">
      <c r="B4" s="34" t="s">
        <v>176</v>
      </c>
      <c r="C4" s="58"/>
      <c r="D4" s="58"/>
      <c r="E4" s="58"/>
      <c r="F4" s="58"/>
      <c r="G4" s="58"/>
      <c r="H4" s="146"/>
      <c r="I4" s="146"/>
      <c r="M4" s="550"/>
    </row>
    <row r="5" spans="1:14" ht="29.25" customHeight="1" thickBot="1">
      <c r="A5" s="843"/>
      <c r="B5" s="844"/>
      <c r="C5" s="845"/>
      <c r="D5" s="867" t="s">
        <v>3163</v>
      </c>
      <c r="E5" s="868"/>
      <c r="F5" s="869"/>
      <c r="G5" s="852" t="s">
        <v>141</v>
      </c>
      <c r="H5" s="853"/>
      <c r="I5" s="853"/>
      <c r="J5" s="853"/>
      <c r="K5" s="854"/>
      <c r="M5" s="550" t="s">
        <v>3215</v>
      </c>
    </row>
    <row r="6" spans="1:14" ht="7.5" customHeight="1">
      <c r="A6" s="846"/>
      <c r="B6" s="847"/>
      <c r="C6" s="848"/>
      <c r="D6" s="858" t="s">
        <v>229</v>
      </c>
      <c r="E6" s="147"/>
      <c r="F6" s="148"/>
      <c r="G6" s="858" t="s">
        <v>229</v>
      </c>
      <c r="H6" s="146"/>
      <c r="I6" s="146"/>
      <c r="J6" s="146"/>
      <c r="K6" s="149"/>
    </row>
    <row r="7" spans="1:14" ht="7.5" customHeight="1">
      <c r="A7" s="846"/>
      <c r="B7" s="847"/>
      <c r="C7" s="848"/>
      <c r="D7" s="859"/>
      <c r="E7" s="861" t="s">
        <v>227</v>
      </c>
      <c r="F7" s="863" t="s">
        <v>228</v>
      </c>
      <c r="G7" s="859"/>
      <c r="H7" s="865" t="s">
        <v>227</v>
      </c>
      <c r="I7" s="150"/>
      <c r="J7" s="865" t="s">
        <v>275</v>
      </c>
      <c r="K7" s="151"/>
    </row>
    <row r="8" spans="1:14" ht="41.25" customHeight="1" thickBot="1">
      <c r="A8" s="849"/>
      <c r="B8" s="850"/>
      <c r="C8" s="851"/>
      <c r="D8" s="860"/>
      <c r="E8" s="862"/>
      <c r="F8" s="864"/>
      <c r="G8" s="860"/>
      <c r="H8" s="866"/>
      <c r="I8" s="152" t="s">
        <v>190</v>
      </c>
      <c r="J8" s="866"/>
      <c r="K8" s="37" t="s">
        <v>190</v>
      </c>
      <c r="M8" s="551" t="s">
        <v>3349</v>
      </c>
    </row>
    <row r="9" spans="1:14" ht="30" customHeight="1">
      <c r="A9" s="158"/>
      <c r="B9" s="170" t="s">
        <v>47</v>
      </c>
      <c r="C9" s="165" t="s">
        <v>103</v>
      </c>
      <c r="D9" s="384"/>
      <c r="E9" s="385"/>
      <c r="F9" s="386"/>
      <c r="G9" s="384"/>
      <c r="H9" s="385"/>
      <c r="I9" s="387"/>
      <c r="J9" s="388"/>
      <c r="K9" s="389"/>
      <c r="N9" s="161"/>
    </row>
    <row r="10" spans="1:14" ht="29.25" customHeight="1">
      <c r="A10" s="158"/>
      <c r="B10" s="171" t="s">
        <v>48</v>
      </c>
      <c r="C10" s="163" t="s">
        <v>104</v>
      </c>
      <c r="D10" s="390"/>
      <c r="E10" s="385"/>
      <c r="F10" s="386"/>
      <c r="G10" s="384"/>
      <c r="H10" s="385"/>
      <c r="I10" s="391"/>
      <c r="J10" s="392"/>
      <c r="K10" s="389"/>
      <c r="M10" s="550" t="s">
        <v>3282</v>
      </c>
    </row>
    <row r="11" spans="1:14" ht="29.25" customHeight="1">
      <c r="A11" s="158"/>
      <c r="B11" s="171" t="s">
        <v>49</v>
      </c>
      <c r="C11" s="163" t="s">
        <v>105</v>
      </c>
      <c r="D11" s="390"/>
      <c r="E11" s="385"/>
      <c r="F11" s="386"/>
      <c r="G11" s="384"/>
      <c r="H11" s="385"/>
      <c r="I11" s="391"/>
      <c r="J11" s="392"/>
      <c r="K11" s="389"/>
      <c r="M11" s="550"/>
    </row>
    <row r="12" spans="1:14" ht="29.25" customHeight="1">
      <c r="A12" s="158"/>
      <c r="B12" s="171" t="s">
        <v>50</v>
      </c>
      <c r="C12" s="163" t="s">
        <v>106</v>
      </c>
      <c r="D12" s="390"/>
      <c r="E12" s="385"/>
      <c r="F12" s="386"/>
      <c r="G12" s="384"/>
      <c r="H12" s="385"/>
      <c r="I12" s="391"/>
      <c r="J12" s="392"/>
      <c r="K12" s="389"/>
    </row>
    <row r="13" spans="1:14" ht="29.25" customHeight="1">
      <c r="A13" s="158"/>
      <c r="B13" s="171" t="s">
        <v>51</v>
      </c>
      <c r="C13" s="163" t="s">
        <v>107</v>
      </c>
      <c r="D13" s="393"/>
      <c r="E13" s="394"/>
      <c r="F13" s="395"/>
      <c r="G13" s="396"/>
      <c r="H13" s="394"/>
      <c r="I13" s="397"/>
      <c r="J13" s="398"/>
      <c r="K13" s="399"/>
    </row>
    <row r="14" spans="1:14" ht="29.25" customHeight="1">
      <c r="A14" s="158"/>
      <c r="B14" s="171" t="s">
        <v>52</v>
      </c>
      <c r="C14" s="163" t="s">
        <v>108</v>
      </c>
      <c r="D14" s="390"/>
      <c r="E14" s="385"/>
      <c r="F14" s="386"/>
      <c r="G14" s="384"/>
      <c r="H14" s="385"/>
      <c r="I14" s="391"/>
      <c r="J14" s="392"/>
      <c r="K14" s="389"/>
      <c r="M14" s="550"/>
    </row>
    <row r="15" spans="1:14" ht="29.25" customHeight="1">
      <c r="A15" s="158"/>
      <c r="B15" s="171" t="s">
        <v>53</v>
      </c>
      <c r="C15" s="163" t="s">
        <v>109</v>
      </c>
      <c r="D15" s="390"/>
      <c r="E15" s="385"/>
      <c r="F15" s="386"/>
      <c r="G15" s="384"/>
      <c r="H15" s="385"/>
      <c r="I15" s="391"/>
      <c r="J15" s="392"/>
      <c r="K15" s="389"/>
    </row>
    <row r="16" spans="1:14" ht="29.25" customHeight="1">
      <c r="A16" s="158"/>
      <c r="B16" s="171">
        <v>39</v>
      </c>
      <c r="C16" s="163" t="s">
        <v>110</v>
      </c>
      <c r="D16" s="393"/>
      <c r="E16" s="394"/>
      <c r="F16" s="395"/>
      <c r="G16" s="396"/>
      <c r="H16" s="394"/>
      <c r="I16" s="397"/>
      <c r="J16" s="398"/>
      <c r="K16" s="399"/>
    </row>
    <row r="17" spans="1:13" ht="29.25" customHeight="1">
      <c r="A17" s="158"/>
      <c r="B17" s="171">
        <v>40</v>
      </c>
      <c r="C17" s="163" t="s">
        <v>111</v>
      </c>
      <c r="D17" s="390"/>
      <c r="E17" s="385"/>
      <c r="F17" s="386"/>
      <c r="G17" s="384"/>
      <c r="H17" s="385"/>
      <c r="I17" s="391"/>
      <c r="J17" s="392"/>
      <c r="K17" s="389"/>
      <c r="M17" s="550"/>
    </row>
    <row r="18" spans="1:13" ht="29.25" customHeight="1">
      <c r="A18" s="158"/>
      <c r="B18" s="171">
        <v>41</v>
      </c>
      <c r="C18" s="163" t="s">
        <v>112</v>
      </c>
      <c r="D18" s="390"/>
      <c r="E18" s="385"/>
      <c r="F18" s="386"/>
      <c r="G18" s="384"/>
      <c r="H18" s="385"/>
      <c r="I18" s="391"/>
      <c r="J18" s="392"/>
      <c r="K18" s="389"/>
    </row>
    <row r="19" spans="1:13" ht="29.25" customHeight="1">
      <c r="A19" s="158"/>
      <c r="B19" s="171">
        <v>42</v>
      </c>
      <c r="C19" s="163" t="s">
        <v>113</v>
      </c>
      <c r="D19" s="393"/>
      <c r="E19" s="394"/>
      <c r="F19" s="395"/>
      <c r="G19" s="396"/>
      <c r="H19" s="394"/>
      <c r="I19" s="397"/>
      <c r="J19" s="398"/>
      <c r="K19" s="399"/>
    </row>
    <row r="20" spans="1:13" ht="29.25" customHeight="1">
      <c r="A20" s="158"/>
      <c r="B20" s="172">
        <v>43</v>
      </c>
      <c r="C20" s="173" t="s">
        <v>165</v>
      </c>
      <c r="D20" s="400" t="s">
        <v>158</v>
      </c>
      <c r="E20" s="401" t="s">
        <v>158</v>
      </c>
      <c r="F20" s="402" t="s">
        <v>158</v>
      </c>
      <c r="G20" s="403" t="s">
        <v>158</v>
      </c>
      <c r="H20" s="404" t="s">
        <v>158</v>
      </c>
      <c r="I20" s="404" t="s">
        <v>158</v>
      </c>
      <c r="J20" s="404" t="s">
        <v>158</v>
      </c>
      <c r="K20" s="405" t="s">
        <v>158</v>
      </c>
    </row>
    <row r="21" spans="1:13" ht="29.25" customHeight="1">
      <c r="A21" s="158"/>
      <c r="B21" s="171">
        <v>46</v>
      </c>
      <c r="C21" s="163" t="s">
        <v>114</v>
      </c>
      <c r="D21" s="390"/>
      <c r="E21" s="385"/>
      <c r="F21" s="386"/>
      <c r="G21" s="384"/>
      <c r="H21" s="385"/>
      <c r="I21" s="391"/>
      <c r="J21" s="392"/>
      <c r="K21" s="389"/>
    </row>
    <row r="22" spans="1:13" ht="29.25" customHeight="1">
      <c r="A22" s="158"/>
      <c r="B22" s="171">
        <v>47</v>
      </c>
      <c r="C22" s="163" t="s">
        <v>115</v>
      </c>
      <c r="D22" s="390"/>
      <c r="E22" s="385"/>
      <c r="F22" s="386"/>
      <c r="G22" s="384"/>
      <c r="H22" s="385"/>
      <c r="I22" s="391"/>
      <c r="J22" s="392"/>
      <c r="K22" s="389"/>
    </row>
    <row r="23" spans="1:13" ht="29.25" customHeight="1">
      <c r="A23" s="158"/>
      <c r="B23" s="171">
        <v>48</v>
      </c>
      <c r="C23" s="163" t="s">
        <v>116</v>
      </c>
      <c r="D23" s="390"/>
      <c r="E23" s="385"/>
      <c r="F23" s="386"/>
      <c r="G23" s="384"/>
      <c r="H23" s="385"/>
      <c r="I23" s="391"/>
      <c r="J23" s="392"/>
      <c r="K23" s="389"/>
    </row>
    <row r="24" spans="1:13" ht="29.25" customHeight="1">
      <c r="A24" s="158"/>
      <c r="B24" s="174" t="s">
        <v>226</v>
      </c>
      <c r="C24" s="163" t="s">
        <v>3164</v>
      </c>
      <c r="D24" s="390"/>
      <c r="E24" s="385"/>
      <c r="F24" s="386"/>
      <c r="G24" s="384"/>
      <c r="H24" s="385"/>
      <c r="I24" s="391"/>
      <c r="J24" s="392"/>
      <c r="K24" s="389"/>
    </row>
    <row r="25" spans="1:13" ht="29.25" customHeight="1">
      <c r="A25" s="158"/>
      <c r="B25" s="171">
        <v>51</v>
      </c>
      <c r="C25" s="163" t="s">
        <v>117</v>
      </c>
      <c r="D25" s="390"/>
      <c r="E25" s="385"/>
      <c r="F25" s="386"/>
      <c r="G25" s="384"/>
      <c r="H25" s="385"/>
      <c r="I25" s="391"/>
      <c r="J25" s="392"/>
      <c r="K25" s="389"/>
    </row>
    <row r="26" spans="1:13" ht="29.25" customHeight="1">
      <c r="A26" s="158"/>
      <c r="B26" s="174" t="s">
        <v>225</v>
      </c>
      <c r="C26" s="163" t="s">
        <v>224</v>
      </c>
      <c r="D26" s="390"/>
      <c r="E26" s="385"/>
      <c r="F26" s="386"/>
      <c r="G26" s="384"/>
      <c r="H26" s="385"/>
      <c r="I26" s="391"/>
      <c r="J26" s="392"/>
      <c r="K26" s="389"/>
    </row>
    <row r="27" spans="1:13" ht="29.25" customHeight="1">
      <c r="A27" s="158"/>
      <c r="B27" s="171">
        <v>54</v>
      </c>
      <c r="C27" s="163" t="s">
        <v>118</v>
      </c>
      <c r="D27" s="390"/>
      <c r="E27" s="385"/>
      <c r="F27" s="386"/>
      <c r="G27" s="384"/>
      <c r="H27" s="385"/>
      <c r="I27" s="391"/>
      <c r="J27" s="392"/>
      <c r="K27" s="389"/>
    </row>
    <row r="28" spans="1:13" ht="29.25" customHeight="1">
      <c r="A28" s="158"/>
      <c r="B28" s="171">
        <v>55</v>
      </c>
      <c r="C28" s="163" t="s">
        <v>119</v>
      </c>
      <c r="D28" s="390"/>
      <c r="E28" s="385"/>
      <c r="F28" s="386"/>
      <c r="G28" s="384"/>
      <c r="H28" s="385"/>
      <c r="I28" s="391"/>
      <c r="J28" s="392"/>
      <c r="K28" s="389"/>
    </row>
    <row r="29" spans="1:13" ht="29.25" customHeight="1">
      <c r="A29" s="158"/>
      <c r="B29" s="174" t="s">
        <v>3165</v>
      </c>
      <c r="C29" s="163" t="s">
        <v>223</v>
      </c>
      <c r="D29" s="390"/>
      <c r="E29" s="385"/>
      <c r="F29" s="386"/>
      <c r="G29" s="384"/>
      <c r="H29" s="385"/>
      <c r="I29" s="391"/>
      <c r="J29" s="392"/>
      <c r="K29" s="389"/>
      <c r="L29" s="273"/>
      <c r="M29" s="273"/>
    </row>
    <row r="30" spans="1:13" ht="29.25" customHeight="1">
      <c r="A30" s="158"/>
      <c r="B30" s="171">
        <v>58</v>
      </c>
      <c r="C30" s="163" t="s">
        <v>120</v>
      </c>
      <c r="D30" s="390"/>
      <c r="E30" s="385"/>
      <c r="F30" s="386"/>
      <c r="G30" s="384"/>
      <c r="H30" s="385"/>
      <c r="I30" s="391"/>
      <c r="J30" s="392"/>
      <c r="K30" s="389"/>
      <c r="L30" s="273"/>
      <c r="M30" s="273"/>
    </row>
    <row r="31" spans="1:13" ht="29.25" customHeight="1">
      <c r="A31" s="158"/>
      <c r="B31" s="171">
        <v>59</v>
      </c>
      <c r="C31" s="163" t="s">
        <v>121</v>
      </c>
      <c r="D31" s="390"/>
      <c r="E31" s="385"/>
      <c r="F31" s="386"/>
      <c r="G31" s="384"/>
      <c r="H31" s="385"/>
      <c r="I31" s="391"/>
      <c r="J31" s="392"/>
      <c r="K31" s="389"/>
      <c r="L31" s="273"/>
      <c r="M31" s="273"/>
    </row>
    <row r="32" spans="1:13" ht="29.25" customHeight="1">
      <c r="A32" s="158"/>
      <c r="B32" s="171">
        <v>60</v>
      </c>
      <c r="C32" s="163" t="s">
        <v>122</v>
      </c>
      <c r="D32" s="390"/>
      <c r="E32" s="385"/>
      <c r="F32" s="386"/>
      <c r="G32" s="384"/>
      <c r="H32" s="385"/>
      <c r="I32" s="391"/>
      <c r="J32" s="392"/>
      <c r="K32" s="389"/>
      <c r="L32" s="273"/>
      <c r="M32" s="273"/>
    </row>
    <row r="33" spans="1:14" ht="29.25" customHeight="1">
      <c r="A33" s="158"/>
      <c r="B33" s="171">
        <v>61</v>
      </c>
      <c r="C33" s="163" t="s">
        <v>123</v>
      </c>
      <c r="D33" s="390"/>
      <c r="E33" s="385"/>
      <c r="F33" s="386"/>
      <c r="G33" s="384"/>
      <c r="H33" s="385"/>
      <c r="I33" s="391"/>
      <c r="J33" s="392"/>
      <c r="K33" s="389"/>
      <c r="L33" s="273"/>
      <c r="M33" s="273"/>
    </row>
    <row r="34" spans="1:14" ht="29.25" customHeight="1">
      <c r="A34" s="158"/>
      <c r="B34" s="171">
        <v>62</v>
      </c>
      <c r="C34" s="163" t="s">
        <v>124</v>
      </c>
      <c r="D34" s="390"/>
      <c r="E34" s="385"/>
      <c r="F34" s="386"/>
      <c r="G34" s="384"/>
      <c r="H34" s="385"/>
      <c r="I34" s="391"/>
      <c r="J34" s="392"/>
      <c r="K34" s="389"/>
      <c r="L34" s="273"/>
      <c r="M34" s="273"/>
    </row>
    <row r="35" spans="1:14" ht="29.25" customHeight="1">
      <c r="A35" s="158"/>
      <c r="B35" s="171">
        <v>63</v>
      </c>
      <c r="C35" s="163" t="s">
        <v>125</v>
      </c>
      <c r="D35" s="390"/>
      <c r="E35" s="385"/>
      <c r="F35" s="386"/>
      <c r="G35" s="384"/>
      <c r="H35" s="385"/>
      <c r="I35" s="391"/>
      <c r="J35" s="392"/>
      <c r="K35" s="389"/>
      <c r="L35" s="273"/>
      <c r="M35" s="273"/>
    </row>
    <row r="36" spans="1:14" ht="29.25" customHeight="1">
      <c r="A36" s="158"/>
      <c r="B36" s="171">
        <v>64</v>
      </c>
      <c r="C36" s="163" t="s">
        <v>126</v>
      </c>
      <c r="D36" s="390"/>
      <c r="E36" s="385"/>
      <c r="F36" s="386"/>
      <c r="G36" s="384"/>
      <c r="H36" s="385"/>
      <c r="I36" s="391"/>
      <c r="J36" s="392"/>
      <c r="K36" s="389"/>
      <c r="L36" s="273"/>
      <c r="M36" s="273"/>
    </row>
    <row r="37" spans="1:14" ht="29.25" customHeight="1">
      <c r="A37" s="158"/>
      <c r="B37" s="171">
        <v>65</v>
      </c>
      <c r="C37" s="163" t="s">
        <v>127</v>
      </c>
      <c r="D37" s="406" t="s">
        <v>158</v>
      </c>
      <c r="E37" s="407" t="s">
        <v>158</v>
      </c>
      <c r="F37" s="408" t="s">
        <v>3166</v>
      </c>
      <c r="G37" s="409" t="s">
        <v>158</v>
      </c>
      <c r="H37" s="410" t="s">
        <v>158</v>
      </c>
      <c r="I37" s="410" t="s">
        <v>158</v>
      </c>
      <c r="J37" s="410" t="s">
        <v>158</v>
      </c>
      <c r="K37" s="408" t="s">
        <v>158</v>
      </c>
      <c r="L37" s="273"/>
      <c r="M37" s="273"/>
    </row>
    <row r="38" spans="1:14" ht="29.25" customHeight="1">
      <c r="A38" s="158"/>
      <c r="B38" s="171">
        <v>66</v>
      </c>
      <c r="C38" s="163" t="s">
        <v>128</v>
      </c>
      <c r="D38" s="390"/>
      <c r="E38" s="385"/>
      <c r="F38" s="386"/>
      <c r="G38" s="384"/>
      <c r="H38" s="392"/>
      <c r="I38" s="392"/>
      <c r="J38" s="392"/>
      <c r="K38" s="386"/>
      <c r="L38" s="273"/>
      <c r="M38" s="273"/>
    </row>
    <row r="39" spans="1:14" ht="29.25" customHeight="1">
      <c r="A39" s="158"/>
      <c r="B39" s="171">
        <v>67</v>
      </c>
      <c r="C39" s="163" t="s">
        <v>129</v>
      </c>
      <c r="D39" s="390"/>
      <c r="E39" s="385"/>
      <c r="F39" s="386"/>
      <c r="G39" s="384"/>
      <c r="H39" s="392"/>
      <c r="I39" s="392"/>
      <c r="J39" s="392"/>
      <c r="K39" s="386"/>
      <c r="L39" s="273"/>
      <c r="M39" s="273"/>
    </row>
    <row r="40" spans="1:14" ht="29.25" customHeight="1">
      <c r="A40" s="158"/>
      <c r="B40" s="171">
        <v>68</v>
      </c>
      <c r="C40" s="163" t="s">
        <v>130</v>
      </c>
      <c r="D40" s="406" t="s">
        <v>158</v>
      </c>
      <c r="E40" s="407" t="s">
        <v>158</v>
      </c>
      <c r="F40" s="408" t="s">
        <v>158</v>
      </c>
      <c r="G40" s="409" t="s">
        <v>166</v>
      </c>
      <c r="H40" s="404" t="s">
        <v>158</v>
      </c>
      <c r="I40" s="404" t="s">
        <v>158</v>
      </c>
      <c r="J40" s="404" t="s">
        <v>158</v>
      </c>
      <c r="K40" s="405" t="s">
        <v>158</v>
      </c>
      <c r="L40" s="273"/>
      <c r="M40" s="273"/>
    </row>
    <row r="41" spans="1:14" ht="29.25" customHeight="1">
      <c r="A41" s="158"/>
      <c r="B41" s="171">
        <v>69</v>
      </c>
      <c r="C41" s="163" t="s">
        <v>131</v>
      </c>
      <c r="D41" s="390"/>
      <c r="E41" s="385"/>
      <c r="F41" s="386"/>
      <c r="G41" s="384"/>
      <c r="H41" s="385"/>
      <c r="I41" s="391"/>
      <c r="J41" s="392"/>
      <c r="K41" s="389"/>
      <c r="L41" s="273"/>
      <c r="M41" s="550"/>
      <c r="N41" s="89"/>
    </row>
    <row r="42" spans="1:14" ht="29.25" customHeight="1">
      <c r="A42" s="158"/>
      <c r="B42" s="171">
        <v>70</v>
      </c>
      <c r="C42" s="163" t="s">
        <v>132</v>
      </c>
      <c r="D42" s="390"/>
      <c r="E42" s="385"/>
      <c r="F42" s="386"/>
      <c r="G42" s="384"/>
      <c r="H42" s="385"/>
      <c r="I42" s="391"/>
      <c r="J42" s="392"/>
      <c r="K42" s="389"/>
      <c r="L42" s="273"/>
      <c r="M42" s="550"/>
      <c r="N42" s="89"/>
    </row>
    <row r="43" spans="1:14" ht="29.25" customHeight="1">
      <c r="A43" s="158"/>
      <c r="B43" s="171">
        <v>71</v>
      </c>
      <c r="C43" s="163" t="s">
        <v>133</v>
      </c>
      <c r="D43" s="390"/>
      <c r="E43" s="385"/>
      <c r="F43" s="386"/>
      <c r="G43" s="384"/>
      <c r="H43" s="385"/>
      <c r="I43" s="391"/>
      <c r="J43" s="392"/>
      <c r="K43" s="389"/>
      <c r="L43" s="273"/>
      <c r="M43" s="273"/>
      <c r="N43" s="89"/>
    </row>
    <row r="44" spans="1:14" ht="29.25" customHeight="1">
      <c r="A44" s="158"/>
      <c r="B44" s="171">
        <v>72</v>
      </c>
      <c r="C44" s="163" t="s">
        <v>134</v>
      </c>
      <c r="D44" s="390"/>
      <c r="E44" s="385"/>
      <c r="F44" s="386"/>
      <c r="G44" s="384"/>
      <c r="H44" s="385"/>
      <c r="I44" s="391"/>
      <c r="J44" s="392"/>
      <c r="K44" s="389"/>
      <c r="L44" s="273"/>
      <c r="M44" s="273"/>
      <c r="N44" s="89"/>
    </row>
    <row r="45" spans="1:14" ht="29.25" customHeight="1">
      <c r="A45" s="158"/>
      <c r="B45" s="171">
        <v>73</v>
      </c>
      <c r="C45" s="163" t="s">
        <v>3326</v>
      </c>
      <c r="D45" s="390"/>
      <c r="E45" s="385"/>
      <c r="F45" s="386"/>
      <c r="G45" s="384"/>
      <c r="H45" s="385"/>
      <c r="I45" s="391"/>
      <c r="J45" s="392"/>
      <c r="K45" s="389"/>
      <c r="L45" s="273"/>
      <c r="M45" s="273"/>
      <c r="N45" s="89"/>
    </row>
    <row r="46" spans="1:14" ht="29.25" customHeight="1" thickBot="1">
      <c r="A46" s="166"/>
      <c r="B46" s="175">
        <v>99</v>
      </c>
      <c r="C46" s="168" t="s">
        <v>135</v>
      </c>
      <c r="D46" s="411"/>
      <c r="E46" s="412"/>
      <c r="F46" s="413"/>
      <c r="G46" s="411"/>
      <c r="H46" s="412"/>
      <c r="I46" s="414"/>
      <c r="J46" s="415"/>
      <c r="K46" s="416"/>
      <c r="L46" s="273"/>
      <c r="M46" s="273"/>
      <c r="N46" s="89"/>
    </row>
    <row r="47" spans="1:14" ht="29.25" customHeight="1">
      <c r="D47" s="89"/>
      <c r="E47" s="89"/>
      <c r="F47" s="89"/>
      <c r="G47" s="89"/>
      <c r="H47" s="89"/>
      <c r="I47" s="89"/>
      <c r="J47" s="89"/>
      <c r="K47" s="89"/>
      <c r="L47" s="273"/>
      <c r="M47" s="273"/>
      <c r="N47" s="89"/>
    </row>
    <row r="48" spans="1:14" ht="29.25" customHeight="1">
      <c r="D48" s="89"/>
      <c r="E48" s="89"/>
      <c r="F48" s="89"/>
      <c r="G48" s="89"/>
      <c r="H48" s="89"/>
      <c r="I48" s="89"/>
      <c r="J48" s="89"/>
      <c r="K48" s="89"/>
      <c r="N48" s="89"/>
    </row>
    <row r="49" spans="4:14" ht="29.25" customHeight="1">
      <c r="D49" s="89"/>
      <c r="E49" s="89"/>
      <c r="F49" s="89"/>
      <c r="G49" s="89"/>
      <c r="H49" s="89"/>
      <c r="I49" s="89"/>
      <c r="J49" s="89"/>
      <c r="K49" s="89"/>
      <c r="L49" s="273"/>
      <c r="M49" s="273"/>
      <c r="N49" s="89"/>
    </row>
    <row r="50" spans="4:14" ht="29.25" customHeight="1">
      <c r="D50" s="89"/>
      <c r="E50" s="89"/>
      <c r="F50" s="89"/>
      <c r="G50" s="89"/>
      <c r="H50" s="89"/>
      <c r="I50" s="89"/>
      <c r="J50" s="89"/>
      <c r="K50" s="89"/>
      <c r="L50" s="273"/>
      <c r="M50" s="273"/>
      <c r="N50" s="89"/>
    </row>
    <row r="51" spans="4:14" ht="29.25" customHeight="1">
      <c r="D51" s="89"/>
      <c r="E51" s="89"/>
      <c r="F51" s="89"/>
      <c r="G51" s="89"/>
      <c r="H51" s="89"/>
      <c r="I51" s="89"/>
      <c r="J51" s="89"/>
      <c r="K51" s="89"/>
      <c r="L51" s="273"/>
      <c r="M51" s="273"/>
      <c r="N51" s="89"/>
    </row>
    <row r="52" spans="4:14" ht="29.25" customHeight="1">
      <c r="L52" s="273"/>
      <c r="M52" s="273"/>
    </row>
    <row r="53" spans="4:14" ht="29.25" customHeight="1">
      <c r="L53" s="273"/>
      <c r="M53" s="550"/>
    </row>
    <row r="54" spans="4:14" ht="29.25" customHeight="1">
      <c r="L54" s="273"/>
      <c r="M54" s="273"/>
    </row>
    <row r="55" spans="4:14" ht="29.25" customHeight="1">
      <c r="L55" s="273"/>
      <c r="M55" s="273"/>
    </row>
    <row r="56" spans="4:14">
      <c r="L56" s="273"/>
      <c r="M56" s="273"/>
    </row>
    <row r="57" spans="4:14">
      <c r="L57" s="273"/>
      <c r="M57" s="273"/>
    </row>
    <row r="58" spans="4:14">
      <c r="L58" s="273"/>
      <c r="M58" s="273"/>
    </row>
    <row r="59" spans="4:14">
      <c r="L59" s="273"/>
      <c r="M59" s="273"/>
    </row>
  </sheetData>
  <sheetProtection password="B03E" sheet="1" objects="1" scenarios="1" formatCells="0" selectLockedCells="1"/>
  <mergeCells count="9">
    <mergeCell ref="A5:C8"/>
    <mergeCell ref="D5:F5"/>
    <mergeCell ref="G5:K5"/>
    <mergeCell ref="D6:D8"/>
    <mergeCell ref="G6:G8"/>
    <mergeCell ref="E7:E8"/>
    <mergeCell ref="F7:F8"/>
    <mergeCell ref="H7:H8"/>
    <mergeCell ref="J7:J8"/>
  </mergeCells>
  <phoneticPr fontId="7"/>
  <dataValidations count="1">
    <dataValidation type="whole" allowBlank="1" showInputMessage="1" showErrorMessage="1" error="1日8時間あたりの金額を入力してください。" prompt="1日8時間あたりの金額を入力してください。" sqref="D9:K19 D38:K39 D21:K36 D41:K46">
      <formula1>5001</formula1>
      <formula2>99999</formula2>
    </dataValidation>
  </dataValidations>
  <printOptions horizontalCentered="1"/>
  <pageMargins left="0.39370078740157483" right="0.39370078740157483" top="0.39370078740157483" bottom="0.47244094488188981" header="0.31496062992125984" footer="0.31496062992125984"/>
  <pageSetup paperSize="9" scale="61" orientation="portrait" r:id="rId1"/>
  <headerFooter differentFirst="1"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70C0"/>
    <pageSetUpPr fitToPage="1"/>
  </sheetPr>
  <dimension ref="A1:G53"/>
  <sheetViews>
    <sheetView view="pageBreakPreview" zoomScale="85" zoomScaleNormal="90" zoomScaleSheetLayoutView="85" zoomScalePageLayoutView="90" workbookViewId="0">
      <selection activeCell="C8" sqref="C8"/>
    </sheetView>
  </sheetViews>
  <sheetFormatPr defaultRowHeight="13.5"/>
  <cols>
    <col min="1" max="1" width="2.625" style="34" customWidth="1"/>
    <col min="2" max="2" width="41.875" style="34" customWidth="1"/>
    <col min="3" max="5" width="31.25" style="34" customWidth="1"/>
    <col min="6" max="6" width="4.5" customWidth="1"/>
    <col min="7" max="7" width="88.25" bestFit="1" customWidth="1"/>
    <col min="8" max="8" width="3.125" style="34" customWidth="1"/>
    <col min="9" max="9" width="21.625" style="34" customWidth="1"/>
    <col min="10" max="10" width="14.25" style="34" customWidth="1"/>
    <col min="11" max="16384" width="9" style="34"/>
  </cols>
  <sheetData>
    <row r="1" spans="1:7" ht="29.25" customHeight="1">
      <c r="D1" s="39"/>
      <c r="E1" s="39" t="s">
        <v>400</v>
      </c>
    </row>
    <row r="2" spans="1:7" ht="29.25" customHeight="1">
      <c r="A2" s="3" t="s">
        <v>259</v>
      </c>
    </row>
    <row r="3" spans="1:7" ht="29.25" customHeight="1"/>
    <row r="4" spans="1:7" ht="29.25" customHeight="1" thickBot="1">
      <c r="B4" s="34" t="s">
        <v>258</v>
      </c>
      <c r="G4" s="550"/>
    </row>
    <row r="5" spans="1:7" ht="29.25" customHeight="1">
      <c r="A5" s="843"/>
      <c r="B5" s="845"/>
      <c r="C5" s="858" t="s">
        <v>177</v>
      </c>
      <c r="D5" s="858" t="s">
        <v>178</v>
      </c>
      <c r="E5" s="870"/>
    </row>
    <row r="6" spans="1:7" ht="7.5" customHeight="1">
      <c r="A6" s="846"/>
      <c r="B6" s="848"/>
      <c r="C6" s="859"/>
      <c r="D6" s="871" t="s">
        <v>182</v>
      </c>
      <c r="E6" s="46"/>
      <c r="G6" s="550"/>
    </row>
    <row r="7" spans="1:7" ht="29.25" customHeight="1" thickBot="1">
      <c r="A7" s="849"/>
      <c r="B7" s="851"/>
      <c r="C7" s="860"/>
      <c r="D7" s="860"/>
      <c r="E7" s="37" t="s">
        <v>179</v>
      </c>
    </row>
    <row r="8" spans="1:7" ht="29.25" customHeight="1" thickBot="1">
      <c r="A8" s="858" t="s">
        <v>3343</v>
      </c>
      <c r="B8" s="870"/>
      <c r="C8" s="417"/>
      <c r="D8" s="418"/>
      <c r="E8" s="419"/>
      <c r="G8" s="550" t="s">
        <v>3328</v>
      </c>
    </row>
    <row r="9" spans="1:7" ht="29.25" customHeight="1">
      <c r="A9" s="45"/>
      <c r="B9" s="424" t="s">
        <v>257</v>
      </c>
      <c r="C9" s="417"/>
      <c r="D9" s="418"/>
      <c r="E9" s="419"/>
      <c r="G9" s="551" t="s">
        <v>3349</v>
      </c>
    </row>
    <row r="10" spans="1:7" ht="29.25" customHeight="1">
      <c r="A10" s="45"/>
      <c r="B10" s="425" t="s">
        <v>256</v>
      </c>
      <c r="C10" s="420"/>
      <c r="D10" s="421"/>
      <c r="E10" s="365"/>
    </row>
    <row r="11" spans="1:7" ht="29.25" customHeight="1">
      <c r="A11" s="45"/>
      <c r="B11" s="425" t="s">
        <v>255</v>
      </c>
      <c r="C11" s="420"/>
      <c r="D11" s="421"/>
      <c r="E11" s="365"/>
      <c r="G11" s="550"/>
    </row>
    <row r="12" spans="1:7" ht="29.25" customHeight="1">
      <c r="A12" s="45"/>
      <c r="B12" s="425" t="s">
        <v>254</v>
      </c>
      <c r="C12" s="420"/>
      <c r="D12" s="421"/>
      <c r="E12" s="365"/>
    </row>
    <row r="13" spans="1:7" ht="29.25" customHeight="1">
      <c r="A13" s="45"/>
      <c r="B13" s="425" t="s">
        <v>253</v>
      </c>
      <c r="C13" s="420"/>
      <c r="D13" s="421"/>
      <c r="E13" s="365"/>
    </row>
    <row r="14" spans="1:7" ht="29.25" customHeight="1">
      <c r="A14" s="45"/>
      <c r="B14" s="425" t="s">
        <v>252</v>
      </c>
      <c r="C14" s="420"/>
      <c r="D14" s="421"/>
      <c r="E14" s="365"/>
    </row>
    <row r="15" spans="1:7" ht="29.25" customHeight="1">
      <c r="A15" s="45"/>
      <c r="B15" s="425" t="s">
        <v>251</v>
      </c>
      <c r="C15" s="420"/>
      <c r="D15" s="421"/>
      <c r="E15" s="365"/>
    </row>
    <row r="16" spans="1:7" ht="29.25" customHeight="1">
      <c r="A16" s="45"/>
      <c r="B16" s="425" t="s">
        <v>250</v>
      </c>
      <c r="C16" s="420"/>
      <c r="D16" s="421"/>
      <c r="E16" s="365"/>
    </row>
    <row r="17" spans="1:7" ht="29.25" customHeight="1">
      <c r="A17" s="45"/>
      <c r="B17" s="425" t="s">
        <v>249</v>
      </c>
      <c r="C17" s="420"/>
      <c r="D17" s="421"/>
      <c r="E17" s="365"/>
    </row>
    <row r="18" spans="1:7" ht="29.25" customHeight="1">
      <c r="A18" s="45"/>
      <c r="B18" s="425" t="s">
        <v>248</v>
      </c>
      <c r="C18" s="420"/>
      <c r="D18" s="421"/>
      <c r="E18" s="365"/>
    </row>
    <row r="19" spans="1:7" ht="29.25" customHeight="1">
      <c r="A19" s="45"/>
      <c r="B19" s="425" t="s">
        <v>247</v>
      </c>
      <c r="C19" s="420"/>
      <c r="D19" s="421"/>
      <c r="E19" s="365"/>
    </row>
    <row r="20" spans="1:7" ht="29.25" customHeight="1">
      <c r="A20" s="45"/>
      <c r="B20" s="425" t="s">
        <v>246</v>
      </c>
      <c r="C20" s="420"/>
      <c r="D20" s="421"/>
      <c r="E20" s="365"/>
    </row>
    <row r="21" spans="1:7" ht="29.25" customHeight="1">
      <c r="A21" s="45"/>
      <c r="B21" s="425" t="s">
        <v>245</v>
      </c>
      <c r="C21" s="420"/>
      <c r="D21" s="421"/>
      <c r="E21" s="365"/>
    </row>
    <row r="22" spans="1:7" ht="29.25" customHeight="1">
      <c r="A22" s="45"/>
      <c r="B22" s="425" t="s">
        <v>244</v>
      </c>
      <c r="C22" s="420"/>
      <c r="D22" s="421"/>
      <c r="E22" s="365"/>
    </row>
    <row r="23" spans="1:7" ht="29.25" customHeight="1">
      <c r="A23" s="45"/>
      <c r="B23" s="425" t="s">
        <v>243</v>
      </c>
      <c r="C23" s="420"/>
      <c r="D23" s="421"/>
      <c r="E23" s="365"/>
      <c r="F23" s="273"/>
      <c r="G23" s="273"/>
    </row>
    <row r="24" spans="1:7" ht="29.25" customHeight="1">
      <c r="A24" s="45"/>
      <c r="B24" s="425" t="s">
        <v>242</v>
      </c>
      <c r="C24" s="420"/>
      <c r="D24" s="421"/>
      <c r="E24" s="365"/>
      <c r="F24" s="273"/>
      <c r="G24" s="273"/>
    </row>
    <row r="25" spans="1:7" ht="29.25" customHeight="1">
      <c r="A25" s="45"/>
      <c r="B25" s="425" t="s">
        <v>241</v>
      </c>
      <c r="C25" s="420"/>
      <c r="D25" s="421"/>
      <c r="E25" s="365"/>
      <c r="F25" s="273"/>
      <c r="G25" s="273"/>
    </row>
    <row r="26" spans="1:7" ht="29.25" customHeight="1">
      <c r="A26" s="45"/>
      <c r="B26" s="425" t="s">
        <v>240</v>
      </c>
      <c r="C26" s="420"/>
      <c r="D26" s="421"/>
      <c r="E26" s="365"/>
      <c r="F26" s="273"/>
      <c r="G26" s="273"/>
    </row>
    <row r="27" spans="1:7" ht="29.25" customHeight="1" thickBot="1">
      <c r="A27" s="44"/>
      <c r="B27" s="426" t="s">
        <v>3327</v>
      </c>
      <c r="C27" s="422"/>
      <c r="D27" s="423"/>
      <c r="E27" s="379"/>
      <c r="F27" s="273"/>
      <c r="G27" s="273"/>
    </row>
    <row r="28" spans="1:7" ht="29.25" customHeight="1">
      <c r="F28" s="273"/>
      <c r="G28" s="273"/>
    </row>
    <row r="29" spans="1:7" ht="29.25" customHeight="1" thickBot="1">
      <c r="A29" s="34" t="s">
        <v>3354</v>
      </c>
      <c r="F29" s="273"/>
      <c r="G29" s="273"/>
    </row>
    <row r="30" spans="1:7" ht="29.25" customHeight="1" thickBot="1">
      <c r="B30" s="248" t="s">
        <v>139</v>
      </c>
      <c r="C30" s="43" t="s">
        <v>180</v>
      </c>
      <c r="F30" s="273"/>
      <c r="G30" s="273"/>
    </row>
    <row r="31" spans="1:7" ht="29.25" customHeight="1">
      <c r="B31" s="427" t="s">
        <v>140</v>
      </c>
      <c r="C31" s="428"/>
      <c r="F31" s="273"/>
      <c r="G31" s="273"/>
    </row>
    <row r="32" spans="1:7" ht="29.25" customHeight="1">
      <c r="B32" s="429" t="s">
        <v>379</v>
      </c>
      <c r="C32" s="430"/>
      <c r="F32" s="273"/>
      <c r="G32" s="273"/>
    </row>
    <row r="33" spans="2:7" ht="29.25" customHeight="1" thickBot="1">
      <c r="B33" s="431" t="s">
        <v>3217</v>
      </c>
      <c r="C33" s="432" t="s">
        <v>3210</v>
      </c>
      <c r="F33" s="273"/>
      <c r="G33" s="550" t="s">
        <v>3216</v>
      </c>
    </row>
    <row r="34" spans="2:7" ht="29.25" customHeight="1">
      <c r="C34" s="71"/>
      <c r="F34" s="273"/>
      <c r="G34" s="273"/>
    </row>
    <row r="35" spans="2:7" ht="29.25" customHeight="1">
      <c r="F35" s="273"/>
      <c r="G35" s="273"/>
    </row>
    <row r="36" spans="2:7" ht="29.25" customHeight="1">
      <c r="F36" s="273"/>
      <c r="G36" s="550"/>
    </row>
    <row r="37" spans="2:7" ht="29.25" customHeight="1">
      <c r="F37" s="273"/>
      <c r="G37" s="550"/>
    </row>
    <row r="38" spans="2:7" ht="29.25" customHeight="1">
      <c r="F38" s="273"/>
      <c r="G38" s="273"/>
    </row>
    <row r="39" spans="2:7" ht="29.25" customHeight="1">
      <c r="F39" s="273"/>
      <c r="G39" s="273"/>
    </row>
    <row r="40" spans="2:7" ht="29.25" customHeight="1">
      <c r="F40" s="273"/>
      <c r="G40" s="273"/>
    </row>
    <row r="41" spans="2:7" ht="29.25" customHeight="1">
      <c r="F41" s="273"/>
      <c r="G41" s="273"/>
    </row>
    <row r="42" spans="2:7" ht="29.25" customHeight="1"/>
    <row r="43" spans="2:7" ht="29.25" customHeight="1">
      <c r="F43" s="273"/>
      <c r="G43" s="273"/>
    </row>
    <row r="44" spans="2:7" ht="29.25" customHeight="1">
      <c r="F44" s="273"/>
      <c r="G44" s="273"/>
    </row>
    <row r="45" spans="2:7" ht="29.25" customHeight="1">
      <c r="F45" s="273"/>
      <c r="G45" s="273"/>
    </row>
    <row r="46" spans="2:7" ht="29.25" customHeight="1">
      <c r="F46" s="273"/>
      <c r="G46" s="273"/>
    </row>
    <row r="47" spans="2:7" ht="29.25" customHeight="1">
      <c r="F47" s="273"/>
      <c r="G47" s="550"/>
    </row>
    <row r="48" spans="2:7" ht="29.25" customHeight="1">
      <c r="F48" s="273"/>
      <c r="G48" s="273"/>
    </row>
    <row r="49" spans="6:7" ht="29.25" customHeight="1">
      <c r="F49" s="273"/>
      <c r="G49" s="273"/>
    </row>
    <row r="50" spans="6:7">
      <c r="F50" s="273"/>
      <c r="G50" s="273"/>
    </row>
    <row r="51" spans="6:7">
      <c r="F51" s="273"/>
      <c r="G51" s="273"/>
    </row>
    <row r="52" spans="6:7">
      <c r="F52" s="273"/>
      <c r="G52" s="273"/>
    </row>
    <row r="53" spans="6:7">
      <c r="F53" s="273"/>
      <c r="G53" s="273"/>
    </row>
  </sheetData>
  <sheetProtection algorithmName="SHA-512" hashValue="f3YHVAKIpvrpJuz9/ZvMOS4MZRdE97qhuyPMxGvL9GhnjKGtQnpI83WCrEoi6b5s+NVX1gK7cDeZGwLJs5xWUQ==" saltValue="ywRr83x/ePlBZSP2tPRGQQ==" spinCount="100000" sheet="1" formatCells="0" selectLockedCells="1"/>
  <mergeCells count="5">
    <mergeCell ref="D5:E5"/>
    <mergeCell ref="C5:C7"/>
    <mergeCell ref="A5:B7"/>
    <mergeCell ref="A8:B8"/>
    <mergeCell ref="D6:D7"/>
  </mergeCells>
  <phoneticPr fontId="7"/>
  <conditionalFormatting sqref="B33">
    <cfRule type="cellIs" dxfId="0" priority="1" operator="notEqual">
      <formula>"その他（　　　　　　　　）"</formula>
    </cfRule>
  </conditionalFormatting>
  <dataValidations xWindow="460" yWindow="400" count="2">
    <dataValidation type="list" allowBlank="1" showInputMessage="1" showErrorMessage="1" sqref="C31:C33">
      <formula1>"　,〇"</formula1>
    </dataValidation>
    <dataValidation type="whole" allowBlank="1" showInputMessage="1" showErrorMessage="1" error="1日8時間あたりの金額を入力してください。" prompt="1日8時間あたりの金額を入力してください。" sqref="C8:E27">
      <formula1>5001</formula1>
      <formula2>99999</formula2>
    </dataValidation>
  </dataValidations>
  <printOptions horizontalCentered="1"/>
  <pageMargins left="0.39370078740157483" right="0.39370078740157483" top="0.39370078740157483" bottom="0.47244094488188981" header="0.31496062992125984" footer="0.31496062992125984"/>
  <pageSetup paperSize="9" scale="70" orientation="portrait" r:id="rId1"/>
  <headerFooter differentFirst="1"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70C0"/>
    <pageSetUpPr fitToPage="1"/>
  </sheetPr>
  <dimension ref="A1:T56"/>
  <sheetViews>
    <sheetView view="pageBreakPreview" zoomScale="90" zoomScaleNormal="90" zoomScaleSheetLayoutView="90" zoomScalePageLayoutView="85" workbookViewId="0">
      <selection activeCell="J9" sqref="J9:L9"/>
    </sheetView>
  </sheetViews>
  <sheetFormatPr defaultRowHeight="13.5"/>
  <cols>
    <col min="1" max="1" width="1.875" style="176" customWidth="1"/>
    <col min="2" max="2" width="4.625" style="176" customWidth="1"/>
    <col min="3" max="3" width="11.5" style="176" customWidth="1"/>
    <col min="4" max="4" width="8.375" style="176" customWidth="1"/>
    <col min="5" max="12" width="8.125" style="176" customWidth="1"/>
    <col min="13" max="16" width="15.75" style="176" customWidth="1"/>
    <col min="17" max="17" width="4.5" customWidth="1"/>
    <col min="18" max="18" width="88.25" bestFit="1" customWidth="1"/>
    <col min="19" max="19" width="16.625" style="176" customWidth="1"/>
    <col min="20" max="20" width="6.375" style="176" customWidth="1"/>
    <col min="21" max="21" width="17.125" style="176" customWidth="1"/>
    <col min="22" max="16384" width="9" style="176"/>
  </cols>
  <sheetData>
    <row r="1" spans="1:20" ht="29.25" customHeight="1">
      <c r="P1" s="39" t="s">
        <v>400</v>
      </c>
    </row>
    <row r="2" spans="1:20" ht="29.25" customHeight="1">
      <c r="A2" s="177" t="s">
        <v>210</v>
      </c>
    </row>
    <row r="3" spans="1:20" ht="29.25" customHeight="1"/>
    <row r="4" spans="1:20" ht="28.5" customHeight="1">
      <c r="A4" s="104"/>
      <c r="B4" s="104" t="s">
        <v>3355</v>
      </c>
      <c r="C4" s="104"/>
      <c r="D4" s="104"/>
      <c r="E4" s="104"/>
      <c r="F4" s="104"/>
      <c r="G4" s="115"/>
      <c r="H4" s="115"/>
      <c r="I4" s="115"/>
      <c r="J4" s="115"/>
      <c r="K4" s="104"/>
      <c r="L4" s="104"/>
      <c r="M4" s="104"/>
      <c r="N4" s="104"/>
      <c r="O4" s="104"/>
      <c r="P4" s="104"/>
      <c r="R4" s="550"/>
      <c r="S4" s="178"/>
      <c r="T4" s="178"/>
    </row>
    <row r="5" spans="1:20" s="17" customFormat="1" ht="28.5" customHeight="1" thickBot="1">
      <c r="B5" s="115" t="s">
        <v>3142</v>
      </c>
      <c r="C5" s="104" t="s">
        <v>173</v>
      </c>
      <c r="D5" s="104"/>
      <c r="E5" s="104"/>
      <c r="F5" s="104"/>
      <c r="G5" s="115"/>
      <c r="H5" s="115"/>
      <c r="I5" s="115"/>
      <c r="J5" s="115"/>
      <c r="K5" s="16"/>
      <c r="L5" s="16"/>
      <c r="M5" s="16"/>
      <c r="N5" s="16"/>
      <c r="O5" s="16"/>
      <c r="P5" s="16"/>
      <c r="Q5"/>
      <c r="R5"/>
      <c r="S5" s="21"/>
    </row>
    <row r="6" spans="1:20" s="17" customFormat="1" ht="8.25" customHeight="1" thickBot="1">
      <c r="B6" s="433"/>
      <c r="C6" s="434"/>
      <c r="D6" s="434"/>
      <c r="E6" s="964" t="s">
        <v>1</v>
      </c>
      <c r="F6" s="435"/>
      <c r="G6" s="436"/>
      <c r="H6" s="436"/>
      <c r="I6" s="436"/>
      <c r="J6" s="940" t="s">
        <v>3167</v>
      </c>
      <c r="K6" s="941"/>
      <c r="L6" s="942"/>
      <c r="M6" s="952" t="s">
        <v>397</v>
      </c>
      <c r="N6" s="953"/>
      <c r="Q6"/>
      <c r="R6" s="550"/>
    </row>
    <row r="7" spans="1:20" s="17" customFormat="1" ht="26.25" customHeight="1">
      <c r="B7" s="437"/>
      <c r="C7" s="438"/>
      <c r="D7" s="438"/>
      <c r="E7" s="965"/>
      <c r="F7" s="964" t="s">
        <v>13</v>
      </c>
      <c r="G7" s="967"/>
      <c r="H7" s="970" t="s">
        <v>14</v>
      </c>
      <c r="I7" s="971"/>
      <c r="J7" s="943"/>
      <c r="K7" s="944"/>
      <c r="L7" s="945"/>
      <c r="M7" s="954"/>
      <c r="N7" s="955"/>
      <c r="Q7"/>
      <c r="R7"/>
    </row>
    <row r="8" spans="1:20" s="17" customFormat="1" ht="24" customHeight="1" thickBot="1">
      <c r="B8" s="439"/>
      <c r="C8" s="440"/>
      <c r="D8" s="440"/>
      <c r="E8" s="966"/>
      <c r="F8" s="968"/>
      <c r="G8" s="969"/>
      <c r="H8" s="972"/>
      <c r="I8" s="972"/>
      <c r="J8" s="946"/>
      <c r="K8" s="947"/>
      <c r="L8" s="948"/>
      <c r="M8" s="441" t="s">
        <v>395</v>
      </c>
      <c r="N8" s="195" t="s">
        <v>396</v>
      </c>
      <c r="Q8"/>
      <c r="R8" s="550"/>
    </row>
    <row r="9" spans="1:20" s="17" customFormat="1" ht="24" customHeight="1" thickBot="1">
      <c r="B9" s="975" t="s">
        <v>1</v>
      </c>
      <c r="C9" s="976"/>
      <c r="D9" s="977"/>
      <c r="E9" s="442" t="str">
        <f>IF(COUNTBLANK(F9:I9)=4,"",SUM(F9:I9))</f>
        <v/>
      </c>
      <c r="F9" s="973" t="str">
        <f>IF(COUNTBLANK(F10:F11)=2,"",SUM(F10:G11))</f>
        <v/>
      </c>
      <c r="G9" s="974"/>
      <c r="H9" s="973" t="str">
        <f>IF(COUNTBLANK(H10:H11)=2,"",SUM(H10:I11))</f>
        <v/>
      </c>
      <c r="I9" s="974"/>
      <c r="J9" s="949"/>
      <c r="K9" s="950"/>
      <c r="L9" s="951"/>
      <c r="M9" s="443" t="str">
        <f>M11</f>
        <v/>
      </c>
      <c r="N9" s="444" t="str">
        <f>N11</f>
        <v/>
      </c>
      <c r="Q9"/>
      <c r="R9" s="551"/>
    </row>
    <row r="10" spans="1:20" s="17" customFormat="1" ht="24" customHeight="1" thickBot="1">
      <c r="B10" s="437"/>
      <c r="C10" s="985" t="s">
        <v>3168</v>
      </c>
      <c r="D10" s="986"/>
      <c r="E10" s="443" t="str">
        <f>IF(COUNTBLANK(F10:I10)=4,"",SUM(F10:I10))</f>
        <v/>
      </c>
      <c r="F10" s="919"/>
      <c r="G10" s="920"/>
      <c r="H10" s="919"/>
      <c r="I10" s="920"/>
      <c r="J10" s="923" t="s">
        <v>3169</v>
      </c>
      <c r="K10" s="924"/>
      <c r="L10" s="925"/>
      <c r="M10" s="445" t="s">
        <v>158</v>
      </c>
      <c r="N10" s="446" t="s">
        <v>158</v>
      </c>
      <c r="Q10"/>
      <c r="R10"/>
    </row>
    <row r="11" spans="1:20" s="17" customFormat="1" ht="24" customHeight="1">
      <c r="B11" s="437"/>
      <c r="C11" s="964" t="s">
        <v>15</v>
      </c>
      <c r="D11" s="978"/>
      <c r="E11" s="447" t="str">
        <f>IF(COUNTBLANK(F11:I11)=4,"",SUM(F11:I11))</f>
        <v/>
      </c>
      <c r="F11" s="935" t="str">
        <f>IF(COUNTBLANK(F12:F13)=2,"",SUM(F12:G13))</f>
        <v/>
      </c>
      <c r="G11" s="936"/>
      <c r="H11" s="935" t="str">
        <f>IF(COUNTBLANK(H12:H13)=2,"",SUM(H12:I13))</f>
        <v/>
      </c>
      <c r="I11" s="936"/>
      <c r="J11" s="926" t="s">
        <v>158</v>
      </c>
      <c r="K11" s="927"/>
      <c r="L11" s="928"/>
      <c r="M11" s="448" t="str">
        <f>IF(COUNTBLANK(M12:M13)=2,"",SUM(M12:M13))</f>
        <v/>
      </c>
      <c r="N11" s="449" t="str">
        <f>IF(COUNTBLANK(N12:N13)=2,"",SUM(N12:N13))</f>
        <v/>
      </c>
      <c r="Q11"/>
      <c r="R11" s="550"/>
    </row>
    <row r="12" spans="1:20" s="17" customFormat="1" ht="24" customHeight="1">
      <c r="B12" s="437"/>
      <c r="C12" s="437"/>
      <c r="D12" s="450" t="s">
        <v>16</v>
      </c>
      <c r="E12" s="451" t="str">
        <f>IF(COUNTBLANK(F12:I12)=4,"",SUM(F12:I12))</f>
        <v/>
      </c>
      <c r="F12" s="921"/>
      <c r="G12" s="922"/>
      <c r="H12" s="921"/>
      <c r="I12" s="922"/>
      <c r="J12" s="929" t="s">
        <v>158</v>
      </c>
      <c r="K12" s="930"/>
      <c r="L12" s="931"/>
      <c r="M12" s="452"/>
      <c r="N12" s="453"/>
      <c r="Q12"/>
      <c r="R12" s="550" t="s">
        <v>3218</v>
      </c>
    </row>
    <row r="13" spans="1:20" s="17" customFormat="1" ht="24" customHeight="1" thickBot="1">
      <c r="B13" s="439"/>
      <c r="C13" s="454"/>
      <c r="D13" s="455" t="s">
        <v>0</v>
      </c>
      <c r="E13" s="456" t="str">
        <f>IF(COUNTBLANK(F13:I13)=4,"",SUM(F13:I13))</f>
        <v/>
      </c>
      <c r="F13" s="933"/>
      <c r="G13" s="934"/>
      <c r="H13" s="933"/>
      <c r="I13" s="934"/>
      <c r="J13" s="937" t="s">
        <v>158</v>
      </c>
      <c r="K13" s="938"/>
      <c r="L13" s="939"/>
      <c r="M13" s="457"/>
      <c r="N13" s="458"/>
      <c r="Q13"/>
      <c r="R13"/>
    </row>
    <row r="14" spans="1:20" s="17" customFormat="1" ht="29.25" customHeight="1">
      <c r="A14" s="104"/>
      <c r="B14" s="104"/>
      <c r="C14" s="104"/>
      <c r="I14" s="104"/>
      <c r="J14" s="104"/>
      <c r="K14" s="104"/>
      <c r="L14" s="104"/>
      <c r="N14" s="104"/>
      <c r="O14" s="104"/>
      <c r="P14" s="104"/>
      <c r="Q14"/>
      <c r="R14"/>
      <c r="S14" s="21"/>
    </row>
    <row r="15" spans="1:20" ht="29.25" customHeight="1" thickBot="1">
      <c r="A15" s="104"/>
      <c r="B15" s="115" t="s">
        <v>3170</v>
      </c>
      <c r="C15" s="104" t="s">
        <v>3171</v>
      </c>
      <c r="D15" s="104"/>
      <c r="E15" s="104"/>
      <c r="F15" s="104"/>
      <c r="G15" s="104"/>
      <c r="H15" s="104"/>
      <c r="I15" s="104"/>
      <c r="J15" s="104"/>
      <c r="K15" s="104"/>
      <c r="L15" s="104"/>
      <c r="M15" s="104"/>
      <c r="N15" s="104"/>
      <c r="O15" s="104"/>
      <c r="P15" s="104"/>
      <c r="S15" s="178"/>
      <c r="T15" s="178"/>
    </row>
    <row r="16" spans="1:20" ht="7.5" customHeight="1" thickBot="1">
      <c r="A16" s="104"/>
      <c r="B16" s="105"/>
      <c r="C16" s="786" t="s">
        <v>79</v>
      </c>
      <c r="D16" s="786"/>
      <c r="E16" s="786"/>
      <c r="F16" s="179"/>
      <c r="G16" s="179"/>
      <c r="H16" s="179"/>
      <c r="I16" s="179"/>
      <c r="J16" s="179"/>
      <c r="K16" s="179"/>
      <c r="L16" s="180"/>
      <c r="N16" s="104"/>
      <c r="O16" s="104"/>
      <c r="P16" s="104"/>
    </row>
    <row r="17" spans="1:18" ht="6" customHeight="1" thickBot="1">
      <c r="A17" s="104"/>
      <c r="B17" s="107"/>
      <c r="C17" s="932"/>
      <c r="D17" s="932"/>
      <c r="E17" s="932"/>
      <c r="F17" s="979" t="s">
        <v>11</v>
      </c>
      <c r="G17" s="980"/>
      <c r="H17" s="980"/>
      <c r="I17" s="179"/>
      <c r="J17" s="179"/>
      <c r="K17" s="179"/>
      <c r="L17" s="180"/>
      <c r="N17" s="104"/>
      <c r="O17" s="104"/>
      <c r="P17" s="104"/>
    </row>
    <row r="18" spans="1:18" ht="20.25" customHeight="1">
      <c r="A18" s="104"/>
      <c r="B18" s="107"/>
      <c r="C18" s="932"/>
      <c r="D18" s="932"/>
      <c r="E18" s="932"/>
      <c r="F18" s="981"/>
      <c r="G18" s="982"/>
      <c r="H18" s="982"/>
      <c r="I18" s="983" t="s">
        <v>12</v>
      </c>
      <c r="J18" s="984"/>
      <c r="K18" s="984"/>
      <c r="L18" s="180"/>
      <c r="N18" s="104"/>
      <c r="O18" s="104"/>
      <c r="P18" s="104"/>
    </row>
    <row r="19" spans="1:18" ht="54" customHeight="1" thickBot="1">
      <c r="A19" s="104"/>
      <c r="B19" s="107"/>
      <c r="C19" s="181" t="s">
        <v>1</v>
      </c>
      <c r="D19" s="182" t="s">
        <v>17</v>
      </c>
      <c r="E19" s="183" t="s">
        <v>18</v>
      </c>
      <c r="F19" s="184" t="s">
        <v>1</v>
      </c>
      <c r="G19" s="182" t="s">
        <v>17</v>
      </c>
      <c r="H19" s="183" t="s">
        <v>18</v>
      </c>
      <c r="I19" s="185" t="s">
        <v>1</v>
      </c>
      <c r="J19" s="182" t="s">
        <v>17</v>
      </c>
      <c r="K19" s="186" t="s">
        <v>18</v>
      </c>
      <c r="L19" s="187"/>
      <c r="N19" s="104"/>
      <c r="O19" s="104"/>
      <c r="P19" s="104"/>
    </row>
    <row r="20" spans="1:18" ht="24" customHeight="1" thickBot="1">
      <c r="A20" s="104"/>
      <c r="B20" s="188"/>
      <c r="C20" s="196" t="str">
        <f>IF(COUNTBLANK(D20:E20)=2,"",SUM(D20:E20))</f>
        <v/>
      </c>
      <c r="D20" s="197"/>
      <c r="E20" s="198"/>
      <c r="F20" s="196" t="str">
        <f>IF(COUNTBLANK(G20:H20)=2,"",SUM(G20:H20))</f>
        <v/>
      </c>
      <c r="G20" s="197"/>
      <c r="H20" s="199"/>
      <c r="I20" s="196" t="str">
        <f>IF(COUNTBLANK(J20:K20)=2,"",SUM(J20:K20))</f>
        <v/>
      </c>
      <c r="J20" s="200"/>
      <c r="K20" s="199"/>
      <c r="L20" s="107"/>
      <c r="N20" s="104"/>
      <c r="O20" s="104"/>
      <c r="P20" s="104"/>
      <c r="R20" s="550"/>
    </row>
    <row r="21" spans="1:18" ht="28.5" customHeight="1">
      <c r="A21" s="104"/>
      <c r="B21" s="189"/>
      <c r="C21" s="104"/>
      <c r="D21" s="104"/>
      <c r="E21" s="104"/>
      <c r="F21" s="104"/>
      <c r="G21" s="104"/>
      <c r="H21" s="104"/>
      <c r="I21" s="104"/>
      <c r="J21" s="104"/>
      <c r="K21" s="104"/>
      <c r="L21" s="104"/>
      <c r="M21" s="104"/>
      <c r="N21" s="104"/>
      <c r="O21" s="104"/>
      <c r="P21" s="104"/>
    </row>
    <row r="22" spans="1:18" ht="28.5" customHeight="1" thickBot="1">
      <c r="A22" s="104"/>
      <c r="B22" s="115" t="s">
        <v>3172</v>
      </c>
      <c r="C22" s="104" t="s">
        <v>3209</v>
      </c>
      <c r="D22" s="104"/>
      <c r="E22" s="104"/>
      <c r="F22" s="104"/>
      <c r="G22" s="104"/>
      <c r="H22" s="104"/>
      <c r="I22" s="104"/>
      <c r="J22" s="104"/>
      <c r="K22" s="104"/>
      <c r="L22" s="104"/>
      <c r="M22" s="104"/>
      <c r="N22" s="104"/>
      <c r="O22" s="104"/>
      <c r="P22" s="104"/>
    </row>
    <row r="23" spans="1:18" ht="42" customHeight="1">
      <c r="A23" s="17"/>
      <c r="B23" s="956" t="s">
        <v>19</v>
      </c>
      <c r="C23" s="957"/>
      <c r="D23" s="957"/>
      <c r="E23" s="910" t="s">
        <v>264</v>
      </c>
      <c r="F23" s="911"/>
      <c r="G23" s="911"/>
      <c r="H23" s="912"/>
      <c r="I23" s="910" t="s">
        <v>174</v>
      </c>
      <c r="J23" s="911"/>
      <c r="K23" s="911"/>
      <c r="L23" s="912"/>
      <c r="M23" s="878" t="s">
        <v>263</v>
      </c>
      <c r="N23" s="878" t="s">
        <v>262</v>
      </c>
      <c r="O23" s="878" t="s">
        <v>3173</v>
      </c>
      <c r="P23" s="912" t="s">
        <v>261</v>
      </c>
      <c r="Q23" s="273"/>
      <c r="R23" s="273"/>
    </row>
    <row r="24" spans="1:18" ht="21.75" customHeight="1">
      <c r="A24" s="17"/>
      <c r="B24" s="958"/>
      <c r="C24" s="959"/>
      <c r="D24" s="959"/>
      <c r="E24" s="913"/>
      <c r="F24" s="914"/>
      <c r="G24" s="914"/>
      <c r="H24" s="915"/>
      <c r="I24" s="913"/>
      <c r="J24" s="914"/>
      <c r="K24" s="914"/>
      <c r="L24" s="915"/>
      <c r="M24" s="879"/>
      <c r="N24" s="879"/>
      <c r="O24" s="879"/>
      <c r="P24" s="915"/>
      <c r="Q24" s="273"/>
      <c r="R24" s="273"/>
    </row>
    <row r="25" spans="1:18" ht="21.75" customHeight="1">
      <c r="A25" s="17"/>
      <c r="B25" s="958"/>
      <c r="C25" s="959"/>
      <c r="D25" s="959"/>
      <c r="E25" s="913"/>
      <c r="F25" s="914"/>
      <c r="G25" s="914"/>
      <c r="H25" s="915"/>
      <c r="I25" s="913" t="s">
        <v>172</v>
      </c>
      <c r="J25" s="914"/>
      <c r="K25" s="914"/>
      <c r="L25" s="915"/>
      <c r="M25" s="879"/>
      <c r="N25" s="879"/>
      <c r="O25" s="879"/>
      <c r="P25" s="915"/>
      <c r="Q25" s="273"/>
      <c r="R25" s="273"/>
    </row>
    <row r="26" spans="1:18" ht="33" customHeight="1">
      <c r="A26" s="17"/>
      <c r="B26" s="960"/>
      <c r="C26" s="961"/>
      <c r="D26" s="961"/>
      <c r="E26" s="916" t="s">
        <v>260</v>
      </c>
      <c r="F26" s="990"/>
      <c r="G26" s="990"/>
      <c r="H26" s="991"/>
      <c r="I26" s="916"/>
      <c r="J26" s="917"/>
      <c r="K26" s="917"/>
      <c r="L26" s="918"/>
      <c r="M26" s="879"/>
      <c r="N26" s="879"/>
      <c r="O26" s="879"/>
      <c r="P26" s="915"/>
      <c r="Q26" s="273"/>
      <c r="R26" s="273"/>
    </row>
    <row r="27" spans="1:18" ht="23.25" customHeight="1" thickBot="1">
      <c r="A27" s="17"/>
      <c r="B27" s="962"/>
      <c r="C27" s="963"/>
      <c r="D27" s="963"/>
      <c r="E27" s="201" t="s">
        <v>142</v>
      </c>
      <c r="F27" s="202" t="s">
        <v>143</v>
      </c>
      <c r="G27" s="202" t="s">
        <v>144</v>
      </c>
      <c r="H27" s="203" t="s">
        <v>145</v>
      </c>
      <c r="I27" s="190" t="s">
        <v>142</v>
      </c>
      <c r="J27" s="191" t="s">
        <v>143</v>
      </c>
      <c r="K27" s="191" t="s">
        <v>144</v>
      </c>
      <c r="L27" s="192" t="s">
        <v>145</v>
      </c>
      <c r="M27" s="880"/>
      <c r="N27" s="880"/>
      <c r="O27" s="880"/>
      <c r="P27" s="992"/>
      <c r="Q27" s="273"/>
      <c r="R27" s="273"/>
    </row>
    <row r="28" spans="1:18" ht="21.75" customHeight="1" thickBot="1">
      <c r="A28" s="17"/>
      <c r="B28" s="204" t="s">
        <v>3174</v>
      </c>
      <c r="C28" s="205"/>
      <c r="D28" s="206"/>
      <c r="E28" s="205"/>
      <c r="F28" s="205"/>
      <c r="G28" s="205"/>
      <c r="H28" s="205"/>
      <c r="I28" s="207"/>
      <c r="J28" s="207"/>
      <c r="K28" s="207"/>
      <c r="L28" s="207"/>
      <c r="M28" s="207"/>
      <c r="N28" s="207"/>
      <c r="O28" s="193"/>
      <c r="P28" s="194"/>
      <c r="Q28" s="273"/>
      <c r="R28" s="273"/>
    </row>
    <row r="29" spans="1:18" ht="21.75" customHeight="1" thickBot="1">
      <c r="A29" s="17"/>
      <c r="B29" s="903" t="s">
        <v>3175</v>
      </c>
      <c r="C29" s="893"/>
      <c r="D29" s="894"/>
      <c r="E29" s="459"/>
      <c r="F29" s="460"/>
      <c r="G29" s="461"/>
      <c r="H29" s="462"/>
      <c r="I29" s="463"/>
      <c r="J29" s="464"/>
      <c r="K29" s="464"/>
      <c r="L29" s="465"/>
      <c r="M29" s="482"/>
      <c r="N29" s="482"/>
      <c r="O29" s="482"/>
      <c r="P29" s="482"/>
      <c r="Q29" s="273"/>
      <c r="R29" s="273"/>
    </row>
    <row r="30" spans="1:18" ht="21.75" customHeight="1" thickBot="1">
      <c r="A30" s="17"/>
      <c r="B30" s="898"/>
      <c r="C30" s="895"/>
      <c r="D30" s="896"/>
      <c r="E30" s="466"/>
      <c r="F30" s="467"/>
      <c r="G30" s="467"/>
      <c r="H30" s="468"/>
      <c r="I30" s="469"/>
      <c r="J30" s="470"/>
      <c r="K30" s="470"/>
      <c r="L30" s="471"/>
      <c r="M30" s="483" t="s">
        <v>2</v>
      </c>
      <c r="N30" s="881"/>
      <c r="O30" s="882"/>
      <c r="P30" s="883"/>
      <c r="Q30" s="273"/>
      <c r="R30" s="273"/>
    </row>
    <row r="31" spans="1:18" ht="21.75" customHeight="1" thickBot="1">
      <c r="A31" s="17"/>
      <c r="B31" s="897" t="s">
        <v>3176</v>
      </c>
      <c r="C31" s="899"/>
      <c r="D31" s="900"/>
      <c r="E31" s="472"/>
      <c r="F31" s="473"/>
      <c r="G31" s="474"/>
      <c r="H31" s="475"/>
      <c r="I31" s="476"/>
      <c r="J31" s="477"/>
      <c r="K31" s="477"/>
      <c r="L31" s="478"/>
      <c r="M31" s="482"/>
      <c r="N31" s="482"/>
      <c r="O31" s="482"/>
      <c r="P31" s="482"/>
      <c r="Q31" s="273"/>
      <c r="R31" s="273"/>
    </row>
    <row r="32" spans="1:18" ht="21.75" customHeight="1" thickBot="1">
      <c r="A32" s="17"/>
      <c r="B32" s="898"/>
      <c r="C32" s="901"/>
      <c r="D32" s="902"/>
      <c r="E32" s="479"/>
      <c r="F32" s="480"/>
      <c r="G32" s="480"/>
      <c r="H32" s="481"/>
      <c r="I32" s="469"/>
      <c r="J32" s="470"/>
      <c r="K32" s="470"/>
      <c r="L32" s="471"/>
      <c r="M32" s="483" t="s">
        <v>2</v>
      </c>
      <c r="N32" s="881"/>
      <c r="O32" s="882"/>
      <c r="P32" s="883"/>
      <c r="Q32" s="273"/>
      <c r="R32" s="550"/>
    </row>
    <row r="33" spans="1:18" ht="21.75" customHeight="1" thickBot="1">
      <c r="A33" s="17"/>
      <c r="B33" s="208" t="s">
        <v>3177</v>
      </c>
      <c r="C33" s="207"/>
      <c r="D33" s="209"/>
      <c r="E33" s="207"/>
      <c r="F33" s="205"/>
      <c r="G33" s="207"/>
      <c r="H33" s="207"/>
      <c r="I33" s="207"/>
      <c r="J33" s="207"/>
      <c r="K33" s="207"/>
      <c r="L33" s="207"/>
      <c r="M33" s="207"/>
      <c r="N33" s="207"/>
      <c r="O33" s="193"/>
      <c r="P33" s="194"/>
      <c r="Q33" s="273"/>
      <c r="R33" s="273"/>
    </row>
    <row r="34" spans="1:18" ht="21.75" customHeight="1" thickBot="1">
      <c r="A34" s="17"/>
      <c r="B34" s="903" t="s">
        <v>3178</v>
      </c>
      <c r="C34" s="893"/>
      <c r="D34" s="894"/>
      <c r="E34" s="459"/>
      <c r="F34" s="484"/>
      <c r="G34" s="461"/>
      <c r="H34" s="485"/>
      <c r="I34" s="463"/>
      <c r="J34" s="464"/>
      <c r="K34" s="464"/>
      <c r="L34" s="465"/>
      <c r="M34" s="482"/>
      <c r="N34" s="482"/>
      <c r="O34" s="482"/>
      <c r="P34" s="482"/>
      <c r="Q34" s="273"/>
      <c r="R34" s="273"/>
    </row>
    <row r="35" spans="1:18" ht="21.75" customHeight="1" thickBot="1">
      <c r="A35" s="17"/>
      <c r="B35" s="898"/>
      <c r="C35" s="895"/>
      <c r="D35" s="896"/>
      <c r="E35" s="469"/>
      <c r="F35" s="470"/>
      <c r="G35" s="470"/>
      <c r="H35" s="471"/>
      <c r="I35" s="469"/>
      <c r="J35" s="470"/>
      <c r="K35" s="470"/>
      <c r="L35" s="471"/>
      <c r="M35" s="483" t="s">
        <v>2</v>
      </c>
      <c r="N35" s="486"/>
      <c r="O35" s="486"/>
      <c r="P35" s="487"/>
      <c r="Q35" s="273"/>
      <c r="R35" s="550"/>
    </row>
    <row r="36" spans="1:18" ht="21.75" customHeight="1" thickBot="1">
      <c r="A36" s="17"/>
      <c r="B36" s="897" t="s">
        <v>3179</v>
      </c>
      <c r="C36" s="899"/>
      <c r="D36" s="900"/>
      <c r="E36" s="472"/>
      <c r="F36" s="473"/>
      <c r="G36" s="474"/>
      <c r="H36" s="475"/>
      <c r="I36" s="476"/>
      <c r="J36" s="477"/>
      <c r="K36" s="477"/>
      <c r="L36" s="478"/>
      <c r="M36" s="482"/>
      <c r="N36" s="482"/>
      <c r="O36" s="482"/>
      <c r="P36" s="482"/>
      <c r="Q36" s="273"/>
      <c r="R36" s="550"/>
    </row>
    <row r="37" spans="1:18" ht="21.75" customHeight="1" thickBot="1">
      <c r="A37" s="17"/>
      <c r="B37" s="898"/>
      <c r="C37" s="901"/>
      <c r="D37" s="902"/>
      <c r="E37" s="479"/>
      <c r="F37" s="480"/>
      <c r="G37" s="480"/>
      <c r="H37" s="481"/>
      <c r="I37" s="469"/>
      <c r="J37" s="470"/>
      <c r="K37" s="470"/>
      <c r="L37" s="471"/>
      <c r="M37" s="483" t="s">
        <v>2</v>
      </c>
      <c r="N37" s="881"/>
      <c r="O37" s="882"/>
      <c r="P37" s="883"/>
      <c r="Q37" s="273"/>
      <c r="R37" s="273"/>
    </row>
    <row r="38" spans="1:18" ht="21.75" customHeight="1" thickBot="1">
      <c r="A38" s="17"/>
      <c r="B38" s="208" t="s">
        <v>3180</v>
      </c>
      <c r="C38" s="207"/>
      <c r="D38" s="210"/>
      <c r="E38" s="208"/>
      <c r="F38" s="205"/>
      <c r="G38" s="207"/>
      <c r="H38" s="207"/>
      <c r="I38" s="207"/>
      <c r="J38" s="207"/>
      <c r="K38" s="207"/>
      <c r="L38" s="207"/>
      <c r="M38" s="207"/>
      <c r="N38" s="207"/>
      <c r="O38" s="193"/>
      <c r="P38" s="194"/>
      <c r="Q38" s="273"/>
      <c r="R38" s="273"/>
    </row>
    <row r="39" spans="1:18" ht="21.75" customHeight="1" thickBot="1">
      <c r="A39" s="17"/>
      <c r="B39" s="903" t="s">
        <v>3181</v>
      </c>
      <c r="C39" s="893"/>
      <c r="D39" s="894"/>
      <c r="E39" s="459"/>
      <c r="F39" s="484"/>
      <c r="G39" s="461"/>
      <c r="H39" s="485"/>
      <c r="I39" s="463"/>
      <c r="J39" s="464"/>
      <c r="K39" s="464"/>
      <c r="L39" s="465"/>
      <c r="M39" s="482"/>
      <c r="N39" s="482"/>
      <c r="O39" s="482"/>
      <c r="P39" s="482"/>
      <c r="Q39" s="273"/>
      <c r="R39" s="273"/>
    </row>
    <row r="40" spans="1:18" ht="21.75" customHeight="1" thickBot="1">
      <c r="A40" s="17"/>
      <c r="B40" s="898"/>
      <c r="C40" s="895"/>
      <c r="D40" s="896"/>
      <c r="E40" s="469"/>
      <c r="F40" s="470"/>
      <c r="G40" s="470"/>
      <c r="H40" s="471"/>
      <c r="I40" s="469"/>
      <c r="J40" s="470"/>
      <c r="K40" s="470"/>
      <c r="L40" s="471"/>
      <c r="M40" s="483" t="s">
        <v>2</v>
      </c>
      <c r="N40" s="881"/>
      <c r="O40" s="882"/>
      <c r="P40" s="883"/>
      <c r="Q40" s="273"/>
      <c r="R40" s="273"/>
    </row>
    <row r="41" spans="1:18" ht="21.75" customHeight="1" thickBot="1">
      <c r="A41" s="17"/>
      <c r="B41" s="897" t="s">
        <v>3179</v>
      </c>
      <c r="C41" s="899"/>
      <c r="D41" s="900"/>
      <c r="E41" s="472"/>
      <c r="F41" s="473"/>
      <c r="G41" s="474"/>
      <c r="H41" s="475"/>
      <c r="I41" s="476"/>
      <c r="J41" s="477"/>
      <c r="K41" s="477"/>
      <c r="L41" s="478"/>
      <c r="M41" s="482"/>
      <c r="N41" s="482"/>
      <c r="O41" s="482"/>
      <c r="P41" s="482"/>
    </row>
    <row r="42" spans="1:18" ht="21.75" customHeight="1" thickBot="1">
      <c r="A42" s="17"/>
      <c r="B42" s="898"/>
      <c r="C42" s="901"/>
      <c r="D42" s="902"/>
      <c r="E42" s="479"/>
      <c r="F42" s="480"/>
      <c r="G42" s="480"/>
      <c r="H42" s="481"/>
      <c r="I42" s="469"/>
      <c r="J42" s="470"/>
      <c r="K42" s="470"/>
      <c r="L42" s="471"/>
      <c r="M42" s="483" t="s">
        <v>2</v>
      </c>
      <c r="N42" s="881"/>
      <c r="O42" s="882"/>
      <c r="P42" s="883"/>
      <c r="Q42" s="273"/>
      <c r="R42" s="273"/>
    </row>
    <row r="43" spans="1:18" ht="21.75" customHeight="1" thickBot="1">
      <c r="A43" s="17"/>
      <c r="B43" s="208" t="s">
        <v>3182</v>
      </c>
      <c r="C43" s="207"/>
      <c r="D43" s="209"/>
      <c r="E43" s="207"/>
      <c r="F43" s="205"/>
      <c r="G43" s="207"/>
      <c r="H43" s="207"/>
      <c r="I43" s="207"/>
      <c r="J43" s="207"/>
      <c r="K43" s="207"/>
      <c r="L43" s="207"/>
      <c r="M43" s="207"/>
      <c r="N43" s="207"/>
      <c r="O43" s="193"/>
      <c r="P43" s="194"/>
      <c r="Q43" s="273"/>
      <c r="R43" s="273"/>
    </row>
    <row r="44" spans="1:18" ht="21.75" customHeight="1" thickBot="1">
      <c r="A44" s="17"/>
      <c r="B44" s="903" t="s">
        <v>3181</v>
      </c>
      <c r="C44" s="893"/>
      <c r="D44" s="894"/>
      <c r="E44" s="459"/>
      <c r="F44" s="484"/>
      <c r="G44" s="461"/>
      <c r="H44" s="485"/>
      <c r="I44" s="488"/>
      <c r="J44" s="489"/>
      <c r="K44" s="489"/>
      <c r="L44" s="490"/>
      <c r="M44" s="482"/>
      <c r="N44" s="482"/>
      <c r="O44" s="482"/>
      <c r="P44" s="482"/>
      <c r="Q44" s="273"/>
      <c r="R44" s="273"/>
    </row>
    <row r="45" spans="1:18" ht="21.75" customHeight="1" thickBot="1">
      <c r="A45" s="17"/>
      <c r="B45" s="898"/>
      <c r="C45" s="895"/>
      <c r="D45" s="896"/>
      <c r="E45" s="469"/>
      <c r="F45" s="470"/>
      <c r="G45" s="470"/>
      <c r="H45" s="471"/>
      <c r="I45" s="469"/>
      <c r="J45" s="470"/>
      <c r="K45" s="470"/>
      <c r="L45" s="471"/>
      <c r="M45" s="483" t="s">
        <v>2</v>
      </c>
      <c r="N45" s="486"/>
      <c r="O45" s="486"/>
      <c r="P45" s="487"/>
      <c r="Q45" s="273"/>
      <c r="R45" s="273"/>
    </row>
    <row r="46" spans="1:18" ht="21.75" customHeight="1" thickBot="1">
      <c r="A46" s="17"/>
      <c r="B46" s="897" t="s">
        <v>3179</v>
      </c>
      <c r="C46" s="899"/>
      <c r="D46" s="900"/>
      <c r="E46" s="472"/>
      <c r="F46" s="473"/>
      <c r="G46" s="474"/>
      <c r="H46" s="475"/>
      <c r="I46" s="476"/>
      <c r="J46" s="477"/>
      <c r="K46" s="477"/>
      <c r="L46" s="478"/>
      <c r="M46" s="482"/>
      <c r="N46" s="482"/>
      <c r="O46" s="482"/>
      <c r="P46" s="482"/>
      <c r="Q46" s="273"/>
      <c r="R46" s="550"/>
    </row>
    <row r="47" spans="1:18" ht="21.75" customHeight="1" thickBot="1">
      <c r="A47" s="17"/>
      <c r="B47" s="898"/>
      <c r="C47" s="901"/>
      <c r="D47" s="902"/>
      <c r="E47" s="479"/>
      <c r="F47" s="480"/>
      <c r="G47" s="480"/>
      <c r="H47" s="481"/>
      <c r="I47" s="469"/>
      <c r="J47" s="470"/>
      <c r="K47" s="470"/>
      <c r="L47" s="471"/>
      <c r="M47" s="483" t="s">
        <v>2</v>
      </c>
      <c r="N47" s="881"/>
      <c r="O47" s="882"/>
      <c r="P47" s="883"/>
      <c r="Q47" s="273"/>
      <c r="R47" s="273"/>
    </row>
    <row r="48" spans="1:18" ht="21.75" customHeight="1" thickBot="1">
      <c r="A48" s="17"/>
      <c r="B48" s="208" t="s">
        <v>3183</v>
      </c>
      <c r="C48" s="207"/>
      <c r="D48" s="210"/>
      <c r="E48" s="208"/>
      <c r="F48" s="205"/>
      <c r="G48" s="207"/>
      <c r="H48" s="207"/>
      <c r="I48" s="207"/>
      <c r="J48" s="207"/>
      <c r="K48" s="207"/>
      <c r="L48" s="207"/>
      <c r="M48" s="207"/>
      <c r="N48" s="207"/>
      <c r="O48" s="193"/>
      <c r="P48" s="194"/>
      <c r="Q48" s="273"/>
      <c r="R48" s="273"/>
    </row>
    <row r="49" spans="1:18" ht="21.75" customHeight="1" thickBot="1">
      <c r="A49" s="17"/>
      <c r="B49" s="903" t="s">
        <v>3178</v>
      </c>
      <c r="C49" s="893"/>
      <c r="D49" s="894"/>
      <c r="E49" s="459"/>
      <c r="F49" s="484"/>
      <c r="G49" s="461"/>
      <c r="H49" s="485"/>
      <c r="I49" s="488"/>
      <c r="J49" s="489"/>
      <c r="K49" s="489"/>
      <c r="L49" s="490"/>
      <c r="M49" s="482"/>
      <c r="N49" s="482"/>
      <c r="O49" s="482"/>
      <c r="P49" s="482"/>
      <c r="Q49" s="273"/>
      <c r="R49" s="273"/>
    </row>
    <row r="50" spans="1:18" ht="21.75" customHeight="1" thickBot="1">
      <c r="A50" s="17"/>
      <c r="B50" s="898"/>
      <c r="C50" s="895"/>
      <c r="D50" s="896"/>
      <c r="E50" s="491"/>
      <c r="F50" s="492"/>
      <c r="G50" s="492"/>
      <c r="H50" s="493"/>
      <c r="I50" s="469"/>
      <c r="J50" s="470"/>
      <c r="K50" s="470"/>
      <c r="L50" s="471"/>
      <c r="M50" s="483" t="s">
        <v>2</v>
      </c>
      <c r="N50" s="881"/>
      <c r="O50" s="882"/>
      <c r="P50" s="883"/>
      <c r="Q50" s="273"/>
      <c r="R50" s="273"/>
    </row>
    <row r="51" spans="1:18" ht="21.75" customHeight="1" thickBot="1">
      <c r="A51" s="17"/>
      <c r="B51" s="897" t="s">
        <v>3184</v>
      </c>
      <c r="C51" s="899"/>
      <c r="D51" s="900"/>
      <c r="E51" s="472"/>
      <c r="F51" s="494"/>
      <c r="G51" s="474"/>
      <c r="H51" s="495"/>
      <c r="I51" s="476"/>
      <c r="J51" s="477"/>
      <c r="K51" s="477"/>
      <c r="L51" s="478"/>
      <c r="M51" s="482"/>
      <c r="N51" s="482"/>
      <c r="O51" s="482"/>
      <c r="P51" s="482"/>
      <c r="Q51" s="273"/>
      <c r="R51" s="273"/>
    </row>
    <row r="52" spans="1:18" ht="21.75" customHeight="1" thickBot="1">
      <c r="A52" s="17"/>
      <c r="B52" s="904"/>
      <c r="C52" s="905"/>
      <c r="D52" s="906"/>
      <c r="E52" s="491"/>
      <c r="F52" s="492"/>
      <c r="G52" s="492"/>
      <c r="H52" s="493"/>
      <c r="I52" s="491"/>
      <c r="J52" s="492"/>
      <c r="K52" s="492"/>
      <c r="L52" s="493"/>
      <c r="M52" s="496" t="s">
        <v>2</v>
      </c>
      <c r="N52" s="887"/>
      <c r="O52" s="888"/>
      <c r="P52" s="889"/>
      <c r="Q52" s="273"/>
      <c r="R52" s="273"/>
    </row>
    <row r="53" spans="1:18" ht="38.25" customHeight="1" thickTop="1">
      <c r="A53" s="17"/>
      <c r="B53" s="907" t="s">
        <v>170</v>
      </c>
      <c r="C53" s="908"/>
      <c r="D53" s="908"/>
      <c r="E53" s="908"/>
      <c r="F53" s="908"/>
      <c r="G53" s="908"/>
      <c r="H53" s="909"/>
      <c r="I53" s="497" t="str">
        <f>IF(COUNTBLANK(I29:I52)=24,"",SUM(SUMIFS(I29:I52,$O$29:$O$52,1,$P$29:$P$52,1,$M$29:$M$52,{1,2})))</f>
        <v/>
      </c>
      <c r="J53" s="498" t="str">
        <f>IF(COUNTBLANK(J29:J52)=24,"",SUM(SUMIFS(J29:J52,$O$29:$O$52,1,$P$29:$P$52,1,$M$29:$M$52,{1,2})))</f>
        <v/>
      </c>
      <c r="K53" s="498" t="str">
        <f>IF(COUNTBLANK(K29:K52)=24,"",SUM(SUMIFS(K29:K52,$O$29:$O$52,1,$P$29:$P$52,1,$M$29:$M$52,{1,2})))</f>
        <v/>
      </c>
      <c r="L53" s="499" t="str">
        <f>IF(COUNTBLANK(L29:L52)=24,"",SUM(SUMIFS(L29:L52,$O$29:$O$52,1,$P$29:$P$52,1,$M$29:$M$52,{1,2})))</f>
        <v/>
      </c>
      <c r="M53" s="884" t="s">
        <v>168</v>
      </c>
      <c r="N53" s="885"/>
      <c r="O53" s="886"/>
      <c r="P53" s="503" t="str">
        <f>IF(COUNTBLANK(I53:K53)=3,"",SUM(I53:K53))</f>
        <v/>
      </c>
      <c r="R53" s="550" t="s">
        <v>3219</v>
      </c>
    </row>
    <row r="54" spans="1:18" ht="38.25" customHeight="1">
      <c r="A54" s="17"/>
      <c r="B54" s="996" t="s">
        <v>171</v>
      </c>
      <c r="C54" s="997"/>
      <c r="D54" s="997"/>
      <c r="E54" s="997"/>
      <c r="F54" s="997"/>
      <c r="G54" s="997"/>
      <c r="H54" s="998"/>
      <c r="I54" s="547"/>
      <c r="J54" s="548"/>
      <c r="K54" s="548"/>
      <c r="L54" s="549"/>
      <c r="M54" s="872" t="s">
        <v>169</v>
      </c>
      <c r="N54" s="873"/>
      <c r="O54" s="874"/>
      <c r="P54" s="504" t="str">
        <f>IF(COUNTBLANK(I54:K54)=3,"",SUM(I54:K54))</f>
        <v/>
      </c>
    </row>
    <row r="55" spans="1:18" ht="38.25" customHeight="1" thickBot="1">
      <c r="A55" s="17"/>
      <c r="B55" s="890" t="s">
        <v>175</v>
      </c>
      <c r="C55" s="891"/>
      <c r="D55" s="891"/>
      <c r="E55" s="891"/>
      <c r="F55" s="891"/>
      <c r="G55" s="891"/>
      <c r="H55" s="892"/>
      <c r="I55" s="500" t="str">
        <f>IFERROR(IF(I54="","",ROUNDDOWN(I53/I54,0)),0)</f>
        <v/>
      </c>
      <c r="J55" s="501" t="str">
        <f>IFERROR(IF(J54="","",ROUNDDOWN(J53/J54,0)),0)</f>
        <v/>
      </c>
      <c r="K55" s="501" t="str">
        <f>IFERROR(IF(K54="","",ROUNDDOWN(K53/K54,0)),0)</f>
        <v/>
      </c>
      <c r="L55" s="502" t="str">
        <f>IFERROR(IF(L54="","",ROUNDDOWN(L53/L54,0)),0)</f>
        <v/>
      </c>
      <c r="M55" s="875" t="s">
        <v>167</v>
      </c>
      <c r="N55" s="876"/>
      <c r="O55" s="877"/>
      <c r="P55" s="505" t="str">
        <f>IFERROR(IF(P54="","",ROUNDDOWN(P53/P54,0)),0)</f>
        <v/>
      </c>
    </row>
    <row r="56" spans="1:18" ht="21" customHeight="1" thickBot="1">
      <c r="A56" s="17"/>
      <c r="B56" s="993" t="s">
        <v>146</v>
      </c>
      <c r="C56" s="994"/>
      <c r="D56" s="994"/>
      <c r="E56" s="994"/>
      <c r="F56" s="994"/>
      <c r="G56" s="994"/>
      <c r="H56" s="994"/>
      <c r="I56" s="994"/>
      <c r="J56" s="994"/>
      <c r="K56" s="994"/>
      <c r="L56" s="995"/>
      <c r="M56" s="987"/>
      <c r="N56" s="988"/>
      <c r="O56" s="988"/>
      <c r="P56" s="989"/>
    </row>
  </sheetData>
  <sheetProtection algorithmName="SHA-512" hashValue="lxP91R03uB3om+OoUrxzfHxr6TYarXy9v6DKuwDdruonkJvJJqq8tZqVIa6lMPGcl4VW3DJXBJ179mAAxRCAOw==" saltValue="R1ox6CZZaAWb+BQzwfmiMA==" spinCount="100000" sheet="1" formatCells="0" selectLockedCells="1"/>
  <mergeCells count="71">
    <mergeCell ref="M56:P56"/>
    <mergeCell ref="N37:P37"/>
    <mergeCell ref="N40:P40"/>
    <mergeCell ref="E26:H26"/>
    <mergeCell ref="P23:P27"/>
    <mergeCell ref="M23:M27"/>
    <mergeCell ref="B56:L56"/>
    <mergeCell ref="B41:B42"/>
    <mergeCell ref="C41:D42"/>
    <mergeCell ref="B49:B50"/>
    <mergeCell ref="C49:D50"/>
    <mergeCell ref="B54:H54"/>
    <mergeCell ref="B44:B45"/>
    <mergeCell ref="C44:D45"/>
    <mergeCell ref="C39:D40"/>
    <mergeCell ref="N50:P50"/>
    <mergeCell ref="J13:L13"/>
    <mergeCell ref="J6:L8"/>
    <mergeCell ref="J9:L9"/>
    <mergeCell ref="M6:N7"/>
    <mergeCell ref="B23:D27"/>
    <mergeCell ref="E6:E8"/>
    <mergeCell ref="F7:G8"/>
    <mergeCell ref="H7:I8"/>
    <mergeCell ref="H9:I9"/>
    <mergeCell ref="B9:D9"/>
    <mergeCell ref="F9:G9"/>
    <mergeCell ref="F10:G10"/>
    <mergeCell ref="C11:D11"/>
    <mergeCell ref="F17:H18"/>
    <mergeCell ref="I18:K18"/>
    <mergeCell ref="C10:D10"/>
    <mergeCell ref="C16:E18"/>
    <mergeCell ref="H13:I13"/>
    <mergeCell ref="F11:G11"/>
    <mergeCell ref="F12:G12"/>
    <mergeCell ref="F13:G13"/>
    <mergeCell ref="H11:I11"/>
    <mergeCell ref="H10:I10"/>
    <mergeCell ref="H12:I12"/>
    <mergeCell ref="J10:L10"/>
    <mergeCell ref="J11:L11"/>
    <mergeCell ref="J12:L12"/>
    <mergeCell ref="C31:D32"/>
    <mergeCell ref="B29:B30"/>
    <mergeCell ref="B31:B32"/>
    <mergeCell ref="E23:H25"/>
    <mergeCell ref="I25:L26"/>
    <mergeCell ref="I23:L24"/>
    <mergeCell ref="C29:D30"/>
    <mergeCell ref="B55:H55"/>
    <mergeCell ref="C34:D35"/>
    <mergeCell ref="B36:B37"/>
    <mergeCell ref="C36:D37"/>
    <mergeCell ref="B34:B35"/>
    <mergeCell ref="B51:B52"/>
    <mergeCell ref="C51:D52"/>
    <mergeCell ref="B46:B47"/>
    <mergeCell ref="B53:H53"/>
    <mergeCell ref="B39:B40"/>
    <mergeCell ref="C46:D47"/>
    <mergeCell ref="M54:O54"/>
    <mergeCell ref="M55:O55"/>
    <mergeCell ref="N23:N27"/>
    <mergeCell ref="O23:O27"/>
    <mergeCell ref="N30:P30"/>
    <mergeCell ref="N32:P32"/>
    <mergeCell ref="M53:O53"/>
    <mergeCell ref="N52:P52"/>
    <mergeCell ref="N42:P42"/>
    <mergeCell ref="N47:P47"/>
  </mergeCells>
  <phoneticPr fontId="7"/>
  <dataValidations count="6">
    <dataValidation type="list" imeMode="off" allowBlank="1" showInputMessage="1" showErrorMessage="1" sqref="M51 O51:P51 M31 O31:P31 M34 O34:P34 M36 O36:P36 M39 O39:P39 M41 O41:P41 M44 O44:P44 M46 O46:P46 M49 O49:P49 M29 O29:P29">
      <formula1>"1,2,3"</formula1>
    </dataValidation>
    <dataValidation type="list" imeMode="off" allowBlank="1" showInputMessage="1" showErrorMessage="1" sqref="N51 N31 N34 N36 N39 N41 N44 N46 N49 N29">
      <formula1>"1,2,3,4"</formula1>
    </dataValidation>
    <dataValidation type="whole" allowBlank="1" showInputMessage="1" showErrorMessage="1" error="実人数（ｂ）には実数を入力してください。" prompt="実人数（ｂ）には実数を入力してください。" sqref="I54:L54">
      <formula1>0</formula1>
      <formula2>999999</formula2>
    </dataValidation>
    <dataValidation type="whole" allowBlank="1" showInputMessage="1" showErrorMessage="1" error="人数は実数で入力してください。" prompt="人数は実数で入力してください。" sqref="J9:L9 F10:I10 F12:I13 M12:N13">
      <formula1>0</formula1>
      <formula2>9999999</formula2>
    </dataValidation>
    <dataValidation type="whole" allowBlank="1" showInputMessage="1" showErrorMessage="1" error="人数は実数で入力してください。" prompt="人数は実数で入力してください。" sqref="D20:E20 G20:H20 J20:K20 E30:L30 E32:L32 E35:L35 E37:L37 E40:L40 E42:L42 E45:L45 E47:L47 E50:L50 E52:L52">
      <formula1>0</formula1>
      <formula2>999999</formula2>
    </dataValidation>
    <dataValidation type="list" allowBlank="1" showInputMessage="1" showErrorMessage="1" sqref="E29:H29 E31:H31 E34:H34 E36:H36 E39:H39 E41:H41 E44:H44 E46:H46 E49:H49 E51:H51">
      <formula1>"1,2,3,4,5,6"</formula1>
    </dataValidation>
  </dataValidations>
  <printOptions horizontalCentered="1"/>
  <pageMargins left="0.39370078740157483" right="0.39370078740157483" top="0.39370078740157483" bottom="0.47244094488188981" header="0.31496062992125984" footer="0.31496062992125984"/>
  <pageSetup paperSize="9" scale="62"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70C0"/>
    <pageSetUpPr fitToPage="1"/>
  </sheetPr>
  <dimension ref="A1:T56"/>
  <sheetViews>
    <sheetView view="pageBreakPreview" zoomScale="85" zoomScaleNormal="90" zoomScaleSheetLayoutView="85" zoomScalePageLayoutView="85" workbookViewId="0">
      <selection activeCell="E29" sqref="E29"/>
    </sheetView>
  </sheetViews>
  <sheetFormatPr defaultRowHeight="13.5"/>
  <cols>
    <col min="1" max="1" width="1.875" style="176" customWidth="1"/>
    <col min="2" max="2" width="4.625" style="176" customWidth="1"/>
    <col min="3" max="3" width="11.5" style="176" customWidth="1"/>
    <col min="4" max="4" width="8.375" style="176" customWidth="1"/>
    <col min="5" max="12" width="8.125" style="176" customWidth="1"/>
    <col min="13" max="16" width="15.75" style="176" customWidth="1"/>
    <col min="17" max="17" width="4.5" customWidth="1"/>
    <col min="18" max="18" width="88.25" bestFit="1" customWidth="1"/>
    <col min="19" max="19" width="16.625" style="176" customWidth="1"/>
    <col min="20" max="20" width="6.375" style="176" customWidth="1"/>
    <col min="21" max="21" width="17.125" style="176" customWidth="1"/>
    <col min="22" max="16384" width="9" style="176"/>
  </cols>
  <sheetData>
    <row r="1" spans="1:20" ht="29.25" customHeight="1">
      <c r="P1" s="39" t="s">
        <v>400</v>
      </c>
    </row>
    <row r="2" spans="1:20" ht="29.25" customHeight="1">
      <c r="A2" s="177" t="s">
        <v>210</v>
      </c>
    </row>
    <row r="3" spans="1:20" ht="29.25" customHeight="1"/>
    <row r="4" spans="1:20" ht="28.5" customHeight="1">
      <c r="A4" s="104"/>
      <c r="B4" s="104" t="s">
        <v>3355</v>
      </c>
      <c r="C4" s="104"/>
      <c r="D4" s="104"/>
      <c r="E4" s="104"/>
      <c r="F4" s="104"/>
      <c r="G4" s="115"/>
      <c r="H4" s="115"/>
      <c r="I4" s="115"/>
      <c r="J4" s="115"/>
      <c r="K4" s="104"/>
      <c r="L4" s="104"/>
      <c r="M4" s="104"/>
      <c r="N4" s="104"/>
      <c r="O4" s="104"/>
      <c r="P4" s="104"/>
      <c r="R4" s="550"/>
      <c r="S4" s="178"/>
      <c r="T4" s="178"/>
    </row>
    <row r="5" spans="1:20" s="17" customFormat="1" ht="28.5" customHeight="1" thickBot="1">
      <c r="B5" s="115" t="s">
        <v>3142</v>
      </c>
      <c r="C5" s="104" t="s">
        <v>173</v>
      </c>
      <c r="D5" s="104"/>
      <c r="E5" s="104"/>
      <c r="F5" s="104"/>
      <c r="G5" s="115"/>
      <c r="H5" s="115"/>
      <c r="I5" s="115"/>
      <c r="J5" s="115"/>
      <c r="K5" s="16"/>
      <c r="L5" s="16"/>
      <c r="M5" s="16"/>
      <c r="N5" s="16"/>
      <c r="O5" s="16"/>
      <c r="P5" s="16"/>
      <c r="Q5"/>
      <c r="R5"/>
      <c r="S5" s="21"/>
    </row>
    <row r="6" spans="1:20" s="17" customFormat="1" ht="8.25" customHeight="1" thickBot="1">
      <c r="B6" s="433"/>
      <c r="C6" s="434"/>
      <c r="D6" s="434"/>
      <c r="E6" s="964" t="s">
        <v>1</v>
      </c>
      <c r="F6" s="435"/>
      <c r="G6" s="436"/>
      <c r="H6" s="436"/>
      <c r="I6" s="436"/>
      <c r="J6" s="940" t="s">
        <v>3167</v>
      </c>
      <c r="K6" s="941"/>
      <c r="L6" s="942"/>
      <c r="M6" s="952" t="s">
        <v>397</v>
      </c>
      <c r="N6" s="953"/>
      <c r="Q6"/>
      <c r="R6" s="550"/>
    </row>
    <row r="7" spans="1:20" s="17" customFormat="1" ht="26.25" customHeight="1">
      <c r="B7" s="437"/>
      <c r="C7" s="438"/>
      <c r="D7" s="438"/>
      <c r="E7" s="965"/>
      <c r="F7" s="964" t="s">
        <v>13</v>
      </c>
      <c r="G7" s="967"/>
      <c r="H7" s="970" t="s">
        <v>14</v>
      </c>
      <c r="I7" s="971"/>
      <c r="J7" s="943"/>
      <c r="K7" s="944"/>
      <c r="L7" s="945"/>
      <c r="M7" s="954"/>
      <c r="N7" s="955"/>
      <c r="Q7"/>
      <c r="R7"/>
    </row>
    <row r="8" spans="1:20" s="17" customFormat="1" ht="24" customHeight="1" thickBot="1">
      <c r="B8" s="439"/>
      <c r="C8" s="440"/>
      <c r="D8" s="440"/>
      <c r="E8" s="966"/>
      <c r="F8" s="968"/>
      <c r="G8" s="969"/>
      <c r="H8" s="972"/>
      <c r="I8" s="972"/>
      <c r="J8" s="946"/>
      <c r="K8" s="947"/>
      <c r="L8" s="948"/>
      <c r="M8" s="441" t="s">
        <v>395</v>
      </c>
      <c r="N8" s="195" t="s">
        <v>396</v>
      </c>
      <c r="Q8"/>
      <c r="R8" s="550"/>
    </row>
    <row r="9" spans="1:20" s="17" customFormat="1" ht="24" customHeight="1" thickBot="1">
      <c r="B9" s="975" t="s">
        <v>1</v>
      </c>
      <c r="C9" s="976"/>
      <c r="D9" s="977"/>
      <c r="E9" s="442" t="str">
        <f>IF(COUNTBLANK(F9:I9)=4,"",SUM(F9:I9))</f>
        <v/>
      </c>
      <c r="F9" s="973" t="str">
        <f>IF(COUNTBLANK(F10:F11)=2,"",SUM(F10:G11))</f>
        <v/>
      </c>
      <c r="G9" s="974"/>
      <c r="H9" s="973" t="str">
        <f>IF(COUNTBLANK(H10:H11)=2,"",SUM(H10:I11))</f>
        <v/>
      </c>
      <c r="I9" s="974"/>
      <c r="J9" s="949"/>
      <c r="K9" s="950"/>
      <c r="L9" s="951"/>
      <c r="M9" s="443" t="str">
        <f>M11</f>
        <v/>
      </c>
      <c r="N9" s="444" t="str">
        <f>N11</f>
        <v/>
      </c>
      <c r="Q9"/>
      <c r="R9" s="551"/>
    </row>
    <row r="10" spans="1:20" s="17" customFormat="1" ht="24" customHeight="1" thickBot="1">
      <c r="B10" s="437"/>
      <c r="C10" s="985" t="s">
        <v>3168</v>
      </c>
      <c r="D10" s="986"/>
      <c r="E10" s="443" t="str">
        <f>IF(COUNTBLANK(F10:I10)=4,"",SUM(F10:I10))</f>
        <v/>
      </c>
      <c r="F10" s="919"/>
      <c r="G10" s="920"/>
      <c r="H10" s="919"/>
      <c r="I10" s="920"/>
      <c r="J10" s="923" t="s">
        <v>158</v>
      </c>
      <c r="K10" s="924"/>
      <c r="L10" s="925"/>
      <c r="M10" s="445" t="s">
        <v>158</v>
      </c>
      <c r="N10" s="446" t="s">
        <v>158</v>
      </c>
      <c r="Q10"/>
      <c r="R10"/>
    </row>
    <row r="11" spans="1:20" s="17" customFormat="1" ht="24" customHeight="1">
      <c r="B11" s="437"/>
      <c r="C11" s="964" t="s">
        <v>15</v>
      </c>
      <c r="D11" s="978"/>
      <c r="E11" s="447" t="str">
        <f>IF(COUNTBLANK(F11:I11)=4,"",SUM(F11:I11))</f>
        <v/>
      </c>
      <c r="F11" s="935" t="str">
        <f>IF(COUNTBLANK(F12:F13)=2,"",SUM(F12:G13))</f>
        <v/>
      </c>
      <c r="G11" s="936"/>
      <c r="H11" s="935" t="str">
        <f>IF(COUNTBLANK(H12:H13)=2,"",SUM(H12:I13))</f>
        <v/>
      </c>
      <c r="I11" s="936"/>
      <c r="J11" s="926" t="s">
        <v>158</v>
      </c>
      <c r="K11" s="927"/>
      <c r="L11" s="928"/>
      <c r="M11" s="448" t="str">
        <f>IF(COUNTBLANK(M12:M13)=2,"",SUM(M12:M13))</f>
        <v/>
      </c>
      <c r="N11" s="449" t="str">
        <f>IF(COUNTBLANK(N12:N13)=2,"",SUM(N12:N13))</f>
        <v/>
      </c>
      <c r="Q11"/>
      <c r="R11" s="550"/>
    </row>
    <row r="12" spans="1:20" s="17" customFormat="1" ht="24" customHeight="1">
      <c r="B12" s="437"/>
      <c r="C12" s="437"/>
      <c r="D12" s="450" t="s">
        <v>16</v>
      </c>
      <c r="E12" s="451" t="str">
        <f>IF(COUNTBLANK(F12:I12)=4,"",SUM(F12:I12))</f>
        <v/>
      </c>
      <c r="F12" s="921"/>
      <c r="G12" s="922"/>
      <c r="H12" s="921"/>
      <c r="I12" s="922"/>
      <c r="J12" s="929" t="s">
        <v>158</v>
      </c>
      <c r="K12" s="930"/>
      <c r="L12" s="931"/>
      <c r="M12" s="452"/>
      <c r="N12" s="453"/>
      <c r="Q12"/>
      <c r="R12" s="550" t="s">
        <v>3420</v>
      </c>
    </row>
    <row r="13" spans="1:20" s="17" customFormat="1" ht="24" customHeight="1" thickBot="1">
      <c r="B13" s="439"/>
      <c r="C13" s="454"/>
      <c r="D13" s="455" t="s">
        <v>0</v>
      </c>
      <c r="E13" s="456" t="str">
        <f>IF(COUNTBLANK(F13:I13)=4,"",SUM(F13:I13))</f>
        <v/>
      </c>
      <c r="F13" s="933"/>
      <c r="G13" s="934"/>
      <c r="H13" s="933"/>
      <c r="I13" s="934"/>
      <c r="J13" s="937" t="s">
        <v>158</v>
      </c>
      <c r="K13" s="938"/>
      <c r="L13" s="939"/>
      <c r="M13" s="457"/>
      <c r="N13" s="458"/>
      <c r="Q13"/>
      <c r="R13"/>
    </row>
    <row r="14" spans="1:20" s="17" customFormat="1" ht="29.25" customHeight="1">
      <c r="A14" s="104"/>
      <c r="B14" s="104"/>
      <c r="C14" s="104"/>
      <c r="I14" s="104"/>
      <c r="J14" s="104"/>
      <c r="K14" s="104"/>
      <c r="L14" s="104"/>
      <c r="N14" s="104"/>
      <c r="O14" s="104"/>
      <c r="P14" s="104"/>
      <c r="Q14"/>
      <c r="R14"/>
      <c r="S14" s="21"/>
    </row>
    <row r="15" spans="1:20" ht="29.25" customHeight="1" thickBot="1">
      <c r="A15" s="104"/>
      <c r="B15" s="115" t="s">
        <v>3185</v>
      </c>
      <c r="C15" s="104" t="s">
        <v>3186</v>
      </c>
      <c r="D15" s="104"/>
      <c r="E15" s="104"/>
      <c r="F15" s="104"/>
      <c r="G15" s="104"/>
      <c r="H15" s="104"/>
      <c r="I15" s="104"/>
      <c r="J15" s="104"/>
      <c r="K15" s="104"/>
      <c r="L15" s="104"/>
      <c r="M15" s="104"/>
      <c r="N15" s="104"/>
      <c r="O15" s="104"/>
      <c r="P15" s="104"/>
      <c r="S15" s="178"/>
      <c r="T15" s="178"/>
    </row>
    <row r="16" spans="1:20" ht="7.5" customHeight="1" thickBot="1">
      <c r="A16" s="104"/>
      <c r="B16" s="105"/>
      <c r="C16" s="786" t="s">
        <v>79</v>
      </c>
      <c r="D16" s="786"/>
      <c r="E16" s="786"/>
      <c r="F16" s="179"/>
      <c r="G16" s="179"/>
      <c r="H16" s="179"/>
      <c r="I16" s="179"/>
      <c r="J16" s="179"/>
      <c r="K16" s="179"/>
      <c r="L16" s="180"/>
      <c r="N16" s="104"/>
      <c r="O16" s="104"/>
      <c r="P16" s="104"/>
    </row>
    <row r="17" spans="1:18" ht="6" customHeight="1" thickBot="1">
      <c r="A17" s="104"/>
      <c r="B17" s="107"/>
      <c r="C17" s="932"/>
      <c r="D17" s="932"/>
      <c r="E17" s="932"/>
      <c r="F17" s="979" t="s">
        <v>11</v>
      </c>
      <c r="G17" s="980"/>
      <c r="H17" s="980"/>
      <c r="I17" s="179"/>
      <c r="J17" s="179"/>
      <c r="K17" s="179"/>
      <c r="L17" s="180"/>
      <c r="N17" s="104"/>
      <c r="O17" s="104"/>
      <c r="P17" s="104"/>
    </row>
    <row r="18" spans="1:18" ht="20.25" customHeight="1">
      <c r="A18" s="104"/>
      <c r="B18" s="107"/>
      <c r="C18" s="932"/>
      <c r="D18" s="932"/>
      <c r="E18" s="932"/>
      <c r="F18" s="981"/>
      <c r="G18" s="982"/>
      <c r="H18" s="982"/>
      <c r="I18" s="983" t="s">
        <v>12</v>
      </c>
      <c r="J18" s="984"/>
      <c r="K18" s="984"/>
      <c r="L18" s="180"/>
      <c r="N18" s="104"/>
      <c r="O18" s="104"/>
      <c r="P18" s="104"/>
    </row>
    <row r="19" spans="1:18" ht="54" customHeight="1" thickBot="1">
      <c r="A19" s="104"/>
      <c r="B19" s="107"/>
      <c r="C19" s="181" t="s">
        <v>1</v>
      </c>
      <c r="D19" s="182" t="s">
        <v>17</v>
      </c>
      <c r="E19" s="183" t="s">
        <v>18</v>
      </c>
      <c r="F19" s="184" t="s">
        <v>1</v>
      </c>
      <c r="G19" s="182" t="s">
        <v>17</v>
      </c>
      <c r="H19" s="183" t="s">
        <v>18</v>
      </c>
      <c r="I19" s="185" t="s">
        <v>1</v>
      </c>
      <c r="J19" s="182" t="s">
        <v>17</v>
      </c>
      <c r="K19" s="186" t="s">
        <v>18</v>
      </c>
      <c r="L19" s="187"/>
      <c r="N19" s="104"/>
      <c r="O19" s="104"/>
      <c r="P19" s="104"/>
    </row>
    <row r="20" spans="1:18" ht="24" customHeight="1" thickBot="1">
      <c r="A20" s="104"/>
      <c r="B20" s="188"/>
      <c r="C20" s="196" t="str">
        <f>IF(COUNTBLANK(D20:E20)=2,"",SUM(D20:E20))</f>
        <v/>
      </c>
      <c r="D20" s="197"/>
      <c r="E20" s="198"/>
      <c r="F20" s="196" t="str">
        <f>IF(COUNTBLANK(G20:H20)=2,"",SUM(G20:H20))</f>
        <v/>
      </c>
      <c r="G20" s="197"/>
      <c r="H20" s="199"/>
      <c r="I20" s="196" t="str">
        <f>IF(COUNTBLANK(J20:K20)=2,"",SUM(J20:K20))</f>
        <v/>
      </c>
      <c r="J20" s="200"/>
      <c r="K20" s="199"/>
      <c r="L20" s="107"/>
      <c r="N20" s="104"/>
      <c r="O20" s="104"/>
      <c r="P20" s="104"/>
    </row>
    <row r="21" spans="1:18" ht="28.5" customHeight="1">
      <c r="A21" s="104"/>
      <c r="B21" s="189"/>
      <c r="C21" s="104"/>
      <c r="D21" s="104"/>
      <c r="E21" s="104"/>
      <c r="F21" s="104"/>
      <c r="G21" s="104"/>
      <c r="H21" s="104"/>
      <c r="I21" s="104"/>
      <c r="J21" s="104"/>
      <c r="K21" s="104"/>
      <c r="L21" s="104"/>
      <c r="M21" s="104"/>
      <c r="N21" s="104"/>
      <c r="O21" s="104"/>
      <c r="P21" s="104"/>
    </row>
    <row r="22" spans="1:18" ht="28.5" customHeight="1" thickBot="1">
      <c r="A22" s="104"/>
      <c r="B22" s="115" t="s">
        <v>3187</v>
      </c>
      <c r="C22" s="104" t="s">
        <v>3208</v>
      </c>
      <c r="D22" s="104"/>
      <c r="E22" s="104"/>
      <c r="F22" s="104"/>
      <c r="G22" s="104"/>
      <c r="H22" s="104"/>
      <c r="I22" s="104"/>
      <c r="J22" s="104"/>
      <c r="K22" s="104"/>
      <c r="L22" s="104"/>
      <c r="M22" s="104"/>
      <c r="N22" s="104"/>
      <c r="O22" s="104"/>
      <c r="P22" s="104"/>
    </row>
    <row r="23" spans="1:18" ht="42" customHeight="1">
      <c r="A23" s="17"/>
      <c r="B23" s="956" t="s">
        <v>19</v>
      </c>
      <c r="C23" s="957"/>
      <c r="D23" s="957"/>
      <c r="E23" s="910" t="s">
        <v>264</v>
      </c>
      <c r="F23" s="911"/>
      <c r="G23" s="911"/>
      <c r="H23" s="912"/>
      <c r="I23" s="910" t="s">
        <v>174</v>
      </c>
      <c r="J23" s="911"/>
      <c r="K23" s="911"/>
      <c r="L23" s="912"/>
      <c r="M23" s="878" t="s">
        <v>263</v>
      </c>
      <c r="N23" s="878" t="s">
        <v>262</v>
      </c>
      <c r="O23" s="878" t="s">
        <v>3173</v>
      </c>
      <c r="P23" s="912" t="s">
        <v>261</v>
      </c>
      <c r="Q23" s="273"/>
      <c r="R23" s="273"/>
    </row>
    <row r="24" spans="1:18" ht="21.75" customHeight="1">
      <c r="A24" s="17"/>
      <c r="B24" s="958"/>
      <c r="C24" s="959"/>
      <c r="D24" s="959"/>
      <c r="E24" s="913"/>
      <c r="F24" s="914"/>
      <c r="G24" s="914"/>
      <c r="H24" s="915"/>
      <c r="I24" s="913"/>
      <c r="J24" s="914"/>
      <c r="K24" s="914"/>
      <c r="L24" s="915"/>
      <c r="M24" s="879"/>
      <c r="N24" s="879"/>
      <c r="O24" s="879"/>
      <c r="P24" s="915"/>
      <c r="Q24" s="273"/>
      <c r="R24" s="273"/>
    </row>
    <row r="25" spans="1:18" ht="21.75" customHeight="1">
      <c r="A25" s="17"/>
      <c r="B25" s="958"/>
      <c r="C25" s="959"/>
      <c r="D25" s="959"/>
      <c r="E25" s="913"/>
      <c r="F25" s="914"/>
      <c r="G25" s="914"/>
      <c r="H25" s="915"/>
      <c r="I25" s="913" t="s">
        <v>172</v>
      </c>
      <c r="J25" s="914"/>
      <c r="K25" s="914"/>
      <c r="L25" s="915"/>
      <c r="M25" s="879"/>
      <c r="N25" s="879"/>
      <c r="O25" s="879"/>
      <c r="P25" s="915"/>
      <c r="Q25" s="273"/>
      <c r="R25" s="273"/>
    </row>
    <row r="26" spans="1:18" ht="33" customHeight="1">
      <c r="A26" s="17"/>
      <c r="B26" s="960"/>
      <c r="C26" s="961"/>
      <c r="D26" s="961"/>
      <c r="E26" s="916" t="s">
        <v>260</v>
      </c>
      <c r="F26" s="990"/>
      <c r="G26" s="990"/>
      <c r="H26" s="991"/>
      <c r="I26" s="916"/>
      <c r="J26" s="917"/>
      <c r="K26" s="917"/>
      <c r="L26" s="918"/>
      <c r="M26" s="879"/>
      <c r="N26" s="879"/>
      <c r="O26" s="879"/>
      <c r="P26" s="915"/>
      <c r="Q26" s="273"/>
      <c r="R26" s="273"/>
    </row>
    <row r="27" spans="1:18" ht="23.25" customHeight="1" thickBot="1">
      <c r="A27" s="17"/>
      <c r="B27" s="962"/>
      <c r="C27" s="963"/>
      <c r="D27" s="963"/>
      <c r="E27" s="201" t="s">
        <v>142</v>
      </c>
      <c r="F27" s="202" t="s">
        <v>143</v>
      </c>
      <c r="G27" s="202" t="s">
        <v>144</v>
      </c>
      <c r="H27" s="203" t="s">
        <v>145</v>
      </c>
      <c r="I27" s="190" t="s">
        <v>142</v>
      </c>
      <c r="J27" s="191" t="s">
        <v>143</v>
      </c>
      <c r="K27" s="191" t="s">
        <v>144</v>
      </c>
      <c r="L27" s="192" t="s">
        <v>145</v>
      </c>
      <c r="M27" s="880"/>
      <c r="N27" s="880"/>
      <c r="O27" s="880"/>
      <c r="P27" s="992"/>
      <c r="Q27" s="273"/>
      <c r="R27" s="273"/>
    </row>
    <row r="28" spans="1:18" ht="21.75" customHeight="1" thickBot="1">
      <c r="A28" s="17"/>
      <c r="B28" s="204" t="s">
        <v>3174</v>
      </c>
      <c r="C28" s="205"/>
      <c r="D28" s="206"/>
      <c r="E28" s="205"/>
      <c r="F28" s="205"/>
      <c r="G28" s="205"/>
      <c r="H28" s="205"/>
      <c r="I28" s="207"/>
      <c r="J28" s="207"/>
      <c r="K28" s="207"/>
      <c r="L28" s="207"/>
      <c r="M28" s="207"/>
      <c r="N28" s="207"/>
      <c r="O28" s="193"/>
      <c r="P28" s="194"/>
      <c r="Q28" s="273"/>
      <c r="R28" s="273"/>
    </row>
    <row r="29" spans="1:18" ht="21.75" customHeight="1" thickBot="1">
      <c r="A29" s="17"/>
      <c r="B29" s="903" t="s">
        <v>3175</v>
      </c>
      <c r="C29" s="893"/>
      <c r="D29" s="894"/>
      <c r="E29" s="459"/>
      <c r="F29" s="460"/>
      <c r="G29" s="461"/>
      <c r="H29" s="462"/>
      <c r="I29" s="463"/>
      <c r="J29" s="464"/>
      <c r="K29" s="464"/>
      <c r="L29" s="465"/>
      <c r="M29" s="482"/>
      <c r="N29" s="482"/>
      <c r="O29" s="482"/>
      <c r="P29" s="482"/>
      <c r="Q29" s="273"/>
      <c r="R29" s="273"/>
    </row>
    <row r="30" spans="1:18" ht="21.75" customHeight="1" thickBot="1">
      <c r="A30" s="17"/>
      <c r="B30" s="898"/>
      <c r="C30" s="895"/>
      <c r="D30" s="896"/>
      <c r="E30" s="466"/>
      <c r="F30" s="467"/>
      <c r="G30" s="467"/>
      <c r="H30" s="468"/>
      <c r="I30" s="469"/>
      <c r="J30" s="470"/>
      <c r="K30" s="470"/>
      <c r="L30" s="471"/>
      <c r="M30" s="483" t="s">
        <v>2</v>
      </c>
      <c r="N30" s="881"/>
      <c r="O30" s="882"/>
      <c r="P30" s="883"/>
      <c r="Q30" s="273"/>
      <c r="R30" s="273"/>
    </row>
    <row r="31" spans="1:18" ht="21.75" customHeight="1" thickBot="1">
      <c r="A31" s="17"/>
      <c r="B31" s="897" t="s">
        <v>3176</v>
      </c>
      <c r="C31" s="899"/>
      <c r="D31" s="900"/>
      <c r="E31" s="472"/>
      <c r="F31" s="473"/>
      <c r="G31" s="474"/>
      <c r="H31" s="475"/>
      <c r="I31" s="476"/>
      <c r="J31" s="477"/>
      <c r="K31" s="477"/>
      <c r="L31" s="478"/>
      <c r="M31" s="482"/>
      <c r="N31" s="482"/>
      <c r="O31" s="482"/>
      <c r="P31" s="482"/>
      <c r="Q31" s="273"/>
      <c r="R31" s="273"/>
    </row>
    <row r="32" spans="1:18" ht="21.75" customHeight="1" thickBot="1">
      <c r="A32" s="17"/>
      <c r="B32" s="898"/>
      <c r="C32" s="901"/>
      <c r="D32" s="902"/>
      <c r="E32" s="479"/>
      <c r="F32" s="480"/>
      <c r="G32" s="480"/>
      <c r="H32" s="481"/>
      <c r="I32" s="469"/>
      <c r="J32" s="470"/>
      <c r="K32" s="470"/>
      <c r="L32" s="471"/>
      <c r="M32" s="483" t="s">
        <v>2</v>
      </c>
      <c r="N32" s="881"/>
      <c r="O32" s="882"/>
      <c r="P32" s="883"/>
      <c r="Q32" s="273"/>
      <c r="R32" s="550"/>
    </row>
    <row r="33" spans="1:18" ht="21.75" customHeight="1" thickBot="1">
      <c r="A33" s="17"/>
      <c r="B33" s="208" t="s">
        <v>3177</v>
      </c>
      <c r="C33" s="207"/>
      <c r="D33" s="209"/>
      <c r="E33" s="207"/>
      <c r="F33" s="205"/>
      <c r="G33" s="207"/>
      <c r="H33" s="207"/>
      <c r="I33" s="207"/>
      <c r="J33" s="207"/>
      <c r="K33" s="207"/>
      <c r="L33" s="207"/>
      <c r="M33" s="207"/>
      <c r="N33" s="207"/>
      <c r="O33" s="193"/>
      <c r="P33" s="194"/>
      <c r="Q33" s="273"/>
      <c r="R33" s="273"/>
    </row>
    <row r="34" spans="1:18" ht="21.75" customHeight="1" thickBot="1">
      <c r="A34" s="17"/>
      <c r="B34" s="903" t="s">
        <v>3175</v>
      </c>
      <c r="C34" s="893"/>
      <c r="D34" s="894"/>
      <c r="E34" s="459"/>
      <c r="F34" s="484"/>
      <c r="G34" s="461"/>
      <c r="H34" s="485"/>
      <c r="I34" s="463"/>
      <c r="J34" s="464"/>
      <c r="K34" s="464"/>
      <c r="L34" s="465"/>
      <c r="M34" s="482"/>
      <c r="N34" s="482"/>
      <c r="O34" s="482"/>
      <c r="P34" s="482"/>
      <c r="Q34" s="273"/>
      <c r="R34" s="273"/>
    </row>
    <row r="35" spans="1:18" ht="21.75" customHeight="1" thickBot="1">
      <c r="A35" s="17"/>
      <c r="B35" s="898"/>
      <c r="C35" s="895"/>
      <c r="D35" s="896"/>
      <c r="E35" s="469"/>
      <c r="F35" s="470"/>
      <c r="G35" s="470"/>
      <c r="H35" s="471"/>
      <c r="I35" s="469"/>
      <c r="J35" s="470"/>
      <c r="K35" s="470"/>
      <c r="L35" s="471"/>
      <c r="M35" s="483" t="s">
        <v>2</v>
      </c>
      <c r="N35" s="486"/>
      <c r="O35" s="486"/>
      <c r="P35" s="487"/>
      <c r="Q35" s="273"/>
      <c r="R35" s="550"/>
    </row>
    <row r="36" spans="1:18" ht="21.75" customHeight="1" thickBot="1">
      <c r="A36" s="17"/>
      <c r="B36" s="897" t="s">
        <v>3176</v>
      </c>
      <c r="C36" s="899"/>
      <c r="D36" s="900"/>
      <c r="E36" s="472"/>
      <c r="F36" s="473"/>
      <c r="G36" s="474"/>
      <c r="H36" s="475"/>
      <c r="I36" s="476"/>
      <c r="J36" s="477"/>
      <c r="K36" s="477"/>
      <c r="L36" s="478"/>
      <c r="M36" s="482"/>
      <c r="N36" s="482"/>
      <c r="O36" s="482"/>
      <c r="P36" s="482"/>
      <c r="Q36" s="273"/>
      <c r="R36" s="550"/>
    </row>
    <row r="37" spans="1:18" ht="21.75" customHeight="1" thickBot="1">
      <c r="A37" s="17"/>
      <c r="B37" s="898"/>
      <c r="C37" s="901"/>
      <c r="D37" s="902"/>
      <c r="E37" s="479"/>
      <c r="F37" s="480"/>
      <c r="G37" s="480"/>
      <c r="H37" s="481"/>
      <c r="I37" s="469"/>
      <c r="J37" s="470"/>
      <c r="K37" s="470"/>
      <c r="L37" s="471"/>
      <c r="M37" s="483" t="s">
        <v>2</v>
      </c>
      <c r="N37" s="881"/>
      <c r="O37" s="882"/>
      <c r="P37" s="883"/>
      <c r="Q37" s="273"/>
      <c r="R37" s="273"/>
    </row>
    <row r="38" spans="1:18" ht="21.75" customHeight="1" thickBot="1">
      <c r="A38" s="17"/>
      <c r="B38" s="208" t="s">
        <v>3180</v>
      </c>
      <c r="C38" s="207"/>
      <c r="D38" s="210"/>
      <c r="E38" s="208"/>
      <c r="F38" s="205"/>
      <c r="G38" s="207"/>
      <c r="H38" s="207"/>
      <c r="I38" s="207"/>
      <c r="J38" s="207"/>
      <c r="K38" s="207"/>
      <c r="L38" s="207"/>
      <c r="M38" s="207"/>
      <c r="N38" s="207"/>
      <c r="O38" s="193"/>
      <c r="P38" s="194"/>
      <c r="Q38" s="273"/>
      <c r="R38" s="273"/>
    </row>
    <row r="39" spans="1:18" ht="21.75" customHeight="1" thickBot="1">
      <c r="A39" s="17"/>
      <c r="B39" s="903" t="s">
        <v>3175</v>
      </c>
      <c r="C39" s="893"/>
      <c r="D39" s="894"/>
      <c r="E39" s="459"/>
      <c r="F39" s="484"/>
      <c r="G39" s="461"/>
      <c r="H39" s="485"/>
      <c r="I39" s="463"/>
      <c r="J39" s="464"/>
      <c r="K39" s="464"/>
      <c r="L39" s="465"/>
      <c r="M39" s="482"/>
      <c r="N39" s="482"/>
      <c r="O39" s="482"/>
      <c r="P39" s="482"/>
      <c r="Q39" s="273"/>
      <c r="R39" s="273"/>
    </row>
    <row r="40" spans="1:18" ht="21.75" customHeight="1" thickBot="1">
      <c r="A40" s="17"/>
      <c r="B40" s="898"/>
      <c r="C40" s="895"/>
      <c r="D40" s="896"/>
      <c r="E40" s="469"/>
      <c r="F40" s="470"/>
      <c r="G40" s="470"/>
      <c r="H40" s="471"/>
      <c r="I40" s="469"/>
      <c r="J40" s="470"/>
      <c r="K40" s="470"/>
      <c r="L40" s="471"/>
      <c r="M40" s="483" t="s">
        <v>2</v>
      </c>
      <c r="N40" s="881"/>
      <c r="O40" s="882"/>
      <c r="P40" s="883"/>
      <c r="Q40" s="273"/>
      <c r="R40" s="273"/>
    </row>
    <row r="41" spans="1:18" ht="21.75" customHeight="1" thickBot="1">
      <c r="A41" s="17"/>
      <c r="B41" s="897" t="s">
        <v>3176</v>
      </c>
      <c r="C41" s="899"/>
      <c r="D41" s="900"/>
      <c r="E41" s="472"/>
      <c r="F41" s="473"/>
      <c r="G41" s="474"/>
      <c r="H41" s="475"/>
      <c r="I41" s="476"/>
      <c r="J41" s="477"/>
      <c r="K41" s="477"/>
      <c r="L41" s="478"/>
      <c r="M41" s="482"/>
      <c r="N41" s="482"/>
      <c r="O41" s="482"/>
      <c r="P41" s="482"/>
    </row>
    <row r="42" spans="1:18" ht="21.75" customHeight="1" thickBot="1">
      <c r="A42" s="17"/>
      <c r="B42" s="898"/>
      <c r="C42" s="901"/>
      <c r="D42" s="902"/>
      <c r="E42" s="479"/>
      <c r="F42" s="480"/>
      <c r="G42" s="480"/>
      <c r="H42" s="481"/>
      <c r="I42" s="469"/>
      <c r="J42" s="470"/>
      <c r="K42" s="470"/>
      <c r="L42" s="471"/>
      <c r="M42" s="483" t="s">
        <v>2</v>
      </c>
      <c r="N42" s="881"/>
      <c r="O42" s="882"/>
      <c r="P42" s="883"/>
      <c r="Q42" s="273"/>
      <c r="R42" s="273"/>
    </row>
    <row r="43" spans="1:18" ht="21.75" customHeight="1" thickBot="1">
      <c r="A43" s="17"/>
      <c r="B43" s="208" t="s">
        <v>3182</v>
      </c>
      <c r="C43" s="207"/>
      <c r="D43" s="209"/>
      <c r="E43" s="207"/>
      <c r="F43" s="205"/>
      <c r="G43" s="207"/>
      <c r="H43" s="207"/>
      <c r="I43" s="207"/>
      <c r="J43" s="207"/>
      <c r="K43" s="207"/>
      <c r="L43" s="207"/>
      <c r="M43" s="207"/>
      <c r="N43" s="207"/>
      <c r="O43" s="193"/>
      <c r="P43" s="194"/>
      <c r="Q43" s="273"/>
      <c r="R43" s="273"/>
    </row>
    <row r="44" spans="1:18" ht="21.75" customHeight="1" thickBot="1">
      <c r="A44" s="17"/>
      <c r="B44" s="903" t="s">
        <v>3175</v>
      </c>
      <c r="C44" s="893"/>
      <c r="D44" s="894"/>
      <c r="E44" s="459"/>
      <c r="F44" s="484"/>
      <c r="G44" s="461"/>
      <c r="H44" s="485"/>
      <c r="I44" s="488"/>
      <c r="J44" s="489"/>
      <c r="K44" s="489"/>
      <c r="L44" s="490"/>
      <c r="M44" s="482"/>
      <c r="N44" s="482"/>
      <c r="O44" s="482"/>
      <c r="P44" s="482"/>
      <c r="Q44" s="273"/>
      <c r="R44" s="273"/>
    </row>
    <row r="45" spans="1:18" ht="21.75" customHeight="1" thickBot="1">
      <c r="A45" s="17"/>
      <c r="B45" s="898"/>
      <c r="C45" s="895"/>
      <c r="D45" s="896"/>
      <c r="E45" s="469"/>
      <c r="F45" s="470"/>
      <c r="G45" s="470"/>
      <c r="H45" s="471"/>
      <c r="I45" s="469"/>
      <c r="J45" s="470"/>
      <c r="K45" s="470"/>
      <c r="L45" s="471"/>
      <c r="M45" s="483" t="s">
        <v>2</v>
      </c>
      <c r="N45" s="486"/>
      <c r="O45" s="486"/>
      <c r="P45" s="487"/>
      <c r="Q45" s="273"/>
      <c r="R45" s="273"/>
    </row>
    <row r="46" spans="1:18" ht="21.75" customHeight="1" thickBot="1">
      <c r="A46" s="17"/>
      <c r="B46" s="897" t="s">
        <v>3176</v>
      </c>
      <c r="C46" s="899"/>
      <c r="D46" s="900"/>
      <c r="E46" s="472"/>
      <c r="F46" s="473"/>
      <c r="G46" s="474"/>
      <c r="H46" s="475"/>
      <c r="I46" s="476"/>
      <c r="J46" s="477"/>
      <c r="K46" s="477"/>
      <c r="L46" s="478"/>
      <c r="M46" s="482"/>
      <c r="N46" s="482"/>
      <c r="O46" s="482"/>
      <c r="P46" s="482"/>
      <c r="Q46" s="273"/>
      <c r="R46" s="550"/>
    </row>
    <row r="47" spans="1:18" ht="21.75" customHeight="1" thickBot="1">
      <c r="A47" s="17"/>
      <c r="B47" s="898"/>
      <c r="C47" s="901"/>
      <c r="D47" s="902"/>
      <c r="E47" s="479"/>
      <c r="F47" s="480"/>
      <c r="G47" s="480"/>
      <c r="H47" s="481"/>
      <c r="I47" s="469"/>
      <c r="J47" s="470"/>
      <c r="K47" s="470"/>
      <c r="L47" s="471"/>
      <c r="M47" s="483" t="s">
        <v>2</v>
      </c>
      <c r="N47" s="881"/>
      <c r="O47" s="882"/>
      <c r="P47" s="883"/>
      <c r="Q47" s="273"/>
      <c r="R47" s="273"/>
    </row>
    <row r="48" spans="1:18" ht="21.75" customHeight="1" thickBot="1">
      <c r="A48" s="17"/>
      <c r="B48" s="208" t="s">
        <v>3183</v>
      </c>
      <c r="C48" s="207"/>
      <c r="D48" s="210"/>
      <c r="E48" s="208"/>
      <c r="F48" s="205"/>
      <c r="G48" s="207"/>
      <c r="H48" s="207"/>
      <c r="I48" s="207"/>
      <c r="J48" s="207"/>
      <c r="K48" s="207"/>
      <c r="L48" s="207"/>
      <c r="M48" s="207"/>
      <c r="N48" s="207"/>
      <c r="O48" s="193"/>
      <c r="P48" s="194"/>
      <c r="Q48" s="273"/>
      <c r="R48" s="273"/>
    </row>
    <row r="49" spans="1:18" ht="21.75" customHeight="1" thickBot="1">
      <c r="A49" s="17"/>
      <c r="B49" s="903" t="s">
        <v>3175</v>
      </c>
      <c r="C49" s="893"/>
      <c r="D49" s="894"/>
      <c r="E49" s="459"/>
      <c r="F49" s="484"/>
      <c r="G49" s="461"/>
      <c r="H49" s="485"/>
      <c r="I49" s="488"/>
      <c r="J49" s="489"/>
      <c r="K49" s="489"/>
      <c r="L49" s="490"/>
      <c r="M49" s="482"/>
      <c r="N49" s="482"/>
      <c r="O49" s="482"/>
      <c r="P49" s="482"/>
      <c r="Q49" s="273"/>
      <c r="R49" s="273"/>
    </row>
    <row r="50" spans="1:18" ht="21.75" customHeight="1" thickBot="1">
      <c r="A50" s="17"/>
      <c r="B50" s="898"/>
      <c r="C50" s="895"/>
      <c r="D50" s="896"/>
      <c r="E50" s="491"/>
      <c r="F50" s="492"/>
      <c r="G50" s="492"/>
      <c r="H50" s="493"/>
      <c r="I50" s="469"/>
      <c r="J50" s="470"/>
      <c r="K50" s="470"/>
      <c r="L50" s="471"/>
      <c r="M50" s="483" t="s">
        <v>2</v>
      </c>
      <c r="N50" s="881"/>
      <c r="O50" s="882"/>
      <c r="P50" s="883"/>
      <c r="Q50" s="273"/>
      <c r="R50" s="273"/>
    </row>
    <row r="51" spans="1:18" ht="21.75" customHeight="1" thickBot="1">
      <c r="A51" s="17"/>
      <c r="B51" s="897" t="s">
        <v>3176</v>
      </c>
      <c r="C51" s="899"/>
      <c r="D51" s="900"/>
      <c r="E51" s="472"/>
      <c r="F51" s="494"/>
      <c r="G51" s="474"/>
      <c r="H51" s="495"/>
      <c r="I51" s="476"/>
      <c r="J51" s="477"/>
      <c r="K51" s="477"/>
      <c r="L51" s="478"/>
      <c r="M51" s="482"/>
      <c r="N51" s="482"/>
      <c r="O51" s="482"/>
      <c r="P51" s="482"/>
      <c r="Q51" s="273"/>
      <c r="R51" s="273"/>
    </row>
    <row r="52" spans="1:18" ht="21.75" customHeight="1" thickBot="1">
      <c r="A52" s="17"/>
      <c r="B52" s="904"/>
      <c r="C52" s="905"/>
      <c r="D52" s="906"/>
      <c r="E52" s="491"/>
      <c r="F52" s="492"/>
      <c r="G52" s="492"/>
      <c r="H52" s="493"/>
      <c r="I52" s="491"/>
      <c r="J52" s="492"/>
      <c r="K52" s="492"/>
      <c r="L52" s="493"/>
      <c r="M52" s="496" t="s">
        <v>2</v>
      </c>
      <c r="N52" s="887"/>
      <c r="O52" s="888"/>
      <c r="P52" s="889"/>
      <c r="Q52" s="273"/>
      <c r="R52" s="273"/>
    </row>
    <row r="53" spans="1:18" ht="38.25" customHeight="1" thickTop="1">
      <c r="A53" s="17"/>
      <c r="B53" s="907" t="s">
        <v>170</v>
      </c>
      <c r="C53" s="908"/>
      <c r="D53" s="908"/>
      <c r="E53" s="908"/>
      <c r="F53" s="908"/>
      <c r="G53" s="908"/>
      <c r="H53" s="909"/>
      <c r="I53" s="497" t="str">
        <f>IF(COUNTBLANK(I29:I52)=24,"",SUM(SUMIFS(I29:I52,$O$29:$O$52,1,$P$29:$P$52,1,$M$29:$M$52,{1,2})))</f>
        <v/>
      </c>
      <c r="J53" s="498" t="str">
        <f>IF(COUNTBLANK(J29:J52)=24,"",SUM(SUMIFS(J29:J52,$O$29:$O$52,1,$P$29:$P$52,1,$M$29:$M$52,{1,2})))</f>
        <v/>
      </c>
      <c r="K53" s="498" t="str">
        <f>IF(COUNTBLANK(K29:K52)=24,"",SUM(SUMIFS(K29:K52,$O$29:$O$52,1,$P$29:$P$52,1,$M$29:$M$52,{1,2})))</f>
        <v/>
      </c>
      <c r="L53" s="499" t="str">
        <f>IF(COUNTBLANK(L29:L52)=24,"",SUM(SUMIFS(L29:L52,$O$29:$O$52,1,$P$29:$P$52,1,$M$29:$M$52,{1,2})))</f>
        <v/>
      </c>
      <c r="M53" s="884" t="s">
        <v>168</v>
      </c>
      <c r="N53" s="885"/>
      <c r="O53" s="886"/>
      <c r="P53" s="503" t="str">
        <f>IF(COUNTBLANK(I53:K53)=3,"",SUM(I53:K53))</f>
        <v/>
      </c>
      <c r="R53" s="550" t="s">
        <v>3219</v>
      </c>
    </row>
    <row r="54" spans="1:18" ht="38.25" customHeight="1">
      <c r="A54" s="17"/>
      <c r="B54" s="996" t="s">
        <v>171</v>
      </c>
      <c r="C54" s="997"/>
      <c r="D54" s="997"/>
      <c r="E54" s="997"/>
      <c r="F54" s="997"/>
      <c r="G54" s="997"/>
      <c r="H54" s="998"/>
      <c r="I54" s="547"/>
      <c r="J54" s="548"/>
      <c r="K54" s="548"/>
      <c r="L54" s="549"/>
      <c r="M54" s="872" t="s">
        <v>169</v>
      </c>
      <c r="N54" s="873"/>
      <c r="O54" s="874"/>
      <c r="P54" s="504" t="str">
        <f>IF(COUNTBLANK(I54:K54)=3,"",SUM(I54:K54))</f>
        <v/>
      </c>
    </row>
    <row r="55" spans="1:18" ht="38.25" customHeight="1" thickBot="1">
      <c r="A55" s="17"/>
      <c r="B55" s="890" t="s">
        <v>175</v>
      </c>
      <c r="C55" s="891"/>
      <c r="D55" s="891"/>
      <c r="E55" s="891"/>
      <c r="F55" s="891"/>
      <c r="G55" s="891"/>
      <c r="H55" s="892"/>
      <c r="I55" s="500" t="str">
        <f>IFERROR(IF(I54="","",ROUNDDOWN(I53/I54,0)),0)</f>
        <v/>
      </c>
      <c r="J55" s="501" t="str">
        <f>IFERROR(IF(J54="","",ROUNDDOWN(J53/J54,0)),0)</f>
        <v/>
      </c>
      <c r="K55" s="501" t="str">
        <f>IFERROR(IF(K54="","",ROUNDDOWN(K53/K54,0)),0)</f>
        <v/>
      </c>
      <c r="L55" s="502" t="str">
        <f>IFERROR(IF(L54="","",ROUNDDOWN(L53/L54,0)),0)</f>
        <v/>
      </c>
      <c r="M55" s="875" t="s">
        <v>167</v>
      </c>
      <c r="N55" s="876"/>
      <c r="O55" s="877"/>
      <c r="P55" s="505" t="str">
        <f>IFERROR(IF(P54="","",ROUNDDOWN(P53/P54,0)),0)</f>
        <v/>
      </c>
    </row>
    <row r="56" spans="1:18" ht="21" customHeight="1" thickBot="1">
      <c r="A56" s="17"/>
      <c r="B56" s="993" t="s">
        <v>146</v>
      </c>
      <c r="C56" s="994"/>
      <c r="D56" s="994"/>
      <c r="E56" s="994"/>
      <c r="F56" s="994"/>
      <c r="G56" s="994"/>
      <c r="H56" s="994"/>
      <c r="I56" s="994"/>
      <c r="J56" s="994"/>
      <c r="K56" s="994"/>
      <c r="L56" s="995"/>
      <c r="M56" s="987"/>
      <c r="N56" s="988"/>
      <c r="O56" s="988"/>
      <c r="P56" s="989"/>
    </row>
  </sheetData>
  <sheetProtection algorithmName="SHA-512" hashValue="NNxnNolD4wm5MQj3tqiGOw50p8QR4VZ781cXfD6NzHd1lyvgvVu1KO6J392uYHury9MCb9bdqEHo7MLy1nOQCg==" saltValue="IIbBqzYT3iF0gSxnLYR5OQ==" spinCount="100000" sheet="1" formatCells="0" selectLockedCells="1"/>
  <mergeCells count="71">
    <mergeCell ref="B56:L56"/>
    <mergeCell ref="M56:P56"/>
    <mergeCell ref="B53:H53"/>
    <mergeCell ref="M53:O53"/>
    <mergeCell ref="B54:H54"/>
    <mergeCell ref="M54:O54"/>
    <mergeCell ref="B55:H55"/>
    <mergeCell ref="M55:O55"/>
    <mergeCell ref="B49:B50"/>
    <mergeCell ref="C49:D50"/>
    <mergeCell ref="N50:P50"/>
    <mergeCell ref="B51:B52"/>
    <mergeCell ref="C51:D52"/>
    <mergeCell ref="N52:P52"/>
    <mergeCell ref="B46:B47"/>
    <mergeCell ref="C46:D47"/>
    <mergeCell ref="N47:P47"/>
    <mergeCell ref="B34:B35"/>
    <mergeCell ref="C34:D35"/>
    <mergeCell ref="B36:B37"/>
    <mergeCell ref="C36:D37"/>
    <mergeCell ref="N37:P37"/>
    <mergeCell ref="B39:B40"/>
    <mergeCell ref="C39:D40"/>
    <mergeCell ref="N40:P40"/>
    <mergeCell ref="B41:B42"/>
    <mergeCell ref="C41:D42"/>
    <mergeCell ref="N42:P42"/>
    <mergeCell ref="B44:B45"/>
    <mergeCell ref="C44:D45"/>
    <mergeCell ref="B29:B30"/>
    <mergeCell ref="C29:D30"/>
    <mergeCell ref="N30:P30"/>
    <mergeCell ref="B31:B32"/>
    <mergeCell ref="C31:D32"/>
    <mergeCell ref="N32:P32"/>
    <mergeCell ref="M23:M27"/>
    <mergeCell ref="N23:N27"/>
    <mergeCell ref="O23:O27"/>
    <mergeCell ref="P23:P27"/>
    <mergeCell ref="I25:L26"/>
    <mergeCell ref="F13:G13"/>
    <mergeCell ref="H13:I13"/>
    <mergeCell ref="J13:L13"/>
    <mergeCell ref="E26:H26"/>
    <mergeCell ref="C16:E18"/>
    <mergeCell ref="F17:H18"/>
    <mergeCell ref="I18:K18"/>
    <mergeCell ref="B23:D27"/>
    <mergeCell ref="E23:H25"/>
    <mergeCell ref="I23:L24"/>
    <mergeCell ref="C11:D11"/>
    <mergeCell ref="F11:G11"/>
    <mergeCell ref="H11:I11"/>
    <mergeCell ref="J11:L11"/>
    <mergeCell ref="F12:G12"/>
    <mergeCell ref="H12:I12"/>
    <mergeCell ref="J12:L12"/>
    <mergeCell ref="M6:N7"/>
    <mergeCell ref="F7:G8"/>
    <mergeCell ref="H7:I8"/>
    <mergeCell ref="C10:D10"/>
    <mergeCell ref="F10:G10"/>
    <mergeCell ref="H10:I10"/>
    <mergeCell ref="J10:L10"/>
    <mergeCell ref="B9:D9"/>
    <mergeCell ref="F9:G9"/>
    <mergeCell ref="H9:I9"/>
    <mergeCell ref="J9:L9"/>
    <mergeCell ref="E6:E8"/>
    <mergeCell ref="J6:L8"/>
  </mergeCells>
  <phoneticPr fontId="7"/>
  <dataValidations count="6">
    <dataValidation type="list" imeMode="off" allowBlank="1" showInputMessage="1" showErrorMessage="1" sqref="M29 O29:P29 M31 O31:P31 M34 O34:P34 M36 O36:P36 M39 O39:P39 M41 O41:P41 M44 O44:P44 M46 O46:P46 M49 O49:P49 M51 O51:P51">
      <formula1>"1,2,3"</formula1>
    </dataValidation>
    <dataValidation type="list" imeMode="off" allowBlank="1" showInputMessage="1" showErrorMessage="1" sqref="N29 N31 N34 N36 N39 N41 N44 N46 N49 N51">
      <formula1>"1,2,3,4"</formula1>
    </dataValidation>
    <dataValidation type="whole" allowBlank="1" showInputMessage="1" showErrorMessage="1" error="人数は実数で入力してください。" prompt="人数は実数で入力してください。" sqref="J9:L9 F10:I10 F12:I13 M12:N13">
      <formula1>0</formula1>
      <formula2>9999999</formula2>
    </dataValidation>
    <dataValidation type="whole" allowBlank="1" showInputMessage="1" showErrorMessage="1" error="人数は実数で入力してください。" prompt="人数は実数で入力してください。" sqref="D20:E20 G20:H20 J20:K20 E30:L30 E32:L32 E35:L35 E37:L37 E40:L40 E42:L42 E45:L45 E47:L47 E50:L50 E52:L52">
      <formula1>0</formula1>
      <formula2>999999</formula2>
    </dataValidation>
    <dataValidation type="list" allowBlank="1" showInputMessage="1" showErrorMessage="1" sqref="E29:H29 E31:H31 E34:H34 E36:H36 E39:H39 E41:H41 E44:H44 E46:H46 E49:H49 E51:H51">
      <formula1>"1,2,3,4,5,6"</formula1>
    </dataValidation>
    <dataValidation type="whole" allowBlank="1" showInputMessage="1" showErrorMessage="1" error="実人数（ｂ）には実数を入力してください。" prompt="実人数（ｂ）には実数を入力してください。" sqref="I54:L54">
      <formula1>0</formula1>
      <formula2>999999</formula2>
    </dataValidation>
  </dataValidations>
  <printOptions horizontalCentered="1"/>
  <pageMargins left="0.39370078740157483" right="0.39370078740157483" top="0.39370078740157483" bottom="0.47244094488188981" header="0.31496062992125984" footer="0.31496062992125984"/>
  <pageSetup paperSize="9" scale="62" orientation="portrait" r:id="rId1"/>
  <headerFooter alignWithMargins="0"/>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126A5FB7BA656145B25A8075365D9BB2" ma:contentTypeVersion="0" ma:contentTypeDescription="" ma:contentTypeScope="" ma:versionID="47dfd0685abb91ec397f9ba526020772">
  <xsd:schema xmlns:xsd="http://www.w3.org/2001/XMLSchema" xmlns:xs="http://www.w3.org/2001/XMLSchema" xmlns:p="http://schemas.microsoft.com/office/2006/metadata/properties" xmlns:ns1="$ListId:DocLib;" targetNamespace="http://schemas.microsoft.com/office/2006/metadata/properties" ma:root="true" ma:fieldsID="d0e5910bb3ddc84e64de51866d2c8b81" ns1:_="">
    <xsd:import namespace="$ListId:DocLib;"/>
    <xsd:element name="properties">
      <xsd:complexType>
        <xsd:sequence>
          <xsd:element name="documentManagement">
            <xsd:complexType>
              <xsd:all>
                <xsd:element ref="ns1:ClassLarge" minOccurs="0"/>
                <xsd:element ref="ns1:ClassMedium" minOccurs="0"/>
                <xsd:element ref="ns1:ClassSmall" minOccurs="0"/>
                <xsd:element ref="ns1:GyoseiFile" minOccurs="0"/>
                <xsd:element ref="ns1:CreatedBy" minOccurs="0"/>
                <xsd:element ref="ns1:PreservationPeriod" minOccurs="0"/>
                <xsd:element ref="ns1:PreservationPeriodExpire" minOccurs="0"/>
                <xsd:element ref="ns1:CreatedDate" minOccurs="0"/>
                <xsd:element ref="ns1:FixationStatus" minOccurs="0"/>
                <xsd:element ref="ns1:EditorWithSpac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Lib;" elementFormDefault="qualified">
    <xsd:import namespace="http://schemas.microsoft.com/office/2006/documentManagement/types"/>
    <xsd:import namespace="http://schemas.microsoft.com/office/infopath/2007/PartnerControls"/>
    <xsd:element name="ClassLarge" ma:index="0" nillable="true" ma:displayName="大分類" ma:hidden="true" ma:internalName="ClassLarge" ma:readOnly="true">
      <xsd:simpleType>
        <xsd:restriction base="dms:Unknown"/>
      </xsd:simpleType>
    </xsd:element>
    <xsd:element name="ClassMedium" ma:index="1" nillable="true" ma:displayName="中分類" ma:hidden="true" ma:internalName="ClassMedium" ma:readOnly="true">
      <xsd:simpleType>
        <xsd:restriction base="dms:Unknown"/>
      </xsd:simpleType>
    </xsd:element>
    <xsd:element name="ClassSmall" ma:index="2" nillable="true" ma:displayName="小分類" ma:hidden="true" ma:internalName="ClassSmall" ma:readOnly="true">
      <xsd:simpleType>
        <xsd:restriction base="dms:Unknown"/>
      </xsd:simpleType>
    </xsd:element>
    <xsd:element name="GyoseiFile" ma:index="3" nillable="true" ma:displayName="行政文書ファイル名" ma:hidden="true" ma:internalName="GyoseiFile" ma:readOnly="true">
      <xsd:simpleType>
        <xsd:restriction base="dms:Unknown"/>
      </xsd:simpleType>
    </xsd:element>
    <xsd:element name="CreatedBy" ma:index="4" nillable="true" ma:displayName="作成課/係・作成者" ma:hidden="true" ma:internalName="CreatedBy" ma:readOnly="true">
      <xsd:simpleType>
        <xsd:restriction base="dms:Unknown"/>
      </xsd:simpleType>
    </xsd:element>
    <xsd:element name="PreservationPeriod" ma:index="5" nillable="true" ma:displayName="保存期間" ma:hidden="true" ma:internalName="PreservationPeriod" ma:readOnly="true">
      <xsd:simpleType>
        <xsd:restriction base="dms:Unknown"/>
      </xsd:simpleType>
    </xsd:element>
    <xsd:element name="PreservationPeriodExpire" ma:index="6" nillable="true" ma:displayName="保存期間満了時期" ma:format="DateOnly" ma:hidden="true" ma:internalName="PreservationPeriodExpire" ma:readOnly="true">
      <xsd:simpleType>
        <xsd:restriction base="dms:Unknown"/>
      </xsd:simpleType>
    </xsd:element>
    <xsd:element name="CreatedDate" ma:index="7" nillable="true" ma:displayName="作成年月日" ma:hidden="true" ma:internalName="CreatedDate" ma:readOnly="true">
      <xsd:simpleType>
        <xsd:restriction base="dms:Unknown"/>
      </xsd:simpleType>
    </xsd:element>
    <xsd:element name="FixationStatus" ma:index="8" nillable="true" ma:displayName="確定状況" ma:hidden="true" ma:internalName="FixationStatus" ma:readOnly="true">
      <xsd:simpleType>
        <xsd:restriction base="dms:Unknown"/>
      </xsd:simpleType>
    </xsd:element>
    <xsd:element name="EditorWithSpace" ma:index="10"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0ED49AC-CAB3-4A89-8F6A-E754AD7FEB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Li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073743F-7752-43ED-8F8D-627351869745}">
  <ds:schemaRefs>
    <ds:schemaRef ds:uri="http://schemas.microsoft.com/office/2006/documentManagement/types"/>
    <ds:schemaRef ds:uri="http://schemas.microsoft.com/office/infopath/2007/PartnerControls"/>
    <ds:schemaRef ds:uri="http://www.w3.org/XML/1998/namespace"/>
    <ds:schemaRef ds:uri="http://purl.org/dc/terms/"/>
    <ds:schemaRef ds:uri="http://schemas.openxmlformats.org/package/2006/metadata/core-properties"/>
    <ds:schemaRef ds:uri="http://purl.org/dc/elements/1.1/"/>
    <ds:schemaRef ds:uri="$ListId:DocLib;"/>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20</vt:i4>
      </vt:variant>
      <vt:variant>
        <vt:lpstr>名前付き一覧</vt:lpstr>
      </vt:variant>
      <vt:variant>
        <vt:i4>16</vt:i4>
      </vt:variant>
    </vt:vector>
  </HeadingPairs>
  <TitlesOfParts>
    <vt:vector size="36" baseType="lpstr">
      <vt:lpstr>操作説明</vt:lpstr>
      <vt:lpstr>添付様式</vt:lpstr>
      <vt:lpstr>第11号(第１面)</vt:lpstr>
      <vt:lpstr>第２面</vt:lpstr>
      <vt:lpstr>第３面</vt:lpstr>
      <vt:lpstr>４面</vt:lpstr>
      <vt:lpstr>第５面</vt:lpstr>
      <vt:lpstr>第６面（フルタイム）</vt:lpstr>
      <vt:lpstr>第６面（短時間）</vt:lpstr>
      <vt:lpstr>第６面（１年未満）</vt:lpstr>
      <vt:lpstr>第７面</vt:lpstr>
      <vt:lpstr>第８面</vt:lpstr>
      <vt:lpstr>第９面</vt:lpstr>
      <vt:lpstr>産業分類番号</vt:lpstr>
      <vt:lpstr>安全衛生規則</vt:lpstr>
      <vt:lpstr>第10面</vt:lpstr>
      <vt:lpstr>第11面 </vt:lpstr>
      <vt:lpstr>第12面</vt:lpstr>
      <vt:lpstr>第13面 </vt:lpstr>
      <vt:lpstr>第14面</vt:lpstr>
      <vt:lpstr>'４面'!Print_Area</vt:lpstr>
      <vt:lpstr>第10面!Print_Area</vt:lpstr>
      <vt:lpstr>'第11号(第１面)'!Print_Area</vt:lpstr>
      <vt:lpstr>'第11面 '!Print_Area</vt:lpstr>
      <vt:lpstr>第12面!Print_Area</vt:lpstr>
      <vt:lpstr>'第13面 '!Print_Area</vt:lpstr>
      <vt:lpstr>第14面!Print_Area</vt:lpstr>
      <vt:lpstr>第２面!Print_Area</vt:lpstr>
      <vt:lpstr>第３面!Print_Area</vt:lpstr>
      <vt:lpstr>第５面!Print_Area</vt:lpstr>
      <vt:lpstr>'第６面（１年未満）'!Print_Area</vt:lpstr>
      <vt:lpstr>'第６面（フルタイム）'!Print_Area</vt:lpstr>
      <vt:lpstr>'第６面（短時間）'!Print_Area</vt:lpstr>
      <vt:lpstr>第７面!Print_Area</vt:lpstr>
      <vt:lpstr>第８面!Print_Area</vt:lpstr>
      <vt:lpstr>第９面!Print_Area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0x0101002DA299AC048A4B8EA9C1D19079C1A32200126A5FB7BA656145B25A8075365D9BB2</vt:lpwstr>
  </property>
  <property fmtid="{D5CDD505-2E9C-101B-9397-08002B2CF9AE}" pid="3" name="PreservationPeriod">
    <vt:lpwstr/>
  </property>
  <property fmtid="{D5CDD505-2E9C-101B-9397-08002B2CF9AE}" pid="4" name="PreservationPeriodExpire">
    <vt:lpwstr/>
  </property>
  <property fmtid="{D5CDD505-2E9C-101B-9397-08002B2CF9AE}" pid="5" name="FixationStatus">
    <vt:lpwstr/>
  </property>
  <property fmtid="{D5CDD505-2E9C-101B-9397-08002B2CF9AE}" pid="6" name="CreatedDate">
    <vt:lpwstr/>
  </property>
</Properties>
</file>