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3fa8.lansys.mhlw.go.jp\c\課3\14034000_三重労働局\24010四日市公共職業安定所\３専門援助部門\３専門援助部門バックアップ（ＳＰＯ移行済・編集不可）\06障害者\求人情報誌\R7.2\"/>
    </mc:Choice>
  </mc:AlternateContent>
  <bookViews>
    <workbookView xWindow="0" yWindow="0" windowWidth="19200" windowHeight="11370"/>
  </bookViews>
  <sheets>
    <sheet name="求人" sheetId="4" r:id="rId1"/>
    <sheet name="データ" sheetId="1" r:id="rId2"/>
  </sheets>
  <definedNames>
    <definedName name="_xlnm._FilterDatabase" localSheetId="1" hidden="1">データ!$A$1:$SF$214</definedName>
    <definedName name="_xlnm._FilterDatabase" localSheetId="0" hidden="1">求人!$C$26:$T$282</definedName>
    <definedName name="_xlnm.Print_Area" localSheetId="0">求人!$A$1:$T$44</definedName>
    <definedName name="_xlnm.Print_Titles" localSheetId="0">求人!$25:$26</definedName>
  </definedNames>
  <calcPr calcId="162913"/>
</workbook>
</file>

<file path=xl/calcChain.xml><?xml version="1.0" encoding="utf-8"?>
<calcChain xmlns="http://schemas.openxmlformats.org/spreadsheetml/2006/main">
  <c r="H61" i="4" l="1"/>
  <c r="H59" i="4"/>
  <c r="H67" i="4" l="1"/>
  <c r="H62" i="4"/>
  <c r="H36" i="4" l="1"/>
  <c r="H72" i="4" l="1"/>
  <c r="C27" i="4" l="1"/>
  <c r="E27" i="4"/>
  <c r="F27" i="4"/>
  <c r="G27" i="4"/>
  <c r="H27" i="4"/>
  <c r="I27" i="4"/>
  <c r="J27" i="4"/>
  <c r="L27" i="4"/>
  <c r="M27" i="4"/>
  <c r="N27" i="4"/>
  <c r="O27" i="4"/>
  <c r="P27" i="4"/>
  <c r="Q27" i="4"/>
  <c r="R27" i="4"/>
  <c r="S27" i="4"/>
  <c r="U27" i="4" s="1"/>
  <c r="T27" i="4"/>
  <c r="V27" i="4"/>
  <c r="W27" i="4" s="1"/>
  <c r="K27" i="4" s="1"/>
  <c r="C28" i="4"/>
  <c r="E28" i="4"/>
  <c r="F28" i="4"/>
  <c r="G28" i="4"/>
  <c r="H28" i="4"/>
  <c r="I28" i="4"/>
  <c r="J28" i="4"/>
  <c r="L28" i="4"/>
  <c r="M28" i="4"/>
  <c r="N28" i="4"/>
  <c r="O28" i="4"/>
  <c r="P28" i="4"/>
  <c r="Q28" i="4"/>
  <c r="R28" i="4"/>
  <c r="S28" i="4"/>
  <c r="U28" i="4" s="1"/>
  <c r="T28" i="4"/>
  <c r="V28" i="4"/>
  <c r="W28" i="4" s="1"/>
  <c r="K28" i="4" s="1"/>
  <c r="C29" i="4"/>
  <c r="E29" i="4"/>
  <c r="F29" i="4"/>
  <c r="G29" i="4"/>
  <c r="H29" i="4"/>
  <c r="I29" i="4"/>
  <c r="J29" i="4"/>
  <c r="L29" i="4"/>
  <c r="M29" i="4"/>
  <c r="N29" i="4"/>
  <c r="O29" i="4"/>
  <c r="P29" i="4"/>
  <c r="Q29" i="4"/>
  <c r="R29" i="4"/>
  <c r="S29" i="4"/>
  <c r="U29" i="4" s="1"/>
  <c r="T29" i="4"/>
  <c r="V29" i="4"/>
  <c r="W29" i="4" s="1"/>
  <c r="K29" i="4" s="1"/>
  <c r="C30" i="4"/>
  <c r="E30" i="4"/>
  <c r="F30" i="4"/>
  <c r="G30" i="4"/>
  <c r="H30" i="4"/>
  <c r="I30" i="4"/>
  <c r="J30" i="4"/>
  <c r="L30" i="4"/>
  <c r="M30" i="4"/>
  <c r="N30" i="4"/>
  <c r="O30" i="4"/>
  <c r="P30" i="4"/>
  <c r="Q30" i="4"/>
  <c r="R30" i="4"/>
  <c r="S30" i="4"/>
  <c r="U30" i="4" s="1"/>
  <c r="T30" i="4"/>
  <c r="V30" i="4"/>
  <c r="W30" i="4" s="1"/>
  <c r="K30" i="4" s="1"/>
  <c r="C31" i="4"/>
  <c r="E31" i="4"/>
  <c r="F31" i="4"/>
  <c r="G31" i="4"/>
  <c r="H31" i="4"/>
  <c r="I31" i="4"/>
  <c r="J31" i="4"/>
  <c r="L31" i="4"/>
  <c r="M31" i="4"/>
  <c r="N31" i="4"/>
  <c r="O31" i="4"/>
  <c r="P31" i="4"/>
  <c r="Q31" i="4"/>
  <c r="R31" i="4"/>
  <c r="S31" i="4"/>
  <c r="U31" i="4" s="1"/>
  <c r="T31" i="4"/>
  <c r="V31" i="4"/>
  <c r="W31" i="4" s="1"/>
  <c r="K31" i="4" s="1"/>
  <c r="C32" i="4"/>
  <c r="E32" i="4"/>
  <c r="F32" i="4"/>
  <c r="G32" i="4"/>
  <c r="H32" i="4"/>
  <c r="I32" i="4"/>
  <c r="J32" i="4"/>
  <c r="L32" i="4"/>
  <c r="M32" i="4"/>
  <c r="N32" i="4"/>
  <c r="O32" i="4"/>
  <c r="P32" i="4"/>
  <c r="Q32" i="4"/>
  <c r="R32" i="4"/>
  <c r="S32" i="4"/>
  <c r="U32" i="4" s="1"/>
  <c r="T32" i="4"/>
  <c r="V32" i="4"/>
  <c r="W32" i="4" s="1"/>
  <c r="K32" i="4" s="1"/>
  <c r="C33" i="4"/>
  <c r="E33" i="4"/>
  <c r="F33" i="4"/>
  <c r="G33" i="4"/>
  <c r="H33" i="4"/>
  <c r="I33" i="4"/>
  <c r="J33" i="4"/>
  <c r="L33" i="4"/>
  <c r="M33" i="4"/>
  <c r="N33" i="4"/>
  <c r="O33" i="4"/>
  <c r="P33" i="4"/>
  <c r="Q33" i="4"/>
  <c r="R33" i="4"/>
  <c r="S33" i="4"/>
  <c r="U33" i="4" s="1"/>
  <c r="T33" i="4"/>
  <c r="V33" i="4"/>
  <c r="W33" i="4" s="1"/>
  <c r="K33" i="4" s="1"/>
  <c r="C34" i="4"/>
  <c r="E34" i="4"/>
  <c r="F34" i="4"/>
  <c r="G34" i="4"/>
  <c r="H34" i="4"/>
  <c r="I34" i="4"/>
  <c r="J34" i="4"/>
  <c r="L34" i="4"/>
  <c r="M34" i="4"/>
  <c r="N34" i="4"/>
  <c r="O34" i="4"/>
  <c r="P34" i="4"/>
  <c r="Q34" i="4"/>
  <c r="R34" i="4"/>
  <c r="S34" i="4"/>
  <c r="U34" i="4" s="1"/>
  <c r="T34" i="4"/>
  <c r="V34" i="4"/>
  <c r="W34" i="4" s="1"/>
  <c r="K34" i="4" s="1"/>
  <c r="C35" i="4"/>
  <c r="E35" i="4"/>
  <c r="F35" i="4"/>
  <c r="G35" i="4"/>
  <c r="H35" i="4"/>
  <c r="I35" i="4"/>
  <c r="J35" i="4"/>
  <c r="L35" i="4"/>
  <c r="M35" i="4"/>
  <c r="N35" i="4"/>
  <c r="O35" i="4"/>
  <c r="P35" i="4"/>
  <c r="Q35" i="4"/>
  <c r="R35" i="4"/>
  <c r="S35" i="4"/>
  <c r="U35" i="4" s="1"/>
  <c r="T35" i="4"/>
  <c r="V35" i="4"/>
  <c r="W35" i="4" s="1"/>
  <c r="K35" i="4" s="1"/>
  <c r="C36" i="4"/>
  <c r="E36" i="4"/>
  <c r="F36" i="4"/>
  <c r="G36" i="4"/>
  <c r="I36" i="4"/>
  <c r="J36" i="4"/>
  <c r="L36" i="4"/>
  <c r="M36" i="4"/>
  <c r="N36" i="4"/>
  <c r="O36" i="4"/>
  <c r="P36" i="4"/>
  <c r="Q36" i="4"/>
  <c r="R36" i="4"/>
  <c r="S36" i="4"/>
  <c r="U36" i="4" s="1"/>
  <c r="T36" i="4"/>
  <c r="V36" i="4"/>
  <c r="W36" i="4" s="1"/>
  <c r="K36" i="4" s="1"/>
  <c r="C37" i="4"/>
  <c r="E37" i="4"/>
  <c r="F37" i="4"/>
  <c r="G37" i="4"/>
  <c r="H37" i="4"/>
  <c r="I37" i="4"/>
  <c r="J37" i="4"/>
  <c r="L37" i="4"/>
  <c r="M37" i="4"/>
  <c r="N37" i="4"/>
  <c r="O37" i="4"/>
  <c r="P37" i="4"/>
  <c r="Q37" i="4"/>
  <c r="R37" i="4"/>
  <c r="S37" i="4"/>
  <c r="U37" i="4" s="1"/>
  <c r="T37" i="4"/>
  <c r="V37" i="4"/>
  <c r="W37" i="4" s="1"/>
  <c r="K37" i="4" s="1"/>
  <c r="C38" i="4"/>
  <c r="E38" i="4"/>
  <c r="F38" i="4"/>
  <c r="G38" i="4"/>
  <c r="H38" i="4"/>
  <c r="I38" i="4"/>
  <c r="J38" i="4"/>
  <c r="L38" i="4"/>
  <c r="M38" i="4"/>
  <c r="N38" i="4"/>
  <c r="O38" i="4"/>
  <c r="P38" i="4"/>
  <c r="Q38" i="4"/>
  <c r="R38" i="4"/>
  <c r="S38" i="4"/>
  <c r="U38" i="4" s="1"/>
  <c r="T38" i="4"/>
  <c r="V38" i="4"/>
  <c r="W38" i="4" s="1"/>
  <c r="K38" i="4" s="1"/>
  <c r="C39" i="4"/>
  <c r="E39" i="4"/>
  <c r="F39" i="4"/>
  <c r="G39" i="4"/>
  <c r="H39" i="4"/>
  <c r="I39" i="4"/>
  <c r="J39" i="4"/>
  <c r="L39" i="4"/>
  <c r="M39" i="4"/>
  <c r="N39" i="4"/>
  <c r="O39" i="4"/>
  <c r="P39" i="4"/>
  <c r="Q39" i="4"/>
  <c r="R39" i="4"/>
  <c r="S39" i="4"/>
  <c r="U39" i="4" s="1"/>
  <c r="T39" i="4"/>
  <c r="V39" i="4"/>
  <c r="W39" i="4" s="1"/>
  <c r="K39" i="4" s="1"/>
  <c r="C40" i="4"/>
  <c r="E40" i="4"/>
  <c r="F40" i="4"/>
  <c r="G40" i="4"/>
  <c r="H40" i="4"/>
  <c r="I40" i="4"/>
  <c r="J40" i="4"/>
  <c r="L40" i="4"/>
  <c r="M40" i="4"/>
  <c r="N40" i="4"/>
  <c r="O40" i="4"/>
  <c r="P40" i="4"/>
  <c r="Q40" i="4"/>
  <c r="R40" i="4"/>
  <c r="S40" i="4"/>
  <c r="U40" i="4" s="1"/>
  <c r="T40" i="4"/>
  <c r="V40" i="4"/>
  <c r="W40" i="4" s="1"/>
  <c r="K40" i="4" s="1"/>
  <c r="C41" i="4"/>
  <c r="E41" i="4"/>
  <c r="F41" i="4"/>
  <c r="G41" i="4"/>
  <c r="H41" i="4"/>
  <c r="I41" i="4"/>
  <c r="J41" i="4"/>
  <c r="L41" i="4"/>
  <c r="M41" i="4"/>
  <c r="N41" i="4"/>
  <c r="O41" i="4"/>
  <c r="P41" i="4"/>
  <c r="Q41" i="4"/>
  <c r="R41" i="4"/>
  <c r="S41" i="4"/>
  <c r="U41" i="4" s="1"/>
  <c r="T41" i="4"/>
  <c r="V41" i="4"/>
  <c r="W41" i="4" s="1"/>
  <c r="K41" i="4" s="1"/>
  <c r="C42" i="4"/>
  <c r="E42" i="4"/>
  <c r="F42" i="4"/>
  <c r="G42" i="4"/>
  <c r="H42" i="4"/>
  <c r="I42" i="4"/>
  <c r="J42" i="4"/>
  <c r="L42" i="4"/>
  <c r="M42" i="4"/>
  <c r="N42" i="4"/>
  <c r="O42" i="4"/>
  <c r="P42" i="4"/>
  <c r="Q42" i="4"/>
  <c r="R42" i="4"/>
  <c r="S42" i="4"/>
  <c r="U42" i="4" s="1"/>
  <c r="T42" i="4"/>
  <c r="V42" i="4"/>
  <c r="W42" i="4" s="1"/>
  <c r="K42" i="4" s="1"/>
  <c r="C43" i="4"/>
  <c r="E43" i="4"/>
  <c r="F43" i="4"/>
  <c r="G43" i="4"/>
  <c r="H43" i="4"/>
  <c r="I43" i="4"/>
  <c r="J43" i="4"/>
  <c r="L43" i="4"/>
  <c r="M43" i="4"/>
  <c r="N43" i="4"/>
  <c r="O43" i="4"/>
  <c r="P43" i="4"/>
  <c r="Q43" i="4"/>
  <c r="R43" i="4"/>
  <c r="S43" i="4"/>
  <c r="U43" i="4" s="1"/>
  <c r="T43" i="4"/>
  <c r="V43" i="4"/>
  <c r="W43" i="4" s="1"/>
  <c r="K43" i="4" s="1"/>
  <c r="C44" i="4"/>
  <c r="E44" i="4"/>
  <c r="F44" i="4"/>
  <c r="G44" i="4"/>
  <c r="H44" i="4"/>
  <c r="I44" i="4"/>
  <c r="J44" i="4"/>
  <c r="L44" i="4"/>
  <c r="M44" i="4"/>
  <c r="N44" i="4"/>
  <c r="O44" i="4"/>
  <c r="P44" i="4"/>
  <c r="Q44" i="4"/>
  <c r="R44" i="4"/>
  <c r="S44" i="4"/>
  <c r="U44" i="4" s="1"/>
  <c r="T44" i="4"/>
  <c r="V44" i="4"/>
  <c r="W44" i="4" s="1"/>
  <c r="K44" i="4" s="1"/>
  <c r="C45" i="4"/>
  <c r="E45" i="4"/>
  <c r="F45" i="4"/>
  <c r="G45" i="4"/>
  <c r="H45" i="4"/>
  <c r="I45" i="4"/>
  <c r="J45" i="4"/>
  <c r="L45" i="4"/>
  <c r="M45" i="4"/>
  <c r="N45" i="4"/>
  <c r="O45" i="4"/>
  <c r="P45" i="4"/>
  <c r="Q45" i="4"/>
  <c r="R45" i="4"/>
  <c r="S45" i="4"/>
  <c r="U45" i="4" s="1"/>
  <c r="T45" i="4"/>
  <c r="V45" i="4"/>
  <c r="W45" i="4" s="1"/>
  <c r="K45" i="4" s="1"/>
  <c r="C46" i="4"/>
  <c r="E46" i="4"/>
  <c r="F46" i="4"/>
  <c r="G46" i="4"/>
  <c r="H46" i="4"/>
  <c r="I46" i="4"/>
  <c r="J46" i="4"/>
  <c r="L46" i="4"/>
  <c r="M46" i="4"/>
  <c r="N46" i="4"/>
  <c r="O46" i="4"/>
  <c r="P46" i="4"/>
  <c r="Q46" i="4"/>
  <c r="R46" i="4"/>
  <c r="S46" i="4"/>
  <c r="U46" i="4" s="1"/>
  <c r="T46" i="4"/>
  <c r="V46" i="4"/>
  <c r="W46" i="4" s="1"/>
  <c r="K46" i="4" s="1"/>
  <c r="C47" i="4"/>
  <c r="E47" i="4"/>
  <c r="F47" i="4"/>
  <c r="G47" i="4"/>
  <c r="H47" i="4"/>
  <c r="I47" i="4"/>
  <c r="J47" i="4"/>
  <c r="L47" i="4"/>
  <c r="M47" i="4"/>
  <c r="N47" i="4"/>
  <c r="O47" i="4"/>
  <c r="P47" i="4"/>
  <c r="Q47" i="4"/>
  <c r="R47" i="4"/>
  <c r="S47" i="4"/>
  <c r="U47" i="4" s="1"/>
  <c r="T47" i="4"/>
  <c r="V47" i="4"/>
  <c r="W47" i="4" s="1"/>
  <c r="K47" i="4" s="1"/>
  <c r="C48" i="4"/>
  <c r="E48" i="4"/>
  <c r="F48" i="4"/>
  <c r="G48" i="4"/>
  <c r="H48" i="4"/>
  <c r="I48" i="4"/>
  <c r="J48" i="4"/>
  <c r="L48" i="4"/>
  <c r="M48" i="4"/>
  <c r="N48" i="4"/>
  <c r="O48" i="4"/>
  <c r="P48" i="4"/>
  <c r="Q48" i="4"/>
  <c r="R48" i="4"/>
  <c r="S48" i="4"/>
  <c r="U48" i="4" s="1"/>
  <c r="T48" i="4"/>
  <c r="V48" i="4"/>
  <c r="W48" i="4" s="1"/>
  <c r="K48" i="4" s="1"/>
  <c r="C49" i="4"/>
  <c r="E49" i="4"/>
  <c r="F49" i="4"/>
  <c r="G49" i="4"/>
  <c r="H49" i="4"/>
  <c r="I49" i="4"/>
  <c r="J49" i="4"/>
  <c r="L49" i="4"/>
  <c r="M49" i="4"/>
  <c r="N49" i="4"/>
  <c r="O49" i="4"/>
  <c r="P49" i="4"/>
  <c r="Q49" i="4"/>
  <c r="R49" i="4"/>
  <c r="S49" i="4"/>
  <c r="U49" i="4" s="1"/>
  <c r="T49" i="4"/>
  <c r="V49" i="4"/>
  <c r="W49" i="4" s="1"/>
  <c r="K49" i="4" s="1"/>
  <c r="C50" i="4"/>
  <c r="E50" i="4"/>
  <c r="F50" i="4"/>
  <c r="G50" i="4"/>
  <c r="H50" i="4"/>
  <c r="I50" i="4"/>
  <c r="J50" i="4"/>
  <c r="L50" i="4"/>
  <c r="M50" i="4"/>
  <c r="N50" i="4"/>
  <c r="O50" i="4"/>
  <c r="P50" i="4"/>
  <c r="Q50" i="4"/>
  <c r="R50" i="4"/>
  <c r="S50" i="4"/>
  <c r="U50" i="4" s="1"/>
  <c r="T50" i="4"/>
  <c r="V50" i="4"/>
  <c r="W50" i="4" s="1"/>
  <c r="K50" i="4" s="1"/>
  <c r="C51" i="4"/>
  <c r="E51" i="4"/>
  <c r="F51" i="4"/>
  <c r="G51" i="4"/>
  <c r="H51" i="4"/>
  <c r="I51" i="4"/>
  <c r="J51" i="4"/>
  <c r="L51" i="4"/>
  <c r="M51" i="4"/>
  <c r="N51" i="4"/>
  <c r="O51" i="4"/>
  <c r="P51" i="4"/>
  <c r="Q51" i="4"/>
  <c r="R51" i="4"/>
  <c r="S51" i="4"/>
  <c r="U51" i="4" s="1"/>
  <c r="T51" i="4"/>
  <c r="V51" i="4"/>
  <c r="W51" i="4" s="1"/>
  <c r="K51" i="4" s="1"/>
  <c r="C52" i="4"/>
  <c r="E52" i="4"/>
  <c r="F52" i="4"/>
  <c r="G52" i="4"/>
  <c r="H52" i="4"/>
  <c r="I52" i="4"/>
  <c r="J52" i="4"/>
  <c r="L52" i="4"/>
  <c r="M52" i="4"/>
  <c r="N52" i="4"/>
  <c r="O52" i="4"/>
  <c r="P52" i="4"/>
  <c r="Q52" i="4"/>
  <c r="R52" i="4"/>
  <c r="S52" i="4"/>
  <c r="U52" i="4" s="1"/>
  <c r="T52" i="4"/>
  <c r="V52" i="4"/>
  <c r="W52" i="4" s="1"/>
  <c r="K52" i="4" s="1"/>
  <c r="C53" i="4"/>
  <c r="E53" i="4"/>
  <c r="F53" i="4"/>
  <c r="G53" i="4"/>
  <c r="H53" i="4"/>
  <c r="I53" i="4"/>
  <c r="J53" i="4"/>
  <c r="L53" i="4"/>
  <c r="M53" i="4"/>
  <c r="N53" i="4"/>
  <c r="O53" i="4"/>
  <c r="P53" i="4"/>
  <c r="Q53" i="4"/>
  <c r="R53" i="4"/>
  <c r="S53" i="4"/>
  <c r="U53" i="4" s="1"/>
  <c r="T53" i="4"/>
  <c r="V53" i="4"/>
  <c r="W53" i="4" s="1"/>
  <c r="K53" i="4" s="1"/>
  <c r="C54" i="4"/>
  <c r="E54" i="4"/>
  <c r="F54" i="4"/>
  <c r="G54" i="4"/>
  <c r="H54" i="4"/>
  <c r="I54" i="4"/>
  <c r="J54" i="4"/>
  <c r="L54" i="4"/>
  <c r="M54" i="4"/>
  <c r="N54" i="4"/>
  <c r="O54" i="4"/>
  <c r="P54" i="4"/>
  <c r="Q54" i="4"/>
  <c r="R54" i="4"/>
  <c r="S54" i="4"/>
  <c r="U54" i="4" s="1"/>
  <c r="T54" i="4"/>
  <c r="V54" i="4"/>
  <c r="W54" i="4" s="1"/>
  <c r="K54" i="4" s="1"/>
  <c r="C55" i="4"/>
  <c r="E55" i="4"/>
  <c r="F55" i="4"/>
  <c r="G55" i="4"/>
  <c r="H55" i="4"/>
  <c r="I55" i="4"/>
  <c r="J55" i="4"/>
  <c r="L55" i="4"/>
  <c r="M55" i="4"/>
  <c r="N55" i="4"/>
  <c r="O55" i="4"/>
  <c r="P55" i="4"/>
  <c r="Q55" i="4"/>
  <c r="R55" i="4"/>
  <c r="S55" i="4"/>
  <c r="U55" i="4" s="1"/>
  <c r="T55" i="4"/>
  <c r="V55" i="4"/>
  <c r="W55" i="4" s="1"/>
  <c r="K55" i="4" s="1"/>
  <c r="C56" i="4"/>
  <c r="E56" i="4"/>
  <c r="F56" i="4"/>
  <c r="G56" i="4"/>
  <c r="H56" i="4"/>
  <c r="I56" i="4"/>
  <c r="J56" i="4"/>
  <c r="L56" i="4"/>
  <c r="M56" i="4"/>
  <c r="N56" i="4"/>
  <c r="O56" i="4"/>
  <c r="P56" i="4"/>
  <c r="Q56" i="4"/>
  <c r="R56" i="4"/>
  <c r="S56" i="4"/>
  <c r="U56" i="4" s="1"/>
  <c r="T56" i="4"/>
  <c r="V56" i="4"/>
  <c r="W56" i="4" s="1"/>
  <c r="K56" i="4" s="1"/>
  <c r="C57" i="4"/>
  <c r="E57" i="4"/>
  <c r="F57" i="4"/>
  <c r="G57" i="4"/>
  <c r="H57" i="4"/>
  <c r="I57" i="4"/>
  <c r="J57" i="4"/>
  <c r="L57" i="4"/>
  <c r="M57" i="4"/>
  <c r="N57" i="4"/>
  <c r="O57" i="4"/>
  <c r="P57" i="4"/>
  <c r="Q57" i="4"/>
  <c r="R57" i="4"/>
  <c r="S57" i="4"/>
  <c r="U57" i="4" s="1"/>
  <c r="T57" i="4"/>
  <c r="V57" i="4"/>
  <c r="W57" i="4" s="1"/>
  <c r="K57" i="4" s="1"/>
  <c r="C58" i="4"/>
  <c r="E58" i="4"/>
  <c r="F58" i="4"/>
  <c r="G58" i="4"/>
  <c r="H58" i="4"/>
  <c r="I58" i="4"/>
  <c r="J58" i="4"/>
  <c r="L58" i="4"/>
  <c r="M58" i="4"/>
  <c r="N58" i="4"/>
  <c r="O58" i="4"/>
  <c r="P58" i="4"/>
  <c r="Q58" i="4"/>
  <c r="R58" i="4"/>
  <c r="S58" i="4"/>
  <c r="U58" i="4" s="1"/>
  <c r="T58" i="4"/>
  <c r="V58" i="4"/>
  <c r="W58" i="4" s="1"/>
  <c r="K58" i="4" s="1"/>
  <c r="C59" i="4"/>
  <c r="E59" i="4"/>
  <c r="F59" i="4"/>
  <c r="G59" i="4"/>
  <c r="I59" i="4"/>
  <c r="J59" i="4"/>
  <c r="L59" i="4"/>
  <c r="M59" i="4"/>
  <c r="N59" i="4"/>
  <c r="O59" i="4"/>
  <c r="P59" i="4"/>
  <c r="Q59" i="4"/>
  <c r="R59" i="4"/>
  <c r="S59" i="4"/>
  <c r="U59" i="4" s="1"/>
  <c r="T59" i="4"/>
  <c r="V59" i="4"/>
  <c r="W59" i="4" s="1"/>
  <c r="K59" i="4" s="1"/>
  <c r="C60" i="4"/>
  <c r="E60" i="4"/>
  <c r="F60" i="4"/>
  <c r="G60" i="4"/>
  <c r="H60" i="4"/>
  <c r="I60" i="4"/>
  <c r="J60" i="4"/>
  <c r="L60" i="4"/>
  <c r="M60" i="4"/>
  <c r="N60" i="4"/>
  <c r="O60" i="4"/>
  <c r="P60" i="4"/>
  <c r="Q60" i="4"/>
  <c r="R60" i="4"/>
  <c r="S60" i="4"/>
  <c r="U60" i="4" s="1"/>
  <c r="T60" i="4"/>
  <c r="V60" i="4"/>
  <c r="W60" i="4" s="1"/>
  <c r="K60" i="4" s="1"/>
  <c r="H64" i="4" l="1"/>
  <c r="H82" i="4" l="1"/>
  <c r="H83" i="4"/>
  <c r="H84" i="4"/>
  <c r="H81" i="4"/>
  <c r="H65" i="4" l="1"/>
  <c r="H63" i="4" l="1"/>
  <c r="H66" i="4"/>
  <c r="H68" i="4"/>
  <c r="H69" i="4"/>
  <c r="H70" i="4"/>
  <c r="H71" i="4"/>
  <c r="H73" i="4"/>
  <c r="H74" i="4"/>
  <c r="H75" i="4"/>
  <c r="H76" i="4"/>
  <c r="H77" i="4"/>
  <c r="H78" i="4"/>
  <c r="H79" i="4"/>
  <c r="H80" i="4"/>
  <c r="H201" i="4" l="1"/>
  <c r="V282" i="4" l="1"/>
  <c r="W282" i="4" s="1"/>
  <c r="K282" i="4" s="1"/>
  <c r="V281" i="4"/>
  <c r="W281" i="4" s="1"/>
  <c r="K281" i="4" s="1"/>
  <c r="V280" i="4"/>
  <c r="W280" i="4" s="1"/>
  <c r="K280" i="4" s="1"/>
  <c r="V279" i="4"/>
  <c r="W279" i="4" s="1"/>
  <c r="K279" i="4" s="1"/>
  <c r="V278" i="4"/>
  <c r="W278" i="4" s="1"/>
  <c r="K278" i="4" s="1"/>
  <c r="V277" i="4"/>
  <c r="W277" i="4" s="1"/>
  <c r="K277" i="4" s="1"/>
  <c r="V276" i="4"/>
  <c r="W276" i="4" s="1"/>
  <c r="K276" i="4" s="1"/>
  <c r="V275" i="4"/>
  <c r="W275" i="4" s="1"/>
  <c r="K275" i="4" s="1"/>
  <c r="V274" i="4"/>
  <c r="W274" i="4" s="1"/>
  <c r="K274" i="4" s="1"/>
  <c r="V273" i="4"/>
  <c r="W273" i="4" s="1"/>
  <c r="K273" i="4" s="1"/>
  <c r="V272" i="4"/>
  <c r="W272" i="4" s="1"/>
  <c r="K272" i="4" s="1"/>
  <c r="V271" i="4"/>
  <c r="W271" i="4" s="1"/>
  <c r="K271" i="4" s="1"/>
  <c r="V270" i="4"/>
  <c r="W270" i="4" s="1"/>
  <c r="K270" i="4" s="1"/>
  <c r="V269" i="4"/>
  <c r="W269" i="4" s="1"/>
  <c r="K269" i="4" s="1"/>
  <c r="V268" i="4"/>
  <c r="W268" i="4" s="1"/>
  <c r="K268" i="4" s="1"/>
  <c r="V267" i="4"/>
  <c r="W267" i="4" s="1"/>
  <c r="K267" i="4" s="1"/>
  <c r="V266" i="4"/>
  <c r="W266" i="4" s="1"/>
  <c r="K266" i="4" s="1"/>
  <c r="V265" i="4"/>
  <c r="W265" i="4" s="1"/>
  <c r="K265" i="4" s="1"/>
  <c r="V264" i="4"/>
  <c r="W264" i="4" s="1"/>
  <c r="K264" i="4" s="1"/>
  <c r="V263" i="4"/>
  <c r="W263" i="4" s="1"/>
  <c r="K263" i="4" s="1"/>
  <c r="V262" i="4"/>
  <c r="W262" i="4" s="1"/>
  <c r="K262" i="4" s="1"/>
  <c r="V261" i="4"/>
  <c r="W261" i="4" s="1"/>
  <c r="K261" i="4" s="1"/>
  <c r="V260" i="4"/>
  <c r="W260" i="4" s="1"/>
  <c r="K260" i="4" s="1"/>
  <c r="V259" i="4"/>
  <c r="W259" i="4" s="1"/>
  <c r="K259" i="4" s="1"/>
  <c r="V258" i="4"/>
  <c r="W258" i="4" s="1"/>
  <c r="K258" i="4" s="1"/>
  <c r="V257" i="4"/>
  <c r="W257" i="4" s="1"/>
  <c r="K257" i="4" s="1"/>
  <c r="V256" i="4"/>
  <c r="W256" i="4" s="1"/>
  <c r="K256" i="4" s="1"/>
  <c r="V255" i="4"/>
  <c r="W255" i="4" s="1"/>
  <c r="K255" i="4" s="1"/>
  <c r="V254" i="4"/>
  <c r="W254" i="4" s="1"/>
  <c r="K254" i="4" s="1"/>
  <c r="V253" i="4"/>
  <c r="W253" i="4" s="1"/>
  <c r="K253" i="4" s="1"/>
  <c r="V252" i="4"/>
  <c r="W252" i="4" s="1"/>
  <c r="K252" i="4" s="1"/>
  <c r="V251" i="4"/>
  <c r="W251" i="4" s="1"/>
  <c r="K251" i="4" s="1"/>
  <c r="V250" i="4"/>
  <c r="W250" i="4" s="1"/>
  <c r="K250" i="4" s="1"/>
  <c r="V249" i="4"/>
  <c r="W249" i="4" s="1"/>
  <c r="K249" i="4" s="1"/>
  <c r="V248" i="4"/>
  <c r="W248" i="4" s="1"/>
  <c r="K248" i="4" s="1"/>
  <c r="V247" i="4"/>
  <c r="W247" i="4" s="1"/>
  <c r="K247" i="4" s="1"/>
  <c r="V246" i="4"/>
  <c r="W246" i="4" s="1"/>
  <c r="K246" i="4" s="1"/>
  <c r="V245" i="4"/>
  <c r="W245" i="4" s="1"/>
  <c r="K245" i="4" s="1"/>
  <c r="V244" i="4"/>
  <c r="W244" i="4" s="1"/>
  <c r="K244" i="4" s="1"/>
  <c r="V243" i="4"/>
  <c r="W243" i="4" s="1"/>
  <c r="K243" i="4" s="1"/>
  <c r="V242" i="4"/>
  <c r="W242" i="4" s="1"/>
  <c r="K242" i="4" s="1"/>
  <c r="V241" i="4"/>
  <c r="W241" i="4" s="1"/>
  <c r="K241" i="4" s="1"/>
  <c r="V240" i="4"/>
  <c r="W240" i="4" s="1"/>
  <c r="K240" i="4" s="1"/>
  <c r="V239" i="4"/>
  <c r="W239" i="4" s="1"/>
  <c r="K239" i="4" s="1"/>
  <c r="V238" i="4"/>
  <c r="W238" i="4" s="1"/>
  <c r="K238" i="4" s="1"/>
  <c r="V237" i="4"/>
  <c r="W237" i="4" s="1"/>
  <c r="K237" i="4" s="1"/>
  <c r="V236" i="4"/>
  <c r="W236" i="4" s="1"/>
  <c r="K236" i="4" s="1"/>
  <c r="V235" i="4"/>
  <c r="W235" i="4" s="1"/>
  <c r="K235" i="4" s="1"/>
  <c r="V234" i="4"/>
  <c r="W234" i="4" s="1"/>
  <c r="K234" i="4" s="1"/>
  <c r="V233" i="4"/>
  <c r="W233" i="4" s="1"/>
  <c r="K233" i="4" s="1"/>
  <c r="V232" i="4"/>
  <c r="W232" i="4" s="1"/>
  <c r="K232" i="4" s="1"/>
  <c r="V231" i="4"/>
  <c r="W231" i="4" s="1"/>
  <c r="K231" i="4" s="1"/>
  <c r="V230" i="4"/>
  <c r="W230" i="4" s="1"/>
  <c r="K230" i="4" s="1"/>
  <c r="V229" i="4"/>
  <c r="W229" i="4" s="1"/>
  <c r="K229" i="4" s="1"/>
  <c r="V228" i="4"/>
  <c r="W228" i="4" s="1"/>
  <c r="K228" i="4" s="1"/>
  <c r="V227" i="4"/>
  <c r="W227" i="4" s="1"/>
  <c r="K227" i="4" s="1"/>
  <c r="V226" i="4"/>
  <c r="W226" i="4" s="1"/>
  <c r="K226" i="4" s="1"/>
  <c r="V225" i="4"/>
  <c r="W225" i="4" s="1"/>
  <c r="K225" i="4" s="1"/>
  <c r="V224" i="4"/>
  <c r="W224" i="4" s="1"/>
  <c r="K224" i="4" s="1"/>
  <c r="V223" i="4"/>
  <c r="W223" i="4" s="1"/>
  <c r="K223" i="4" s="1"/>
  <c r="V222" i="4"/>
  <c r="W222" i="4" s="1"/>
  <c r="K222" i="4" s="1"/>
  <c r="V221" i="4"/>
  <c r="W221" i="4" s="1"/>
  <c r="K221" i="4" s="1"/>
  <c r="V220" i="4"/>
  <c r="W220" i="4" s="1"/>
  <c r="K220" i="4" s="1"/>
  <c r="V219" i="4"/>
  <c r="W219" i="4" s="1"/>
  <c r="K219" i="4" s="1"/>
  <c r="V218" i="4"/>
  <c r="W218" i="4" s="1"/>
  <c r="K218" i="4" s="1"/>
  <c r="V217" i="4"/>
  <c r="W217" i="4" s="1"/>
  <c r="K217" i="4" s="1"/>
  <c r="V216" i="4"/>
  <c r="W216" i="4" s="1"/>
  <c r="K216" i="4" s="1"/>
  <c r="V215" i="4"/>
  <c r="W215" i="4" s="1"/>
  <c r="K215" i="4" s="1"/>
  <c r="V214" i="4"/>
  <c r="W214" i="4" s="1"/>
  <c r="K214" i="4" s="1"/>
  <c r="V213" i="4"/>
  <c r="W213" i="4" s="1"/>
  <c r="K213" i="4" s="1"/>
  <c r="V212" i="4"/>
  <c r="W212" i="4" s="1"/>
  <c r="K212" i="4" s="1"/>
  <c r="V211" i="4"/>
  <c r="W211" i="4" s="1"/>
  <c r="K211" i="4" s="1"/>
  <c r="V210" i="4"/>
  <c r="W210" i="4" s="1"/>
  <c r="K210" i="4" s="1"/>
  <c r="V209" i="4"/>
  <c r="W209" i="4" s="1"/>
  <c r="K209" i="4" s="1"/>
  <c r="V208" i="4"/>
  <c r="W208" i="4" s="1"/>
  <c r="K208" i="4" s="1"/>
  <c r="V207" i="4"/>
  <c r="W207" i="4" s="1"/>
  <c r="K207" i="4" s="1"/>
  <c r="V206" i="4"/>
  <c r="W206" i="4" s="1"/>
  <c r="K206" i="4" s="1"/>
  <c r="V205" i="4"/>
  <c r="W205" i="4" s="1"/>
  <c r="K205" i="4" s="1"/>
  <c r="V204" i="4"/>
  <c r="W204" i="4" s="1"/>
  <c r="K204" i="4" s="1"/>
  <c r="V203" i="4"/>
  <c r="W203" i="4" s="1"/>
  <c r="K203" i="4" s="1"/>
  <c r="V202" i="4"/>
  <c r="W202" i="4" s="1"/>
  <c r="K202" i="4" s="1"/>
  <c r="V201" i="4"/>
  <c r="W201" i="4" s="1"/>
  <c r="K201" i="4" s="1"/>
  <c r="V200" i="4"/>
  <c r="W200" i="4" s="1"/>
  <c r="K200" i="4" s="1"/>
  <c r="V199" i="4"/>
  <c r="W199" i="4" s="1"/>
  <c r="K199" i="4" s="1"/>
  <c r="V198" i="4"/>
  <c r="W198" i="4" s="1"/>
  <c r="K198" i="4" s="1"/>
  <c r="V197" i="4"/>
  <c r="W197" i="4" s="1"/>
  <c r="K197" i="4" s="1"/>
  <c r="V196" i="4"/>
  <c r="W196" i="4" s="1"/>
  <c r="K196" i="4" s="1"/>
  <c r="V195" i="4"/>
  <c r="W195" i="4" s="1"/>
  <c r="K195" i="4" s="1"/>
  <c r="V194" i="4"/>
  <c r="W194" i="4" s="1"/>
  <c r="K194" i="4" s="1"/>
  <c r="V193" i="4"/>
  <c r="W193" i="4" s="1"/>
  <c r="K193" i="4" s="1"/>
  <c r="V192" i="4"/>
  <c r="W192" i="4" s="1"/>
  <c r="K192" i="4" s="1"/>
  <c r="V191" i="4"/>
  <c r="W191" i="4" s="1"/>
  <c r="K191" i="4" s="1"/>
  <c r="V190" i="4"/>
  <c r="W190" i="4" s="1"/>
  <c r="K190" i="4" s="1"/>
  <c r="V189" i="4"/>
  <c r="W189" i="4" s="1"/>
  <c r="K189" i="4" s="1"/>
  <c r="V188" i="4"/>
  <c r="W188" i="4" s="1"/>
  <c r="K188" i="4" s="1"/>
  <c r="V187" i="4"/>
  <c r="W187" i="4" s="1"/>
  <c r="K187" i="4" s="1"/>
  <c r="V186" i="4"/>
  <c r="W186" i="4" s="1"/>
  <c r="K186" i="4" s="1"/>
  <c r="V185" i="4"/>
  <c r="W185" i="4" s="1"/>
  <c r="K185" i="4" s="1"/>
  <c r="V184" i="4"/>
  <c r="W184" i="4" s="1"/>
  <c r="K184" i="4" s="1"/>
  <c r="V183" i="4"/>
  <c r="W183" i="4" s="1"/>
  <c r="K183" i="4" s="1"/>
  <c r="V182" i="4"/>
  <c r="W182" i="4" s="1"/>
  <c r="K182" i="4" s="1"/>
  <c r="V181" i="4"/>
  <c r="W181" i="4" s="1"/>
  <c r="K181" i="4" s="1"/>
  <c r="V180" i="4"/>
  <c r="W180" i="4" s="1"/>
  <c r="K180" i="4" s="1"/>
  <c r="V179" i="4"/>
  <c r="W179" i="4" s="1"/>
  <c r="K179" i="4" s="1"/>
  <c r="V178" i="4"/>
  <c r="W178" i="4" s="1"/>
  <c r="K178" i="4" s="1"/>
  <c r="V177" i="4"/>
  <c r="W177" i="4" s="1"/>
  <c r="K177" i="4" s="1"/>
  <c r="V176" i="4"/>
  <c r="W176" i="4" s="1"/>
  <c r="K176" i="4" s="1"/>
  <c r="V175" i="4"/>
  <c r="W175" i="4" s="1"/>
  <c r="K175" i="4" s="1"/>
  <c r="V174" i="4"/>
  <c r="W174" i="4" s="1"/>
  <c r="K174" i="4" s="1"/>
  <c r="V173" i="4"/>
  <c r="W173" i="4" s="1"/>
  <c r="K173" i="4" s="1"/>
  <c r="V172" i="4"/>
  <c r="W172" i="4" s="1"/>
  <c r="K172" i="4" s="1"/>
  <c r="V171" i="4"/>
  <c r="W171" i="4" s="1"/>
  <c r="K171" i="4" s="1"/>
  <c r="V170" i="4"/>
  <c r="W170" i="4" s="1"/>
  <c r="K170" i="4" s="1"/>
  <c r="V169" i="4"/>
  <c r="W169" i="4" s="1"/>
  <c r="K169" i="4" s="1"/>
  <c r="V168" i="4"/>
  <c r="W168" i="4" s="1"/>
  <c r="K168" i="4" s="1"/>
  <c r="V167" i="4"/>
  <c r="W167" i="4" s="1"/>
  <c r="K167" i="4" s="1"/>
  <c r="V166" i="4"/>
  <c r="W166" i="4" s="1"/>
  <c r="K166" i="4" s="1"/>
  <c r="V165" i="4"/>
  <c r="W165" i="4" s="1"/>
  <c r="K165" i="4" s="1"/>
  <c r="V164" i="4"/>
  <c r="W164" i="4" s="1"/>
  <c r="K164" i="4" s="1"/>
  <c r="V163" i="4"/>
  <c r="W163" i="4" s="1"/>
  <c r="K163" i="4" s="1"/>
  <c r="V162" i="4"/>
  <c r="W162" i="4" s="1"/>
  <c r="K162" i="4" s="1"/>
  <c r="V161" i="4"/>
  <c r="W161" i="4" s="1"/>
  <c r="K161" i="4" s="1"/>
  <c r="V160" i="4"/>
  <c r="W160" i="4" s="1"/>
  <c r="K160" i="4" s="1"/>
  <c r="V159" i="4"/>
  <c r="W159" i="4" s="1"/>
  <c r="K159" i="4" s="1"/>
  <c r="V158" i="4"/>
  <c r="W158" i="4" s="1"/>
  <c r="K158" i="4" s="1"/>
  <c r="V157" i="4"/>
  <c r="W157" i="4" s="1"/>
  <c r="K157" i="4" s="1"/>
  <c r="V156" i="4"/>
  <c r="W156" i="4" s="1"/>
  <c r="K156" i="4" s="1"/>
  <c r="V155" i="4"/>
  <c r="W155" i="4" s="1"/>
  <c r="K155" i="4" s="1"/>
  <c r="V154" i="4"/>
  <c r="W154" i="4" s="1"/>
  <c r="K154" i="4" s="1"/>
  <c r="V153" i="4"/>
  <c r="W153" i="4" s="1"/>
  <c r="K153" i="4" s="1"/>
  <c r="V152" i="4"/>
  <c r="W152" i="4" s="1"/>
  <c r="K152" i="4" s="1"/>
  <c r="V151" i="4"/>
  <c r="W151" i="4" s="1"/>
  <c r="K151" i="4" s="1"/>
  <c r="V150" i="4"/>
  <c r="W150" i="4" s="1"/>
  <c r="K150" i="4" s="1"/>
  <c r="V149" i="4"/>
  <c r="W149" i="4" s="1"/>
  <c r="K149" i="4" s="1"/>
  <c r="V148" i="4"/>
  <c r="W148" i="4" s="1"/>
  <c r="K148" i="4" s="1"/>
  <c r="V147" i="4"/>
  <c r="W147" i="4" s="1"/>
  <c r="K147" i="4" s="1"/>
  <c r="V146" i="4"/>
  <c r="W146" i="4" s="1"/>
  <c r="K146" i="4" s="1"/>
  <c r="V145" i="4"/>
  <c r="W145" i="4" s="1"/>
  <c r="K145" i="4" s="1"/>
  <c r="V144" i="4"/>
  <c r="W144" i="4" s="1"/>
  <c r="K144" i="4" s="1"/>
  <c r="V143" i="4"/>
  <c r="W143" i="4" s="1"/>
  <c r="K143" i="4" s="1"/>
  <c r="V142" i="4"/>
  <c r="W142" i="4" s="1"/>
  <c r="K142" i="4" s="1"/>
  <c r="V141" i="4"/>
  <c r="W141" i="4" s="1"/>
  <c r="K141" i="4" s="1"/>
  <c r="V140" i="4"/>
  <c r="W140" i="4" s="1"/>
  <c r="K140" i="4" s="1"/>
  <c r="V139" i="4"/>
  <c r="W139" i="4" s="1"/>
  <c r="K139" i="4" s="1"/>
  <c r="V138" i="4"/>
  <c r="W138" i="4" s="1"/>
  <c r="K138" i="4" s="1"/>
  <c r="V137" i="4"/>
  <c r="W137" i="4" s="1"/>
  <c r="K137" i="4" s="1"/>
  <c r="V136" i="4"/>
  <c r="W136" i="4" s="1"/>
  <c r="K136" i="4" s="1"/>
  <c r="V135" i="4"/>
  <c r="W135" i="4" s="1"/>
  <c r="K135" i="4" s="1"/>
  <c r="V134" i="4"/>
  <c r="W134" i="4" s="1"/>
  <c r="K134" i="4" s="1"/>
  <c r="V133" i="4"/>
  <c r="W133" i="4" s="1"/>
  <c r="K133" i="4" s="1"/>
  <c r="V132" i="4"/>
  <c r="W132" i="4" s="1"/>
  <c r="K132" i="4" s="1"/>
  <c r="V131" i="4"/>
  <c r="W131" i="4" s="1"/>
  <c r="K131" i="4" s="1"/>
  <c r="V130" i="4"/>
  <c r="W130" i="4" s="1"/>
  <c r="K130" i="4" s="1"/>
  <c r="V129" i="4"/>
  <c r="W129" i="4" s="1"/>
  <c r="K129" i="4" s="1"/>
  <c r="V128" i="4"/>
  <c r="W128" i="4" s="1"/>
  <c r="K128" i="4" s="1"/>
  <c r="V127" i="4"/>
  <c r="W127" i="4" s="1"/>
  <c r="K127" i="4" s="1"/>
  <c r="V126" i="4"/>
  <c r="W126" i="4" s="1"/>
  <c r="K126" i="4" s="1"/>
  <c r="V125" i="4"/>
  <c r="W125" i="4" s="1"/>
  <c r="K125" i="4" s="1"/>
  <c r="V124" i="4"/>
  <c r="W124" i="4" s="1"/>
  <c r="K124" i="4" s="1"/>
  <c r="V123" i="4"/>
  <c r="W123" i="4" s="1"/>
  <c r="K123" i="4" s="1"/>
  <c r="V122" i="4"/>
  <c r="W122" i="4" s="1"/>
  <c r="K122" i="4" s="1"/>
  <c r="V121" i="4"/>
  <c r="W121" i="4" s="1"/>
  <c r="K121" i="4" s="1"/>
  <c r="V120" i="4"/>
  <c r="W120" i="4" s="1"/>
  <c r="K120" i="4" s="1"/>
  <c r="V119" i="4"/>
  <c r="W119" i="4" s="1"/>
  <c r="K119" i="4" s="1"/>
  <c r="V118" i="4"/>
  <c r="W118" i="4" s="1"/>
  <c r="K118" i="4" s="1"/>
  <c r="V117" i="4"/>
  <c r="W117" i="4" s="1"/>
  <c r="K117" i="4" s="1"/>
  <c r="V116" i="4"/>
  <c r="W116" i="4" s="1"/>
  <c r="K116" i="4" s="1"/>
  <c r="V115" i="4"/>
  <c r="W115" i="4" s="1"/>
  <c r="K115" i="4" s="1"/>
  <c r="V114" i="4"/>
  <c r="W114" i="4" s="1"/>
  <c r="K114" i="4" s="1"/>
  <c r="V113" i="4"/>
  <c r="W113" i="4" s="1"/>
  <c r="K113" i="4" s="1"/>
  <c r="V112" i="4"/>
  <c r="W112" i="4" s="1"/>
  <c r="K112" i="4" s="1"/>
  <c r="V111" i="4"/>
  <c r="W111" i="4" s="1"/>
  <c r="K111" i="4" s="1"/>
  <c r="V110" i="4"/>
  <c r="W110" i="4" s="1"/>
  <c r="K110" i="4" s="1"/>
  <c r="V109" i="4"/>
  <c r="W109" i="4" s="1"/>
  <c r="K109" i="4" s="1"/>
  <c r="V108" i="4"/>
  <c r="W108" i="4" s="1"/>
  <c r="K108" i="4" s="1"/>
  <c r="V107" i="4"/>
  <c r="W107" i="4" s="1"/>
  <c r="K107" i="4" s="1"/>
  <c r="V106" i="4"/>
  <c r="W106" i="4" s="1"/>
  <c r="K106" i="4" s="1"/>
  <c r="V105" i="4"/>
  <c r="W105" i="4" s="1"/>
  <c r="K105" i="4" s="1"/>
  <c r="V104" i="4"/>
  <c r="W104" i="4" s="1"/>
  <c r="K104" i="4" s="1"/>
  <c r="V103" i="4"/>
  <c r="W103" i="4" s="1"/>
  <c r="K103" i="4" s="1"/>
  <c r="V102" i="4"/>
  <c r="W102" i="4" s="1"/>
  <c r="K102" i="4" s="1"/>
  <c r="V101" i="4"/>
  <c r="W101" i="4" s="1"/>
  <c r="K101" i="4" s="1"/>
  <c r="V100" i="4"/>
  <c r="W100" i="4" s="1"/>
  <c r="K100" i="4" s="1"/>
  <c r="V99" i="4"/>
  <c r="W99" i="4" s="1"/>
  <c r="K99" i="4" s="1"/>
  <c r="V98" i="4"/>
  <c r="W98" i="4" s="1"/>
  <c r="K98" i="4" s="1"/>
  <c r="V97" i="4"/>
  <c r="W97" i="4" s="1"/>
  <c r="K97" i="4" s="1"/>
  <c r="V96" i="4"/>
  <c r="W96" i="4" s="1"/>
  <c r="K96" i="4" s="1"/>
  <c r="V95" i="4"/>
  <c r="W95" i="4" s="1"/>
  <c r="K95" i="4" s="1"/>
  <c r="V94" i="4"/>
  <c r="W94" i="4" s="1"/>
  <c r="K94" i="4" s="1"/>
  <c r="V93" i="4"/>
  <c r="W93" i="4" s="1"/>
  <c r="K93" i="4" s="1"/>
  <c r="V92" i="4"/>
  <c r="W92" i="4" s="1"/>
  <c r="K92" i="4" s="1"/>
  <c r="V91" i="4"/>
  <c r="W91" i="4" s="1"/>
  <c r="K91" i="4" s="1"/>
  <c r="V90" i="4"/>
  <c r="W90" i="4" s="1"/>
  <c r="K90" i="4" s="1"/>
  <c r="V89" i="4"/>
  <c r="W89" i="4" s="1"/>
  <c r="K89" i="4" s="1"/>
  <c r="V88" i="4"/>
  <c r="W88" i="4" s="1"/>
  <c r="K88" i="4" s="1"/>
  <c r="V87" i="4"/>
  <c r="W87" i="4" s="1"/>
  <c r="K87" i="4" s="1"/>
  <c r="V86" i="4"/>
  <c r="W86" i="4" s="1"/>
  <c r="K86" i="4" s="1"/>
  <c r="V85" i="4"/>
  <c r="W85" i="4" s="1"/>
  <c r="K85" i="4" s="1"/>
  <c r="V84" i="4"/>
  <c r="W84" i="4" s="1"/>
  <c r="K84" i="4" s="1"/>
  <c r="V83" i="4"/>
  <c r="W83" i="4" s="1"/>
  <c r="K83" i="4" s="1"/>
  <c r="V82" i="4"/>
  <c r="W82" i="4" s="1"/>
  <c r="K82" i="4" s="1"/>
  <c r="V81" i="4"/>
  <c r="W81" i="4" s="1"/>
  <c r="K81" i="4" s="1"/>
  <c r="V80" i="4"/>
  <c r="W80" i="4" s="1"/>
  <c r="K80" i="4" s="1"/>
  <c r="V79" i="4"/>
  <c r="W79" i="4" s="1"/>
  <c r="K79" i="4" s="1"/>
  <c r="V78" i="4"/>
  <c r="W78" i="4" s="1"/>
  <c r="K78" i="4" s="1"/>
  <c r="V77" i="4"/>
  <c r="W77" i="4" s="1"/>
  <c r="K77" i="4" s="1"/>
  <c r="V76" i="4"/>
  <c r="W76" i="4" s="1"/>
  <c r="K76" i="4" s="1"/>
  <c r="V75" i="4"/>
  <c r="W75" i="4" s="1"/>
  <c r="K75" i="4" s="1"/>
  <c r="V74" i="4"/>
  <c r="W74" i="4" s="1"/>
  <c r="K74" i="4" s="1"/>
  <c r="V73" i="4"/>
  <c r="W73" i="4" s="1"/>
  <c r="K73" i="4" s="1"/>
  <c r="V72" i="4"/>
  <c r="W72" i="4" s="1"/>
  <c r="K72" i="4" s="1"/>
  <c r="V71" i="4"/>
  <c r="W71" i="4" s="1"/>
  <c r="K71" i="4" s="1"/>
  <c r="V70" i="4"/>
  <c r="W70" i="4" s="1"/>
  <c r="K70" i="4" s="1"/>
  <c r="V69" i="4"/>
  <c r="W69" i="4" s="1"/>
  <c r="K69" i="4" s="1"/>
  <c r="V68" i="4"/>
  <c r="W68" i="4" s="1"/>
  <c r="K68" i="4" s="1"/>
  <c r="V67" i="4"/>
  <c r="W67" i="4" s="1"/>
  <c r="K67" i="4" s="1"/>
  <c r="V66" i="4"/>
  <c r="W66" i="4" s="1"/>
  <c r="K66" i="4" s="1"/>
  <c r="V65" i="4"/>
  <c r="W65" i="4" s="1"/>
  <c r="K65" i="4" s="1"/>
  <c r="V64" i="4"/>
  <c r="W64" i="4" s="1"/>
  <c r="K64" i="4" s="1"/>
  <c r="V63" i="4"/>
  <c r="W63" i="4" s="1"/>
  <c r="K63" i="4" s="1"/>
  <c r="V62" i="4"/>
  <c r="W62" i="4" s="1"/>
  <c r="K62" i="4" s="1"/>
  <c r="V61" i="4"/>
  <c r="W61" i="4" s="1"/>
  <c r="K61" i="4" s="1"/>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D282" i="4" l="1"/>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R282" i="4" l="1"/>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T282" i="4" l="1"/>
  <c r="S282" i="4"/>
  <c r="U282" i="4" s="1"/>
  <c r="Q282" i="4"/>
  <c r="P282" i="4"/>
  <c r="O282" i="4"/>
  <c r="N282" i="4"/>
  <c r="M282" i="4"/>
  <c r="J282" i="4"/>
  <c r="I282" i="4"/>
  <c r="H282" i="4"/>
  <c r="G282" i="4"/>
  <c r="F282" i="4"/>
  <c r="E282" i="4"/>
  <c r="C282" i="4"/>
  <c r="T281" i="4"/>
  <c r="S281" i="4"/>
  <c r="U281" i="4" s="1"/>
  <c r="Q281" i="4"/>
  <c r="P281" i="4"/>
  <c r="O281" i="4"/>
  <c r="N281" i="4"/>
  <c r="M281" i="4"/>
  <c r="J281" i="4"/>
  <c r="I281" i="4"/>
  <c r="H281" i="4"/>
  <c r="G281" i="4"/>
  <c r="F281" i="4"/>
  <c r="E281" i="4"/>
  <c r="C281" i="4"/>
  <c r="T280" i="4"/>
  <c r="S280" i="4"/>
  <c r="U280" i="4" s="1"/>
  <c r="Q280" i="4"/>
  <c r="P280" i="4"/>
  <c r="O280" i="4"/>
  <c r="N280" i="4"/>
  <c r="M280" i="4"/>
  <c r="J280" i="4"/>
  <c r="I280" i="4"/>
  <c r="H280" i="4"/>
  <c r="G280" i="4"/>
  <c r="F280" i="4"/>
  <c r="E280" i="4"/>
  <c r="C280" i="4"/>
  <c r="T279" i="4"/>
  <c r="S279" i="4"/>
  <c r="U279" i="4" s="1"/>
  <c r="Q279" i="4"/>
  <c r="P279" i="4"/>
  <c r="O279" i="4"/>
  <c r="N279" i="4"/>
  <c r="M279" i="4"/>
  <c r="J279" i="4"/>
  <c r="I279" i="4"/>
  <c r="H279" i="4"/>
  <c r="G279" i="4"/>
  <c r="F279" i="4"/>
  <c r="E279" i="4"/>
  <c r="C279" i="4"/>
  <c r="T278" i="4"/>
  <c r="S278" i="4"/>
  <c r="U278" i="4" s="1"/>
  <c r="Q278" i="4"/>
  <c r="P278" i="4"/>
  <c r="O278" i="4"/>
  <c r="N278" i="4"/>
  <c r="M278" i="4"/>
  <c r="J278" i="4"/>
  <c r="I278" i="4"/>
  <c r="H278" i="4"/>
  <c r="G278" i="4"/>
  <c r="F278" i="4"/>
  <c r="E278" i="4"/>
  <c r="C278" i="4"/>
  <c r="T277" i="4"/>
  <c r="S277" i="4"/>
  <c r="U277" i="4" s="1"/>
  <c r="Q277" i="4"/>
  <c r="P277" i="4"/>
  <c r="O277" i="4"/>
  <c r="N277" i="4"/>
  <c r="M277" i="4"/>
  <c r="J277" i="4"/>
  <c r="I277" i="4"/>
  <c r="H277" i="4"/>
  <c r="G277" i="4"/>
  <c r="F277" i="4"/>
  <c r="E277" i="4"/>
  <c r="C277" i="4"/>
  <c r="T276" i="4"/>
  <c r="S276" i="4"/>
  <c r="U276" i="4" s="1"/>
  <c r="Q276" i="4"/>
  <c r="P276" i="4"/>
  <c r="O276" i="4"/>
  <c r="N276" i="4"/>
  <c r="M276" i="4"/>
  <c r="J276" i="4"/>
  <c r="I276" i="4"/>
  <c r="H276" i="4"/>
  <c r="G276" i="4"/>
  <c r="F276" i="4"/>
  <c r="E276" i="4"/>
  <c r="C276" i="4"/>
  <c r="T275" i="4"/>
  <c r="S275" i="4"/>
  <c r="U275" i="4" s="1"/>
  <c r="Q275" i="4"/>
  <c r="P275" i="4"/>
  <c r="O275" i="4"/>
  <c r="N275" i="4"/>
  <c r="M275" i="4"/>
  <c r="J275" i="4"/>
  <c r="I275" i="4"/>
  <c r="H275" i="4"/>
  <c r="G275" i="4"/>
  <c r="F275" i="4"/>
  <c r="E275" i="4"/>
  <c r="C275" i="4"/>
  <c r="T274" i="4"/>
  <c r="S274" i="4"/>
  <c r="U274" i="4" s="1"/>
  <c r="Q274" i="4"/>
  <c r="P274" i="4"/>
  <c r="O274" i="4"/>
  <c r="N274" i="4"/>
  <c r="M274" i="4"/>
  <c r="J274" i="4"/>
  <c r="I274" i="4"/>
  <c r="H274" i="4"/>
  <c r="G274" i="4"/>
  <c r="F274" i="4"/>
  <c r="E274" i="4"/>
  <c r="C274" i="4"/>
  <c r="T273" i="4"/>
  <c r="S273" i="4"/>
  <c r="U273" i="4" s="1"/>
  <c r="Q273" i="4"/>
  <c r="P273" i="4"/>
  <c r="O273" i="4"/>
  <c r="N273" i="4"/>
  <c r="M273" i="4"/>
  <c r="J273" i="4"/>
  <c r="I273" i="4"/>
  <c r="H273" i="4"/>
  <c r="G273" i="4"/>
  <c r="F273" i="4"/>
  <c r="E273" i="4"/>
  <c r="C273" i="4"/>
  <c r="T272" i="4"/>
  <c r="S272" i="4"/>
  <c r="U272" i="4" s="1"/>
  <c r="Q272" i="4"/>
  <c r="P272" i="4"/>
  <c r="O272" i="4"/>
  <c r="N272" i="4"/>
  <c r="M272" i="4"/>
  <c r="J272" i="4"/>
  <c r="I272" i="4"/>
  <c r="H272" i="4"/>
  <c r="G272" i="4"/>
  <c r="F272" i="4"/>
  <c r="E272" i="4"/>
  <c r="C272" i="4"/>
  <c r="T271" i="4"/>
  <c r="S271" i="4"/>
  <c r="U271" i="4" s="1"/>
  <c r="Q271" i="4"/>
  <c r="P271" i="4"/>
  <c r="O271" i="4"/>
  <c r="N271" i="4"/>
  <c r="M271" i="4"/>
  <c r="J271" i="4"/>
  <c r="I271" i="4"/>
  <c r="H271" i="4"/>
  <c r="G271" i="4"/>
  <c r="F271" i="4"/>
  <c r="E271" i="4"/>
  <c r="C271" i="4"/>
  <c r="T270" i="4"/>
  <c r="S270" i="4"/>
  <c r="U270" i="4" s="1"/>
  <c r="Q270" i="4"/>
  <c r="P270" i="4"/>
  <c r="O270" i="4"/>
  <c r="N270" i="4"/>
  <c r="M270" i="4"/>
  <c r="J270" i="4"/>
  <c r="I270" i="4"/>
  <c r="H270" i="4"/>
  <c r="G270" i="4"/>
  <c r="F270" i="4"/>
  <c r="E270" i="4"/>
  <c r="C270" i="4"/>
  <c r="T269" i="4"/>
  <c r="S269" i="4"/>
  <c r="U269" i="4" s="1"/>
  <c r="Q269" i="4"/>
  <c r="P269" i="4"/>
  <c r="O269" i="4"/>
  <c r="N269" i="4"/>
  <c r="M269" i="4"/>
  <c r="J269" i="4"/>
  <c r="I269" i="4"/>
  <c r="H269" i="4"/>
  <c r="G269" i="4"/>
  <c r="F269" i="4"/>
  <c r="E269" i="4"/>
  <c r="C269" i="4"/>
  <c r="T268" i="4"/>
  <c r="S268" i="4"/>
  <c r="U268" i="4" s="1"/>
  <c r="Q268" i="4"/>
  <c r="P268" i="4"/>
  <c r="O268" i="4"/>
  <c r="N268" i="4"/>
  <c r="M268" i="4"/>
  <c r="J268" i="4"/>
  <c r="I268" i="4"/>
  <c r="H268" i="4"/>
  <c r="G268" i="4"/>
  <c r="F268" i="4"/>
  <c r="E268" i="4"/>
  <c r="C268" i="4"/>
  <c r="T267" i="4"/>
  <c r="S267" i="4"/>
  <c r="U267" i="4" s="1"/>
  <c r="Q267" i="4"/>
  <c r="P267" i="4"/>
  <c r="O267" i="4"/>
  <c r="N267" i="4"/>
  <c r="M267" i="4"/>
  <c r="J267" i="4"/>
  <c r="I267" i="4"/>
  <c r="H267" i="4"/>
  <c r="G267" i="4"/>
  <c r="F267" i="4"/>
  <c r="E267" i="4"/>
  <c r="C267" i="4"/>
  <c r="T266" i="4"/>
  <c r="S266" i="4"/>
  <c r="U266" i="4" s="1"/>
  <c r="Q266" i="4"/>
  <c r="P266" i="4"/>
  <c r="O266" i="4"/>
  <c r="N266" i="4"/>
  <c r="M266" i="4"/>
  <c r="J266" i="4"/>
  <c r="I266" i="4"/>
  <c r="H266" i="4"/>
  <c r="G266" i="4"/>
  <c r="F266" i="4"/>
  <c r="E266" i="4"/>
  <c r="C266" i="4"/>
  <c r="T265" i="4"/>
  <c r="S265" i="4"/>
  <c r="U265" i="4" s="1"/>
  <c r="Q265" i="4"/>
  <c r="P265" i="4"/>
  <c r="O265" i="4"/>
  <c r="N265" i="4"/>
  <c r="M265" i="4"/>
  <c r="J265" i="4"/>
  <c r="I265" i="4"/>
  <c r="H265" i="4"/>
  <c r="G265" i="4"/>
  <c r="F265" i="4"/>
  <c r="E265" i="4"/>
  <c r="C265" i="4"/>
  <c r="T264" i="4"/>
  <c r="S264" i="4"/>
  <c r="U264" i="4" s="1"/>
  <c r="Q264" i="4"/>
  <c r="P264" i="4"/>
  <c r="O264" i="4"/>
  <c r="N264" i="4"/>
  <c r="M264" i="4"/>
  <c r="J264" i="4"/>
  <c r="I264" i="4"/>
  <c r="H264" i="4"/>
  <c r="G264" i="4"/>
  <c r="F264" i="4"/>
  <c r="E264" i="4"/>
  <c r="C264" i="4"/>
  <c r="T263" i="4"/>
  <c r="S263" i="4"/>
  <c r="U263" i="4" s="1"/>
  <c r="Q263" i="4"/>
  <c r="P263" i="4"/>
  <c r="O263" i="4"/>
  <c r="N263" i="4"/>
  <c r="M263" i="4"/>
  <c r="J263" i="4"/>
  <c r="I263" i="4"/>
  <c r="H263" i="4"/>
  <c r="G263" i="4"/>
  <c r="F263" i="4"/>
  <c r="E263" i="4"/>
  <c r="C263" i="4"/>
  <c r="T262" i="4"/>
  <c r="S262" i="4"/>
  <c r="U262" i="4" s="1"/>
  <c r="Q262" i="4"/>
  <c r="P262" i="4"/>
  <c r="O262" i="4"/>
  <c r="N262" i="4"/>
  <c r="M262" i="4"/>
  <c r="J262" i="4"/>
  <c r="I262" i="4"/>
  <c r="H262" i="4"/>
  <c r="G262" i="4"/>
  <c r="F262" i="4"/>
  <c r="E262" i="4"/>
  <c r="C262" i="4"/>
  <c r="T261" i="4"/>
  <c r="S261" i="4"/>
  <c r="U261" i="4" s="1"/>
  <c r="Q261" i="4"/>
  <c r="P261" i="4"/>
  <c r="O261" i="4"/>
  <c r="N261" i="4"/>
  <c r="M261" i="4"/>
  <c r="J261" i="4"/>
  <c r="I261" i="4"/>
  <c r="H261" i="4"/>
  <c r="G261" i="4"/>
  <c r="F261" i="4"/>
  <c r="E261" i="4"/>
  <c r="C261" i="4"/>
  <c r="T260" i="4"/>
  <c r="S260" i="4"/>
  <c r="U260" i="4" s="1"/>
  <c r="Q260" i="4"/>
  <c r="P260" i="4"/>
  <c r="O260" i="4"/>
  <c r="N260" i="4"/>
  <c r="M260" i="4"/>
  <c r="J260" i="4"/>
  <c r="I260" i="4"/>
  <c r="H260" i="4"/>
  <c r="G260" i="4"/>
  <c r="F260" i="4"/>
  <c r="E260" i="4"/>
  <c r="C260" i="4"/>
  <c r="T259" i="4"/>
  <c r="S259" i="4"/>
  <c r="U259" i="4" s="1"/>
  <c r="Q259" i="4"/>
  <c r="P259" i="4"/>
  <c r="O259" i="4"/>
  <c r="N259" i="4"/>
  <c r="M259" i="4"/>
  <c r="J259" i="4"/>
  <c r="I259" i="4"/>
  <c r="H259" i="4"/>
  <c r="G259" i="4"/>
  <c r="F259" i="4"/>
  <c r="E259" i="4"/>
  <c r="C259" i="4"/>
  <c r="T258" i="4"/>
  <c r="S258" i="4"/>
  <c r="U258" i="4" s="1"/>
  <c r="Q258" i="4"/>
  <c r="P258" i="4"/>
  <c r="O258" i="4"/>
  <c r="N258" i="4"/>
  <c r="M258" i="4"/>
  <c r="J258" i="4"/>
  <c r="I258" i="4"/>
  <c r="H258" i="4"/>
  <c r="G258" i="4"/>
  <c r="F258" i="4"/>
  <c r="E258" i="4"/>
  <c r="C258" i="4"/>
  <c r="T257" i="4"/>
  <c r="S257" i="4"/>
  <c r="U257" i="4" s="1"/>
  <c r="Q257" i="4"/>
  <c r="P257" i="4"/>
  <c r="O257" i="4"/>
  <c r="N257" i="4"/>
  <c r="M257" i="4"/>
  <c r="J257" i="4"/>
  <c r="I257" i="4"/>
  <c r="H257" i="4"/>
  <c r="G257" i="4"/>
  <c r="F257" i="4"/>
  <c r="E257" i="4"/>
  <c r="C257" i="4"/>
  <c r="T256" i="4"/>
  <c r="S256" i="4"/>
  <c r="U256" i="4" s="1"/>
  <c r="Q256" i="4"/>
  <c r="P256" i="4"/>
  <c r="O256" i="4"/>
  <c r="N256" i="4"/>
  <c r="M256" i="4"/>
  <c r="J256" i="4"/>
  <c r="I256" i="4"/>
  <c r="H256" i="4"/>
  <c r="G256" i="4"/>
  <c r="F256" i="4"/>
  <c r="E256" i="4"/>
  <c r="C256" i="4"/>
  <c r="T255" i="4"/>
  <c r="S255" i="4"/>
  <c r="U255" i="4" s="1"/>
  <c r="Q255" i="4"/>
  <c r="P255" i="4"/>
  <c r="O255" i="4"/>
  <c r="N255" i="4"/>
  <c r="M255" i="4"/>
  <c r="J255" i="4"/>
  <c r="I255" i="4"/>
  <c r="H255" i="4"/>
  <c r="G255" i="4"/>
  <c r="F255" i="4"/>
  <c r="E255" i="4"/>
  <c r="C255" i="4"/>
  <c r="T254" i="4"/>
  <c r="S254" i="4"/>
  <c r="U254" i="4" s="1"/>
  <c r="Q254" i="4"/>
  <c r="P254" i="4"/>
  <c r="O254" i="4"/>
  <c r="N254" i="4"/>
  <c r="M254" i="4"/>
  <c r="J254" i="4"/>
  <c r="I254" i="4"/>
  <c r="H254" i="4"/>
  <c r="G254" i="4"/>
  <c r="F254" i="4"/>
  <c r="E254" i="4"/>
  <c r="C254" i="4"/>
  <c r="T253" i="4"/>
  <c r="S253" i="4"/>
  <c r="U253" i="4" s="1"/>
  <c r="Q253" i="4"/>
  <c r="P253" i="4"/>
  <c r="O253" i="4"/>
  <c r="N253" i="4"/>
  <c r="M253" i="4"/>
  <c r="J253" i="4"/>
  <c r="I253" i="4"/>
  <c r="H253" i="4"/>
  <c r="G253" i="4"/>
  <c r="F253" i="4"/>
  <c r="E253" i="4"/>
  <c r="C253" i="4"/>
  <c r="T252" i="4"/>
  <c r="S252" i="4"/>
  <c r="U252" i="4" s="1"/>
  <c r="Q252" i="4"/>
  <c r="P252" i="4"/>
  <c r="O252" i="4"/>
  <c r="N252" i="4"/>
  <c r="M252" i="4"/>
  <c r="J252" i="4"/>
  <c r="I252" i="4"/>
  <c r="H252" i="4"/>
  <c r="G252" i="4"/>
  <c r="F252" i="4"/>
  <c r="E252" i="4"/>
  <c r="C252" i="4"/>
  <c r="T251" i="4"/>
  <c r="S251" i="4"/>
  <c r="U251" i="4" s="1"/>
  <c r="Q251" i="4"/>
  <c r="P251" i="4"/>
  <c r="O251" i="4"/>
  <c r="N251" i="4"/>
  <c r="M251" i="4"/>
  <c r="J251" i="4"/>
  <c r="I251" i="4"/>
  <c r="H251" i="4"/>
  <c r="G251" i="4"/>
  <c r="F251" i="4"/>
  <c r="E251" i="4"/>
  <c r="C251" i="4"/>
  <c r="T250" i="4"/>
  <c r="S250" i="4"/>
  <c r="U250" i="4" s="1"/>
  <c r="Q250" i="4"/>
  <c r="P250" i="4"/>
  <c r="O250" i="4"/>
  <c r="N250" i="4"/>
  <c r="M250" i="4"/>
  <c r="J250" i="4"/>
  <c r="I250" i="4"/>
  <c r="H250" i="4"/>
  <c r="G250" i="4"/>
  <c r="F250" i="4"/>
  <c r="E250" i="4"/>
  <c r="C250" i="4"/>
  <c r="T249" i="4"/>
  <c r="S249" i="4"/>
  <c r="U249" i="4" s="1"/>
  <c r="Q249" i="4"/>
  <c r="P249" i="4"/>
  <c r="O249" i="4"/>
  <c r="N249" i="4"/>
  <c r="M249" i="4"/>
  <c r="J249" i="4"/>
  <c r="I249" i="4"/>
  <c r="H249" i="4"/>
  <c r="G249" i="4"/>
  <c r="F249" i="4"/>
  <c r="E249" i="4"/>
  <c r="C249" i="4"/>
  <c r="T248" i="4"/>
  <c r="S248" i="4"/>
  <c r="U248" i="4" s="1"/>
  <c r="Q248" i="4"/>
  <c r="P248" i="4"/>
  <c r="O248" i="4"/>
  <c r="N248" i="4"/>
  <c r="M248" i="4"/>
  <c r="J248" i="4"/>
  <c r="I248" i="4"/>
  <c r="H248" i="4"/>
  <c r="G248" i="4"/>
  <c r="F248" i="4"/>
  <c r="E248" i="4"/>
  <c r="C248" i="4"/>
  <c r="T247" i="4"/>
  <c r="S247" i="4"/>
  <c r="U247" i="4" s="1"/>
  <c r="Q247" i="4"/>
  <c r="P247" i="4"/>
  <c r="O247" i="4"/>
  <c r="N247" i="4"/>
  <c r="M247" i="4"/>
  <c r="J247" i="4"/>
  <c r="I247" i="4"/>
  <c r="H247" i="4"/>
  <c r="G247" i="4"/>
  <c r="F247" i="4"/>
  <c r="E247" i="4"/>
  <c r="C247" i="4"/>
  <c r="T246" i="4"/>
  <c r="S246" i="4"/>
  <c r="U246" i="4" s="1"/>
  <c r="Q246" i="4"/>
  <c r="P246" i="4"/>
  <c r="O246" i="4"/>
  <c r="N246" i="4"/>
  <c r="M246" i="4"/>
  <c r="J246" i="4"/>
  <c r="I246" i="4"/>
  <c r="H246" i="4"/>
  <c r="G246" i="4"/>
  <c r="F246" i="4"/>
  <c r="E246" i="4"/>
  <c r="C246" i="4"/>
  <c r="T245" i="4"/>
  <c r="S245" i="4"/>
  <c r="U245" i="4" s="1"/>
  <c r="Q245" i="4"/>
  <c r="P245" i="4"/>
  <c r="O245" i="4"/>
  <c r="N245" i="4"/>
  <c r="M245" i="4"/>
  <c r="J245" i="4"/>
  <c r="I245" i="4"/>
  <c r="H245" i="4"/>
  <c r="G245" i="4"/>
  <c r="F245" i="4"/>
  <c r="E245" i="4"/>
  <c r="C245" i="4"/>
  <c r="T244" i="4"/>
  <c r="S244" i="4"/>
  <c r="U244" i="4" s="1"/>
  <c r="Q244" i="4"/>
  <c r="P244" i="4"/>
  <c r="O244" i="4"/>
  <c r="N244" i="4"/>
  <c r="M244" i="4"/>
  <c r="J244" i="4"/>
  <c r="I244" i="4"/>
  <c r="H244" i="4"/>
  <c r="G244" i="4"/>
  <c r="F244" i="4"/>
  <c r="E244" i="4"/>
  <c r="C244" i="4"/>
  <c r="T243" i="4"/>
  <c r="S243" i="4"/>
  <c r="U243" i="4" s="1"/>
  <c r="Q243" i="4"/>
  <c r="P243" i="4"/>
  <c r="O243" i="4"/>
  <c r="N243" i="4"/>
  <c r="M243" i="4"/>
  <c r="J243" i="4"/>
  <c r="I243" i="4"/>
  <c r="H243" i="4"/>
  <c r="G243" i="4"/>
  <c r="F243" i="4"/>
  <c r="E243" i="4"/>
  <c r="C243" i="4"/>
  <c r="T242" i="4"/>
  <c r="S242" i="4"/>
  <c r="U242" i="4" s="1"/>
  <c r="Q242" i="4"/>
  <c r="P242" i="4"/>
  <c r="O242" i="4"/>
  <c r="N242" i="4"/>
  <c r="M242" i="4"/>
  <c r="J242" i="4"/>
  <c r="I242" i="4"/>
  <c r="H242" i="4"/>
  <c r="G242" i="4"/>
  <c r="F242" i="4"/>
  <c r="E242" i="4"/>
  <c r="C242" i="4"/>
  <c r="T241" i="4"/>
  <c r="S241" i="4"/>
  <c r="U241" i="4" s="1"/>
  <c r="Q241" i="4"/>
  <c r="P241" i="4"/>
  <c r="O241" i="4"/>
  <c r="N241" i="4"/>
  <c r="M241" i="4"/>
  <c r="J241" i="4"/>
  <c r="I241" i="4"/>
  <c r="H241" i="4"/>
  <c r="G241" i="4"/>
  <c r="F241" i="4"/>
  <c r="E241" i="4"/>
  <c r="C241" i="4"/>
  <c r="T240" i="4"/>
  <c r="S240" i="4"/>
  <c r="U240" i="4" s="1"/>
  <c r="Q240" i="4"/>
  <c r="P240" i="4"/>
  <c r="O240" i="4"/>
  <c r="N240" i="4"/>
  <c r="M240" i="4"/>
  <c r="J240" i="4"/>
  <c r="I240" i="4"/>
  <c r="H240" i="4"/>
  <c r="G240" i="4"/>
  <c r="F240" i="4"/>
  <c r="E240" i="4"/>
  <c r="C240" i="4"/>
  <c r="T239" i="4"/>
  <c r="S239" i="4"/>
  <c r="U239" i="4" s="1"/>
  <c r="Q239" i="4"/>
  <c r="P239" i="4"/>
  <c r="O239" i="4"/>
  <c r="N239" i="4"/>
  <c r="M239" i="4"/>
  <c r="J239" i="4"/>
  <c r="I239" i="4"/>
  <c r="H239" i="4"/>
  <c r="G239" i="4"/>
  <c r="F239" i="4"/>
  <c r="E239" i="4"/>
  <c r="C239" i="4"/>
  <c r="T238" i="4"/>
  <c r="S238" i="4"/>
  <c r="U238" i="4" s="1"/>
  <c r="Q238" i="4"/>
  <c r="P238" i="4"/>
  <c r="O238" i="4"/>
  <c r="N238" i="4"/>
  <c r="M238" i="4"/>
  <c r="J238" i="4"/>
  <c r="I238" i="4"/>
  <c r="H238" i="4"/>
  <c r="G238" i="4"/>
  <c r="F238" i="4"/>
  <c r="E238" i="4"/>
  <c r="C238" i="4"/>
  <c r="T237" i="4"/>
  <c r="S237" i="4"/>
  <c r="U237" i="4" s="1"/>
  <c r="Q237" i="4"/>
  <c r="P237" i="4"/>
  <c r="O237" i="4"/>
  <c r="N237" i="4"/>
  <c r="M237" i="4"/>
  <c r="J237" i="4"/>
  <c r="I237" i="4"/>
  <c r="H237" i="4"/>
  <c r="G237" i="4"/>
  <c r="F237" i="4"/>
  <c r="E237" i="4"/>
  <c r="C237" i="4"/>
  <c r="T236" i="4"/>
  <c r="S236" i="4"/>
  <c r="U236" i="4" s="1"/>
  <c r="Q236" i="4"/>
  <c r="P236" i="4"/>
  <c r="O236" i="4"/>
  <c r="N236" i="4"/>
  <c r="M236" i="4"/>
  <c r="J236" i="4"/>
  <c r="I236" i="4"/>
  <c r="H236" i="4"/>
  <c r="G236" i="4"/>
  <c r="F236" i="4"/>
  <c r="E236" i="4"/>
  <c r="C236" i="4"/>
  <c r="T235" i="4"/>
  <c r="S235" i="4"/>
  <c r="U235" i="4" s="1"/>
  <c r="Q235" i="4"/>
  <c r="P235" i="4"/>
  <c r="O235" i="4"/>
  <c r="N235" i="4"/>
  <c r="M235" i="4"/>
  <c r="J235" i="4"/>
  <c r="I235" i="4"/>
  <c r="H235" i="4"/>
  <c r="G235" i="4"/>
  <c r="F235" i="4"/>
  <c r="E235" i="4"/>
  <c r="C235" i="4"/>
  <c r="T234" i="4"/>
  <c r="S234" i="4"/>
  <c r="U234" i="4" s="1"/>
  <c r="Q234" i="4"/>
  <c r="P234" i="4"/>
  <c r="O234" i="4"/>
  <c r="N234" i="4"/>
  <c r="M234" i="4"/>
  <c r="J234" i="4"/>
  <c r="I234" i="4"/>
  <c r="H234" i="4"/>
  <c r="G234" i="4"/>
  <c r="F234" i="4"/>
  <c r="E234" i="4"/>
  <c r="C234" i="4"/>
  <c r="T233" i="4"/>
  <c r="S233" i="4"/>
  <c r="U233" i="4" s="1"/>
  <c r="Q233" i="4"/>
  <c r="P233" i="4"/>
  <c r="O233" i="4"/>
  <c r="N233" i="4"/>
  <c r="M233" i="4"/>
  <c r="J233" i="4"/>
  <c r="I233" i="4"/>
  <c r="H233" i="4"/>
  <c r="G233" i="4"/>
  <c r="F233" i="4"/>
  <c r="E233" i="4"/>
  <c r="C233" i="4"/>
  <c r="T232" i="4"/>
  <c r="S232" i="4"/>
  <c r="U232" i="4" s="1"/>
  <c r="Q232" i="4"/>
  <c r="P232" i="4"/>
  <c r="O232" i="4"/>
  <c r="N232" i="4"/>
  <c r="M232" i="4"/>
  <c r="J232" i="4"/>
  <c r="I232" i="4"/>
  <c r="H232" i="4"/>
  <c r="G232" i="4"/>
  <c r="F232" i="4"/>
  <c r="E232" i="4"/>
  <c r="C232" i="4"/>
  <c r="T231" i="4"/>
  <c r="S231" i="4"/>
  <c r="U231" i="4" s="1"/>
  <c r="Q231" i="4"/>
  <c r="P231" i="4"/>
  <c r="O231" i="4"/>
  <c r="N231" i="4"/>
  <c r="M231" i="4"/>
  <c r="J231" i="4"/>
  <c r="I231" i="4"/>
  <c r="H231" i="4"/>
  <c r="G231" i="4"/>
  <c r="F231" i="4"/>
  <c r="E231" i="4"/>
  <c r="C231" i="4"/>
  <c r="T230" i="4"/>
  <c r="S230" i="4"/>
  <c r="U230" i="4" s="1"/>
  <c r="Q230" i="4"/>
  <c r="P230" i="4"/>
  <c r="O230" i="4"/>
  <c r="N230" i="4"/>
  <c r="M230" i="4"/>
  <c r="J230" i="4"/>
  <c r="I230" i="4"/>
  <c r="H230" i="4"/>
  <c r="G230" i="4"/>
  <c r="F230" i="4"/>
  <c r="E230" i="4"/>
  <c r="C230" i="4"/>
  <c r="T229" i="4"/>
  <c r="S229" i="4"/>
  <c r="U229" i="4" s="1"/>
  <c r="Q229" i="4"/>
  <c r="P229" i="4"/>
  <c r="O229" i="4"/>
  <c r="N229" i="4"/>
  <c r="M229" i="4"/>
  <c r="J229" i="4"/>
  <c r="I229" i="4"/>
  <c r="H229" i="4"/>
  <c r="G229" i="4"/>
  <c r="F229" i="4"/>
  <c r="E229" i="4"/>
  <c r="C229" i="4"/>
  <c r="T228" i="4"/>
  <c r="S228" i="4"/>
  <c r="U228" i="4" s="1"/>
  <c r="Q228" i="4"/>
  <c r="P228" i="4"/>
  <c r="O228" i="4"/>
  <c r="N228" i="4"/>
  <c r="M228" i="4"/>
  <c r="J228" i="4"/>
  <c r="I228" i="4"/>
  <c r="H228" i="4"/>
  <c r="G228" i="4"/>
  <c r="F228" i="4"/>
  <c r="E228" i="4"/>
  <c r="C228" i="4"/>
  <c r="T227" i="4"/>
  <c r="S227" i="4"/>
  <c r="U227" i="4" s="1"/>
  <c r="Q227" i="4"/>
  <c r="P227" i="4"/>
  <c r="O227" i="4"/>
  <c r="N227" i="4"/>
  <c r="M227" i="4"/>
  <c r="J227" i="4"/>
  <c r="I227" i="4"/>
  <c r="H227" i="4"/>
  <c r="G227" i="4"/>
  <c r="F227" i="4"/>
  <c r="E227" i="4"/>
  <c r="C227" i="4"/>
  <c r="T226" i="4"/>
  <c r="S226" i="4"/>
  <c r="U226" i="4" s="1"/>
  <c r="Q226" i="4"/>
  <c r="P226" i="4"/>
  <c r="O226" i="4"/>
  <c r="N226" i="4"/>
  <c r="M226" i="4"/>
  <c r="J226" i="4"/>
  <c r="I226" i="4"/>
  <c r="H226" i="4"/>
  <c r="G226" i="4"/>
  <c r="F226" i="4"/>
  <c r="E226" i="4"/>
  <c r="C226" i="4"/>
  <c r="T225" i="4"/>
  <c r="S225" i="4"/>
  <c r="U225" i="4" s="1"/>
  <c r="Q225" i="4"/>
  <c r="P225" i="4"/>
  <c r="O225" i="4"/>
  <c r="N225" i="4"/>
  <c r="M225" i="4"/>
  <c r="J225" i="4"/>
  <c r="I225" i="4"/>
  <c r="H225" i="4"/>
  <c r="G225" i="4"/>
  <c r="F225" i="4"/>
  <c r="E225" i="4"/>
  <c r="C225" i="4"/>
  <c r="T224" i="4"/>
  <c r="S224" i="4"/>
  <c r="U224" i="4" s="1"/>
  <c r="Q224" i="4"/>
  <c r="P224" i="4"/>
  <c r="O224" i="4"/>
  <c r="N224" i="4"/>
  <c r="M224" i="4"/>
  <c r="J224" i="4"/>
  <c r="I224" i="4"/>
  <c r="H224" i="4"/>
  <c r="G224" i="4"/>
  <c r="F224" i="4"/>
  <c r="E224" i="4"/>
  <c r="C224" i="4"/>
  <c r="T223" i="4"/>
  <c r="S223" i="4"/>
  <c r="U223" i="4" s="1"/>
  <c r="Q223" i="4"/>
  <c r="P223" i="4"/>
  <c r="O223" i="4"/>
  <c r="N223" i="4"/>
  <c r="M223" i="4"/>
  <c r="J223" i="4"/>
  <c r="I223" i="4"/>
  <c r="H223" i="4"/>
  <c r="G223" i="4"/>
  <c r="F223" i="4"/>
  <c r="E223" i="4"/>
  <c r="C223" i="4"/>
  <c r="T222" i="4"/>
  <c r="S222" i="4"/>
  <c r="U222" i="4" s="1"/>
  <c r="Q222" i="4"/>
  <c r="P222" i="4"/>
  <c r="O222" i="4"/>
  <c r="N222" i="4"/>
  <c r="M222" i="4"/>
  <c r="J222" i="4"/>
  <c r="I222" i="4"/>
  <c r="H222" i="4"/>
  <c r="G222" i="4"/>
  <c r="F222" i="4"/>
  <c r="E222" i="4"/>
  <c r="C222" i="4"/>
  <c r="T221" i="4"/>
  <c r="S221" i="4"/>
  <c r="U221" i="4" s="1"/>
  <c r="Q221" i="4"/>
  <c r="P221" i="4"/>
  <c r="O221" i="4"/>
  <c r="N221" i="4"/>
  <c r="M221" i="4"/>
  <c r="J221" i="4"/>
  <c r="I221" i="4"/>
  <c r="H221" i="4"/>
  <c r="G221" i="4"/>
  <c r="F221" i="4"/>
  <c r="E221" i="4"/>
  <c r="C221" i="4"/>
  <c r="T220" i="4"/>
  <c r="S220" i="4"/>
  <c r="U220" i="4" s="1"/>
  <c r="Q220" i="4"/>
  <c r="P220" i="4"/>
  <c r="O220" i="4"/>
  <c r="N220" i="4"/>
  <c r="M220" i="4"/>
  <c r="J220" i="4"/>
  <c r="I220" i="4"/>
  <c r="H220" i="4"/>
  <c r="G220" i="4"/>
  <c r="F220" i="4"/>
  <c r="E220" i="4"/>
  <c r="C220" i="4"/>
  <c r="T219" i="4"/>
  <c r="S219" i="4"/>
  <c r="U219" i="4" s="1"/>
  <c r="Q219" i="4"/>
  <c r="P219" i="4"/>
  <c r="O219" i="4"/>
  <c r="N219" i="4"/>
  <c r="M219" i="4"/>
  <c r="J219" i="4"/>
  <c r="I219" i="4"/>
  <c r="H219" i="4"/>
  <c r="G219" i="4"/>
  <c r="F219" i="4"/>
  <c r="E219" i="4"/>
  <c r="C219" i="4"/>
  <c r="T218" i="4"/>
  <c r="S218" i="4"/>
  <c r="U218" i="4" s="1"/>
  <c r="Q218" i="4"/>
  <c r="P218" i="4"/>
  <c r="O218" i="4"/>
  <c r="N218" i="4"/>
  <c r="M218" i="4"/>
  <c r="J218" i="4"/>
  <c r="I218" i="4"/>
  <c r="H218" i="4"/>
  <c r="G218" i="4"/>
  <c r="F218" i="4"/>
  <c r="E218" i="4"/>
  <c r="C218" i="4"/>
  <c r="T217" i="4"/>
  <c r="S217" i="4"/>
  <c r="U217" i="4" s="1"/>
  <c r="Q217" i="4"/>
  <c r="P217" i="4"/>
  <c r="O217" i="4"/>
  <c r="N217" i="4"/>
  <c r="M217" i="4"/>
  <c r="J217" i="4"/>
  <c r="I217" i="4"/>
  <c r="H217" i="4"/>
  <c r="G217" i="4"/>
  <c r="F217" i="4"/>
  <c r="E217" i="4"/>
  <c r="C217" i="4"/>
  <c r="T216" i="4"/>
  <c r="S216" i="4"/>
  <c r="U216" i="4" s="1"/>
  <c r="Q216" i="4"/>
  <c r="P216" i="4"/>
  <c r="O216" i="4"/>
  <c r="N216" i="4"/>
  <c r="M216" i="4"/>
  <c r="J216" i="4"/>
  <c r="I216" i="4"/>
  <c r="H216" i="4"/>
  <c r="G216" i="4"/>
  <c r="F216" i="4"/>
  <c r="E216" i="4"/>
  <c r="C216" i="4"/>
  <c r="T215" i="4"/>
  <c r="S215" i="4"/>
  <c r="U215" i="4" s="1"/>
  <c r="Q215" i="4"/>
  <c r="P215" i="4"/>
  <c r="O215" i="4"/>
  <c r="N215" i="4"/>
  <c r="M215" i="4"/>
  <c r="J215" i="4"/>
  <c r="I215" i="4"/>
  <c r="H215" i="4"/>
  <c r="G215" i="4"/>
  <c r="F215" i="4"/>
  <c r="E215" i="4"/>
  <c r="C215" i="4"/>
  <c r="T214" i="4"/>
  <c r="S214" i="4"/>
  <c r="U214" i="4" s="1"/>
  <c r="Q214" i="4"/>
  <c r="P214" i="4"/>
  <c r="O214" i="4"/>
  <c r="N214" i="4"/>
  <c r="M214" i="4"/>
  <c r="J214" i="4"/>
  <c r="I214" i="4"/>
  <c r="H214" i="4"/>
  <c r="G214" i="4"/>
  <c r="F214" i="4"/>
  <c r="E214" i="4"/>
  <c r="C214" i="4"/>
  <c r="T213" i="4"/>
  <c r="S213" i="4"/>
  <c r="U213" i="4" s="1"/>
  <c r="Q213" i="4"/>
  <c r="P213" i="4"/>
  <c r="O213" i="4"/>
  <c r="N213" i="4"/>
  <c r="M213" i="4"/>
  <c r="J213" i="4"/>
  <c r="I213" i="4"/>
  <c r="H213" i="4"/>
  <c r="G213" i="4"/>
  <c r="F213" i="4"/>
  <c r="E213" i="4"/>
  <c r="C213" i="4"/>
  <c r="T212" i="4"/>
  <c r="S212" i="4"/>
  <c r="U212" i="4" s="1"/>
  <c r="Q212" i="4"/>
  <c r="P212" i="4"/>
  <c r="O212" i="4"/>
  <c r="N212" i="4"/>
  <c r="M212" i="4"/>
  <c r="J212" i="4"/>
  <c r="I212" i="4"/>
  <c r="H212" i="4"/>
  <c r="G212" i="4"/>
  <c r="F212" i="4"/>
  <c r="E212" i="4"/>
  <c r="C212" i="4"/>
  <c r="T211" i="4"/>
  <c r="S211" i="4"/>
  <c r="U211" i="4" s="1"/>
  <c r="Q211" i="4"/>
  <c r="P211" i="4"/>
  <c r="O211" i="4"/>
  <c r="N211" i="4"/>
  <c r="M211" i="4"/>
  <c r="J211" i="4"/>
  <c r="I211" i="4"/>
  <c r="H211" i="4"/>
  <c r="G211" i="4"/>
  <c r="F211" i="4"/>
  <c r="E211" i="4"/>
  <c r="C211" i="4"/>
  <c r="T210" i="4"/>
  <c r="S210" i="4"/>
  <c r="U210" i="4" s="1"/>
  <c r="Q210" i="4"/>
  <c r="P210" i="4"/>
  <c r="O210" i="4"/>
  <c r="N210" i="4"/>
  <c r="M210" i="4"/>
  <c r="J210" i="4"/>
  <c r="I210" i="4"/>
  <c r="H210" i="4"/>
  <c r="G210" i="4"/>
  <c r="F210" i="4"/>
  <c r="E210" i="4"/>
  <c r="C210" i="4"/>
  <c r="T209" i="4"/>
  <c r="S209" i="4"/>
  <c r="U209" i="4" s="1"/>
  <c r="Q209" i="4"/>
  <c r="P209" i="4"/>
  <c r="O209" i="4"/>
  <c r="N209" i="4"/>
  <c r="M209" i="4"/>
  <c r="J209" i="4"/>
  <c r="I209" i="4"/>
  <c r="H209" i="4"/>
  <c r="G209" i="4"/>
  <c r="F209" i="4"/>
  <c r="E209" i="4"/>
  <c r="C209" i="4"/>
  <c r="T208" i="4"/>
  <c r="S208" i="4"/>
  <c r="U208" i="4" s="1"/>
  <c r="Q208" i="4"/>
  <c r="P208" i="4"/>
  <c r="O208" i="4"/>
  <c r="N208" i="4"/>
  <c r="M208" i="4"/>
  <c r="J208" i="4"/>
  <c r="I208" i="4"/>
  <c r="H208" i="4"/>
  <c r="G208" i="4"/>
  <c r="F208" i="4"/>
  <c r="E208" i="4"/>
  <c r="C208" i="4"/>
  <c r="T207" i="4"/>
  <c r="S207" i="4"/>
  <c r="U207" i="4" s="1"/>
  <c r="Q207" i="4"/>
  <c r="P207" i="4"/>
  <c r="O207" i="4"/>
  <c r="N207" i="4"/>
  <c r="M207" i="4"/>
  <c r="J207" i="4"/>
  <c r="I207" i="4"/>
  <c r="H207" i="4"/>
  <c r="G207" i="4"/>
  <c r="F207" i="4"/>
  <c r="E207" i="4"/>
  <c r="C207" i="4"/>
  <c r="T206" i="4"/>
  <c r="S206" i="4"/>
  <c r="U206" i="4" s="1"/>
  <c r="Q206" i="4"/>
  <c r="P206" i="4"/>
  <c r="O206" i="4"/>
  <c r="N206" i="4"/>
  <c r="M206" i="4"/>
  <c r="J206" i="4"/>
  <c r="I206" i="4"/>
  <c r="H206" i="4"/>
  <c r="G206" i="4"/>
  <c r="F206" i="4"/>
  <c r="E206" i="4"/>
  <c r="C206" i="4"/>
  <c r="T205" i="4"/>
  <c r="S205" i="4"/>
  <c r="U205" i="4" s="1"/>
  <c r="Q205" i="4"/>
  <c r="P205" i="4"/>
  <c r="O205" i="4"/>
  <c r="N205" i="4"/>
  <c r="M205" i="4"/>
  <c r="J205" i="4"/>
  <c r="I205" i="4"/>
  <c r="H205" i="4"/>
  <c r="G205" i="4"/>
  <c r="F205" i="4"/>
  <c r="E205" i="4"/>
  <c r="C205" i="4"/>
  <c r="T204" i="4"/>
  <c r="S204" i="4"/>
  <c r="U204" i="4" s="1"/>
  <c r="Q204" i="4"/>
  <c r="P204" i="4"/>
  <c r="O204" i="4"/>
  <c r="N204" i="4"/>
  <c r="M204" i="4"/>
  <c r="J204" i="4"/>
  <c r="I204" i="4"/>
  <c r="H204" i="4"/>
  <c r="G204" i="4"/>
  <c r="F204" i="4"/>
  <c r="E204" i="4"/>
  <c r="C204" i="4"/>
  <c r="T203" i="4"/>
  <c r="S203" i="4"/>
  <c r="U203" i="4" s="1"/>
  <c r="Q203" i="4"/>
  <c r="P203" i="4"/>
  <c r="O203" i="4"/>
  <c r="N203" i="4"/>
  <c r="M203" i="4"/>
  <c r="J203" i="4"/>
  <c r="I203" i="4"/>
  <c r="H203" i="4"/>
  <c r="G203" i="4"/>
  <c r="F203" i="4"/>
  <c r="E203" i="4"/>
  <c r="C203" i="4"/>
  <c r="T202" i="4"/>
  <c r="S202" i="4"/>
  <c r="U202" i="4" s="1"/>
  <c r="Q202" i="4"/>
  <c r="P202" i="4"/>
  <c r="O202" i="4"/>
  <c r="N202" i="4"/>
  <c r="M202" i="4"/>
  <c r="J202" i="4"/>
  <c r="I202" i="4"/>
  <c r="H202" i="4"/>
  <c r="G202" i="4"/>
  <c r="F202" i="4"/>
  <c r="E202" i="4"/>
  <c r="C202" i="4"/>
  <c r="T201" i="4"/>
  <c r="S201" i="4"/>
  <c r="U201" i="4" s="1"/>
  <c r="Q201" i="4"/>
  <c r="P201" i="4"/>
  <c r="O201" i="4"/>
  <c r="N201" i="4"/>
  <c r="M201" i="4"/>
  <c r="J201" i="4"/>
  <c r="I201" i="4"/>
  <c r="G201" i="4"/>
  <c r="F201" i="4"/>
  <c r="E201" i="4"/>
  <c r="C201" i="4"/>
  <c r="T200" i="4"/>
  <c r="S200" i="4"/>
  <c r="U200" i="4" s="1"/>
  <c r="Q200" i="4"/>
  <c r="P200" i="4"/>
  <c r="O200" i="4"/>
  <c r="N200" i="4"/>
  <c r="M200" i="4"/>
  <c r="J200" i="4"/>
  <c r="I200" i="4"/>
  <c r="H200" i="4"/>
  <c r="G200" i="4"/>
  <c r="F200" i="4"/>
  <c r="E200" i="4"/>
  <c r="C200" i="4"/>
  <c r="T199" i="4"/>
  <c r="S199" i="4"/>
  <c r="U199" i="4" s="1"/>
  <c r="Q199" i="4"/>
  <c r="P199" i="4"/>
  <c r="O199" i="4"/>
  <c r="N199" i="4"/>
  <c r="M199" i="4"/>
  <c r="J199" i="4"/>
  <c r="I199" i="4"/>
  <c r="H199" i="4"/>
  <c r="G199" i="4"/>
  <c r="F199" i="4"/>
  <c r="E199" i="4"/>
  <c r="C199" i="4"/>
  <c r="T198" i="4"/>
  <c r="S198" i="4"/>
  <c r="U198" i="4" s="1"/>
  <c r="Q198" i="4"/>
  <c r="P198" i="4"/>
  <c r="O198" i="4"/>
  <c r="N198" i="4"/>
  <c r="M198" i="4"/>
  <c r="J198" i="4"/>
  <c r="I198" i="4"/>
  <c r="H198" i="4"/>
  <c r="G198" i="4"/>
  <c r="F198" i="4"/>
  <c r="E198" i="4"/>
  <c r="C198" i="4"/>
  <c r="T197" i="4"/>
  <c r="S197" i="4"/>
  <c r="U197" i="4" s="1"/>
  <c r="Q197" i="4"/>
  <c r="P197" i="4"/>
  <c r="O197" i="4"/>
  <c r="N197" i="4"/>
  <c r="M197" i="4"/>
  <c r="J197" i="4"/>
  <c r="I197" i="4"/>
  <c r="H197" i="4"/>
  <c r="G197" i="4"/>
  <c r="F197" i="4"/>
  <c r="E197" i="4"/>
  <c r="C197" i="4"/>
  <c r="T196" i="4"/>
  <c r="S196" i="4"/>
  <c r="U196" i="4" s="1"/>
  <c r="Q196" i="4"/>
  <c r="P196" i="4"/>
  <c r="O196" i="4"/>
  <c r="N196" i="4"/>
  <c r="M196" i="4"/>
  <c r="J196" i="4"/>
  <c r="I196" i="4"/>
  <c r="H196" i="4"/>
  <c r="G196" i="4"/>
  <c r="F196" i="4"/>
  <c r="E196" i="4"/>
  <c r="C196" i="4"/>
  <c r="T195" i="4"/>
  <c r="S195" i="4"/>
  <c r="U195" i="4" s="1"/>
  <c r="Q195" i="4"/>
  <c r="P195" i="4"/>
  <c r="O195" i="4"/>
  <c r="N195" i="4"/>
  <c r="M195" i="4"/>
  <c r="J195" i="4"/>
  <c r="I195" i="4"/>
  <c r="H195" i="4"/>
  <c r="G195" i="4"/>
  <c r="F195" i="4"/>
  <c r="E195" i="4"/>
  <c r="C195" i="4"/>
  <c r="T194" i="4"/>
  <c r="S194" i="4"/>
  <c r="U194" i="4" s="1"/>
  <c r="Q194" i="4"/>
  <c r="P194" i="4"/>
  <c r="O194" i="4"/>
  <c r="N194" i="4"/>
  <c r="M194" i="4"/>
  <c r="J194" i="4"/>
  <c r="I194" i="4"/>
  <c r="H194" i="4"/>
  <c r="G194" i="4"/>
  <c r="F194" i="4"/>
  <c r="E194" i="4"/>
  <c r="C194" i="4"/>
  <c r="T193" i="4"/>
  <c r="S193" i="4"/>
  <c r="U193" i="4" s="1"/>
  <c r="Q193" i="4"/>
  <c r="P193" i="4"/>
  <c r="O193" i="4"/>
  <c r="N193" i="4"/>
  <c r="M193" i="4"/>
  <c r="J193" i="4"/>
  <c r="I193" i="4"/>
  <c r="H193" i="4"/>
  <c r="G193" i="4"/>
  <c r="F193" i="4"/>
  <c r="E193" i="4"/>
  <c r="C193" i="4"/>
  <c r="T192" i="4"/>
  <c r="S192" i="4"/>
  <c r="U192" i="4" s="1"/>
  <c r="Q192" i="4"/>
  <c r="P192" i="4"/>
  <c r="O192" i="4"/>
  <c r="N192" i="4"/>
  <c r="M192" i="4"/>
  <c r="J192" i="4"/>
  <c r="I192" i="4"/>
  <c r="H192" i="4"/>
  <c r="G192" i="4"/>
  <c r="F192" i="4"/>
  <c r="E192" i="4"/>
  <c r="C192" i="4"/>
  <c r="T191" i="4"/>
  <c r="S191" i="4"/>
  <c r="U191" i="4" s="1"/>
  <c r="Q191" i="4"/>
  <c r="P191" i="4"/>
  <c r="O191" i="4"/>
  <c r="N191" i="4"/>
  <c r="M191" i="4"/>
  <c r="J191" i="4"/>
  <c r="I191" i="4"/>
  <c r="H191" i="4"/>
  <c r="G191" i="4"/>
  <c r="F191" i="4"/>
  <c r="E191" i="4"/>
  <c r="C191" i="4"/>
  <c r="T190" i="4"/>
  <c r="S190" i="4"/>
  <c r="U190" i="4" s="1"/>
  <c r="Q190" i="4"/>
  <c r="P190" i="4"/>
  <c r="O190" i="4"/>
  <c r="N190" i="4"/>
  <c r="M190" i="4"/>
  <c r="J190" i="4"/>
  <c r="I190" i="4"/>
  <c r="H190" i="4"/>
  <c r="G190" i="4"/>
  <c r="F190" i="4"/>
  <c r="E190" i="4"/>
  <c r="C190" i="4"/>
  <c r="T189" i="4"/>
  <c r="S189" i="4"/>
  <c r="U189" i="4" s="1"/>
  <c r="Q189" i="4"/>
  <c r="P189" i="4"/>
  <c r="O189" i="4"/>
  <c r="N189" i="4"/>
  <c r="M189" i="4"/>
  <c r="J189" i="4"/>
  <c r="I189" i="4"/>
  <c r="H189" i="4"/>
  <c r="G189" i="4"/>
  <c r="F189" i="4"/>
  <c r="E189" i="4"/>
  <c r="C189" i="4"/>
  <c r="T188" i="4"/>
  <c r="S188" i="4"/>
  <c r="U188" i="4" s="1"/>
  <c r="Q188" i="4"/>
  <c r="P188" i="4"/>
  <c r="O188" i="4"/>
  <c r="N188" i="4"/>
  <c r="M188" i="4"/>
  <c r="J188" i="4"/>
  <c r="I188" i="4"/>
  <c r="H188" i="4"/>
  <c r="G188" i="4"/>
  <c r="F188" i="4"/>
  <c r="E188" i="4"/>
  <c r="C188" i="4"/>
  <c r="T187" i="4"/>
  <c r="S187" i="4"/>
  <c r="U187" i="4" s="1"/>
  <c r="Q187" i="4"/>
  <c r="P187" i="4"/>
  <c r="O187" i="4"/>
  <c r="N187" i="4"/>
  <c r="M187" i="4"/>
  <c r="J187" i="4"/>
  <c r="I187" i="4"/>
  <c r="H187" i="4"/>
  <c r="G187" i="4"/>
  <c r="F187" i="4"/>
  <c r="E187" i="4"/>
  <c r="C187" i="4"/>
  <c r="T186" i="4"/>
  <c r="S186" i="4"/>
  <c r="U186" i="4" s="1"/>
  <c r="Q186" i="4"/>
  <c r="P186" i="4"/>
  <c r="O186" i="4"/>
  <c r="N186" i="4"/>
  <c r="M186" i="4"/>
  <c r="J186" i="4"/>
  <c r="I186" i="4"/>
  <c r="H186" i="4"/>
  <c r="G186" i="4"/>
  <c r="F186" i="4"/>
  <c r="E186" i="4"/>
  <c r="C186" i="4"/>
  <c r="T185" i="4"/>
  <c r="S185" i="4"/>
  <c r="U185" i="4" s="1"/>
  <c r="Q185" i="4"/>
  <c r="P185" i="4"/>
  <c r="O185" i="4"/>
  <c r="N185" i="4"/>
  <c r="M185" i="4"/>
  <c r="J185" i="4"/>
  <c r="I185" i="4"/>
  <c r="H185" i="4"/>
  <c r="G185" i="4"/>
  <c r="F185" i="4"/>
  <c r="E185" i="4"/>
  <c r="C185" i="4"/>
  <c r="T184" i="4"/>
  <c r="S184" i="4"/>
  <c r="U184" i="4" s="1"/>
  <c r="Q184" i="4"/>
  <c r="P184" i="4"/>
  <c r="O184" i="4"/>
  <c r="N184" i="4"/>
  <c r="M184" i="4"/>
  <c r="J184" i="4"/>
  <c r="I184" i="4"/>
  <c r="H184" i="4"/>
  <c r="G184" i="4"/>
  <c r="F184" i="4"/>
  <c r="E184" i="4"/>
  <c r="C184" i="4"/>
  <c r="T183" i="4"/>
  <c r="S183" i="4"/>
  <c r="U183" i="4" s="1"/>
  <c r="Q183" i="4"/>
  <c r="P183" i="4"/>
  <c r="O183" i="4"/>
  <c r="N183" i="4"/>
  <c r="M183" i="4"/>
  <c r="J183" i="4"/>
  <c r="I183" i="4"/>
  <c r="H183" i="4"/>
  <c r="G183" i="4"/>
  <c r="F183" i="4"/>
  <c r="E183" i="4"/>
  <c r="C183" i="4"/>
  <c r="T182" i="4"/>
  <c r="S182" i="4"/>
  <c r="U182" i="4" s="1"/>
  <c r="Q182" i="4"/>
  <c r="P182" i="4"/>
  <c r="O182" i="4"/>
  <c r="N182" i="4"/>
  <c r="M182" i="4"/>
  <c r="J182" i="4"/>
  <c r="I182" i="4"/>
  <c r="H182" i="4"/>
  <c r="G182" i="4"/>
  <c r="F182" i="4"/>
  <c r="E182" i="4"/>
  <c r="C182" i="4"/>
  <c r="T181" i="4"/>
  <c r="S181" i="4"/>
  <c r="U181" i="4" s="1"/>
  <c r="Q181" i="4"/>
  <c r="P181" i="4"/>
  <c r="O181" i="4"/>
  <c r="N181" i="4"/>
  <c r="M181" i="4"/>
  <c r="J181" i="4"/>
  <c r="I181" i="4"/>
  <c r="H181" i="4"/>
  <c r="G181" i="4"/>
  <c r="F181" i="4"/>
  <c r="E181" i="4"/>
  <c r="C181" i="4"/>
  <c r="T180" i="4"/>
  <c r="S180" i="4"/>
  <c r="U180" i="4" s="1"/>
  <c r="Q180" i="4"/>
  <c r="P180" i="4"/>
  <c r="O180" i="4"/>
  <c r="N180" i="4"/>
  <c r="M180" i="4"/>
  <c r="J180" i="4"/>
  <c r="I180" i="4"/>
  <c r="H180" i="4"/>
  <c r="G180" i="4"/>
  <c r="F180" i="4"/>
  <c r="E180" i="4"/>
  <c r="C180" i="4"/>
  <c r="T179" i="4"/>
  <c r="S179" i="4"/>
  <c r="U179" i="4" s="1"/>
  <c r="Q179" i="4"/>
  <c r="P179" i="4"/>
  <c r="O179" i="4"/>
  <c r="N179" i="4"/>
  <c r="M179" i="4"/>
  <c r="J179" i="4"/>
  <c r="I179" i="4"/>
  <c r="H179" i="4"/>
  <c r="G179" i="4"/>
  <c r="F179" i="4"/>
  <c r="E179" i="4"/>
  <c r="C179" i="4"/>
  <c r="T178" i="4"/>
  <c r="S178" i="4"/>
  <c r="U178" i="4" s="1"/>
  <c r="Q178" i="4"/>
  <c r="P178" i="4"/>
  <c r="O178" i="4"/>
  <c r="N178" i="4"/>
  <c r="M178" i="4"/>
  <c r="J178" i="4"/>
  <c r="I178" i="4"/>
  <c r="H178" i="4"/>
  <c r="G178" i="4"/>
  <c r="F178" i="4"/>
  <c r="E178" i="4"/>
  <c r="C178" i="4"/>
  <c r="T177" i="4"/>
  <c r="S177" i="4"/>
  <c r="U177" i="4" s="1"/>
  <c r="Q177" i="4"/>
  <c r="P177" i="4"/>
  <c r="O177" i="4"/>
  <c r="N177" i="4"/>
  <c r="M177" i="4"/>
  <c r="J177" i="4"/>
  <c r="I177" i="4"/>
  <c r="H177" i="4"/>
  <c r="G177" i="4"/>
  <c r="F177" i="4"/>
  <c r="E177" i="4"/>
  <c r="C177" i="4"/>
  <c r="T176" i="4"/>
  <c r="S176" i="4"/>
  <c r="U176" i="4" s="1"/>
  <c r="Q176" i="4"/>
  <c r="P176" i="4"/>
  <c r="O176" i="4"/>
  <c r="N176" i="4"/>
  <c r="M176" i="4"/>
  <c r="J176" i="4"/>
  <c r="I176" i="4"/>
  <c r="H176" i="4"/>
  <c r="G176" i="4"/>
  <c r="F176" i="4"/>
  <c r="E176" i="4"/>
  <c r="C176" i="4"/>
  <c r="T175" i="4"/>
  <c r="S175" i="4"/>
  <c r="U175" i="4" s="1"/>
  <c r="Q175" i="4"/>
  <c r="P175" i="4"/>
  <c r="O175" i="4"/>
  <c r="N175" i="4"/>
  <c r="M175" i="4"/>
  <c r="J175" i="4"/>
  <c r="I175" i="4"/>
  <c r="H175" i="4"/>
  <c r="G175" i="4"/>
  <c r="F175" i="4"/>
  <c r="E175" i="4"/>
  <c r="C175" i="4"/>
  <c r="T174" i="4"/>
  <c r="S174" i="4"/>
  <c r="U174" i="4" s="1"/>
  <c r="Q174" i="4"/>
  <c r="P174" i="4"/>
  <c r="O174" i="4"/>
  <c r="N174" i="4"/>
  <c r="M174" i="4"/>
  <c r="J174" i="4"/>
  <c r="I174" i="4"/>
  <c r="H174" i="4"/>
  <c r="G174" i="4"/>
  <c r="F174" i="4"/>
  <c r="E174" i="4"/>
  <c r="C174" i="4"/>
  <c r="T173" i="4"/>
  <c r="S173" i="4"/>
  <c r="U173" i="4" s="1"/>
  <c r="Q173" i="4"/>
  <c r="P173" i="4"/>
  <c r="O173" i="4"/>
  <c r="N173" i="4"/>
  <c r="M173" i="4"/>
  <c r="J173" i="4"/>
  <c r="I173" i="4"/>
  <c r="H173" i="4"/>
  <c r="G173" i="4"/>
  <c r="F173" i="4"/>
  <c r="E173" i="4"/>
  <c r="C173" i="4"/>
  <c r="T172" i="4"/>
  <c r="S172" i="4"/>
  <c r="U172" i="4" s="1"/>
  <c r="Q172" i="4"/>
  <c r="P172" i="4"/>
  <c r="O172" i="4"/>
  <c r="N172" i="4"/>
  <c r="M172" i="4"/>
  <c r="J172" i="4"/>
  <c r="I172" i="4"/>
  <c r="H172" i="4"/>
  <c r="G172" i="4"/>
  <c r="F172" i="4"/>
  <c r="E172" i="4"/>
  <c r="C172" i="4"/>
  <c r="T171" i="4"/>
  <c r="S171" i="4"/>
  <c r="U171" i="4" s="1"/>
  <c r="Q171" i="4"/>
  <c r="P171" i="4"/>
  <c r="O171" i="4"/>
  <c r="N171" i="4"/>
  <c r="M171" i="4"/>
  <c r="J171" i="4"/>
  <c r="I171" i="4"/>
  <c r="H171" i="4"/>
  <c r="G171" i="4"/>
  <c r="F171" i="4"/>
  <c r="E171" i="4"/>
  <c r="C171" i="4"/>
  <c r="T170" i="4"/>
  <c r="S170" i="4"/>
  <c r="U170" i="4" s="1"/>
  <c r="Q170" i="4"/>
  <c r="P170" i="4"/>
  <c r="O170" i="4"/>
  <c r="N170" i="4"/>
  <c r="M170" i="4"/>
  <c r="J170" i="4"/>
  <c r="I170" i="4"/>
  <c r="H170" i="4"/>
  <c r="G170" i="4"/>
  <c r="F170" i="4"/>
  <c r="E170" i="4"/>
  <c r="C170" i="4"/>
  <c r="T169" i="4"/>
  <c r="S169" i="4"/>
  <c r="U169" i="4" s="1"/>
  <c r="Q169" i="4"/>
  <c r="P169" i="4"/>
  <c r="O169" i="4"/>
  <c r="N169" i="4"/>
  <c r="M169" i="4"/>
  <c r="J169" i="4"/>
  <c r="I169" i="4"/>
  <c r="H169" i="4"/>
  <c r="G169" i="4"/>
  <c r="F169" i="4"/>
  <c r="E169" i="4"/>
  <c r="C169" i="4"/>
  <c r="T168" i="4"/>
  <c r="S168" i="4"/>
  <c r="U168" i="4" s="1"/>
  <c r="Q168" i="4"/>
  <c r="P168" i="4"/>
  <c r="O168" i="4"/>
  <c r="N168" i="4"/>
  <c r="M168" i="4"/>
  <c r="J168" i="4"/>
  <c r="I168" i="4"/>
  <c r="H168" i="4"/>
  <c r="G168" i="4"/>
  <c r="F168" i="4"/>
  <c r="E168" i="4"/>
  <c r="C168" i="4"/>
  <c r="T167" i="4"/>
  <c r="S167" i="4"/>
  <c r="U167" i="4" s="1"/>
  <c r="Q167" i="4"/>
  <c r="P167" i="4"/>
  <c r="O167" i="4"/>
  <c r="N167" i="4"/>
  <c r="M167" i="4"/>
  <c r="J167" i="4"/>
  <c r="I167" i="4"/>
  <c r="H167" i="4"/>
  <c r="G167" i="4"/>
  <c r="F167" i="4"/>
  <c r="E167" i="4"/>
  <c r="C167" i="4"/>
  <c r="T166" i="4"/>
  <c r="S166" i="4"/>
  <c r="U166" i="4" s="1"/>
  <c r="Q166" i="4"/>
  <c r="P166" i="4"/>
  <c r="O166" i="4"/>
  <c r="N166" i="4"/>
  <c r="M166" i="4"/>
  <c r="J166" i="4"/>
  <c r="I166" i="4"/>
  <c r="H166" i="4"/>
  <c r="G166" i="4"/>
  <c r="F166" i="4"/>
  <c r="E166" i="4"/>
  <c r="C166" i="4"/>
  <c r="T165" i="4"/>
  <c r="S165" i="4"/>
  <c r="U165" i="4" s="1"/>
  <c r="Q165" i="4"/>
  <c r="P165" i="4"/>
  <c r="O165" i="4"/>
  <c r="N165" i="4"/>
  <c r="M165" i="4"/>
  <c r="J165" i="4"/>
  <c r="I165" i="4"/>
  <c r="H165" i="4"/>
  <c r="G165" i="4"/>
  <c r="F165" i="4"/>
  <c r="E165" i="4"/>
  <c r="C165" i="4"/>
  <c r="T164" i="4"/>
  <c r="S164" i="4"/>
  <c r="U164" i="4" s="1"/>
  <c r="Q164" i="4"/>
  <c r="P164" i="4"/>
  <c r="O164" i="4"/>
  <c r="N164" i="4"/>
  <c r="M164" i="4"/>
  <c r="J164" i="4"/>
  <c r="I164" i="4"/>
  <c r="H164" i="4"/>
  <c r="G164" i="4"/>
  <c r="F164" i="4"/>
  <c r="E164" i="4"/>
  <c r="C164" i="4"/>
  <c r="T163" i="4"/>
  <c r="S163" i="4"/>
  <c r="U163" i="4" s="1"/>
  <c r="Q163" i="4"/>
  <c r="P163" i="4"/>
  <c r="O163" i="4"/>
  <c r="N163" i="4"/>
  <c r="M163" i="4"/>
  <c r="J163" i="4"/>
  <c r="I163" i="4"/>
  <c r="H163" i="4"/>
  <c r="G163" i="4"/>
  <c r="F163" i="4"/>
  <c r="E163" i="4"/>
  <c r="C163" i="4"/>
  <c r="T162" i="4"/>
  <c r="S162" i="4"/>
  <c r="U162" i="4" s="1"/>
  <c r="Q162" i="4"/>
  <c r="P162" i="4"/>
  <c r="O162" i="4"/>
  <c r="N162" i="4"/>
  <c r="M162" i="4"/>
  <c r="J162" i="4"/>
  <c r="I162" i="4"/>
  <c r="H162" i="4"/>
  <c r="G162" i="4"/>
  <c r="F162" i="4"/>
  <c r="E162" i="4"/>
  <c r="C162" i="4"/>
  <c r="T161" i="4"/>
  <c r="S161" i="4"/>
  <c r="U161" i="4" s="1"/>
  <c r="Q161" i="4"/>
  <c r="P161" i="4"/>
  <c r="O161" i="4"/>
  <c r="N161" i="4"/>
  <c r="M161" i="4"/>
  <c r="J161" i="4"/>
  <c r="I161" i="4"/>
  <c r="H161" i="4"/>
  <c r="G161" i="4"/>
  <c r="F161" i="4"/>
  <c r="E161" i="4"/>
  <c r="C161" i="4"/>
  <c r="T160" i="4"/>
  <c r="S160" i="4"/>
  <c r="U160" i="4" s="1"/>
  <c r="Q160" i="4"/>
  <c r="P160" i="4"/>
  <c r="O160" i="4"/>
  <c r="N160" i="4"/>
  <c r="M160" i="4"/>
  <c r="J160" i="4"/>
  <c r="I160" i="4"/>
  <c r="H160" i="4"/>
  <c r="G160" i="4"/>
  <c r="F160" i="4"/>
  <c r="E160" i="4"/>
  <c r="C160" i="4"/>
  <c r="T159" i="4"/>
  <c r="S159" i="4"/>
  <c r="U159" i="4" s="1"/>
  <c r="Q159" i="4"/>
  <c r="P159" i="4"/>
  <c r="O159" i="4"/>
  <c r="N159" i="4"/>
  <c r="M159" i="4"/>
  <c r="J159" i="4"/>
  <c r="I159" i="4"/>
  <c r="H159" i="4"/>
  <c r="G159" i="4"/>
  <c r="F159" i="4"/>
  <c r="E159" i="4"/>
  <c r="C159" i="4"/>
  <c r="T158" i="4"/>
  <c r="S158" i="4"/>
  <c r="U158" i="4" s="1"/>
  <c r="Q158" i="4"/>
  <c r="P158" i="4"/>
  <c r="O158" i="4"/>
  <c r="N158" i="4"/>
  <c r="M158" i="4"/>
  <c r="J158" i="4"/>
  <c r="I158" i="4"/>
  <c r="H158" i="4"/>
  <c r="G158" i="4"/>
  <c r="F158" i="4"/>
  <c r="E158" i="4"/>
  <c r="C158" i="4"/>
  <c r="T157" i="4"/>
  <c r="S157" i="4"/>
  <c r="U157" i="4" s="1"/>
  <c r="Q157" i="4"/>
  <c r="P157" i="4"/>
  <c r="O157" i="4"/>
  <c r="N157" i="4"/>
  <c r="M157" i="4"/>
  <c r="J157" i="4"/>
  <c r="I157" i="4"/>
  <c r="H157" i="4"/>
  <c r="G157" i="4"/>
  <c r="F157" i="4"/>
  <c r="E157" i="4"/>
  <c r="C157" i="4"/>
  <c r="T156" i="4"/>
  <c r="S156" i="4"/>
  <c r="U156" i="4" s="1"/>
  <c r="Q156" i="4"/>
  <c r="P156" i="4"/>
  <c r="O156" i="4"/>
  <c r="N156" i="4"/>
  <c r="M156" i="4"/>
  <c r="J156" i="4"/>
  <c r="I156" i="4"/>
  <c r="H156" i="4"/>
  <c r="G156" i="4"/>
  <c r="F156" i="4"/>
  <c r="E156" i="4"/>
  <c r="C156" i="4"/>
  <c r="T155" i="4"/>
  <c r="S155" i="4"/>
  <c r="U155" i="4" s="1"/>
  <c r="Q155" i="4"/>
  <c r="P155" i="4"/>
  <c r="O155" i="4"/>
  <c r="N155" i="4"/>
  <c r="M155" i="4"/>
  <c r="J155" i="4"/>
  <c r="I155" i="4"/>
  <c r="H155" i="4"/>
  <c r="G155" i="4"/>
  <c r="F155" i="4"/>
  <c r="E155" i="4"/>
  <c r="C155" i="4"/>
  <c r="T154" i="4"/>
  <c r="S154" i="4"/>
  <c r="U154" i="4" s="1"/>
  <c r="Q154" i="4"/>
  <c r="P154" i="4"/>
  <c r="O154" i="4"/>
  <c r="N154" i="4"/>
  <c r="M154" i="4"/>
  <c r="J154" i="4"/>
  <c r="I154" i="4"/>
  <c r="H154" i="4"/>
  <c r="G154" i="4"/>
  <c r="F154" i="4"/>
  <c r="E154" i="4"/>
  <c r="C154" i="4"/>
  <c r="T153" i="4"/>
  <c r="S153" i="4"/>
  <c r="U153" i="4" s="1"/>
  <c r="Q153" i="4"/>
  <c r="P153" i="4"/>
  <c r="O153" i="4"/>
  <c r="N153" i="4"/>
  <c r="M153" i="4"/>
  <c r="J153" i="4"/>
  <c r="I153" i="4"/>
  <c r="H153" i="4"/>
  <c r="G153" i="4"/>
  <c r="F153" i="4"/>
  <c r="E153" i="4"/>
  <c r="C153" i="4"/>
  <c r="T152" i="4"/>
  <c r="S152" i="4"/>
  <c r="U152" i="4" s="1"/>
  <c r="Q152" i="4"/>
  <c r="P152" i="4"/>
  <c r="O152" i="4"/>
  <c r="N152" i="4"/>
  <c r="M152" i="4"/>
  <c r="J152" i="4"/>
  <c r="I152" i="4"/>
  <c r="H152" i="4"/>
  <c r="G152" i="4"/>
  <c r="F152" i="4"/>
  <c r="E152" i="4"/>
  <c r="C152" i="4"/>
  <c r="T151" i="4"/>
  <c r="S151" i="4"/>
  <c r="U151" i="4" s="1"/>
  <c r="Q151" i="4"/>
  <c r="P151" i="4"/>
  <c r="O151" i="4"/>
  <c r="N151" i="4"/>
  <c r="M151" i="4"/>
  <c r="J151" i="4"/>
  <c r="I151" i="4"/>
  <c r="H151" i="4"/>
  <c r="G151" i="4"/>
  <c r="F151" i="4"/>
  <c r="E151" i="4"/>
  <c r="C151" i="4"/>
  <c r="T150" i="4"/>
  <c r="S150" i="4"/>
  <c r="U150" i="4" s="1"/>
  <c r="Q150" i="4"/>
  <c r="P150" i="4"/>
  <c r="O150" i="4"/>
  <c r="N150" i="4"/>
  <c r="M150" i="4"/>
  <c r="J150" i="4"/>
  <c r="I150" i="4"/>
  <c r="H150" i="4"/>
  <c r="G150" i="4"/>
  <c r="F150" i="4"/>
  <c r="E150" i="4"/>
  <c r="C150" i="4"/>
  <c r="T149" i="4"/>
  <c r="S149" i="4"/>
  <c r="U149" i="4" s="1"/>
  <c r="Q149" i="4"/>
  <c r="P149" i="4"/>
  <c r="O149" i="4"/>
  <c r="N149" i="4"/>
  <c r="M149" i="4"/>
  <c r="J149" i="4"/>
  <c r="I149" i="4"/>
  <c r="H149" i="4"/>
  <c r="G149" i="4"/>
  <c r="F149" i="4"/>
  <c r="E149" i="4"/>
  <c r="C149" i="4"/>
  <c r="T148" i="4"/>
  <c r="S148" i="4"/>
  <c r="U148" i="4" s="1"/>
  <c r="Q148" i="4"/>
  <c r="P148" i="4"/>
  <c r="O148" i="4"/>
  <c r="N148" i="4"/>
  <c r="M148" i="4"/>
  <c r="J148" i="4"/>
  <c r="I148" i="4"/>
  <c r="H148" i="4"/>
  <c r="G148" i="4"/>
  <c r="F148" i="4"/>
  <c r="E148" i="4"/>
  <c r="C148" i="4"/>
  <c r="T147" i="4"/>
  <c r="S147" i="4"/>
  <c r="U147" i="4" s="1"/>
  <c r="Q147" i="4"/>
  <c r="P147" i="4"/>
  <c r="O147" i="4"/>
  <c r="N147" i="4"/>
  <c r="M147" i="4"/>
  <c r="J147" i="4"/>
  <c r="I147" i="4"/>
  <c r="H147" i="4"/>
  <c r="G147" i="4"/>
  <c r="F147" i="4"/>
  <c r="E147" i="4"/>
  <c r="C147" i="4"/>
  <c r="T146" i="4"/>
  <c r="S146" i="4"/>
  <c r="U146" i="4" s="1"/>
  <c r="Q146" i="4"/>
  <c r="P146" i="4"/>
  <c r="O146" i="4"/>
  <c r="N146" i="4"/>
  <c r="M146" i="4"/>
  <c r="J146" i="4"/>
  <c r="I146" i="4"/>
  <c r="H146" i="4"/>
  <c r="G146" i="4"/>
  <c r="F146" i="4"/>
  <c r="E146" i="4"/>
  <c r="C146" i="4"/>
  <c r="T145" i="4"/>
  <c r="S145" i="4"/>
  <c r="U145" i="4" s="1"/>
  <c r="Q145" i="4"/>
  <c r="P145" i="4"/>
  <c r="O145" i="4"/>
  <c r="N145" i="4"/>
  <c r="M145" i="4"/>
  <c r="J145" i="4"/>
  <c r="I145" i="4"/>
  <c r="H145" i="4"/>
  <c r="G145" i="4"/>
  <c r="F145" i="4"/>
  <c r="E145" i="4"/>
  <c r="C145" i="4"/>
  <c r="T144" i="4"/>
  <c r="S144" i="4"/>
  <c r="U144" i="4" s="1"/>
  <c r="Q144" i="4"/>
  <c r="P144" i="4"/>
  <c r="O144" i="4"/>
  <c r="N144" i="4"/>
  <c r="M144" i="4"/>
  <c r="J144" i="4"/>
  <c r="I144" i="4"/>
  <c r="H144" i="4"/>
  <c r="G144" i="4"/>
  <c r="F144" i="4"/>
  <c r="E144" i="4"/>
  <c r="C144" i="4"/>
  <c r="T143" i="4"/>
  <c r="S143" i="4"/>
  <c r="U143" i="4" s="1"/>
  <c r="Q143" i="4"/>
  <c r="P143" i="4"/>
  <c r="O143" i="4"/>
  <c r="N143" i="4"/>
  <c r="M143" i="4"/>
  <c r="J143" i="4"/>
  <c r="I143" i="4"/>
  <c r="H143" i="4"/>
  <c r="G143" i="4"/>
  <c r="F143" i="4"/>
  <c r="E143" i="4"/>
  <c r="C143" i="4"/>
  <c r="T142" i="4"/>
  <c r="S142" i="4"/>
  <c r="U142" i="4" s="1"/>
  <c r="Q142" i="4"/>
  <c r="P142" i="4"/>
  <c r="O142" i="4"/>
  <c r="N142" i="4"/>
  <c r="M142" i="4"/>
  <c r="J142" i="4"/>
  <c r="I142" i="4"/>
  <c r="H142" i="4"/>
  <c r="G142" i="4"/>
  <c r="F142" i="4"/>
  <c r="E142" i="4"/>
  <c r="C142" i="4"/>
  <c r="T141" i="4"/>
  <c r="S141" i="4"/>
  <c r="U141" i="4" s="1"/>
  <c r="Q141" i="4"/>
  <c r="P141" i="4"/>
  <c r="O141" i="4"/>
  <c r="N141" i="4"/>
  <c r="M141" i="4"/>
  <c r="J141" i="4"/>
  <c r="I141" i="4"/>
  <c r="H141" i="4"/>
  <c r="G141" i="4"/>
  <c r="F141" i="4"/>
  <c r="E141" i="4"/>
  <c r="C141" i="4"/>
  <c r="T140" i="4"/>
  <c r="S140" i="4"/>
  <c r="U140" i="4" s="1"/>
  <c r="Q140" i="4"/>
  <c r="P140" i="4"/>
  <c r="O140" i="4"/>
  <c r="N140" i="4"/>
  <c r="M140" i="4"/>
  <c r="J140" i="4"/>
  <c r="I140" i="4"/>
  <c r="H140" i="4"/>
  <c r="G140" i="4"/>
  <c r="F140" i="4"/>
  <c r="E140" i="4"/>
  <c r="C140" i="4"/>
  <c r="T139" i="4"/>
  <c r="S139" i="4"/>
  <c r="U139" i="4" s="1"/>
  <c r="Q139" i="4"/>
  <c r="P139" i="4"/>
  <c r="O139" i="4"/>
  <c r="N139" i="4"/>
  <c r="M139" i="4"/>
  <c r="J139" i="4"/>
  <c r="I139" i="4"/>
  <c r="H139" i="4"/>
  <c r="G139" i="4"/>
  <c r="F139" i="4"/>
  <c r="E139" i="4"/>
  <c r="C139" i="4"/>
  <c r="T138" i="4"/>
  <c r="S138" i="4"/>
  <c r="U138" i="4" s="1"/>
  <c r="Q138" i="4"/>
  <c r="P138" i="4"/>
  <c r="O138" i="4"/>
  <c r="N138" i="4"/>
  <c r="M138" i="4"/>
  <c r="J138" i="4"/>
  <c r="I138" i="4"/>
  <c r="H138" i="4"/>
  <c r="G138" i="4"/>
  <c r="F138" i="4"/>
  <c r="E138" i="4"/>
  <c r="C138" i="4"/>
  <c r="T137" i="4"/>
  <c r="S137" i="4"/>
  <c r="U137" i="4" s="1"/>
  <c r="Q137" i="4"/>
  <c r="P137" i="4"/>
  <c r="O137" i="4"/>
  <c r="N137" i="4"/>
  <c r="M137" i="4"/>
  <c r="J137" i="4"/>
  <c r="I137" i="4"/>
  <c r="H137" i="4"/>
  <c r="G137" i="4"/>
  <c r="F137" i="4"/>
  <c r="E137" i="4"/>
  <c r="C137" i="4"/>
  <c r="T136" i="4"/>
  <c r="S136" i="4"/>
  <c r="U136" i="4" s="1"/>
  <c r="Q136" i="4"/>
  <c r="P136" i="4"/>
  <c r="O136" i="4"/>
  <c r="N136" i="4"/>
  <c r="M136" i="4"/>
  <c r="J136" i="4"/>
  <c r="I136" i="4"/>
  <c r="H136" i="4"/>
  <c r="G136" i="4"/>
  <c r="F136" i="4"/>
  <c r="E136" i="4"/>
  <c r="C136" i="4"/>
  <c r="T135" i="4"/>
  <c r="S135" i="4"/>
  <c r="U135" i="4" s="1"/>
  <c r="Q135" i="4"/>
  <c r="P135" i="4"/>
  <c r="O135" i="4"/>
  <c r="N135" i="4"/>
  <c r="M135" i="4"/>
  <c r="J135" i="4"/>
  <c r="I135" i="4"/>
  <c r="H135" i="4"/>
  <c r="G135" i="4"/>
  <c r="F135" i="4"/>
  <c r="E135" i="4"/>
  <c r="C135" i="4"/>
  <c r="T134" i="4"/>
  <c r="S134" i="4"/>
  <c r="U134" i="4" s="1"/>
  <c r="Q134" i="4"/>
  <c r="P134" i="4"/>
  <c r="O134" i="4"/>
  <c r="N134" i="4"/>
  <c r="M134" i="4"/>
  <c r="J134" i="4"/>
  <c r="I134" i="4"/>
  <c r="H134" i="4"/>
  <c r="G134" i="4"/>
  <c r="F134" i="4"/>
  <c r="E134" i="4"/>
  <c r="C134" i="4"/>
  <c r="T133" i="4"/>
  <c r="S133" i="4"/>
  <c r="U133" i="4" s="1"/>
  <c r="Q133" i="4"/>
  <c r="P133" i="4"/>
  <c r="O133" i="4"/>
  <c r="N133" i="4"/>
  <c r="M133" i="4"/>
  <c r="J133" i="4"/>
  <c r="I133" i="4"/>
  <c r="H133" i="4"/>
  <c r="G133" i="4"/>
  <c r="F133" i="4"/>
  <c r="E133" i="4"/>
  <c r="C133" i="4"/>
  <c r="T132" i="4"/>
  <c r="S132" i="4"/>
  <c r="U132" i="4" s="1"/>
  <c r="Q132" i="4"/>
  <c r="P132" i="4"/>
  <c r="O132" i="4"/>
  <c r="N132" i="4"/>
  <c r="M132" i="4"/>
  <c r="J132" i="4"/>
  <c r="I132" i="4"/>
  <c r="H132" i="4"/>
  <c r="G132" i="4"/>
  <c r="F132" i="4"/>
  <c r="E132" i="4"/>
  <c r="C132" i="4"/>
  <c r="T131" i="4"/>
  <c r="S131" i="4"/>
  <c r="U131" i="4" s="1"/>
  <c r="Q131" i="4"/>
  <c r="P131" i="4"/>
  <c r="O131" i="4"/>
  <c r="N131" i="4"/>
  <c r="M131" i="4"/>
  <c r="J131" i="4"/>
  <c r="I131" i="4"/>
  <c r="H131" i="4"/>
  <c r="G131" i="4"/>
  <c r="F131" i="4"/>
  <c r="E131" i="4"/>
  <c r="C131" i="4"/>
  <c r="T130" i="4"/>
  <c r="S130" i="4"/>
  <c r="U130" i="4" s="1"/>
  <c r="Q130" i="4"/>
  <c r="P130" i="4"/>
  <c r="O130" i="4"/>
  <c r="N130" i="4"/>
  <c r="M130" i="4"/>
  <c r="J130" i="4"/>
  <c r="I130" i="4"/>
  <c r="H130" i="4"/>
  <c r="G130" i="4"/>
  <c r="F130" i="4"/>
  <c r="E130" i="4"/>
  <c r="C130" i="4"/>
  <c r="T129" i="4"/>
  <c r="S129" i="4"/>
  <c r="U129" i="4" s="1"/>
  <c r="Q129" i="4"/>
  <c r="P129" i="4"/>
  <c r="O129" i="4"/>
  <c r="N129" i="4"/>
  <c r="M129" i="4"/>
  <c r="J129" i="4"/>
  <c r="I129" i="4"/>
  <c r="H129" i="4"/>
  <c r="G129" i="4"/>
  <c r="F129" i="4"/>
  <c r="E129" i="4"/>
  <c r="C129" i="4"/>
  <c r="T128" i="4"/>
  <c r="S128" i="4"/>
  <c r="U128" i="4" s="1"/>
  <c r="Q128" i="4"/>
  <c r="P128" i="4"/>
  <c r="O128" i="4"/>
  <c r="N128" i="4"/>
  <c r="M128" i="4"/>
  <c r="J128" i="4"/>
  <c r="I128" i="4"/>
  <c r="H128" i="4"/>
  <c r="G128" i="4"/>
  <c r="F128" i="4"/>
  <c r="E128" i="4"/>
  <c r="C128" i="4"/>
  <c r="T127" i="4"/>
  <c r="S127" i="4"/>
  <c r="U127" i="4" s="1"/>
  <c r="Q127" i="4"/>
  <c r="P127" i="4"/>
  <c r="O127" i="4"/>
  <c r="N127" i="4"/>
  <c r="M127" i="4"/>
  <c r="J127" i="4"/>
  <c r="I127" i="4"/>
  <c r="H127" i="4"/>
  <c r="G127" i="4"/>
  <c r="F127" i="4"/>
  <c r="E127" i="4"/>
  <c r="C127" i="4"/>
  <c r="T126" i="4"/>
  <c r="S126" i="4"/>
  <c r="U126" i="4" s="1"/>
  <c r="Q126" i="4"/>
  <c r="P126" i="4"/>
  <c r="O126" i="4"/>
  <c r="N126" i="4"/>
  <c r="M126" i="4"/>
  <c r="J126" i="4"/>
  <c r="I126" i="4"/>
  <c r="H126" i="4"/>
  <c r="G126" i="4"/>
  <c r="F126" i="4"/>
  <c r="E126" i="4"/>
  <c r="C126" i="4"/>
  <c r="T125" i="4"/>
  <c r="S125" i="4"/>
  <c r="U125" i="4" s="1"/>
  <c r="Q125" i="4"/>
  <c r="P125" i="4"/>
  <c r="O125" i="4"/>
  <c r="N125" i="4"/>
  <c r="M125" i="4"/>
  <c r="J125" i="4"/>
  <c r="I125" i="4"/>
  <c r="H125" i="4"/>
  <c r="G125" i="4"/>
  <c r="F125" i="4"/>
  <c r="E125" i="4"/>
  <c r="C125" i="4"/>
  <c r="T124" i="4"/>
  <c r="S124" i="4"/>
  <c r="U124" i="4" s="1"/>
  <c r="Q124" i="4"/>
  <c r="P124" i="4"/>
  <c r="O124" i="4"/>
  <c r="N124" i="4"/>
  <c r="M124" i="4"/>
  <c r="J124" i="4"/>
  <c r="I124" i="4"/>
  <c r="H124" i="4"/>
  <c r="G124" i="4"/>
  <c r="F124" i="4"/>
  <c r="E124" i="4"/>
  <c r="C124" i="4"/>
  <c r="T123" i="4"/>
  <c r="S123" i="4"/>
  <c r="U123" i="4" s="1"/>
  <c r="Q123" i="4"/>
  <c r="P123" i="4"/>
  <c r="O123" i="4"/>
  <c r="N123" i="4"/>
  <c r="M123" i="4"/>
  <c r="J123" i="4"/>
  <c r="I123" i="4"/>
  <c r="H123" i="4"/>
  <c r="G123" i="4"/>
  <c r="F123" i="4"/>
  <c r="E123" i="4"/>
  <c r="C123" i="4"/>
  <c r="T122" i="4"/>
  <c r="S122" i="4"/>
  <c r="U122" i="4" s="1"/>
  <c r="Q122" i="4"/>
  <c r="P122" i="4"/>
  <c r="O122" i="4"/>
  <c r="N122" i="4"/>
  <c r="M122" i="4"/>
  <c r="J122" i="4"/>
  <c r="I122" i="4"/>
  <c r="H122" i="4"/>
  <c r="G122" i="4"/>
  <c r="F122" i="4"/>
  <c r="E122" i="4"/>
  <c r="C122" i="4"/>
  <c r="T121" i="4"/>
  <c r="S121" i="4"/>
  <c r="U121" i="4" s="1"/>
  <c r="Q121" i="4"/>
  <c r="P121" i="4"/>
  <c r="O121" i="4"/>
  <c r="N121" i="4"/>
  <c r="M121" i="4"/>
  <c r="J121" i="4"/>
  <c r="I121" i="4"/>
  <c r="H121" i="4"/>
  <c r="G121" i="4"/>
  <c r="F121" i="4"/>
  <c r="E121" i="4"/>
  <c r="C121" i="4"/>
  <c r="T120" i="4"/>
  <c r="S120" i="4"/>
  <c r="U120" i="4" s="1"/>
  <c r="Q120" i="4"/>
  <c r="P120" i="4"/>
  <c r="O120" i="4"/>
  <c r="N120" i="4"/>
  <c r="M120" i="4"/>
  <c r="J120" i="4"/>
  <c r="I120" i="4"/>
  <c r="H120" i="4"/>
  <c r="G120" i="4"/>
  <c r="F120" i="4"/>
  <c r="E120" i="4"/>
  <c r="C120" i="4"/>
  <c r="T119" i="4"/>
  <c r="S119" i="4"/>
  <c r="U119" i="4" s="1"/>
  <c r="Q119" i="4"/>
  <c r="P119" i="4"/>
  <c r="O119" i="4"/>
  <c r="N119" i="4"/>
  <c r="M119" i="4"/>
  <c r="J119" i="4"/>
  <c r="I119" i="4"/>
  <c r="H119" i="4"/>
  <c r="G119" i="4"/>
  <c r="F119" i="4"/>
  <c r="E119" i="4"/>
  <c r="C119" i="4"/>
  <c r="T118" i="4"/>
  <c r="S118" i="4"/>
  <c r="U118" i="4" s="1"/>
  <c r="Q118" i="4"/>
  <c r="P118" i="4"/>
  <c r="O118" i="4"/>
  <c r="N118" i="4"/>
  <c r="M118" i="4"/>
  <c r="J118" i="4"/>
  <c r="I118" i="4"/>
  <c r="H118" i="4"/>
  <c r="G118" i="4"/>
  <c r="F118" i="4"/>
  <c r="E118" i="4"/>
  <c r="C118" i="4"/>
  <c r="T117" i="4"/>
  <c r="S117" i="4"/>
  <c r="U117" i="4" s="1"/>
  <c r="Q117" i="4"/>
  <c r="P117" i="4"/>
  <c r="O117" i="4"/>
  <c r="N117" i="4"/>
  <c r="M117" i="4"/>
  <c r="J117" i="4"/>
  <c r="I117" i="4"/>
  <c r="H117" i="4"/>
  <c r="G117" i="4"/>
  <c r="F117" i="4"/>
  <c r="E117" i="4"/>
  <c r="C117" i="4"/>
  <c r="T116" i="4"/>
  <c r="S116" i="4"/>
  <c r="U116" i="4" s="1"/>
  <c r="Q116" i="4"/>
  <c r="P116" i="4"/>
  <c r="O116" i="4"/>
  <c r="N116" i="4"/>
  <c r="M116" i="4"/>
  <c r="J116" i="4"/>
  <c r="I116" i="4"/>
  <c r="H116" i="4"/>
  <c r="G116" i="4"/>
  <c r="F116" i="4"/>
  <c r="E116" i="4"/>
  <c r="C116" i="4"/>
  <c r="T115" i="4"/>
  <c r="S115" i="4"/>
  <c r="U115" i="4" s="1"/>
  <c r="Q115" i="4"/>
  <c r="P115" i="4"/>
  <c r="O115" i="4"/>
  <c r="N115" i="4"/>
  <c r="M115" i="4"/>
  <c r="J115" i="4"/>
  <c r="I115" i="4"/>
  <c r="H115" i="4"/>
  <c r="G115" i="4"/>
  <c r="F115" i="4"/>
  <c r="E115" i="4"/>
  <c r="C115" i="4"/>
  <c r="T114" i="4"/>
  <c r="S114" i="4"/>
  <c r="U114" i="4" s="1"/>
  <c r="Q114" i="4"/>
  <c r="P114" i="4"/>
  <c r="O114" i="4"/>
  <c r="N114" i="4"/>
  <c r="M114" i="4"/>
  <c r="J114" i="4"/>
  <c r="I114" i="4"/>
  <c r="H114" i="4"/>
  <c r="G114" i="4"/>
  <c r="F114" i="4"/>
  <c r="E114" i="4"/>
  <c r="C114" i="4"/>
  <c r="T113" i="4"/>
  <c r="S113" i="4"/>
  <c r="U113" i="4" s="1"/>
  <c r="Q113" i="4"/>
  <c r="P113" i="4"/>
  <c r="O113" i="4"/>
  <c r="N113" i="4"/>
  <c r="M113" i="4"/>
  <c r="J113" i="4"/>
  <c r="I113" i="4"/>
  <c r="H113" i="4"/>
  <c r="G113" i="4"/>
  <c r="F113" i="4"/>
  <c r="E113" i="4"/>
  <c r="C113" i="4"/>
  <c r="T112" i="4"/>
  <c r="S112" i="4"/>
  <c r="U112" i="4" s="1"/>
  <c r="Q112" i="4"/>
  <c r="P112" i="4"/>
  <c r="O112" i="4"/>
  <c r="N112" i="4"/>
  <c r="M112" i="4"/>
  <c r="J112" i="4"/>
  <c r="I112" i="4"/>
  <c r="H112" i="4"/>
  <c r="G112" i="4"/>
  <c r="F112" i="4"/>
  <c r="E112" i="4"/>
  <c r="C112" i="4"/>
  <c r="T111" i="4"/>
  <c r="S111" i="4"/>
  <c r="U111" i="4" s="1"/>
  <c r="Q111" i="4"/>
  <c r="P111" i="4"/>
  <c r="O111" i="4"/>
  <c r="N111" i="4"/>
  <c r="M111" i="4"/>
  <c r="J111" i="4"/>
  <c r="I111" i="4"/>
  <c r="H111" i="4"/>
  <c r="G111" i="4"/>
  <c r="F111" i="4"/>
  <c r="E111" i="4"/>
  <c r="C111" i="4"/>
  <c r="T110" i="4"/>
  <c r="S110" i="4"/>
  <c r="U110" i="4" s="1"/>
  <c r="Q110" i="4"/>
  <c r="P110" i="4"/>
  <c r="O110" i="4"/>
  <c r="N110" i="4"/>
  <c r="M110" i="4"/>
  <c r="J110" i="4"/>
  <c r="I110" i="4"/>
  <c r="H110" i="4"/>
  <c r="G110" i="4"/>
  <c r="F110" i="4"/>
  <c r="E110" i="4"/>
  <c r="C110" i="4"/>
  <c r="T109" i="4"/>
  <c r="S109" i="4"/>
  <c r="U109" i="4" s="1"/>
  <c r="Q109" i="4"/>
  <c r="P109" i="4"/>
  <c r="O109" i="4"/>
  <c r="N109" i="4"/>
  <c r="M109" i="4"/>
  <c r="J109" i="4"/>
  <c r="I109" i="4"/>
  <c r="H109" i="4"/>
  <c r="G109" i="4"/>
  <c r="F109" i="4"/>
  <c r="E109" i="4"/>
  <c r="C109" i="4"/>
  <c r="T108" i="4"/>
  <c r="S108" i="4"/>
  <c r="U108" i="4" s="1"/>
  <c r="Q108" i="4"/>
  <c r="P108" i="4"/>
  <c r="O108" i="4"/>
  <c r="N108" i="4"/>
  <c r="M108" i="4"/>
  <c r="J108" i="4"/>
  <c r="I108" i="4"/>
  <c r="H108" i="4"/>
  <c r="G108" i="4"/>
  <c r="F108" i="4"/>
  <c r="E108" i="4"/>
  <c r="C108" i="4"/>
  <c r="T107" i="4"/>
  <c r="S107" i="4"/>
  <c r="U107" i="4" s="1"/>
  <c r="Q107" i="4"/>
  <c r="P107" i="4"/>
  <c r="O107" i="4"/>
  <c r="N107" i="4"/>
  <c r="M107" i="4"/>
  <c r="J107" i="4"/>
  <c r="I107" i="4"/>
  <c r="H107" i="4"/>
  <c r="G107" i="4"/>
  <c r="F107" i="4"/>
  <c r="E107" i="4"/>
  <c r="C107" i="4"/>
  <c r="T106" i="4"/>
  <c r="S106" i="4"/>
  <c r="U106" i="4" s="1"/>
  <c r="Q106" i="4"/>
  <c r="P106" i="4"/>
  <c r="O106" i="4"/>
  <c r="N106" i="4"/>
  <c r="M106" i="4"/>
  <c r="J106" i="4"/>
  <c r="I106" i="4"/>
  <c r="H106" i="4"/>
  <c r="G106" i="4"/>
  <c r="F106" i="4"/>
  <c r="E106" i="4"/>
  <c r="C106" i="4"/>
  <c r="T105" i="4"/>
  <c r="S105" i="4"/>
  <c r="U105" i="4" s="1"/>
  <c r="Q105" i="4"/>
  <c r="P105" i="4"/>
  <c r="O105" i="4"/>
  <c r="N105" i="4"/>
  <c r="M105" i="4"/>
  <c r="J105" i="4"/>
  <c r="I105" i="4"/>
  <c r="H105" i="4"/>
  <c r="G105" i="4"/>
  <c r="F105" i="4"/>
  <c r="E105" i="4"/>
  <c r="C105" i="4"/>
  <c r="T104" i="4"/>
  <c r="S104" i="4"/>
  <c r="U104" i="4" s="1"/>
  <c r="Q104" i="4"/>
  <c r="P104" i="4"/>
  <c r="O104" i="4"/>
  <c r="N104" i="4"/>
  <c r="M104" i="4"/>
  <c r="J104" i="4"/>
  <c r="I104" i="4"/>
  <c r="H104" i="4"/>
  <c r="G104" i="4"/>
  <c r="F104" i="4"/>
  <c r="E104" i="4"/>
  <c r="C104" i="4"/>
  <c r="T103" i="4"/>
  <c r="S103" i="4"/>
  <c r="U103" i="4" s="1"/>
  <c r="Q103" i="4"/>
  <c r="P103" i="4"/>
  <c r="O103" i="4"/>
  <c r="N103" i="4"/>
  <c r="M103" i="4"/>
  <c r="J103" i="4"/>
  <c r="I103" i="4"/>
  <c r="H103" i="4"/>
  <c r="G103" i="4"/>
  <c r="F103" i="4"/>
  <c r="E103" i="4"/>
  <c r="C103" i="4"/>
  <c r="T102" i="4"/>
  <c r="S102" i="4"/>
  <c r="U102" i="4" s="1"/>
  <c r="Q102" i="4"/>
  <c r="P102" i="4"/>
  <c r="O102" i="4"/>
  <c r="N102" i="4"/>
  <c r="M102" i="4"/>
  <c r="J102" i="4"/>
  <c r="I102" i="4"/>
  <c r="H102" i="4"/>
  <c r="G102" i="4"/>
  <c r="F102" i="4"/>
  <c r="E102" i="4"/>
  <c r="C102" i="4"/>
  <c r="T101" i="4"/>
  <c r="S101" i="4"/>
  <c r="U101" i="4" s="1"/>
  <c r="Q101" i="4"/>
  <c r="P101" i="4"/>
  <c r="O101" i="4"/>
  <c r="N101" i="4"/>
  <c r="M101" i="4"/>
  <c r="J101" i="4"/>
  <c r="I101" i="4"/>
  <c r="H101" i="4"/>
  <c r="G101" i="4"/>
  <c r="F101" i="4"/>
  <c r="E101" i="4"/>
  <c r="C101" i="4"/>
  <c r="T100" i="4"/>
  <c r="S100" i="4"/>
  <c r="U100" i="4" s="1"/>
  <c r="Q100" i="4"/>
  <c r="P100" i="4"/>
  <c r="O100" i="4"/>
  <c r="N100" i="4"/>
  <c r="M100" i="4"/>
  <c r="J100" i="4"/>
  <c r="I100" i="4"/>
  <c r="H100" i="4"/>
  <c r="G100" i="4"/>
  <c r="F100" i="4"/>
  <c r="E100" i="4"/>
  <c r="C100" i="4"/>
  <c r="T99" i="4"/>
  <c r="S99" i="4"/>
  <c r="U99" i="4" s="1"/>
  <c r="Q99" i="4"/>
  <c r="P99" i="4"/>
  <c r="O99" i="4"/>
  <c r="N99" i="4"/>
  <c r="M99" i="4"/>
  <c r="J99" i="4"/>
  <c r="I99" i="4"/>
  <c r="H99" i="4"/>
  <c r="G99" i="4"/>
  <c r="F99" i="4"/>
  <c r="E99" i="4"/>
  <c r="C99" i="4"/>
  <c r="T98" i="4"/>
  <c r="S98" i="4"/>
  <c r="U98" i="4" s="1"/>
  <c r="Q98" i="4"/>
  <c r="P98" i="4"/>
  <c r="O98" i="4"/>
  <c r="N98" i="4"/>
  <c r="M98" i="4"/>
  <c r="J98" i="4"/>
  <c r="I98" i="4"/>
  <c r="H98" i="4"/>
  <c r="G98" i="4"/>
  <c r="F98" i="4"/>
  <c r="E98" i="4"/>
  <c r="C98" i="4"/>
  <c r="T97" i="4"/>
  <c r="S97" i="4"/>
  <c r="U97" i="4" s="1"/>
  <c r="Q97" i="4"/>
  <c r="P97" i="4"/>
  <c r="O97" i="4"/>
  <c r="N97" i="4"/>
  <c r="M97" i="4"/>
  <c r="J97" i="4"/>
  <c r="I97" i="4"/>
  <c r="H97" i="4"/>
  <c r="G97" i="4"/>
  <c r="F97" i="4"/>
  <c r="E97" i="4"/>
  <c r="C97" i="4"/>
  <c r="T96" i="4"/>
  <c r="S96" i="4"/>
  <c r="U96" i="4" s="1"/>
  <c r="Q96" i="4"/>
  <c r="P96" i="4"/>
  <c r="O96" i="4"/>
  <c r="N96" i="4"/>
  <c r="M96" i="4"/>
  <c r="J96" i="4"/>
  <c r="I96" i="4"/>
  <c r="H96" i="4"/>
  <c r="G96" i="4"/>
  <c r="F96" i="4"/>
  <c r="E96" i="4"/>
  <c r="C96" i="4"/>
  <c r="T95" i="4"/>
  <c r="S95" i="4"/>
  <c r="U95" i="4" s="1"/>
  <c r="Q95" i="4"/>
  <c r="P95" i="4"/>
  <c r="O95" i="4"/>
  <c r="N95" i="4"/>
  <c r="M95" i="4"/>
  <c r="J95" i="4"/>
  <c r="I95" i="4"/>
  <c r="H95" i="4"/>
  <c r="G95" i="4"/>
  <c r="F95" i="4"/>
  <c r="E95" i="4"/>
  <c r="C95" i="4"/>
  <c r="T94" i="4"/>
  <c r="S94" i="4"/>
  <c r="U94" i="4" s="1"/>
  <c r="Q94" i="4"/>
  <c r="P94" i="4"/>
  <c r="O94" i="4"/>
  <c r="N94" i="4"/>
  <c r="M94" i="4"/>
  <c r="J94" i="4"/>
  <c r="I94" i="4"/>
  <c r="H94" i="4"/>
  <c r="G94" i="4"/>
  <c r="F94" i="4"/>
  <c r="E94" i="4"/>
  <c r="C94" i="4"/>
  <c r="T93" i="4"/>
  <c r="S93" i="4"/>
  <c r="U93" i="4" s="1"/>
  <c r="Q93" i="4"/>
  <c r="P93" i="4"/>
  <c r="O93" i="4"/>
  <c r="N93" i="4"/>
  <c r="M93" i="4"/>
  <c r="J93" i="4"/>
  <c r="I93" i="4"/>
  <c r="H93" i="4"/>
  <c r="G93" i="4"/>
  <c r="F93" i="4"/>
  <c r="E93" i="4"/>
  <c r="C93" i="4"/>
  <c r="T92" i="4"/>
  <c r="S92" i="4"/>
  <c r="U92" i="4" s="1"/>
  <c r="Q92" i="4"/>
  <c r="P92" i="4"/>
  <c r="O92" i="4"/>
  <c r="N92" i="4"/>
  <c r="M92" i="4"/>
  <c r="J92" i="4"/>
  <c r="I92" i="4"/>
  <c r="H92" i="4"/>
  <c r="G92" i="4"/>
  <c r="F92" i="4"/>
  <c r="E92" i="4"/>
  <c r="C92" i="4"/>
  <c r="T91" i="4"/>
  <c r="S91" i="4"/>
  <c r="U91" i="4" s="1"/>
  <c r="Q91" i="4"/>
  <c r="P91" i="4"/>
  <c r="O91" i="4"/>
  <c r="N91" i="4"/>
  <c r="M91" i="4"/>
  <c r="J91" i="4"/>
  <c r="I91" i="4"/>
  <c r="H91" i="4"/>
  <c r="G91" i="4"/>
  <c r="F91" i="4"/>
  <c r="E91" i="4"/>
  <c r="C91" i="4"/>
  <c r="T90" i="4"/>
  <c r="S90" i="4"/>
  <c r="U90" i="4" s="1"/>
  <c r="Q90" i="4"/>
  <c r="P90" i="4"/>
  <c r="O90" i="4"/>
  <c r="N90" i="4"/>
  <c r="M90" i="4"/>
  <c r="J90" i="4"/>
  <c r="I90" i="4"/>
  <c r="H90" i="4"/>
  <c r="G90" i="4"/>
  <c r="F90" i="4"/>
  <c r="E90" i="4"/>
  <c r="C90" i="4"/>
  <c r="T89" i="4"/>
  <c r="S89" i="4"/>
  <c r="U89" i="4" s="1"/>
  <c r="Q89" i="4"/>
  <c r="P89" i="4"/>
  <c r="O89" i="4"/>
  <c r="N89" i="4"/>
  <c r="M89" i="4"/>
  <c r="J89" i="4"/>
  <c r="I89" i="4"/>
  <c r="H89" i="4"/>
  <c r="G89" i="4"/>
  <c r="F89" i="4"/>
  <c r="E89" i="4"/>
  <c r="C89" i="4"/>
  <c r="T88" i="4"/>
  <c r="S88" i="4"/>
  <c r="U88" i="4" s="1"/>
  <c r="Q88" i="4"/>
  <c r="P88" i="4"/>
  <c r="O88" i="4"/>
  <c r="N88" i="4"/>
  <c r="M88" i="4"/>
  <c r="J88" i="4"/>
  <c r="I88" i="4"/>
  <c r="H88" i="4"/>
  <c r="G88" i="4"/>
  <c r="F88" i="4"/>
  <c r="E88" i="4"/>
  <c r="C88" i="4"/>
  <c r="T87" i="4"/>
  <c r="S87" i="4"/>
  <c r="U87" i="4" s="1"/>
  <c r="Q87" i="4"/>
  <c r="P87" i="4"/>
  <c r="O87" i="4"/>
  <c r="N87" i="4"/>
  <c r="M87" i="4"/>
  <c r="J87" i="4"/>
  <c r="I87" i="4"/>
  <c r="H87" i="4"/>
  <c r="G87" i="4"/>
  <c r="F87" i="4"/>
  <c r="E87" i="4"/>
  <c r="C87" i="4"/>
  <c r="T86" i="4"/>
  <c r="S86" i="4"/>
  <c r="U86" i="4" s="1"/>
  <c r="Q86" i="4"/>
  <c r="P86" i="4"/>
  <c r="O86" i="4"/>
  <c r="N86" i="4"/>
  <c r="M86" i="4"/>
  <c r="J86" i="4"/>
  <c r="I86" i="4"/>
  <c r="H86" i="4"/>
  <c r="G86" i="4"/>
  <c r="F86" i="4"/>
  <c r="E86" i="4"/>
  <c r="C86" i="4"/>
  <c r="T85" i="4"/>
  <c r="S85" i="4"/>
  <c r="U85" i="4" s="1"/>
  <c r="Q85" i="4"/>
  <c r="P85" i="4"/>
  <c r="O85" i="4"/>
  <c r="N85" i="4"/>
  <c r="M85" i="4"/>
  <c r="J85" i="4"/>
  <c r="I85" i="4"/>
  <c r="H85" i="4"/>
  <c r="G85" i="4"/>
  <c r="F85" i="4"/>
  <c r="E85" i="4"/>
  <c r="C85" i="4"/>
  <c r="T84" i="4"/>
  <c r="S84" i="4"/>
  <c r="U84" i="4" s="1"/>
  <c r="Q84" i="4"/>
  <c r="P84" i="4"/>
  <c r="O84" i="4"/>
  <c r="N84" i="4"/>
  <c r="M84" i="4"/>
  <c r="J84" i="4"/>
  <c r="I84" i="4"/>
  <c r="G84" i="4"/>
  <c r="F84" i="4"/>
  <c r="E84" i="4"/>
  <c r="C84" i="4"/>
  <c r="T83" i="4"/>
  <c r="S83" i="4"/>
  <c r="U83" i="4" s="1"/>
  <c r="Q83" i="4"/>
  <c r="P83" i="4"/>
  <c r="O83" i="4"/>
  <c r="N83" i="4"/>
  <c r="M83" i="4"/>
  <c r="J83" i="4"/>
  <c r="I83" i="4"/>
  <c r="G83" i="4"/>
  <c r="F83" i="4"/>
  <c r="E83" i="4"/>
  <c r="C83" i="4"/>
  <c r="T82" i="4"/>
  <c r="S82" i="4"/>
  <c r="U82" i="4" s="1"/>
  <c r="Q82" i="4"/>
  <c r="P82" i="4"/>
  <c r="O82" i="4"/>
  <c r="N82" i="4"/>
  <c r="M82" i="4"/>
  <c r="J82" i="4"/>
  <c r="I82" i="4"/>
  <c r="G82" i="4"/>
  <c r="F82" i="4"/>
  <c r="E82" i="4"/>
  <c r="C82" i="4"/>
  <c r="T81" i="4"/>
  <c r="S81" i="4"/>
  <c r="U81" i="4" s="1"/>
  <c r="Q81" i="4"/>
  <c r="P81" i="4"/>
  <c r="O81" i="4"/>
  <c r="N81" i="4"/>
  <c r="M81" i="4"/>
  <c r="J81" i="4"/>
  <c r="I81" i="4"/>
  <c r="G81" i="4"/>
  <c r="F81" i="4"/>
  <c r="E81" i="4"/>
  <c r="C81" i="4"/>
  <c r="T80" i="4"/>
  <c r="S80" i="4"/>
  <c r="U80" i="4" s="1"/>
  <c r="Q80" i="4"/>
  <c r="P80" i="4"/>
  <c r="O80" i="4"/>
  <c r="N80" i="4"/>
  <c r="M80" i="4"/>
  <c r="J80" i="4"/>
  <c r="I80" i="4"/>
  <c r="G80" i="4"/>
  <c r="F80" i="4"/>
  <c r="E80" i="4"/>
  <c r="C80" i="4"/>
  <c r="T79" i="4"/>
  <c r="S79" i="4"/>
  <c r="U79" i="4" s="1"/>
  <c r="Q79" i="4"/>
  <c r="P79" i="4"/>
  <c r="O79" i="4"/>
  <c r="N79" i="4"/>
  <c r="M79" i="4"/>
  <c r="J79" i="4"/>
  <c r="I79" i="4"/>
  <c r="G79" i="4"/>
  <c r="F79" i="4"/>
  <c r="E79" i="4"/>
  <c r="C79" i="4"/>
  <c r="T78" i="4"/>
  <c r="S78" i="4"/>
  <c r="U78" i="4" s="1"/>
  <c r="Q78" i="4"/>
  <c r="P78" i="4"/>
  <c r="O78" i="4"/>
  <c r="N78" i="4"/>
  <c r="M78" i="4"/>
  <c r="J78" i="4"/>
  <c r="I78" i="4"/>
  <c r="G78" i="4"/>
  <c r="F78" i="4"/>
  <c r="E78" i="4"/>
  <c r="C78" i="4"/>
  <c r="T77" i="4"/>
  <c r="S77" i="4"/>
  <c r="U77" i="4" s="1"/>
  <c r="Q77" i="4"/>
  <c r="P77" i="4"/>
  <c r="O77" i="4"/>
  <c r="N77" i="4"/>
  <c r="M77" i="4"/>
  <c r="J77" i="4"/>
  <c r="I77" i="4"/>
  <c r="G77" i="4"/>
  <c r="F77" i="4"/>
  <c r="E77" i="4"/>
  <c r="C77" i="4"/>
  <c r="T76" i="4"/>
  <c r="S76" i="4"/>
  <c r="U76" i="4" s="1"/>
  <c r="Q76" i="4"/>
  <c r="P76" i="4"/>
  <c r="O76" i="4"/>
  <c r="N76" i="4"/>
  <c r="M76" i="4"/>
  <c r="J76" i="4"/>
  <c r="I76" i="4"/>
  <c r="G76" i="4"/>
  <c r="F76" i="4"/>
  <c r="E76" i="4"/>
  <c r="C76" i="4"/>
  <c r="T75" i="4"/>
  <c r="S75" i="4"/>
  <c r="U75" i="4" s="1"/>
  <c r="Q75" i="4"/>
  <c r="P75" i="4"/>
  <c r="O75" i="4"/>
  <c r="N75" i="4"/>
  <c r="M75" i="4"/>
  <c r="J75" i="4"/>
  <c r="I75" i="4"/>
  <c r="G75" i="4"/>
  <c r="F75" i="4"/>
  <c r="E75" i="4"/>
  <c r="C75" i="4"/>
  <c r="T74" i="4"/>
  <c r="S74" i="4"/>
  <c r="U74" i="4" s="1"/>
  <c r="Q74" i="4"/>
  <c r="P74" i="4"/>
  <c r="O74" i="4"/>
  <c r="N74" i="4"/>
  <c r="M74" i="4"/>
  <c r="J74" i="4"/>
  <c r="I74" i="4"/>
  <c r="G74" i="4"/>
  <c r="F74" i="4"/>
  <c r="E74" i="4"/>
  <c r="C74" i="4"/>
  <c r="T73" i="4"/>
  <c r="S73" i="4"/>
  <c r="U73" i="4" s="1"/>
  <c r="Q73" i="4"/>
  <c r="P73" i="4"/>
  <c r="O73" i="4"/>
  <c r="N73" i="4"/>
  <c r="M73" i="4"/>
  <c r="J73" i="4"/>
  <c r="I73" i="4"/>
  <c r="G73" i="4"/>
  <c r="F73" i="4"/>
  <c r="E73" i="4"/>
  <c r="C73" i="4"/>
  <c r="T72" i="4"/>
  <c r="S72" i="4"/>
  <c r="U72" i="4" s="1"/>
  <c r="Q72" i="4"/>
  <c r="P72" i="4"/>
  <c r="O72" i="4"/>
  <c r="N72" i="4"/>
  <c r="M72" i="4"/>
  <c r="J72" i="4"/>
  <c r="I72" i="4"/>
  <c r="G72" i="4"/>
  <c r="F72" i="4"/>
  <c r="E72" i="4"/>
  <c r="C72" i="4"/>
  <c r="T71" i="4"/>
  <c r="S71" i="4"/>
  <c r="U71" i="4" s="1"/>
  <c r="Q71" i="4"/>
  <c r="P71" i="4"/>
  <c r="O71" i="4"/>
  <c r="N71" i="4"/>
  <c r="M71" i="4"/>
  <c r="J71" i="4"/>
  <c r="I71" i="4"/>
  <c r="G71" i="4"/>
  <c r="F71" i="4"/>
  <c r="E71" i="4"/>
  <c r="C71" i="4"/>
  <c r="T70" i="4"/>
  <c r="S70" i="4"/>
  <c r="U70" i="4" s="1"/>
  <c r="Q70" i="4"/>
  <c r="P70" i="4"/>
  <c r="O70" i="4"/>
  <c r="N70" i="4"/>
  <c r="M70" i="4"/>
  <c r="J70" i="4"/>
  <c r="I70" i="4"/>
  <c r="G70" i="4"/>
  <c r="F70" i="4"/>
  <c r="E70" i="4"/>
  <c r="C70" i="4"/>
  <c r="T69" i="4"/>
  <c r="S69" i="4"/>
  <c r="U69" i="4" s="1"/>
  <c r="Q69" i="4"/>
  <c r="P69" i="4"/>
  <c r="O69" i="4"/>
  <c r="N69" i="4"/>
  <c r="M69" i="4"/>
  <c r="J69" i="4"/>
  <c r="I69" i="4"/>
  <c r="G69" i="4"/>
  <c r="F69" i="4"/>
  <c r="E69" i="4"/>
  <c r="C69" i="4"/>
  <c r="T68" i="4"/>
  <c r="S68" i="4"/>
  <c r="U68" i="4" s="1"/>
  <c r="Q68" i="4"/>
  <c r="P68" i="4"/>
  <c r="O68" i="4"/>
  <c r="N68" i="4"/>
  <c r="M68" i="4"/>
  <c r="J68" i="4"/>
  <c r="I68" i="4"/>
  <c r="G68" i="4"/>
  <c r="F68" i="4"/>
  <c r="E68" i="4"/>
  <c r="C68" i="4"/>
  <c r="T67" i="4"/>
  <c r="S67" i="4"/>
  <c r="U67" i="4" s="1"/>
  <c r="Q67" i="4"/>
  <c r="P67" i="4"/>
  <c r="O67" i="4"/>
  <c r="N67" i="4"/>
  <c r="M67" i="4"/>
  <c r="J67" i="4"/>
  <c r="I67" i="4"/>
  <c r="G67" i="4"/>
  <c r="F67" i="4"/>
  <c r="E67" i="4"/>
  <c r="C67" i="4"/>
  <c r="T66" i="4"/>
  <c r="S66" i="4"/>
  <c r="U66" i="4" s="1"/>
  <c r="Q66" i="4"/>
  <c r="P66" i="4"/>
  <c r="O66" i="4"/>
  <c r="N66" i="4"/>
  <c r="M66" i="4"/>
  <c r="J66" i="4"/>
  <c r="I66" i="4"/>
  <c r="G66" i="4"/>
  <c r="F66" i="4"/>
  <c r="E66" i="4"/>
  <c r="C66" i="4"/>
  <c r="T65" i="4"/>
  <c r="S65" i="4"/>
  <c r="U65" i="4" s="1"/>
  <c r="Q65" i="4"/>
  <c r="P65" i="4"/>
  <c r="O65" i="4"/>
  <c r="N65" i="4"/>
  <c r="M65" i="4"/>
  <c r="J65" i="4"/>
  <c r="I65" i="4"/>
  <c r="G65" i="4"/>
  <c r="F65" i="4"/>
  <c r="E65" i="4"/>
  <c r="C65" i="4"/>
  <c r="T64" i="4"/>
  <c r="S64" i="4"/>
  <c r="U64" i="4" s="1"/>
  <c r="Q64" i="4"/>
  <c r="P64" i="4"/>
  <c r="O64" i="4"/>
  <c r="N64" i="4"/>
  <c r="M64" i="4"/>
  <c r="J64" i="4"/>
  <c r="I64" i="4"/>
  <c r="G64" i="4"/>
  <c r="F64" i="4"/>
  <c r="E64" i="4"/>
  <c r="C64" i="4"/>
  <c r="T63" i="4"/>
  <c r="S63" i="4"/>
  <c r="U63" i="4" s="1"/>
  <c r="Q63" i="4"/>
  <c r="P63" i="4"/>
  <c r="O63" i="4"/>
  <c r="N63" i="4"/>
  <c r="M63" i="4"/>
  <c r="J63" i="4"/>
  <c r="I63" i="4"/>
  <c r="G63" i="4"/>
  <c r="F63" i="4"/>
  <c r="E63" i="4"/>
  <c r="C63" i="4"/>
  <c r="T62" i="4"/>
  <c r="S62" i="4"/>
  <c r="U62" i="4" s="1"/>
  <c r="Q62" i="4"/>
  <c r="P62" i="4"/>
  <c r="O62" i="4"/>
  <c r="N62" i="4"/>
  <c r="M62" i="4"/>
  <c r="J62" i="4"/>
  <c r="I62" i="4"/>
  <c r="G62" i="4"/>
  <c r="F62" i="4"/>
  <c r="E62" i="4"/>
  <c r="C62" i="4"/>
  <c r="T61" i="4"/>
  <c r="S61" i="4"/>
  <c r="U61" i="4" s="1"/>
  <c r="Q61" i="4"/>
  <c r="P61" i="4"/>
  <c r="O61" i="4"/>
  <c r="N61" i="4"/>
  <c r="M61" i="4"/>
  <c r="J61" i="4"/>
  <c r="I61" i="4"/>
  <c r="G61" i="4"/>
  <c r="F61" i="4"/>
  <c r="E61" i="4"/>
  <c r="C61" i="4"/>
</calcChain>
</file>

<file path=xl/sharedStrings.xml><?xml version="1.0" encoding="utf-8"?>
<sst xmlns="http://schemas.openxmlformats.org/spreadsheetml/2006/main" count="2895" uniqueCount="1373">
  <si>
    <t>求人番号</t>
  </si>
  <si>
    <t>事業所名</t>
  </si>
  <si>
    <t>職種名</t>
  </si>
  <si>
    <t>就業場所</t>
    <phoneticPr fontId="18"/>
  </si>
  <si>
    <t>仕事の内容</t>
    <phoneticPr fontId="18"/>
  </si>
  <si>
    <t>採用人数</t>
    <phoneticPr fontId="18"/>
  </si>
  <si>
    <t>年齢</t>
    <phoneticPr fontId="18"/>
  </si>
  <si>
    <t>就業時間１</t>
    <phoneticPr fontId="18"/>
  </si>
  <si>
    <t>就業時間２</t>
    <phoneticPr fontId="18"/>
  </si>
  <si>
    <t>就業時間３</t>
    <phoneticPr fontId="18"/>
  </si>
  <si>
    <t>就業時間（又は）</t>
    <phoneticPr fontId="18"/>
  </si>
  <si>
    <t>休日</t>
    <phoneticPr fontId="18"/>
  </si>
  <si>
    <t>車通勤</t>
    <rPh sb="0" eb="1">
      <t>クルマ</t>
    </rPh>
    <rPh sb="1" eb="3">
      <t>ツウキン</t>
    </rPh>
    <phoneticPr fontId="18"/>
  </si>
  <si>
    <t>学歴</t>
    <rPh sb="0" eb="2">
      <t>ガクレキ</t>
    </rPh>
    <phoneticPr fontId="18"/>
  </si>
  <si>
    <t>事業所番号</t>
  </si>
  <si>
    <t>事業所名カナ</t>
  </si>
  <si>
    <t>労働組合有無</t>
  </si>
  <si>
    <t>育児休業取得実績有無</t>
  </si>
  <si>
    <t>介護休業取得実績有無</t>
  </si>
  <si>
    <t>看護休暇取得実績有無</t>
  </si>
  <si>
    <t>就業規則フルタイム有無</t>
  </si>
  <si>
    <t>就業規則パート有無</t>
  </si>
  <si>
    <t>資本金</t>
  </si>
  <si>
    <t>電話番号</t>
  </si>
  <si>
    <t>ＨＰアドレス文字列</t>
  </si>
  <si>
    <t>事業内容</t>
  </si>
  <si>
    <t>会社の特長</t>
  </si>
  <si>
    <t>産業分類</t>
  </si>
  <si>
    <t>※労働組合有無</t>
  </si>
  <si>
    <t>※育児休業取得実績有無</t>
  </si>
  <si>
    <t>※介護休業取得実績有無</t>
  </si>
  <si>
    <t>※看護休暇取得実績有無</t>
  </si>
  <si>
    <t>※就業規則フルタイム有無</t>
  </si>
  <si>
    <t>※就業規則パート有無</t>
  </si>
  <si>
    <t>※資本金</t>
  </si>
  <si>
    <t>求人受理年月日</t>
  </si>
  <si>
    <t>紹介期限年月日</t>
  </si>
  <si>
    <t>求人有効年月日</t>
  </si>
  <si>
    <t>求人区分１</t>
  </si>
  <si>
    <t>求人区分２</t>
  </si>
  <si>
    <t>公開希望</t>
  </si>
  <si>
    <t>職種／派遣・請負の区分</t>
  </si>
  <si>
    <t>職業分類コード１</t>
  </si>
  <si>
    <t>職業分類コード２</t>
  </si>
  <si>
    <t>免許・資格コード１</t>
  </si>
  <si>
    <t>免許・資格コード２</t>
  </si>
  <si>
    <t>免許・資格コード３</t>
  </si>
  <si>
    <t>識別欄１</t>
  </si>
  <si>
    <t>識別欄２</t>
  </si>
  <si>
    <t>識別欄３</t>
  </si>
  <si>
    <t>識別欄４</t>
  </si>
  <si>
    <t>就業場所住所コード１</t>
  </si>
  <si>
    <t>就業場所住所コード２</t>
  </si>
  <si>
    <t>就業場所住所コード３</t>
  </si>
  <si>
    <t>求人充足状況区分</t>
  </si>
  <si>
    <t>求人充足数合計</t>
  </si>
  <si>
    <t>紹介保留処理／日付時刻</t>
  </si>
  <si>
    <t>※求人受理年月日</t>
  </si>
  <si>
    <t>※紹介期限年月日</t>
  </si>
  <si>
    <t>※求人区分１</t>
  </si>
  <si>
    <t>※公開希望</t>
  </si>
  <si>
    <t>※職種／派遣・請負の区分</t>
  </si>
  <si>
    <t>※免許・資格名称１</t>
  </si>
  <si>
    <t>※免許・資格名称２</t>
  </si>
  <si>
    <t>※免許・資格名称３</t>
  </si>
  <si>
    <t>※就業場所住所名称１</t>
  </si>
  <si>
    <t>※就業場所住所名称２</t>
  </si>
  <si>
    <t>※就業場所住所名称３</t>
  </si>
  <si>
    <t>※求人充足状況区分</t>
  </si>
  <si>
    <t>※紹介保留処理／日付時刻</t>
  </si>
  <si>
    <t>※紹介人数</t>
  </si>
  <si>
    <t>ハローワーク以外への情報公開</t>
  </si>
  <si>
    <t>※ハローワーク以外への情報公開</t>
  </si>
  <si>
    <t>仕事の内容文字列</t>
  </si>
  <si>
    <t>学歴（履修科目）文字列</t>
  </si>
  <si>
    <t>必要な経験等文字列</t>
  </si>
  <si>
    <t>必要な免許・資格文字列</t>
  </si>
  <si>
    <t>必要な免許・資格不問</t>
  </si>
  <si>
    <t>雇用形態区分</t>
  </si>
  <si>
    <t>雇用期間区分</t>
  </si>
  <si>
    <t>雇用期間開始年月日</t>
  </si>
  <si>
    <t>雇用期間終了年月日</t>
  </si>
  <si>
    <t>雇用期間月数</t>
  </si>
  <si>
    <t>雇用期間契約更新有無</t>
  </si>
  <si>
    <t>就業場所／郵便番号</t>
  </si>
  <si>
    <t>就業場所／住所</t>
  </si>
  <si>
    <t>転勤範囲文字列</t>
  </si>
  <si>
    <t>採用人数</t>
  </si>
  <si>
    <t>年齢制限あり／下限</t>
  </si>
  <si>
    <t>年齢制限あり／上限</t>
  </si>
  <si>
    <t>年齢制限理由文字列</t>
  </si>
  <si>
    <t>就業方法区分</t>
  </si>
  <si>
    <t>変形単位区分</t>
  </si>
  <si>
    <t>就業時間に関する特記事項文字列</t>
  </si>
  <si>
    <t>就業時間１始業</t>
  </si>
  <si>
    <t>就業時間１終業</t>
  </si>
  <si>
    <t>就業時間２始業</t>
  </si>
  <si>
    <t>就業時間２終業</t>
  </si>
  <si>
    <t>就業時間３始業</t>
  </si>
  <si>
    <t>就業時間３終業</t>
  </si>
  <si>
    <t>就業時間（又は）始業</t>
  </si>
  <si>
    <t>就業時間（又は）終業</t>
  </si>
  <si>
    <t>就業時間（又は）時間</t>
  </si>
  <si>
    <t>時間外／有無</t>
  </si>
  <si>
    <t>時間外／月平均時間（時）</t>
  </si>
  <si>
    <t>休憩時間（分）</t>
  </si>
  <si>
    <t>週所定労働日数／下限</t>
  </si>
  <si>
    <t>週所定労働日数／上限</t>
  </si>
  <si>
    <t>週所定労働日数／以上程度以内</t>
  </si>
  <si>
    <t>休日／月曜</t>
  </si>
  <si>
    <t>休日／火曜</t>
  </si>
  <si>
    <t>休日／水曜</t>
  </si>
  <si>
    <t>休日／木曜</t>
  </si>
  <si>
    <t>休日／金曜</t>
  </si>
  <si>
    <t>休日／土曜</t>
  </si>
  <si>
    <t>休日／日曜</t>
  </si>
  <si>
    <t>休日／祝日</t>
  </si>
  <si>
    <t>休日／他</t>
  </si>
  <si>
    <t>週休２日制区分（求人）</t>
  </si>
  <si>
    <t>休日・週休２日制その他の場合文字列</t>
  </si>
  <si>
    <t>年次有給休暇日数</t>
  </si>
  <si>
    <t>年間休日数</t>
  </si>
  <si>
    <t>従業員数／企業全体</t>
  </si>
  <si>
    <t>従業員数／就業場所</t>
  </si>
  <si>
    <t>従業員数／うち女性</t>
  </si>
  <si>
    <t>従業員数／うちパート</t>
  </si>
  <si>
    <t>加入保険／雇用</t>
  </si>
  <si>
    <t>加入保険／労災</t>
  </si>
  <si>
    <t>加入保険／公災</t>
  </si>
  <si>
    <t>加入保険／健康</t>
  </si>
  <si>
    <t>加入保険／厚生</t>
  </si>
  <si>
    <t>加入保険／財形</t>
  </si>
  <si>
    <t>退職金制度</t>
  </si>
  <si>
    <t>退職金勤続年数</t>
  </si>
  <si>
    <t>退職金共済</t>
  </si>
  <si>
    <t>定年制有無</t>
  </si>
  <si>
    <t>定年制一律</t>
  </si>
  <si>
    <t>定年年齢</t>
  </si>
  <si>
    <t>入居可能住宅／単身用あり</t>
  </si>
  <si>
    <t>入居可能住宅／世帯用あり</t>
  </si>
  <si>
    <t>入居可能住宅に関する特記事項文字列</t>
  </si>
  <si>
    <t>託児所あり</t>
  </si>
  <si>
    <t>託児所に関する特記事項文字列</t>
  </si>
  <si>
    <t>賃金形態区分</t>
  </si>
  <si>
    <t>賃金形態その他文字列</t>
  </si>
  <si>
    <t>月平均労働日数</t>
  </si>
  <si>
    <t>定額手当１／名</t>
  </si>
  <si>
    <t>定額手当１／下限</t>
  </si>
  <si>
    <t>定額手当１／上限</t>
  </si>
  <si>
    <t>定額手当２／名</t>
  </si>
  <si>
    <t>定額手当２／下限</t>
  </si>
  <si>
    <t>定額手当２／上限</t>
  </si>
  <si>
    <t>定額手当３／名</t>
  </si>
  <si>
    <t>定額手当３／下限</t>
  </si>
  <si>
    <t>定額手当３／上限</t>
  </si>
  <si>
    <t>定額手当４／名</t>
  </si>
  <si>
    <t>定額手当４／下限</t>
  </si>
  <si>
    <t>定額手当４／上限</t>
  </si>
  <si>
    <t>支給額（ａ＋ｂ）下限</t>
  </si>
  <si>
    <t>支給額（ａ＋ｂ）上限</t>
  </si>
  <si>
    <t>賃金締切日区分</t>
  </si>
  <si>
    <t>賃金締切日／毎月</t>
  </si>
  <si>
    <t>賃金支払日区分</t>
  </si>
  <si>
    <t>賃金支払日／毎月</t>
  </si>
  <si>
    <t>賃金支払日／毎月／区分</t>
  </si>
  <si>
    <t>通勤手当区分</t>
  </si>
  <si>
    <t>昇給有無</t>
  </si>
  <si>
    <t>昇給額下限</t>
  </si>
  <si>
    <t>昇給額上限</t>
  </si>
  <si>
    <t>昇給率下限</t>
  </si>
  <si>
    <t>昇給率上限</t>
  </si>
  <si>
    <t>賞与有無</t>
  </si>
  <si>
    <t>賞与回数</t>
  </si>
  <si>
    <t>賞与月数</t>
  </si>
  <si>
    <t>選考方法／面接</t>
  </si>
  <si>
    <t>選考方法／書類選考</t>
  </si>
  <si>
    <t>選考方法／筆記試験</t>
  </si>
  <si>
    <t>応募書類等／ハローワーク紹介状</t>
  </si>
  <si>
    <t>応募書類等／履歴書</t>
  </si>
  <si>
    <t>応募書類等／ジョブ・カード</t>
  </si>
  <si>
    <t>応募書類等／職務経歴書</t>
  </si>
  <si>
    <t>応募書類等（その他）文字列</t>
  </si>
  <si>
    <t>応募書類の返戻区分</t>
  </si>
  <si>
    <t>選考日時区分</t>
  </si>
  <si>
    <t>選考日時その他文字列</t>
  </si>
  <si>
    <t>通知方法／郵送</t>
  </si>
  <si>
    <t>通知方法／電話</t>
  </si>
  <si>
    <t>通知方法／メール</t>
  </si>
  <si>
    <t>通知方法／その他</t>
  </si>
  <si>
    <t>試用期間有無</t>
  </si>
  <si>
    <t>試用期間労働条件区分</t>
  </si>
  <si>
    <t>試用期間労働条件文字列</t>
  </si>
  <si>
    <t>※雇用形態区分</t>
  </si>
  <si>
    <t>※雇用期間区分</t>
  </si>
  <si>
    <t>※雇用期間契約更新有無</t>
  </si>
  <si>
    <t>※採用人数</t>
  </si>
  <si>
    <t>※就業方法区分</t>
  </si>
  <si>
    <t>※就業時間１</t>
  </si>
  <si>
    <t>※就業時間２</t>
  </si>
  <si>
    <t>※就業時間３</t>
  </si>
  <si>
    <t>※就業時間（又は）</t>
  </si>
  <si>
    <t>※時間外／有無</t>
  </si>
  <si>
    <t>※時間外／月平均時間（時）</t>
  </si>
  <si>
    <t>※休憩時間（分）</t>
  </si>
  <si>
    <t>※休日</t>
  </si>
  <si>
    <t>※年次有給休暇日数</t>
  </si>
  <si>
    <t>※年間休日数</t>
  </si>
  <si>
    <t>※従業員数／企業全体</t>
  </si>
  <si>
    <t>※従業員数／就業場所</t>
  </si>
  <si>
    <t>※従業員数／うち女性</t>
  </si>
  <si>
    <t>※従業員数／うちパート</t>
  </si>
  <si>
    <t>※加入保険</t>
  </si>
  <si>
    <t>※退職金共済</t>
  </si>
  <si>
    <t>※入居可能住宅／単身用あり</t>
  </si>
  <si>
    <t>※入居可能住宅／世帯用あり</t>
  </si>
  <si>
    <t>※託児所あり</t>
  </si>
  <si>
    <t>※賃金形態区分</t>
  </si>
  <si>
    <t>※月平均労働日数</t>
  </si>
  <si>
    <t>※定額手当１</t>
  </si>
  <si>
    <t>※定額手当２</t>
  </si>
  <si>
    <t>※定額手当３</t>
  </si>
  <si>
    <t>※定額手当４</t>
  </si>
  <si>
    <t>※支給額（ａ＋ｂ）</t>
  </si>
  <si>
    <t>※賃金締切日</t>
  </si>
  <si>
    <t>※賃金支払日</t>
  </si>
  <si>
    <t>※マイカー通勤可否</t>
  </si>
  <si>
    <t>※昇給有無</t>
  </si>
  <si>
    <t>※昇給額</t>
  </si>
  <si>
    <t>※昇給率</t>
  </si>
  <si>
    <t>※賞与有無</t>
  </si>
  <si>
    <t>※賞与回数</t>
  </si>
  <si>
    <t>※賞与月数</t>
  </si>
  <si>
    <t>※賞与金額</t>
  </si>
  <si>
    <t>※選考方法</t>
  </si>
  <si>
    <t>※応募書類等</t>
  </si>
  <si>
    <t>※応募書類の返戻区分</t>
  </si>
  <si>
    <t>※選考日時区分</t>
  </si>
  <si>
    <t>※通知方法</t>
  </si>
  <si>
    <t>※試用期間有無</t>
  </si>
  <si>
    <t>※試用期間労働条件区分</t>
  </si>
  <si>
    <t>契約更新の可能性あり</t>
  </si>
  <si>
    <t>代表者名</t>
  </si>
  <si>
    <t>法人番号</t>
  </si>
  <si>
    <t>賃金</t>
    <rPh sb="0" eb="2">
      <t>チンギン</t>
    </rPh>
    <phoneticPr fontId="18"/>
  </si>
  <si>
    <t>整理番号</t>
    <rPh sb="0" eb="2">
      <t>セイリ</t>
    </rPh>
    <rPh sb="2" eb="4">
      <t>バンゴウ</t>
    </rPh>
    <phoneticPr fontId="18"/>
  </si>
  <si>
    <t>賃金欄で"円"を見つけた位置</t>
    <rPh sb="0" eb="2">
      <t>チンギン</t>
    </rPh>
    <rPh sb="2" eb="3">
      <t>ラン</t>
    </rPh>
    <rPh sb="5" eb="6">
      <t>エン</t>
    </rPh>
    <rPh sb="8" eb="9">
      <t>ミ</t>
    </rPh>
    <rPh sb="12" eb="14">
      <t>イチ</t>
    </rPh>
    <phoneticPr fontId="18"/>
  </si>
  <si>
    <t>普通自動車運転免許</t>
  </si>
  <si>
    <t>発行</t>
    <rPh sb="0" eb="2">
      <t>ハッコウ</t>
    </rPh>
    <phoneticPr fontId="18"/>
  </si>
  <si>
    <t>設立元号区分</t>
  </si>
  <si>
    <t>設立年</t>
  </si>
  <si>
    <t>代表者役職</t>
  </si>
  <si>
    <t>事業所所在地／郵便番号</t>
  </si>
  <si>
    <t>事業所所在地／住所</t>
  </si>
  <si>
    <t>事業所所在地／最寄り駅１／最寄り駅</t>
  </si>
  <si>
    <t>事業所所在地／最寄り駅１／交通手段</t>
  </si>
  <si>
    <t>事業所所在地／最寄り駅１／所要時間</t>
  </si>
  <si>
    <t>派遣事業分類</t>
  </si>
  <si>
    <t>労働者派遣事業許可番号</t>
  </si>
  <si>
    <t>職務給制度の有無</t>
  </si>
  <si>
    <t>復職制度の有無</t>
  </si>
  <si>
    <t>ＰＲロゴマーク等１</t>
  </si>
  <si>
    <t>ＰＲロゴマーク等２</t>
  </si>
  <si>
    <t>ＰＲロゴマーク等３</t>
  </si>
  <si>
    <t>ＰＲロゴマーク等４</t>
  </si>
  <si>
    <t>住所コード</t>
  </si>
  <si>
    <t>※設立年</t>
  </si>
  <si>
    <t>※労働者派遣事業許可番号</t>
  </si>
  <si>
    <t>※事業所所在地／最寄り駅</t>
  </si>
  <si>
    <t>※職務給制度の有無</t>
  </si>
  <si>
    <t>※復職制度の有無</t>
  </si>
  <si>
    <t>※ＰＲロゴマーク等１</t>
  </si>
  <si>
    <t>※ＰＲロゴマーク等２</t>
  </si>
  <si>
    <t>※ＰＲロゴマーク等３</t>
  </si>
  <si>
    <t>※ＰＲロゴマーク等４</t>
  </si>
  <si>
    <t>※産業分類</t>
  </si>
  <si>
    <t>事業所台帳地図／就業場所／就業場所名称</t>
  </si>
  <si>
    <t>事業所台帳地図／選考場所／就業場所名称</t>
  </si>
  <si>
    <t>事業所台帳地図／就業場所／郵便番号</t>
  </si>
  <si>
    <t>事業所台帳地図／選考場所／郵便番号</t>
  </si>
  <si>
    <t>事業所台帳地図／就業場所／住所</t>
  </si>
  <si>
    <t>事業所台帳地図／選考場所／住所</t>
  </si>
  <si>
    <t>事業所台帳地図／就業場所／最寄り駅１／最寄り駅</t>
  </si>
  <si>
    <t>事業所台帳地図／選考場所／最寄り駅１／最寄り駅</t>
  </si>
  <si>
    <t>※イメージ区分</t>
  </si>
  <si>
    <t>管轄安定所番号</t>
  </si>
  <si>
    <t>障害者区分</t>
  </si>
  <si>
    <t>就労継続支援Ａ型事業の利用者募集</t>
  </si>
  <si>
    <t>トライアル雇用併用の希望</t>
  </si>
  <si>
    <t>保留理由</t>
  </si>
  <si>
    <t>求人取消理由</t>
  </si>
  <si>
    <t>識別欄５</t>
  </si>
  <si>
    <t>識別欄６</t>
  </si>
  <si>
    <t>識別欄７</t>
  </si>
  <si>
    <t>識別欄８</t>
  </si>
  <si>
    <t>識別欄９</t>
  </si>
  <si>
    <t>識別欄１０</t>
  </si>
  <si>
    <t>就業場所住所コード４</t>
  </si>
  <si>
    <t>指名求人</t>
  </si>
  <si>
    <t>求人公開</t>
  </si>
  <si>
    <t>職業分類コード３</t>
  </si>
  <si>
    <t>地図情報用／選考場所／事業所台帳管轄安定所番号</t>
  </si>
  <si>
    <t>地図情報用／選考場所／事業所番号</t>
  </si>
  <si>
    <t>地図情報用／選考場所／レコード番号</t>
  </si>
  <si>
    <t>地図情報用／就業場所／事業所台帳管轄安定所番号</t>
  </si>
  <si>
    <t>地図情報用／就業場所／事業所番号</t>
  </si>
  <si>
    <t>地図情報用／就業場所／レコード番号</t>
  </si>
  <si>
    <t>紹介保留処理／ユーザＩＤ</t>
  </si>
  <si>
    <t>※無効表示</t>
  </si>
  <si>
    <t>※障害者区分</t>
  </si>
  <si>
    <t>※就労継続支援Ａ型事業の利用者募集</t>
  </si>
  <si>
    <t>※トライアル雇用併用の希望</t>
  </si>
  <si>
    <t>※求人区分３</t>
  </si>
  <si>
    <t>※保留理由</t>
  </si>
  <si>
    <t>※就業場所住所－１～３</t>
  </si>
  <si>
    <t>※就業場所住所名称４</t>
  </si>
  <si>
    <t>※求人公開</t>
  </si>
  <si>
    <t>※求人充足数合計</t>
  </si>
  <si>
    <t>雇用形態（非正規労働者）文字列</t>
  </si>
  <si>
    <t>正社員登用の有無</t>
  </si>
  <si>
    <t>正社員登用の実績</t>
  </si>
  <si>
    <t>雇用期間年数</t>
  </si>
  <si>
    <t>契約更新の条件</t>
  </si>
  <si>
    <t>試用期間の期間</t>
  </si>
  <si>
    <t>就業場所／就業場所選択</t>
  </si>
  <si>
    <t>就業場所／もより駅文字列</t>
  </si>
  <si>
    <t>就業場所／事業所までの交通手段</t>
  </si>
  <si>
    <t>就業場所／事業所までの所要時間</t>
  </si>
  <si>
    <t>就業場所／在宅勤務</t>
  </si>
  <si>
    <t>就業場所／就業場所に関する特記事項</t>
  </si>
  <si>
    <t>駐車場の有無</t>
  </si>
  <si>
    <t>転勤の可能性の有無</t>
  </si>
  <si>
    <t>年齢制限</t>
  </si>
  <si>
    <t>年齢制限該当事由</t>
  </si>
  <si>
    <t>学歴要否</t>
  </si>
  <si>
    <t>必要学歴／一般</t>
  </si>
  <si>
    <t>必要な経験等要否</t>
  </si>
  <si>
    <t>必要なＰＣスキル詳細</t>
  </si>
  <si>
    <t>普通自動車運転免許種別</t>
  </si>
  <si>
    <t>免許・資格要否１</t>
  </si>
  <si>
    <t>免許・資格要否２</t>
  </si>
  <si>
    <t>免許・資格要否３</t>
  </si>
  <si>
    <t>いずれかの資格を所持で可</t>
  </si>
  <si>
    <t>賃金最低額</t>
  </si>
  <si>
    <t>賃金最高額</t>
  </si>
  <si>
    <t>基本給又は時間額最低額</t>
  </si>
  <si>
    <t>基本給又は時間額最高額</t>
  </si>
  <si>
    <t>固定残業代有無</t>
  </si>
  <si>
    <t>固定残業代／下限</t>
  </si>
  <si>
    <t>固定残業代／上限</t>
  </si>
  <si>
    <t>固定残業代に関する特記事項</t>
  </si>
  <si>
    <t>その他の手当等付記事項</t>
  </si>
  <si>
    <t>通勤手当月額日額</t>
  </si>
  <si>
    <t>通勤手当金額</t>
  </si>
  <si>
    <t>賃金締切日その他文字列</t>
  </si>
  <si>
    <t>賃金支払日その他の支払日</t>
  </si>
  <si>
    <t>昇給（前年度実績）の有無</t>
  </si>
  <si>
    <t>昇給／金額・昇給率</t>
  </si>
  <si>
    <t>昇給／月額・時給</t>
  </si>
  <si>
    <t>賞与（前年度実績）の有無</t>
  </si>
  <si>
    <t>賞与／月数・金額</t>
  </si>
  <si>
    <t>賞与金額下限</t>
  </si>
  <si>
    <t>賞与金額上限</t>
  </si>
  <si>
    <t>就業時間（又は）／以上</t>
  </si>
  <si>
    <t>就業時間（又は）／程度</t>
  </si>
  <si>
    <t>３６協定における特別条項の有無</t>
  </si>
  <si>
    <t>特別な事情・期間</t>
  </si>
  <si>
    <t>週所定労働日数／入力種別</t>
  </si>
  <si>
    <t>週の労働日数</t>
  </si>
  <si>
    <t>労働日数について相談可</t>
  </si>
  <si>
    <t>加入保険等／事業所情報と条件</t>
  </si>
  <si>
    <t>加入保険／その他</t>
  </si>
  <si>
    <t>その他の加入保険等</t>
  </si>
  <si>
    <t>企業年金／事業所情報と条件</t>
  </si>
  <si>
    <t>企業年金／厚生年金基金</t>
  </si>
  <si>
    <t>企業年金／確定拠出年金</t>
  </si>
  <si>
    <t>企業年金／確定給付年金</t>
  </si>
  <si>
    <t>企業年金／税制適格年金</t>
  </si>
  <si>
    <t>退職金共済／事業所情報と条件</t>
  </si>
  <si>
    <t>退職金制度／事業所情報と条件</t>
  </si>
  <si>
    <t>退職金制度／勤続年数不問</t>
  </si>
  <si>
    <t>定年制／事業所情報と条件</t>
  </si>
  <si>
    <t>再雇用制度／事業所情報と条件</t>
  </si>
  <si>
    <t>再雇用制度の有無</t>
  </si>
  <si>
    <t>再雇用制度／上限年齢の有無</t>
  </si>
  <si>
    <t>再雇用制度／上限年齢</t>
  </si>
  <si>
    <t>勤務延長／事業所情報と条件</t>
  </si>
  <si>
    <t>勤務延長の有無</t>
  </si>
  <si>
    <t>勤務延長／上限年齢の有無</t>
  </si>
  <si>
    <t>勤務延長／上限年齢</t>
  </si>
  <si>
    <t>入居可能住宅／無</t>
  </si>
  <si>
    <t>募集理由（任意）</t>
  </si>
  <si>
    <t>その他の募集理由</t>
  </si>
  <si>
    <t>選考方法／その他</t>
  </si>
  <si>
    <t>面接予定回数（任意）</t>
  </si>
  <si>
    <t>結果通知タイミング／即決</t>
  </si>
  <si>
    <t>結果通知タイミング／書類選考後</t>
  </si>
  <si>
    <t>結果通知タイミング／面接選考後</t>
  </si>
  <si>
    <t>結果通知タイミング／その他</t>
  </si>
  <si>
    <t>書類選考結果通知／書類到着後</t>
  </si>
  <si>
    <t>面接選考結果通知／面接後</t>
  </si>
  <si>
    <t>通知方法／求職者マイページに連絡</t>
  </si>
  <si>
    <t>選考場所区分</t>
  </si>
  <si>
    <t>選考場所／郵便番号</t>
  </si>
  <si>
    <t>選考場所／住所</t>
  </si>
  <si>
    <t>選考場所／最寄り駅</t>
  </si>
  <si>
    <t>選考場所／交通手段</t>
  </si>
  <si>
    <t>選考場所／所要時間</t>
  </si>
  <si>
    <t>応募書類等／その他</t>
  </si>
  <si>
    <t>応募書類等／履歴書写真貼付</t>
  </si>
  <si>
    <t>応募書類送付方法／郵送</t>
  </si>
  <si>
    <t>応募書類送付方法／メール</t>
  </si>
  <si>
    <t>その他の送付方法</t>
  </si>
  <si>
    <t>郵送の送付場所</t>
  </si>
  <si>
    <t>その他の送付場所</t>
  </si>
  <si>
    <t>選考に関する特記事項</t>
  </si>
  <si>
    <t>選考担当者／氏名（漢字）文字列</t>
  </si>
  <si>
    <t>選考担当者／氏名（カナ）文字列</t>
  </si>
  <si>
    <t>選考担当者／課係名文字列</t>
  </si>
  <si>
    <t>選考担当者／事業所登録と電話番号</t>
  </si>
  <si>
    <t>選考担当者／電話番号</t>
  </si>
  <si>
    <t>選考担当者／内線</t>
  </si>
  <si>
    <t>選考担当者／事業所登録とＦＡＸ番号</t>
  </si>
  <si>
    <t>選考担当者／ＦＡＸ番号が電話番号に同じ</t>
  </si>
  <si>
    <t>選考担当者／ＦＡＸ番号</t>
  </si>
  <si>
    <t>選考担当者／メールアドレス</t>
  </si>
  <si>
    <t>ＵＩＪターン歓迎</t>
  </si>
  <si>
    <t>外国人雇用実績の有無</t>
  </si>
  <si>
    <t>求人に関する特記事項</t>
  </si>
  <si>
    <t>※正社員登用の有無</t>
  </si>
  <si>
    <t>※雇用期間開始終了</t>
  </si>
  <si>
    <t>※雇用期間年月数</t>
  </si>
  <si>
    <t>※就業場所／最寄り駅</t>
  </si>
  <si>
    <t>※就業場所／在宅勤務</t>
  </si>
  <si>
    <t>※駐車場の有無</t>
  </si>
  <si>
    <t>※転勤の可能性の有無</t>
  </si>
  <si>
    <t>※年齢制限</t>
  </si>
  <si>
    <t>※年齢制限該当事由</t>
  </si>
  <si>
    <t>※学歴要否</t>
  </si>
  <si>
    <t>※必要学歴／一般</t>
  </si>
  <si>
    <t>※学歴（履修科目）文字列</t>
  </si>
  <si>
    <t>※必要な経験等要否</t>
  </si>
  <si>
    <t>※必要な経験等文字列</t>
  </si>
  <si>
    <t>※必要な免許・資格不問</t>
  </si>
  <si>
    <t>※普通自動車運転免許</t>
  </si>
  <si>
    <t>※普通自動車運転免許種別</t>
  </si>
  <si>
    <t>※免許・資格要否１</t>
  </si>
  <si>
    <t>※免許・資格要否２</t>
  </si>
  <si>
    <t>※免許・資格要否３</t>
  </si>
  <si>
    <t>※必要な免許・資格文字列</t>
  </si>
  <si>
    <t>※いずれかの資格を所持で可</t>
  </si>
  <si>
    <t>※賃金最低額</t>
  </si>
  <si>
    <t>※基本給又は時間額最低額</t>
  </si>
  <si>
    <t>※固定残業代有無</t>
  </si>
  <si>
    <t>※固定残業代</t>
  </si>
  <si>
    <t>※通勤手当区分</t>
  </si>
  <si>
    <t>※通勤手当額</t>
  </si>
  <si>
    <t>※昇給（前年度実績）の有無</t>
  </si>
  <si>
    <t>※賞与（前年度実績）の有無</t>
  </si>
  <si>
    <t>※３６協定における特別条項の有無</t>
  </si>
  <si>
    <t>※週の労働日数</t>
  </si>
  <si>
    <t>※労働日数について相談可</t>
  </si>
  <si>
    <t>※週休２日制区分（求人）</t>
  </si>
  <si>
    <t>※企業年金</t>
  </si>
  <si>
    <t>※退職金制度</t>
  </si>
  <si>
    <t>※定年年齢</t>
  </si>
  <si>
    <t>※再雇用制度／上限年齢</t>
  </si>
  <si>
    <t>※勤務延長／上限年齢</t>
  </si>
  <si>
    <t>※入居可能住宅／無</t>
  </si>
  <si>
    <t>※募集理由（任意）</t>
  </si>
  <si>
    <t>※面接予定回数（任意）</t>
  </si>
  <si>
    <t>※結果通知タイミング</t>
  </si>
  <si>
    <t>※書類選考結果通知／書類到着後</t>
  </si>
  <si>
    <t>※書類選考結果通知／面接後</t>
  </si>
  <si>
    <t>※選考場所／最寄り駅</t>
  </si>
  <si>
    <t>※応募書類送付方法</t>
  </si>
  <si>
    <t>※ＵＩＪターン歓迎</t>
  </si>
  <si>
    <t>※外国人雇用実績の有無</t>
  </si>
  <si>
    <t>管理選考情報／安定所番号１</t>
  </si>
  <si>
    <t>管理選考情報／イベント開催年月日１</t>
  </si>
  <si>
    <t>※管理選考情報／イベント開催年月日１</t>
  </si>
  <si>
    <t>管理選考情報／安定所番号２</t>
  </si>
  <si>
    <t>管理選考情報／イベント開催年月日２</t>
  </si>
  <si>
    <t>※管理選考情報／イベント開催年月日２</t>
  </si>
  <si>
    <t>管理選考情報／安定所番号３</t>
  </si>
  <si>
    <t>管理選考情報／イベント開催年月日３</t>
  </si>
  <si>
    <t>※管理選考情報／イベント開催年月日３</t>
  </si>
  <si>
    <t>管理選考情報／安定所番号４</t>
  </si>
  <si>
    <t>管理選考情報／イベント開催年月日４</t>
  </si>
  <si>
    <t>※管理選考情報／イベント開催年月日４</t>
  </si>
  <si>
    <t>管理選考情報／安定所番号５</t>
  </si>
  <si>
    <t>管理選考情報／イベント開催年月日５</t>
  </si>
  <si>
    <t>※管理選考情報／イベント開催年月日５</t>
  </si>
  <si>
    <t>管理選考情報／安定所番号６</t>
  </si>
  <si>
    <t>管理選考情報／イベント開催年月日６</t>
  </si>
  <si>
    <t>※管理選考情報／イベント開催年月日６</t>
  </si>
  <si>
    <t>管理選考情報／安定所番号７</t>
  </si>
  <si>
    <t>管理選考情報／イベント開催年月日７</t>
  </si>
  <si>
    <t>※管理選考情報／イベント開催年月日７</t>
  </si>
  <si>
    <t>管理選考情報／安定所番号８</t>
  </si>
  <si>
    <t>管理選考情報／イベント開催年月日８</t>
  </si>
  <si>
    <t>※管理選考情報／イベント開催年月日８</t>
  </si>
  <si>
    <t>管理選考情報／安定所番号９</t>
  </si>
  <si>
    <t>管理選考情報／イベント開催年月日９</t>
  </si>
  <si>
    <t>※管理選考情報／イベント開催年月日９</t>
  </si>
  <si>
    <t>管理選考情報／安定所番号１０</t>
  </si>
  <si>
    <t>管理選考情報／イベント開催年月日１０</t>
  </si>
  <si>
    <t>※管理選考情報／イベント開催年月日１０</t>
  </si>
  <si>
    <t>免許・
資格</t>
    <phoneticPr fontId="18"/>
  </si>
  <si>
    <t>Ａ型
求人</t>
    <rPh sb="1" eb="2">
      <t>カタ</t>
    </rPh>
    <rPh sb="3" eb="5">
      <t>キュウジン</t>
    </rPh>
    <phoneticPr fontId="18"/>
  </si>
  <si>
    <t>運転免許</t>
    <rPh sb="0" eb="2">
      <t>ウンテン</t>
    </rPh>
    <rPh sb="2" eb="4">
      <t>メンキョ</t>
    </rPh>
    <phoneticPr fontId="18"/>
  </si>
  <si>
    <t>必須（AT限定可）</t>
    <rPh sb="0" eb="2">
      <t>ヒッス</t>
    </rPh>
    <rPh sb="5" eb="7">
      <t>ゲンテイ</t>
    </rPh>
    <rPh sb="7" eb="8">
      <t>カ</t>
    </rPh>
    <phoneticPr fontId="18"/>
  </si>
  <si>
    <t>必須（AT限定不可）</t>
    <rPh sb="0" eb="2">
      <t>ヒッス</t>
    </rPh>
    <rPh sb="5" eb="7">
      <t>ゲンテイ</t>
    </rPh>
    <rPh sb="7" eb="9">
      <t>フカ</t>
    </rPh>
    <phoneticPr fontId="18"/>
  </si>
  <si>
    <t>あれば尚可（AT限定可）</t>
    <rPh sb="3" eb="4">
      <t>ナオ</t>
    </rPh>
    <rPh sb="4" eb="5">
      <t>カ</t>
    </rPh>
    <phoneticPr fontId="18"/>
  </si>
  <si>
    <t>なし</t>
  </si>
  <si>
    <t>あり</t>
  </si>
  <si>
    <t>（静）</t>
  </si>
  <si>
    <t>Z47</t>
  </si>
  <si>
    <t>Z54</t>
  </si>
  <si>
    <t>障</t>
  </si>
  <si>
    <t>事業所名等を含む求人情報を公開する</t>
  </si>
  <si>
    <t>派遣・請負ではない</t>
  </si>
  <si>
    <t>未充足</t>
  </si>
  <si>
    <t>0人</t>
  </si>
  <si>
    <t>変更なし</t>
  </si>
  <si>
    <t>3人</t>
  </si>
  <si>
    <t>あり（屋内禁煙）</t>
  </si>
  <si>
    <t>可</t>
  </si>
  <si>
    <t>駐車場　あり</t>
  </si>
  <si>
    <t>不問</t>
  </si>
  <si>
    <t>月末</t>
  </si>
  <si>
    <t>賞与なし</t>
  </si>
  <si>
    <t>1人</t>
  </si>
  <si>
    <t>1回</t>
  </si>
  <si>
    <t>7日以内</t>
  </si>
  <si>
    <t>随時</t>
  </si>
  <si>
    <t>外国人雇用実績</t>
  </si>
  <si>
    <t>代表取締役</t>
  </si>
  <si>
    <t>昇給なし</t>
  </si>
  <si>
    <t>毎　週</t>
  </si>
  <si>
    <t>6人</t>
  </si>
  <si>
    <t>面接</t>
  </si>
  <si>
    <t>面接選考後</t>
  </si>
  <si>
    <t>郵送・電話</t>
  </si>
  <si>
    <t>ハローワーク紹介状・履歴書（写真貼付）</t>
  </si>
  <si>
    <t>必須</t>
  </si>
  <si>
    <t>高校</t>
  </si>
  <si>
    <t>他</t>
  </si>
  <si>
    <t>求人者の責任にて廃棄</t>
  </si>
  <si>
    <t>地方自治体、民間人材ビジネス共に不可</t>
  </si>
  <si>
    <t>契約更新の可能性あり（原則更新）</t>
  </si>
  <si>
    <t>M50</t>
  </si>
  <si>
    <t>オンライン自主応募を受け付けない（ハローワーク紹介に限る）</t>
  </si>
  <si>
    <t>代表取締役社長</t>
  </si>
  <si>
    <t>地方自治体、民間人材ビジネス共に可</t>
  </si>
  <si>
    <t>三重県四日市市</t>
  </si>
  <si>
    <t>雇用期間の定めあり（４ヶ月以上）</t>
  </si>
  <si>
    <t>1年</t>
  </si>
  <si>
    <t>契約更新の可能性あり（条件あり）</t>
  </si>
  <si>
    <t>5人</t>
  </si>
  <si>
    <t>実費支給（上限なし）</t>
  </si>
  <si>
    <t>毎月25日　当月払い</t>
  </si>
  <si>
    <t>昇給あり</t>
  </si>
  <si>
    <t>前年度実績　あり</t>
  </si>
  <si>
    <t>賞与あり</t>
  </si>
  <si>
    <t>年2回（前年度実績）</t>
  </si>
  <si>
    <t>ハローワークの求職者に限定し、事業所名等を含む求人情報を公開する</t>
  </si>
  <si>
    <t>採用担当</t>
  </si>
  <si>
    <t>6ヶ月</t>
  </si>
  <si>
    <t>不可</t>
  </si>
  <si>
    <t>実費支給（上限あり）</t>
  </si>
  <si>
    <t>60分</t>
  </si>
  <si>
    <t>増員</t>
  </si>
  <si>
    <t>面接・書類選考</t>
  </si>
  <si>
    <t>書類選考後・面接選考後</t>
  </si>
  <si>
    <t>14日以内</t>
  </si>
  <si>
    <t>その他</t>
  </si>
  <si>
    <t>郵送</t>
  </si>
  <si>
    <t>面接時持参</t>
  </si>
  <si>
    <t>雇用期間の定めなし</t>
  </si>
  <si>
    <t>毎月25日　翌月払い</t>
  </si>
  <si>
    <t>土日祝他</t>
  </si>
  <si>
    <t>10日</t>
  </si>
  <si>
    <t>2人</t>
  </si>
  <si>
    <t>欠員補充</t>
  </si>
  <si>
    <t>外国人雇用実績なし</t>
  </si>
  <si>
    <t>三重県三重郡菰野町</t>
  </si>
  <si>
    <t>7人</t>
  </si>
  <si>
    <t>10日以内</t>
  </si>
  <si>
    <t>該当者なし</t>
  </si>
  <si>
    <t>地方自治体のみ可</t>
  </si>
  <si>
    <t>18歳以上</t>
  </si>
  <si>
    <t>法令の規定により年齢制限がある</t>
  </si>
  <si>
    <t>雇用・労災・健康・厚生</t>
  </si>
  <si>
    <t>ハローワーク紹介状・履歴書（写真貼付）・職務経歴書</t>
  </si>
  <si>
    <t>３ヶ月</t>
  </si>
  <si>
    <t>定年を上限</t>
  </si>
  <si>
    <t>あり　一律　60歳</t>
  </si>
  <si>
    <t>あり　上限　65歳まで</t>
  </si>
  <si>
    <t>選考後は返却</t>
  </si>
  <si>
    <t>Z96</t>
  </si>
  <si>
    <t>トライアル雇用併用</t>
  </si>
  <si>
    <t>4人</t>
  </si>
  <si>
    <t>日祝他</t>
  </si>
  <si>
    <t>2回</t>
  </si>
  <si>
    <t>面接・書類選考・筆記試験</t>
  </si>
  <si>
    <t>土日他</t>
  </si>
  <si>
    <t>変更あり</t>
  </si>
  <si>
    <t>10人</t>
  </si>
  <si>
    <t>☆掲載の求人へ応募するためには、ハローワークで障害者登録が必要です。</t>
    <rPh sb="1" eb="3">
      <t>けいさい</t>
    </rPh>
    <rPh sb="4" eb="6">
      <t>きゅうじん</t>
    </rPh>
    <rPh sb="7" eb="9">
      <t>おうぼ</t>
    </rPh>
    <rPh sb="23" eb="25">
      <t>しょうがい</t>
    </rPh>
    <rPh sb="25" eb="26">
      <t>しゃ</t>
    </rPh>
    <rPh sb="26" eb="28">
      <t>とうろく</t>
    </rPh>
    <rPh sb="29" eb="31">
      <t>ひつよう</t>
    </rPh>
    <phoneticPr fontId="37" type="Hiragana" alignment="distributed"/>
  </si>
  <si>
    <t>☆ご質問・ご応募はハローワーク四日市　障害者担当　までお願いします。</t>
    <rPh sb="2" eb="4">
      <t>しつもん</t>
    </rPh>
    <rPh sb="6" eb="8">
      <t>おうぼ</t>
    </rPh>
    <rPh sb="15" eb="18">
      <t>よっかいち</t>
    </rPh>
    <rPh sb="19" eb="22">
      <t>しょうがいしゃ</t>
    </rPh>
    <rPh sb="22" eb="24">
      <t>たんとう</t>
    </rPh>
    <rPh sb="28" eb="29">
      <t>ねが</t>
    </rPh>
    <phoneticPr fontId="37" type="Hiragana" alignment="distributed"/>
  </si>
  <si>
    <t>毎月10日　翌月払い</t>
  </si>
  <si>
    <t>1,000万円</t>
  </si>
  <si>
    <t>5,000万円</t>
  </si>
  <si>
    <t>オンライン自主応募の受付可否</t>
  </si>
  <si>
    <t>※オンライン自主応募の受付可否</t>
  </si>
  <si>
    <t>就業場所／受動喫煙対策の有無</t>
  </si>
  <si>
    <t>就業場所／受動喫煙対策の内容</t>
  </si>
  <si>
    <t>就業場所／受動喫煙対策に関する特記事項</t>
  </si>
  <si>
    <t>マイカー通勤可否</t>
  </si>
  <si>
    <t>応募書類送付方法／求職者マイページからの登録</t>
  </si>
  <si>
    <t>※就業場所／受動喫煙対策</t>
  </si>
  <si>
    <t>３か月</t>
  </si>
  <si>
    <t>B47</t>
  </si>
  <si>
    <t>あれば尚可</t>
  </si>
  <si>
    <t>59歳以下</t>
  </si>
  <si>
    <t>099-01</t>
  </si>
  <si>
    <t>034-01</t>
  </si>
  <si>
    <t>◎ 勤務時間・仕事内容などについて希望に応じて相談できる求人もあります。</t>
    <rPh sb="2" eb="4">
      <t>きんむ</t>
    </rPh>
    <rPh sb="4" eb="6">
      <t>じかん</t>
    </rPh>
    <rPh sb="7" eb="9">
      <t>しごと</t>
    </rPh>
    <rPh sb="9" eb="11">
      <t>ないよう</t>
    </rPh>
    <rPh sb="17" eb="19">
      <t>きぼう</t>
    </rPh>
    <rPh sb="20" eb="21">
      <t>おう</t>
    </rPh>
    <rPh sb="23" eb="25">
      <t>そうだん</t>
    </rPh>
    <rPh sb="28" eb="30">
      <t>きゅうじん</t>
    </rPh>
    <phoneticPr fontId="37" type="Hiragana" alignment="distributed"/>
  </si>
  <si>
    <r>
      <t>※　自動音声案内につながりますので、</t>
    </r>
    <r>
      <rPr>
        <b/>
        <sz val="16"/>
        <color theme="1"/>
        <rFont val="ＭＳ Ｐゴシック"/>
        <family val="3"/>
        <charset val="128"/>
        <scheme val="minor"/>
      </rPr>
      <t>部門コード　「４２＃」</t>
    </r>
    <r>
      <rPr>
        <sz val="16"/>
        <color theme="1"/>
        <rFont val="ＭＳ Ｐゴシック"/>
        <family val="3"/>
        <charset val="128"/>
        <scheme val="minor"/>
      </rPr>
      <t>　</t>
    </r>
    <r>
      <rPr>
        <sz val="14"/>
        <color theme="1"/>
        <rFont val="ＭＳ Ｐゴシック"/>
        <family val="3"/>
        <charset val="128"/>
        <scheme val="minor"/>
      </rPr>
      <t xml:space="preserve">
　　を押してください。案内の途中でも操作可能です。</t>
    </r>
    <rPh sb="2" eb="4">
      <t>じどう</t>
    </rPh>
    <rPh sb="4" eb="6">
      <t>おんせい</t>
    </rPh>
    <rPh sb="6" eb="8">
      <t>あんない</t>
    </rPh>
    <rPh sb="18" eb="20">
      <t>ぶもん</t>
    </rPh>
    <rPh sb="34" eb="35">
      <t>お</t>
    </rPh>
    <rPh sb="42" eb="44">
      <t>あんない</t>
    </rPh>
    <rPh sb="45" eb="47">
      <t>とちゅう</t>
    </rPh>
    <rPh sb="49" eb="51">
      <t>そうさ</t>
    </rPh>
    <rPh sb="51" eb="53">
      <t>かのう</t>
    </rPh>
    <phoneticPr fontId="18" type="Hiragana" alignment="distributed"/>
  </si>
  <si>
    <t>障害者登録をしている方のみが応募できる求人一覧 （四日市市・菰野町・川越町）</t>
    <phoneticPr fontId="18" type="Hiragana" alignment="distributed"/>
  </si>
  <si>
    <t>◎ 応募にはハローワークが発行する紹介状が必要です。</t>
    <rPh sb="2" eb="4">
      <t>おうぼ</t>
    </rPh>
    <rPh sb="13" eb="23">
      <t>はっこう　　　　しょうかいじょう　　ひつよう</t>
    </rPh>
    <phoneticPr fontId="37" type="Hiragana" alignment="distributed"/>
  </si>
  <si>
    <r>
      <rPr>
        <b/>
        <sz val="14"/>
        <color theme="1"/>
        <rFont val="ＭＳ Ｐゴシック"/>
        <family val="3"/>
        <charset val="128"/>
        <scheme val="minor"/>
      </rPr>
      <t>　　　　　　　　　ハローワーク四日市</t>
    </r>
    <r>
      <rPr>
        <sz val="14"/>
        <color theme="1"/>
        <rFont val="ＭＳ Ｐゴシック"/>
        <family val="3"/>
        <charset val="128"/>
        <scheme val="minor"/>
      </rPr>
      <t>の</t>
    </r>
    <r>
      <rPr>
        <b/>
        <sz val="14"/>
        <color theme="1"/>
        <rFont val="ＭＳ Ｐゴシック"/>
        <family val="3"/>
        <charset val="128"/>
        <scheme val="minor"/>
      </rPr>
      <t xml:space="preserve">
　　　　　　　　　各種イベント情報、最新の求人情報
　　　　　　　　　</t>
    </r>
    <r>
      <rPr>
        <sz val="14"/>
        <color theme="1"/>
        <rFont val="ＭＳ Ｐゴシック"/>
        <family val="3"/>
        <charset val="128"/>
        <scheme val="minor"/>
      </rPr>
      <t>を左記のQRコードから確認いただけます。</t>
    </r>
    <r>
      <rPr>
        <b/>
        <sz val="12"/>
        <color theme="1"/>
        <rFont val="ＭＳ Ｐゴシック"/>
        <family val="3"/>
        <charset val="128"/>
        <scheme val="minor"/>
      </rPr>
      <t xml:space="preserve"> </t>
    </r>
    <rPh sb="15" eb="18">
      <t>よっかいち</t>
    </rPh>
    <rPh sb="29" eb="31">
      <t>かくしゅ</t>
    </rPh>
    <rPh sb="35" eb="37">
      <t>じょうほう</t>
    </rPh>
    <rPh sb="38" eb="40">
      <t>さいしん</t>
    </rPh>
    <rPh sb="41" eb="43">
      <t>きゅうじん</t>
    </rPh>
    <rPh sb="43" eb="45">
      <t>じょうほう</t>
    </rPh>
    <rPh sb="56" eb="58">
      <t>さき</t>
    </rPh>
    <rPh sb="66" eb="68">
      <t>かくにん</t>
    </rPh>
    <phoneticPr fontId="18" type="Hiragana" alignment="distributed"/>
  </si>
  <si>
    <t>郵送・電話・Ｅメール</t>
  </si>
  <si>
    <t>8人</t>
  </si>
  <si>
    <t>月額　30,000円まで</t>
  </si>
  <si>
    <t>5時間</t>
  </si>
  <si>
    <t>30人</t>
  </si>
  <si>
    <t xml:space="preserve"> ｘ</t>
    <phoneticPr fontId="18" type="Hiragana" alignment="distributed"/>
  </si>
  <si>
    <t>あり（喫煙室設置）</t>
  </si>
  <si>
    <t>毎月20日</t>
  </si>
  <si>
    <t>12人</t>
  </si>
  <si>
    <t>雇用期間の定めあり（４ヶ月未満）</t>
  </si>
  <si>
    <t>1億円</t>
  </si>
  <si>
    <t>(1)9時00分～16時00分</t>
  </si>
  <si>
    <t>昭和60年</t>
  </si>
  <si>
    <t>3億円</t>
  </si>
  <si>
    <t>071-99</t>
  </si>
  <si>
    <t>昭和46年</t>
  </si>
  <si>
    <t>駐車場　なし</t>
  </si>
  <si>
    <t>20時間</t>
  </si>
  <si>
    <t>雇用・労災・健康・厚生・財形</t>
  </si>
  <si>
    <t>ハローワーク紹介状・履歴書（写真貼付）・職務経歴書・その他</t>
  </si>
  <si>
    <t>郵送・Ｅメール</t>
  </si>
  <si>
    <t>あり　上限　70歳まで</t>
  </si>
  <si>
    <t>近鉄名古屋線　川越富洲原</t>
  </si>
  <si>
    <t>ハローワーク四日市　専門援助部門
電話 : ０５９－３５３－５５６６</t>
    <rPh sb="6" eb="9">
      <t>よっかいち</t>
    </rPh>
    <rPh sb="10" eb="12">
      <t>せんもん</t>
    </rPh>
    <rPh sb="12" eb="14">
      <t>えんじょ</t>
    </rPh>
    <rPh sb="14" eb="16">
      <t>ぶもん</t>
    </rPh>
    <rPh sb="17" eb="19">
      <t>でんわ</t>
    </rPh>
    <phoneticPr fontId="37" type="Hiragana" alignment="distributed"/>
  </si>
  <si>
    <t>変形（1ヶ月単位）</t>
  </si>
  <si>
    <t>一部充足</t>
  </si>
  <si>
    <t>038-03</t>
  </si>
  <si>
    <t>100万円</t>
  </si>
  <si>
    <t>人事課</t>
  </si>
  <si>
    <t>3ヶ月</t>
  </si>
  <si>
    <t>普通自動車運転免許　　必須</t>
  </si>
  <si>
    <t>タナカ</t>
  </si>
  <si>
    <t>64歳以下</t>
  </si>
  <si>
    <t>あり　一律　65歳</t>
  </si>
  <si>
    <t>45分</t>
  </si>
  <si>
    <t>平成29年</t>
  </si>
  <si>
    <t>ハローワーク紹介状・履歴書（写真貼付）・その他</t>
  </si>
  <si>
    <t>(1)8時00分～17時00分</t>
  </si>
  <si>
    <t>請負</t>
  </si>
  <si>
    <t>他に分類されない事業サービス業</t>
  </si>
  <si>
    <t>Y11</t>
  </si>
  <si>
    <t>在宅勤務</t>
  </si>
  <si>
    <t>毎月27日　当月払い</t>
  </si>
  <si>
    <t>A40</t>
  </si>
  <si>
    <t>2,000万円</t>
  </si>
  <si>
    <t>オンライン自主応募を受け付ける</t>
  </si>
  <si>
    <t>〒510-0064</t>
  </si>
  <si>
    <t>HI</t>
  </si>
  <si>
    <t>毎月10日</t>
  </si>
  <si>
    <t>164人</t>
  </si>
  <si>
    <t>加藤</t>
  </si>
  <si>
    <t>カトウ</t>
  </si>
  <si>
    <t>変形（1年単位）</t>
  </si>
  <si>
    <t>採用担当者</t>
  </si>
  <si>
    <t>あり　（勤続　3年以上）</t>
  </si>
  <si>
    <t>〒510-0103</t>
  </si>
  <si>
    <t>拠出・給付</t>
  </si>
  <si>
    <t>2日以内</t>
  </si>
  <si>
    <t>3日以内</t>
  </si>
  <si>
    <t>近鉄名古屋線　塩浜</t>
  </si>
  <si>
    <t>○</t>
    <phoneticPr fontId="18" type="Hiragana" alignment="distributed"/>
  </si>
  <si>
    <r>
      <t>☆就業場所が、</t>
    </r>
    <r>
      <rPr>
        <b/>
        <sz val="24"/>
        <color theme="1"/>
        <rFont val="ＭＳ Ｐゴシック"/>
        <family val="3"/>
        <charset val="128"/>
        <scheme val="minor"/>
      </rPr>
      <t xml:space="preserve"> </t>
    </r>
    <r>
      <rPr>
        <b/>
        <sz val="20"/>
        <color theme="1"/>
        <rFont val="ＭＳ Ｐゴシック"/>
        <family val="3"/>
        <charset val="128"/>
        <scheme val="minor"/>
      </rPr>
      <t>四日市市 ・ 川越町 ・ 菰野町</t>
    </r>
    <r>
      <rPr>
        <b/>
        <sz val="24"/>
        <color theme="1"/>
        <rFont val="ＭＳ Ｐゴシック"/>
        <family val="3"/>
        <charset val="128"/>
        <scheme val="minor"/>
      </rPr>
      <t xml:space="preserve"> </t>
    </r>
    <r>
      <rPr>
        <b/>
        <sz val="20"/>
        <color theme="1"/>
        <rFont val="ＭＳ Ｐゴシック"/>
        <family val="3"/>
        <charset val="128"/>
        <scheme val="minor"/>
      </rPr>
      <t>の求人情報です。</t>
    </r>
    <rPh sb="1" eb="5">
      <t>しゅうぎょうばしょ</t>
    </rPh>
    <rPh sb="8" eb="12">
      <t>よっかいちし</t>
    </rPh>
    <rPh sb="26" eb="28">
      <t>きゅうじん</t>
    </rPh>
    <rPh sb="28" eb="30">
      <t>じょうほう</t>
    </rPh>
    <phoneticPr fontId="37" type="Hiragana" alignment="distributed"/>
  </si>
  <si>
    <t>ハローワーク四日市　障害者【フルタイム】求人情報</t>
    <rPh sb="6" eb="9">
      <t>よっかいち</t>
    </rPh>
    <rPh sb="10" eb="13">
      <t>しょうがいしゃ</t>
    </rPh>
    <rPh sb="20" eb="22">
      <t>きゅうじん</t>
    </rPh>
    <rPh sb="22" eb="24">
      <t>じょうほう</t>
    </rPh>
    <phoneticPr fontId="37" type="Hiragana" alignment="distributed"/>
  </si>
  <si>
    <t>23020-84840541</t>
  </si>
  <si>
    <t>2302-614794-2</t>
  </si>
  <si>
    <t>中日本エクストール名古屋　株式会社</t>
  </si>
  <si>
    <t>ナカニホンエクストールナゴヤ　カブシキガイシャ</t>
  </si>
  <si>
    <t>三宅　広通</t>
  </si>
  <si>
    <t>〒460-0003</t>
  </si>
  <si>
    <t>愛知県名古屋市中区錦１－１９－２４　名古屋第１ビル６Ｆ</t>
  </si>
  <si>
    <t>地下鉄東山線・鶴舞線　伏見</t>
  </si>
  <si>
    <t>052-203-5115</t>
  </si>
  <si>
    <t>有料道路の料金収受業務</t>
  </si>
  <si>
    <t>東海・北陸地区８県に存する東名・名神などの高速道路等における料金収受を担当する企業として、平成１８年１０月に誕生した中日本高速道路（株）の子会社です。</t>
  </si>
  <si>
    <t>平成18年</t>
  </si>
  <si>
    <t>2,200人</t>
  </si>
  <si>
    <t>地下鉄東山線・鶴舞線　伏見　から　徒歩3分</t>
  </si>
  <si>
    <t>その他の運輸に附帯するサービス業</t>
  </si>
  <si>
    <t>A50</t>
  </si>
  <si>
    <t>（障）料金収受員（トール職社員）（請）／四日市市</t>
  </si>
  <si>
    <t>042-01</t>
  </si>
  <si>
    <t>（フルタイム）</t>
  </si>
  <si>
    <t>契約社員</t>
  </si>
  <si>
    <t>１００名</t>
  </si>
  <si>
    <t>会社が定める能力により判断</t>
  </si>
  <si>
    <t>〒512-1212</t>
  </si>
  <si>
    <t>三重県四日市市智積町字間渡１９７０　　　　　　　　　　　　　_x000D_
中日本高速道路（株）　四日市料金所</t>
  </si>
  <si>
    <t xml:space="preserve">専用室又は屋外_x000D_
</t>
  </si>
  <si>
    <t>通勤１時間内　自宅から通勤可能_x000D_
な会社の定める場所</t>
  </si>
  <si>
    <t>「労働基準法第６１条の年少者の深夜業務のため」</t>
  </si>
  <si>
    <t>・時間外手当_x000D_
・深夜手当_x000D_
・業績手当（２回／年）_x000D_
・扶養手当（子・父母・祖父母）</t>
  </si>
  <si>
    <t>２時間位の範囲で始業、終業時刻が変更になる場合あり_x000D_
月平均労働時間１７２時間</t>
  </si>
  <si>
    <t>シフト制_x000D_
（２月は休日８日、２月以外は休日９日）</t>
  </si>
  <si>
    <t>選考場所まで書類送付</t>
  </si>
  <si>
    <t>052-203-5228</t>
  </si>
  <si>
    <t>＊契約は１年更新（一定年齢以上更新しない規定あり）_x000D_
＊正社員登用あり（正社員は６５歳定年）_x000D_
＊正社員登用後、退職金制度あり、昇給制度あり_x000D_
＊マイカー通勤：無料駐車場あり_x000D_
＊勤務時間は８：４０から翌日９：１０_x000D_
（実働１６時間、休憩４時間３０分、仮眠４時間）です。_x000D_
＊事前に履歴書、紹介状を郵送して下さい。到着後２週間程度で_x000D_
　ご連絡します。応募書類は返却しません。_x000D_
_x000D_
【障害者専用求人】_x000D_
＊電話応対　　（有）＊勤務場所出入口等の段差（有）_x000D_
＊階段に手すり（有）＊エレベーター　（無）_x000D_
＊車いす移動（不可）＊お手洗い（洋式あり）_x000D_
＊点字設備　　（無）_x000D_
_x000D_
※面接場所は連絡時に希望を伺い、最終決定いたします。_x000D_
※応募にはハローワークの紹介状が必要です。</t>
  </si>
  <si>
    <t>正社員以外</t>
  </si>
  <si>
    <t>月給</t>
  </si>
  <si>
    <t>203,000円～203,000円</t>
  </si>
  <si>
    <t>21.5日</t>
  </si>
  <si>
    <t>(1)8時40分～9時10分</t>
  </si>
  <si>
    <t>510分</t>
  </si>
  <si>
    <t>107日</t>
  </si>
  <si>
    <t>23030-21668741</t>
  </si>
  <si>
    <t>2303-621624-6</t>
  </si>
  <si>
    <t>ＨＳセキュリティ　株式会社</t>
  </si>
  <si>
    <t>エイチエスセキュリテイ　カブシキガイシャ</t>
  </si>
  <si>
    <t>取締役　清水　雅司</t>
  </si>
  <si>
    <t>〒456-0046</t>
  </si>
  <si>
    <t>愛知県名古屋市熱田区木之免町５０９</t>
  </si>
  <si>
    <t>地下鉄名城線　熱田神宮伝馬町</t>
  </si>
  <si>
    <t>052-265-5467</t>
  </si>
  <si>
    <t>警備業。主に工事現場やイベント会場での人や車の誘導。</t>
  </si>
  <si>
    <t>平成２９年７月に設立した新しい会社です。アットホームな雰囲気の職場で盛り上げていきましょう。</t>
  </si>
  <si>
    <t>75人</t>
  </si>
  <si>
    <t>地下鉄名城線　熱田神宮伝馬町　から　徒歩12分</t>
  </si>
  <si>
    <t>警備業</t>
  </si>
  <si>
    <t>A03</t>
  </si>
  <si>
    <t>Y15</t>
  </si>
  <si>
    <t>Z49</t>
  </si>
  <si>
    <t>A20</t>
  </si>
  <si>
    <t>（障）交通誘導／四日市</t>
  </si>
  <si>
    <t>059-02</t>
  </si>
  <si>
    <t>準社員</t>
  </si>
  <si>
    <t>満了時の業務量・本人の能力・会社の経営状態_x000D_
（更新後は原則無期雇用となります）</t>
  </si>
  <si>
    <t>〒510-0076</t>
  </si>
  <si>
    <t>三重県四日市市堀木２－８－９　Ｒａｆａｇａ２　２０１_x000D_
　四日市営業所</t>
  </si>
  <si>
    <t>市立図書館前　バス停下車　徒歩３分</t>
  </si>
  <si>
    <t>警備業法第１４条による</t>
  </si>
  <si>
    <t>日給×２１．２日</t>
  </si>
  <si>
    <t>業務繁忙時、年６回　月８０時間　年７２０時間</t>
  </si>
  <si>
    <t>４週８休</t>
  </si>
  <si>
    <t>三重県四日市市堀木２－８－９_x000D_
Ｒａｆａｇａ２　２０１</t>
  </si>
  <si>
    <t>野村</t>
  </si>
  <si>
    <t>ノムラ</t>
  </si>
  <si>
    <t>059-327-7164</t>
  </si>
  <si>
    <t>059-327-7165</t>
  </si>
  <si>
    <t>＊教育期間あり_x000D_
　期間中の賃金　時給１０２３円×２１時間_x000D_
_x000D_
＊制服あり（無償貸与）_x000D_
_x000D_
＊日払いも可能です。_x000D_
_x000D_
＊障がい者の方、歓迎します。_x000D_
_x000D_
　　（障がい者雇用実績あり）_x000D_
_x000D_
_x000D_
エレベーター（無）電話対応（無）出入口段差（有）_x000D_
点字設備（無）階段手すり（無）_x000D_
建物内車椅子移動（不可）トイレ（洋式・和式の両方有り）</t>
  </si>
  <si>
    <t>45人</t>
  </si>
  <si>
    <t>日給</t>
  </si>
  <si>
    <t>9,000円～10,000円</t>
  </si>
  <si>
    <t>190,800円～212,000円</t>
  </si>
  <si>
    <t>21.2日</t>
  </si>
  <si>
    <t>10時間</t>
  </si>
  <si>
    <t>110日</t>
  </si>
  <si>
    <t>単身用あり</t>
  </si>
  <si>
    <t>世帯用あり</t>
  </si>
  <si>
    <t>求職者マイページ・郵送</t>
  </si>
  <si>
    <t>正社員</t>
  </si>
  <si>
    <t>20.0日</t>
  </si>
  <si>
    <t>2403-103061-5</t>
  </si>
  <si>
    <t>東海メンテナンス株式会社</t>
  </si>
  <si>
    <t>トウカイメンテナンスカブシキガイシャ</t>
  </si>
  <si>
    <t>西山　耕司</t>
  </si>
  <si>
    <t>〒514-1107</t>
  </si>
  <si>
    <t>三重県津市久居中町２５１番地１</t>
  </si>
  <si>
    <t>近鉄名古屋線　久居</t>
  </si>
  <si>
    <t>059-253-3567</t>
  </si>
  <si>
    <t>上水道・下水道施設等住管理業　新規成長分野該当事業所_x000D_
６環境関連分野</t>
  </si>
  <si>
    <t>顧客が官公庁のため比較的景気に左右されず安定している</t>
  </si>
  <si>
    <t>https://www.tokai-m.com</t>
  </si>
  <si>
    <t>平成6年</t>
  </si>
  <si>
    <t>近鉄名古屋線　久居　から　徒歩14分</t>
  </si>
  <si>
    <t>下水道業</t>
  </si>
  <si>
    <t>（障）設備保守技能員（北勢南部事業所）</t>
  </si>
  <si>
    <t>011-99</t>
  </si>
  <si>
    <t>089-99</t>
  </si>
  <si>
    <t>075-02</t>
  </si>
  <si>
    <t>三重県四日市市楠町北五味塚１０８５－１８_x000D_
北勢南部事業所</t>
  </si>
  <si>
    <t>近鉄名古屋線　楠</t>
  </si>
  <si>
    <t>通勤可能範囲</t>
  </si>
  <si>
    <t>深夜勤務がある為／定年年齢６５歳のため</t>
  </si>
  <si>
    <t>地域</t>
  </si>
  <si>
    <t>家族手当：０～２４，０００円_x000D_
住宅手当：　０～５，０００円_x000D_
技能手当_x000D_
特殊勤務手当_x000D_
深夜作業手当</t>
  </si>
  <si>
    <t>（１）～（３）のシフト制_x000D_
（２）は翌朝８：４５まで　休憩１時間１５分_x000D_
（３）は翌朝８：４５まで　仮眠・休憩時間９時間１５分</t>
  </si>
  <si>
    <t>勤務ローテーションによる</t>
  </si>
  <si>
    <t>田中　伸和</t>
  </si>
  <si>
    <t>総務部　部長代理</t>
  </si>
  <si>
    <t>059-253-3566</t>
  </si>
  <si>
    <t>soumu@tokai-m.com</t>
  </si>
  <si>
    <t>近鉄名古屋線　楠　から　車7分</t>
  </si>
  <si>
    <t>18歳～64歳</t>
  </si>
  <si>
    <t>171,300円～234,400円</t>
  </si>
  <si>
    <t>地域手当10,000円～10,000円</t>
  </si>
  <si>
    <t>181,300円～244,400円</t>
  </si>
  <si>
    <t>21.0日</t>
  </si>
  <si>
    <t>0.00％～3.26％</t>
  </si>
  <si>
    <t>4.48ヶ月分</t>
  </si>
  <si>
    <t>(1)8時30分～17時15分</t>
  </si>
  <si>
    <t>(2)16時30分～8時45分</t>
  </si>
  <si>
    <t>(3)8時30分～8時45分</t>
  </si>
  <si>
    <t>75分</t>
  </si>
  <si>
    <t>113日</t>
  </si>
  <si>
    <t>1315-619418-1</t>
  </si>
  <si>
    <t>マンパワーグループプラス株式会社</t>
  </si>
  <si>
    <t>マンパワーグループプラスカブシキガイシャ</t>
  </si>
  <si>
    <t>高野　康久</t>
  </si>
  <si>
    <t>〒190-0012</t>
  </si>
  <si>
    <t>東京都立川市曙町２丁目３４番７号　ファーレイーストビル８階</t>
  </si>
  <si>
    <t>ＪＲ線　立川</t>
  </si>
  <si>
    <t>042-522-0387</t>
  </si>
  <si>
    <t>事務処理業務サポート（データ入力、インターネットによる調査、書類作成、書類整理、封入発送、タイムシート処理）、人材紹介事業（有料職業紹介）、他</t>
  </si>
  <si>
    <t>総合人材サービス会社「マンパワーグループ株式会社」（１００％出資）の特例子会社（１４－ユ－３００４６２）</t>
  </si>
  <si>
    <t>https://www.manpowergroupplus.jp/</t>
  </si>
  <si>
    <t>平成13年</t>
  </si>
  <si>
    <t>248人</t>
  </si>
  <si>
    <t>ＪＲ線　立川　から　徒歩7分</t>
  </si>
  <si>
    <t>障害者雇用優良中小事業主認定制度もにす</t>
  </si>
  <si>
    <t>（障）事務職（完全在宅勤務）＜トライアル雇用併用＞</t>
  </si>
  <si>
    <t>033-02</t>
  </si>
  <si>
    <t>奈良県奈良市</t>
  </si>
  <si>
    <t>和歌山県和歌山市</t>
  </si>
  <si>
    <t>滋賀県大津市</t>
  </si>
  <si>
    <t>１９名</t>
  </si>
  <si>
    <t>会社が定める能力評価により判断</t>
  </si>
  <si>
    <t>３ヶ月又はトライアル雇用期間</t>
  </si>
  <si>
    <t>有給休暇・フレックスタイム制の適用なし。その他条件に変更はありません。</t>
  </si>
  <si>
    <t>完全在宅勤務（会社に届け出ている勤務者の自宅住所）_x000D_
会社の定める就業場所</t>
  </si>
  <si>
    <t>個室での業務環境並びに当社指定のネットワーク回線の敷設が必須条件となります。自己負担はありません。</t>
  </si>
  <si>
    <t>業務でのＰＣ使用経験、事務経験又は企業での勤務経験（２年以上）</t>
  </si>
  <si>
    <t>Ｅｘｃｅｌ、Ｗｏｒｄ、Ｏｕｔｌｏｏｋの実務での使用経験</t>
  </si>
  <si>
    <t>役職手当（該当者のみ）</t>
  </si>
  <si>
    <t>トライアル期間中は９時ー１６時（固定）。_x000D_
正式採用後に上記より就業時間を選択の上、固定勤務。_x000D_
但し担当業務により９時ー１６時のみの場合もあり</t>
  </si>
  <si>
    <t>臨時の受注、突発的な業務発生の場合</t>
  </si>
  <si>
    <t>年末年始休暇（１２／２９～１／３）、定期健康診断休暇、定期通_x000D_
院支援制度</t>
  </si>
  <si>
    <t>オンラインによる自宅での選考又は事業所所在地</t>
  </si>
  <si>
    <t>特記事項欄参照</t>
  </si>
  <si>
    <t>042-522-0429</t>
  </si>
  <si>
    <t>mplus-chutosaiyo@manpowergroup.jp</t>
  </si>
  <si>
    <t>120人</t>
  </si>
  <si>
    <t>60人</t>
  </si>
  <si>
    <t>141,900円～141,900円</t>
  </si>
  <si>
    <t>20.1日</t>
  </si>
  <si>
    <t>0.86％～1.55％</t>
  </si>
  <si>
    <t>1.00ヶ月分</t>
  </si>
  <si>
    <t>(2)10時30分～17時30分</t>
  </si>
  <si>
    <t>(3)11時00分～18時00分</t>
  </si>
  <si>
    <t>123日</t>
  </si>
  <si>
    <t>あり　（勤続　1年以上）</t>
  </si>
  <si>
    <t>面接・書類選考・筆記試験・その他</t>
  </si>
  <si>
    <t>フルタイムパート</t>
  </si>
  <si>
    <t>20.4日</t>
  </si>
  <si>
    <t>120日</t>
  </si>
  <si>
    <t>2401-106017-8</t>
  </si>
  <si>
    <t>中部エコテクノロジー　株式会社</t>
  </si>
  <si>
    <t>チュウブエコテクノロジー　カブシキガイシャ</t>
  </si>
  <si>
    <t>藤澤　龍太郎</t>
  </si>
  <si>
    <t>〒510-0871</t>
  </si>
  <si>
    <t>三重県四日市市川尻町１０００（三菱ケミカル川尻工場内）</t>
  </si>
  <si>
    <t>059-345-7243</t>
  </si>
  <si>
    <t>家電製品のリサイクルを行っています。・納入いただいているのは各家電メーカー。・手作業と設備を使って分解、解体、選別。　_x000D_
・回収した物は適正に売却、処分をしています。</t>
  </si>
  <si>
    <t>当社は、三菱マテリアル、パナソニック、三菱ケミカルの出資会社です。</t>
  </si>
  <si>
    <t>https://www.cetec.co.jp/</t>
  </si>
  <si>
    <t>平成16年</t>
  </si>
  <si>
    <t>151人</t>
  </si>
  <si>
    <t>近鉄名古屋線　塩浜　から　徒歩30分</t>
  </si>
  <si>
    <t>一般廃棄物処理業</t>
  </si>
  <si>
    <t>（障）使用済み家電品の再資源化作業</t>
  </si>
  <si>
    <t>三菱ケミカル川尻工場の中にあります</t>
  </si>
  <si>
    <t>屋外に喫煙場所あり</t>
  </si>
  <si>
    <t>６３歳を定年と定めているため</t>
  </si>
  <si>
    <t>皆勤手当１５，０００円_x000D_
リーダー手当１０，０００円_x000D_
サブリーダー手当４，０００円_x000D_
扶養手当１人目１０，０００円、２人目４，０００円_x000D_
以降１人あたり２，０００円</t>
  </si>
  <si>
    <t>休憩　　１２時００分～４５分間_x000D_
小休憩　１０時００分～１０分間　夏季は熱中症対策で５分間延長_x000D_
小休憩　１４時３０分～１０分間　夏季は熱中症対策で５分間延長_x000D_
※小休憩は労働時間に含みます。</t>
  </si>
  <si>
    <t>突発的な入荷品の解体及び解体品処理　８時間／日・６０時間／月・７２０時間／年</t>
  </si>
  <si>
    <t>当社営業カレンダーによる。土曜、祝日出勤もあり_x000D_
ＧＷは８連休、お盆は５連休、年末年始は９連休</t>
  </si>
  <si>
    <t>書類選考後に、会社説明及び工場見学・面接を実施います。_x000D_
（職務経歴書：あれば可）</t>
  </si>
  <si>
    <t>総務人事課</t>
  </si>
  <si>
    <t>059-345-7564</t>
  </si>
  <si>
    <t>katoukou@cetec.co.jp</t>
  </si>
  <si>
    <t>27人</t>
  </si>
  <si>
    <t>62歳以下</t>
  </si>
  <si>
    <t>200,400円～266,000円</t>
  </si>
  <si>
    <t>20.5日</t>
  </si>
  <si>
    <t>毎月20日　当月払い</t>
  </si>
  <si>
    <t>～2.00％</t>
  </si>
  <si>
    <t>1.50ヶ月分</t>
  </si>
  <si>
    <t>(1)7時30分～16時15分</t>
  </si>
  <si>
    <t>118日</t>
  </si>
  <si>
    <t>あり　一律　63歳</t>
  </si>
  <si>
    <t>あり　上限　67歳まで</t>
  </si>
  <si>
    <t>自動車・同附属品製造業</t>
  </si>
  <si>
    <t>098-01</t>
  </si>
  <si>
    <t>定年を上限として募集</t>
  </si>
  <si>
    <t>20.3日</t>
  </si>
  <si>
    <t>121日</t>
  </si>
  <si>
    <t>面接・その他</t>
  </si>
  <si>
    <t>近鉄名古屋線　新正</t>
  </si>
  <si>
    <t>あり　（勤続　2年以上）</t>
  </si>
  <si>
    <t>2401-  4780-3</t>
  </si>
  <si>
    <t>株式会社　ウエスギ</t>
  </si>
  <si>
    <t>カブシキガイシャ　ウエスギ</t>
  </si>
  <si>
    <t>上杉　啓詞</t>
  </si>
  <si>
    <t>〒510-8002</t>
  </si>
  <si>
    <t>三重県四日市市天カ須賀新町１番地の３２</t>
  </si>
  <si>
    <t>059-365-6800</t>
  </si>
  <si>
    <t>産業廃棄物収集運搬、非鉄金属製造販売、解体工事、メモリーサポート、水処理事業、総合リサイクル事業</t>
  </si>
  <si>
    <t>会社設立以来、豊富な経験を生かして着実に成長してきた企業であり、大手企業の信頼も厚く受注も拡大しています。また、幅広い年齢層の経験豊富な方々が老若男女元気に働いています。</t>
  </si>
  <si>
    <t>http://www.uesugi-p.co.jp</t>
  </si>
  <si>
    <t>大正10年</t>
  </si>
  <si>
    <t>4,500万円</t>
  </si>
  <si>
    <t>派24-300139</t>
  </si>
  <si>
    <t>近鉄名古屋線　川越富洲原　から　徒歩30分</t>
  </si>
  <si>
    <t>産業廃棄物処理業</t>
  </si>
  <si>
    <t>（障）場内作業員（中間処理）　★未経験者歓迎</t>
  </si>
  <si>
    <t>フォークリフト運転技能者</t>
  </si>
  <si>
    <t>月額１７７３２０円</t>
  </si>
  <si>
    <t>定年が６５歳のため、定年を上限とする。</t>
  </si>
  <si>
    <t>・皆勤手当_x000D_
・時間外手当_x000D_
・資格手当</t>
  </si>
  <si>
    <t>納期切迫、繁忙期等の場合、１ヵ月６０時間、延長できる回数は年間最大６回、１年の延長時間は６１２時間とする</t>
  </si>
  <si>
    <t>会社カレンダーによる（月１回程度土曜日出勤もあります）</t>
  </si>
  <si>
    <t>上杉、北川</t>
  </si>
  <si>
    <t>ウエスギ、キタガワ</t>
  </si>
  <si>
    <t>常務取締役、管理部</t>
  </si>
  <si>
    <t>059-363-2055</t>
  </si>
  <si>
    <t>8,184円～8,308円</t>
  </si>
  <si>
    <t>177,320円～180,000円</t>
  </si>
  <si>
    <t>21.6日</t>
  </si>
  <si>
    <t>～3,000円</t>
  </si>
  <si>
    <t>105日</t>
  </si>
  <si>
    <t>あり　（勤続　10年以上）</t>
  </si>
  <si>
    <t>（障）工場内軽作業（リサイクル）　★未経験者歓迎</t>
  </si>
  <si>
    <t>定年が６５歳の為、定年を上限とする</t>
  </si>
  <si>
    <t>会社カレンダーによる_x000D_
（土曜日出勤あり）</t>
  </si>
  <si>
    <t>上杉　　北川</t>
  </si>
  <si>
    <t>ウエスギ　　キタガワ</t>
  </si>
  <si>
    <t>常務取締役_x000D_
管理部</t>
  </si>
  <si>
    <t>0円～3,000円</t>
  </si>
  <si>
    <t>（障）工場作業員（ナゲット）　★急募・未経験者歓迎</t>
  </si>
  <si>
    <t>皆勤手当_x000D_
資格手当_x000D_
時間外手当</t>
  </si>
  <si>
    <t>会社カレンダーによる（土曜日出勤もあります。）</t>
  </si>
  <si>
    <t>（障）場内作業員（仕分・選別等）　★未経験者歓迎</t>
  </si>
  <si>
    <t>会社カレンダーによる（月１回程度、土曜日出勤もあります）</t>
  </si>
  <si>
    <t>ウエスギ　　　キタガワ</t>
  </si>
  <si>
    <t>常務取締役　　　管理部</t>
  </si>
  <si>
    <t>ハローワーク紹介状・履歴書（写真貼付）・職務経歴書・ジョブ・カード</t>
  </si>
  <si>
    <t>2403-100949-4</t>
  </si>
  <si>
    <t>株式会社メディカル一光</t>
  </si>
  <si>
    <t>カブシキガイシャメディカルイッコウ</t>
  </si>
  <si>
    <t>江口　寛一</t>
  </si>
  <si>
    <t>〒514-0035</t>
  </si>
  <si>
    <t>三重県津市西丸之内３６番２５号</t>
  </si>
  <si>
    <t>近鉄津新町</t>
  </si>
  <si>
    <t>059-226-1193</t>
  </si>
  <si>
    <t>【メディカル一光グループ】・調剤薬局事業・ヘルスケア事業（有料老人ホーム運営）・医療品卸事業・不動産事業</t>
  </si>
  <si>
    <t>当社グループは「良質の医療・介護サービスをより多くの人に提供する」という理念の下、医療と介護を取り巻く市場ニーズに多角的に応える事業を推進しています。</t>
  </si>
  <si>
    <t>https://www.m-ikkou.co.jp</t>
  </si>
  <si>
    <t>9,000万円</t>
  </si>
  <si>
    <t>近鉄津新町　から　徒歩10分</t>
  </si>
  <si>
    <t>医薬品・化粧品小売業</t>
  </si>
  <si>
    <t>（障）薬剤師</t>
  </si>
  <si>
    <t>021-04</t>
  </si>
  <si>
    <t>三重県津市</t>
  </si>
  <si>
    <t>三重県伊賀市</t>
  </si>
  <si>
    <t>三重県名張市</t>
  </si>
  <si>
    <t>薬剤師</t>
  </si>
  <si>
    <t>３ヵ月</t>
  </si>
  <si>
    <t>〒514-0043</t>
  </si>
  <si>
    <t>三重県津市南新町８－２９</t>
  </si>
  <si>
    <t>近鉄名古屋線　津新町</t>
  </si>
  <si>
    <t>三重県内の各店舗　お住まいから近い店舗で相談させていただきます。</t>
  </si>
  <si>
    <t>定年年齢が６０歳の為</t>
  </si>
  <si>
    <t>資格手当</t>
  </si>
  <si>
    <t>皆勤手当　９，０００円</t>
  </si>
  <si>
    <t>週５日４０時間以内で交代制</t>
  </si>
  <si>
    <t>インフルエンザ流行時期、棚卸、決算業務</t>
  </si>
  <si>
    <t>小林聡史</t>
  </si>
  <si>
    <t>企画管理部</t>
  </si>
  <si>
    <t>059-213-3332</t>
  </si>
  <si>
    <t>059-221-5108</t>
  </si>
  <si>
    <t>近鉄名古屋線　津新町　から　徒歩10分</t>
  </si>
  <si>
    <t>大学</t>
  </si>
  <si>
    <t>189,000円～287,000円</t>
  </si>
  <si>
    <t>資格手当手当60,000円～60,000円</t>
  </si>
  <si>
    <t>249,000円～347,000円</t>
  </si>
  <si>
    <t>0円～7,000円</t>
  </si>
  <si>
    <t>3.50ヶ月分</t>
  </si>
  <si>
    <t>又は8時30分～20時00分の間の8時間程度</t>
  </si>
  <si>
    <t>三重県鈴鹿市</t>
  </si>
  <si>
    <t>前年度実績　なし</t>
  </si>
  <si>
    <t>3.00ヶ月分</t>
  </si>
  <si>
    <t>24030-  330251</t>
  </si>
  <si>
    <t>三重県桑名市</t>
  </si>
  <si>
    <t>〒000-0000</t>
  </si>
  <si>
    <t>13040-74045342</t>
  </si>
  <si>
    <t>1304-647097-5</t>
  </si>
  <si>
    <t>リコージャパン　株式会社</t>
  </si>
  <si>
    <t>リコージャパン　カブシキガイシャ</t>
  </si>
  <si>
    <t>代表取締役社長執行役員</t>
  </si>
  <si>
    <t>笠井　徹</t>
  </si>
  <si>
    <t>〒105-8503</t>
  </si>
  <si>
    <t xml:space="preserve">東京都港区芝３－８－２　芝公園ファーストビル_x000D_
_x000D_
</t>
  </si>
  <si>
    <t>三田線芝公園駅２分・大江戸線赤羽橋駅４分　　ＪＲ田町</t>
  </si>
  <si>
    <t>050-3534-0767</t>
  </si>
  <si>
    <t>さまざまな業種におけるお客様の経営課題や業務課題の解決を支援する各種ソリューションの提供をしております。</t>
  </si>
  <si>
    <t>国内トップクラスのシェアを誇るＯＡ機器メーカー、リコーのメーカー系商社として、ＯＡ機器の販売にとどまらず、オフィス全般にわたるお客様の様々な課題を解決するソリューションを提供します</t>
  </si>
  <si>
    <t>http://www.ricoh-japan.co.jp/</t>
  </si>
  <si>
    <t>昭和34年</t>
  </si>
  <si>
    <t>25億円</t>
  </si>
  <si>
    <t>18,161人</t>
  </si>
  <si>
    <t>三田線芝公園駅２分・大江戸線赤羽橋駅４分　　ＪＲ田町　から　徒歩10分</t>
  </si>
  <si>
    <t>プラチナくるみん</t>
  </si>
  <si>
    <t>えるぼし（３段階目）</t>
  </si>
  <si>
    <t>電気機械器具卸売業</t>
  </si>
  <si>
    <t>A25</t>
  </si>
  <si>
    <t>（障）一般事務、販売戦略・企画・マーケティング／三重支社</t>
  </si>
  <si>
    <t>okada.takanobus</t>
  </si>
  <si>
    <t>嘱託社員（正社員登用制度あり）</t>
  </si>
  <si>
    <t>毎年４月登用実施（実績者多数）</t>
  </si>
  <si>
    <t>期間満了時の業務量、勤務実績、態度、能力、健康状態、会社の経営状況を総合的に勘案して判断する。※更新上限無し</t>
  </si>
  <si>
    <t>三重県四日市市新正１－１２－１５</t>
  </si>
  <si>
    <t xml:space="preserve">【雇入れ直後：三重支社】_x000D_
</t>
  </si>
  <si>
    <t>【変更範囲：通勤可能な他の都道府県】</t>
  </si>
  <si>
    <t>オフィスソフトを用いた事務経験（ＥＸＣＥＬ、ＷＯＲＤ、ＰＯＷＥＲＰＯＩＮＴが一般的に活用できるレベル。）、人と接する業務経験、電話対応業務</t>
  </si>
  <si>
    <t>夏季・年末年始・慶弔休暇などワークライフバランスを重視しています。※年次有給休暇日数１５日（但し入社月により異なる）</t>
  </si>
  <si>
    <t>＊就業場所までの地図と同じ</t>
  </si>
  <si>
    <t>求人特記事項欄参照</t>
  </si>
  <si>
    <t>（Ｗｅｂ適性検査）</t>
  </si>
  <si>
    <t>人事部採用グループ</t>
  </si>
  <si>
    <t>03-6673-4545</t>
  </si>
  <si>
    <t>zjc_saiyou_tantou@jp.ricoh.com</t>
  </si>
  <si>
    <t>■就業場所の設備状況_x000D_
・マイカー通勤：可能　・出入り口ドア：引き戸_x000D_
・出入り段差：有　　・建物内車椅子移動スペース：有_x000D_
・エレベーター：無　　・階段手すり：有（片側）_x000D_
・洋式トイレ：有　　　・バリアフリートイレ：無_x000D_
・リフレッシュエリア：有_x000D_
＊転居を伴う転勤は基本的にはございません。_x000D_
＊契約は６ヶ月ごとに更新。_x000D_
＊有給は入社日に付与。日数は入社日により異なります。_x000D_
＊電話対応についてはご相談可能です。_x000D_
※業務遂行上の合理的配慮等の確認のため、障害の状況（障害種別　や程度）や配慮事項等を可能な範囲で応募書類にご記入いただく　かを申し出ください。_x000D_
※メールアドレスを応募書類に明記ください（必須）。_x000D_
※応募書類の不明点について、電話・メールにて確認させていただ　く場合があります。_x000D_
※選考手順　書類選考→１次面接→２次面接_x000D_
　各選考結果は、数日～１０日間程度でお知らせします。_x000D_
※応募の際は、ご質問等なければ電話連絡不要、直接（本社所在地　宛）書類送付ください。</t>
  </si>
  <si>
    <t>近鉄名古屋線　新正　から　徒歩5分</t>
  </si>
  <si>
    <t>77人</t>
  </si>
  <si>
    <t>180,000円～250,000円</t>
  </si>
  <si>
    <t>0円～9,000円</t>
  </si>
  <si>
    <t>0円～900,000円</t>
  </si>
  <si>
    <t>(1)9時00分～17時30分</t>
  </si>
  <si>
    <t>125日</t>
  </si>
  <si>
    <t>24010-14646741</t>
  </si>
  <si>
    <t>2401-619423-1</t>
  </si>
  <si>
    <t>株式会社アズスタッフ　四日市営業所</t>
  </si>
  <si>
    <t>カブシキガイシャアズスタッフ　ヨッカイチエイギョウショ</t>
  </si>
  <si>
    <t>支店長</t>
  </si>
  <si>
    <t>井島　勇二</t>
  </si>
  <si>
    <t>〒510-0075</t>
  </si>
  <si>
    <t>三重県四日市市安島１‐２‐５　パークサイドビル３階</t>
  </si>
  <si>
    <t>近鉄四日市</t>
  </si>
  <si>
    <t>050-8890-3352</t>
  </si>
  <si>
    <t>人材派遣事業・職業紹介事業（１３－ユ－３０５６１５）_x000D_
採用代行サービス_x000D_
特定技能外国人にかかる登録支援機関業務</t>
  </si>
  <si>
    <t>全国に３４拠点を構えるドライバー特化型の人材派遣会社です。</t>
  </si>
  <si>
    <t>https://www.azstaff.co.jp/</t>
  </si>
  <si>
    <t>平成23年</t>
  </si>
  <si>
    <t>2,600万円</t>
  </si>
  <si>
    <t>派13-305007</t>
  </si>
  <si>
    <t>近鉄四日市　から　徒歩5分</t>
  </si>
  <si>
    <t>労働者派遣業</t>
  </si>
  <si>
    <t>N84</t>
  </si>
  <si>
    <t>（障）総合職・人材コーディネーター／四日市</t>
  </si>
  <si>
    <t>040-99</t>
  </si>
  <si>
    <t>maeda.akikos03</t>
  </si>
  <si>
    <t>・求職者との面談_x000D_
・企業とのマッチング_x000D_
・契約書の作成や電話対応など事務作業_x000D_
・採用後の定期的なフォロー　など_x000D_
_x000D_
【変更範囲：会社の定める業務】</t>
  </si>
  <si>
    <t>営業経験、販売接客経験、人材業界での就業経験</t>
  </si>
  <si>
    <t>・基本操作および入力</t>
  </si>
  <si>
    <t>月額：時給×１日８時間×月２０日</t>
  </si>
  <si>
    <t>決算業務等の場合、年６回　７０時間　年６９０時間まで勤務時間を延長できる。</t>
  </si>
  <si>
    <t>シフト制による完全週休二日制</t>
  </si>
  <si>
    <t>〒160-0023</t>
  </si>
  <si>
    <t>東京都新宿区西新宿１－２０－３　西新宿高木２階_x000D_
（Ｗｅｂ面接のため東京での面接はありません）</t>
  </si>
  <si>
    <t>新宿</t>
  </si>
  <si>
    <t>〒１６０－００２３_x000D_
東京都新宿区西新宿１－２０－３　西新宿高木２階</t>
  </si>
  <si>
    <t>原則、ｔｅａｍｓを利用してのｗｅｂ実施となります。</t>
  </si>
  <si>
    <t>狐塚　勇人</t>
  </si>
  <si>
    <t>コヅカ　ユウト</t>
  </si>
  <si>
    <t>採用戦略室</t>
  </si>
  <si>
    <t>050-8890-3107</t>
  </si>
  <si>
    <t>03-5324-8760</t>
  </si>
  <si>
    <t>y-kozuka@azstaff.co.jp</t>
  </si>
  <si>
    <t>＊必要な合理的配慮についてはお申し出ください。_x000D_
_x000D_
＊業務遂行上の合理的配慮の確認のため、障害の状況（障害種別や_x000D_
程度）や配慮事項を可能な範囲で応募書類にご記入下さい。_x000D_
_x000D_
＊勤務条件に応じて法定通り有給休暇付与及び各種保険適用_x000D_
_x000D_
＊賃金支払日：翌月末_x000D_
_x000D_
_x000D_
【施設・設備状況等】_x000D_
・企業在籍型ジョブコーチ：無_x000D_
・出入り口段差：有_x000D_
・階段手すり：有（片側）_x000D_
・エレベーター：有_x000D_
・建物内車椅子移動：不可_x000D_
・トイレ：洋式_x000D_
・点字設備：無_x000D_
・休憩室：無</t>
  </si>
  <si>
    <t>240,000円～240,000円</t>
  </si>
  <si>
    <t>(1)9時00分～18時00分</t>
  </si>
  <si>
    <t>Ｅメール</t>
  </si>
  <si>
    <t>新宿　から　徒歩10分</t>
  </si>
  <si>
    <t>24010-14413141</t>
  </si>
  <si>
    <t>・水曜日、土曜日はノー残業デー！（１６：１５退勤）_x000D_
・プライベートも充実！_x000D_
・昼食は弁当の注文が可能。１食３８０円_x000D_
・休憩室、喫煙所を新設。_x000D_
_x000D_
・入社３ヶ月後に有給休暇を付与。（付与日数は入社時期による）_x000D_
　また計画的な有給休暇の取得を励行（最低年５日取得）。_x000D_
_x000D_
・夏季は熱中症対策のため自動販売機を無料で開放。_x000D_
・６月～９月は、月１回豪華な弁当を無料提供。_x000D_
_x000D_
【就業場所について】_x000D_
エレベーター：なし、階段手すり：あり、車いす移動：不可、_x000D_
出入口段差：あり、業務での電話対応：なし、点字設備：なし、_x000D_
休憩室：あり、洋式トイレ：あり、障害者用トイレ：なし、_x000D_
障害者雇用実績：あり、職場見学：可能、職場実習：可能_x000D_
_x000D_
　＊令和７年１月１６日（木）_x000D_
　　ハローワーク四日市「障害者就職相談会」対象求人</t>
  </si>
  <si>
    <t>24010-14403641</t>
  </si>
  <si>
    <t>＊障害者トライアル雇用併用求人：期間中同条件_x000D_
　トライアル雇用での応募の場合、書類選考はありません。_x000D_
_x000D_
_x000D_
・エレベータ　　　（無）　　　・電話対応　　　（無）_x000D_
・出入口段差　　　（有）　　　・点字設備　　　（無）_x000D_
・階段手すり　　　（有）　　　・車椅子移動　　（否）_x000D_
・トイレ洋式　　　（有）　　　・障害者トイレ　（無）_x000D_
・障害者雇用実績　（有）_x000D_
_x000D_
　＊令和７年１月１６日（木）_x000D_
　　ハローワーク四日市「障害者就職相談会」対象求人</t>
  </si>
  <si>
    <t>24010-14404941</t>
  </si>
  <si>
    <t>＊障害者トライアル雇用併用求人：期間中同条件_x000D_
　トライアル雇用での応募の場合、書類選考はありません。_x000D_
_x000D_
・エレベータ　　　（無）　　・電話対応　　（無）_x000D_
・出入り口段差　　（有）　　・点字設備　　（無）_x000D_
・階段手すり　　　（有）　　・車椅子移動　（否）_x000D_
・トイレ洋式　　　（有）　　・障害者トイレ（無）_x000D_
・障害者雇用実績　（有）_x000D_
_x000D_
　＊令和７年１月１６日（木）_x000D_
　　ハローワーク四日市「障害者就職相談会」対象求人</t>
  </si>
  <si>
    <t>24010-14405141</t>
  </si>
  <si>
    <t xml:space="preserve">・障害者トライアル雇用併用求人：期間中同条件_x000D_
　トライアル雇用での応募の場合、書類選考はありません。_x000D_
_x000D_
　　・エレベータ　　（無）　　・電話対応　　（無）_x000D_
　　・出入り口段差　（有）　　・点字設備　　（無）_x000D_
　　・階段手すり　　（有）　　・車椅子移動　（否）_x000D_
　　・トイレ洋式　　（有）　　・障害者トイレ（無）_x000D_
　　・障害者雇用実績（有）_x000D_
_x000D_
_x000D_
　＊令和７年１月１６日（木）_x000D_
　　ハローワーク四日市「障害者就職相談会」対象求人_x000D_
_x000D_
_x000D_
_x000D_
_x000D_
_x000D_
</t>
  </si>
  <si>
    <t>24010-14406041</t>
  </si>
  <si>
    <t>＊障害者トライアル雇用併用求人：期間中同条件_x000D_
　トライアル雇用での応募の場合、書類選考はありません。_x000D_
_x000D_
_x000D_
・エレベータ　　　（無）　　　・電話対応　　　（無）_x000D_
・出入口段差　　　（有）　　　・点字設備　　　（無）_x000D_
・階段手すり　　　（有）　　　・車椅子移動　　（否）_x000D_
・トイレ洋式　　　（有）　　　・障害者トイレ　（無）_x000D_
・障害者雇用実績　（有）_x000D_
_x000D_
_x000D_
　＊令和７年１月１６日（木）_x000D_
　　ハローワーク四日市「障害者就職相談会」対象求人</t>
  </si>
  <si>
    <t>24050- 7785741</t>
  </si>
  <si>
    <t>2405-  1519-1</t>
  </si>
  <si>
    <t>株式会社　川スミ</t>
  </si>
  <si>
    <t>カブシキガイシャ　カワスミ</t>
  </si>
  <si>
    <t>川澄　幸司</t>
  </si>
  <si>
    <t>〒511-0947</t>
  </si>
  <si>
    <t>三重県桑名市大仲新田新井水下６７番地３</t>
  </si>
  <si>
    <t>0567-67-0111</t>
  </si>
  <si>
    <t>宝石・時計・眼鏡の小売</t>
  </si>
  <si>
    <t>三重、愛知・岐阜県下の大型ショッピングセンターに３２店舗を展開。地元消費者に愛される店作りを目指しています。</t>
  </si>
  <si>
    <t>http://www.k-kawasumi.co.jp</t>
  </si>
  <si>
    <t>昭和47年</t>
  </si>
  <si>
    <t>4,600万円</t>
  </si>
  <si>
    <t>253人</t>
  </si>
  <si>
    <t>写真機・時計・眼鏡小売業</t>
  </si>
  <si>
    <t>（障）宝飾品・時計・眼鏡の店頭販売</t>
  </si>
  <si>
    <t>045-14</t>
  </si>
  <si>
    <t>三重県桑名市大字大仲新田新井水６７番地３_x000D_
その他桑名地区、四日市地区、鈴鹿地区、津地区の各店舗</t>
  </si>
  <si>
    <t>就業場所（店舗）は応募時に選択可能</t>
  </si>
  <si>
    <t>通勤可能店</t>
  </si>
  <si>
    <t>定年が６０歳のため</t>
  </si>
  <si>
    <t>シフト制による交替勤務</t>
  </si>
  <si>
    <t xml:space="preserve">シフト制による交替制_x000D_
</t>
  </si>
  <si>
    <t>　各店舗</t>
  </si>
  <si>
    <t>水谷　守</t>
  </si>
  <si>
    <t>ミズタニ　マモル</t>
  </si>
  <si>
    <t>総務部長</t>
  </si>
  <si>
    <t>0567-67-2008</t>
  </si>
  <si>
    <t xml:space="preserve">＊制服貸与（女性）_x000D_
_x000D_
</t>
  </si>
  <si>
    <t>0円～</t>
  </si>
  <si>
    <t>交替制あり</t>
  </si>
  <si>
    <t>又は9時00分～21時00分の間の8時間程度</t>
  </si>
  <si>
    <r>
      <t xml:space="preserve">令和７年２月１３日発行  </t>
    </r>
    <r>
      <rPr>
        <b/>
        <sz val="16"/>
        <color theme="1"/>
        <rFont val="ＭＳ Ｐゴシック"/>
        <family val="3"/>
        <charset val="128"/>
        <scheme val="minor"/>
      </rPr>
      <t>＜ 次回発行日　令和７年３月１３日 ＞</t>
    </r>
    <rPh sb="0" eb="2">
      <t>れいわ</t>
    </rPh>
    <rPh sb="3" eb="4">
      <t>ねん</t>
    </rPh>
    <rPh sb="5" eb="6">
      <t>がつ</t>
    </rPh>
    <rPh sb="8" eb="9">
      <t>にち</t>
    </rPh>
    <rPh sb="9" eb="11">
      <t>はっこう</t>
    </rPh>
    <phoneticPr fontId="37" type="Hiragana" alignment="distributed"/>
  </si>
  <si>
    <t>◎ ハローワークでは随時紹介を行っており、すでに決定済となっている場合があります。</t>
    <rPh sb="10" eb="14">
      <t>ずいじしょうかい</t>
    </rPh>
    <rPh sb="15" eb="16">
      <t>おこな</t>
    </rPh>
    <rPh sb="24" eb="26">
      <t>けってい</t>
    </rPh>
    <rPh sb="26" eb="27">
      <t>ずみ</t>
    </rPh>
    <rPh sb="33" eb="35">
      <t>ばあい</t>
    </rPh>
    <phoneticPr fontId="37" type="Hiragana" alignment="distributed"/>
  </si>
  <si>
    <t>24030- 1946751</t>
  </si>
  <si>
    <t>＊就業時間（３）は、休憩仮眠９時間１５分になります。_x000D_
＊自家用車等確実に通勤できる方法を自己で確保ください。_x000D_
　マイカー通勤駐車費用：無料_x000D_
＊賃金形態：入社２年間は日給月給制_x000D_
＊６０歳以上で採用された場合は嘱託での契約となります。_x000D_
　　　　　　　　　　　　　　（６ヶ月更新で６５歳まで）_x000D_
_x000D_
・施設内に階段があり、作業にあたっては階段の登り降りがあります。_x000D_
　一部の階段では手すりが無いところもあります。_x000D_
_x000D_
・障害者トライアル雇用併用求人_x000D_
　トライアル期間中の条件：同条件_x000D_
　（トライアルでのご応募は書類選考はありません）_x000D_
　　　　　　　　　　　　　　　　　　　　　　　　　　　　　　　　　　　　　　　　　　　　　　　　　　　【障害者専用求人】</t>
  </si>
  <si>
    <t>13150- 3820651</t>
  </si>
  <si>
    <t>選考はオンライン（ネット接続可能なＰＣ・カメラ・マイク必要。）又は電話で実施。ＰＣスキルチェック・適性検査有</t>
  </si>
  <si>
    <t>＊雇止め規程有り_x000D_
１．Ｗｅｂコミュニケーションツールを使用しての業務指示を的確_x000D_
に理解できることが必要です。_x000D_
２．人事考課評価により昇降給があります。_x000D_
【設備状況】エレベーターあり、階段手すり：片側あり、障害者用_x000D_
トイレあり（１Ｆのみ）、出入口：自動扉、建物出入口スロープ：_x000D_
あり、建物内車椅子移動スペース：あり_x000D_
＊必要な合理的配慮についてはお申し出ください。_x000D_
＊トライアル期間は下記の通り、同条件_x000D_
採用日～３か月（精神障害以外。最長６か月まで延長可能性あり）_x000D_
　　　～６か月（精神障害。最長１２か月まで延長可能性あり）_x000D_
＊トライアル期間終了後３月３１日まで契約、_x000D_
　４月１日以降１年更新（半年更新の場合あり）_x000D_
＊業務遂行上の合理的配慮等の確認のため、障害の状況（障害種別_x000D_
や程度）や配慮事項等を可能な範囲で応募書類にご記入いただくか_x000D_
お申し出ください。_x000D_
＊書類到着後１０日以内にご連絡いたします。_x000D_
＊オンライン採用説明会を予約制で開催。詳細はＨＰをご覧下さい</t>
  </si>
  <si>
    <t>13080-10573351</t>
  </si>
  <si>
    <t>1308-110458-0</t>
  </si>
  <si>
    <t>住友不動産株式会社</t>
  </si>
  <si>
    <t>スミトモフドウサンカブシキガイシヤ</t>
  </si>
  <si>
    <t>仁島　浩順</t>
  </si>
  <si>
    <t>〒163-0819</t>
  </si>
  <si>
    <t>東京都新宿区西新宿２－４－１　新宿ＮＳビル　１９Ｆ</t>
  </si>
  <si>
    <t>ＪＲ各線　新宿</t>
  </si>
  <si>
    <t>050-3112-5071</t>
  </si>
  <si>
    <t>総合不動産業（ビル賃貸、住宅分譲、一棟まるごとリフォーム「新築そっくりさん」の工事請負、不動産の売買、仲介、鑑定、建築土木工事の設計、監理、請負ほか）</t>
  </si>
  <si>
    <t>住友グループの総合不動産会社。従来のビル、マンション事業に加え、「新築そっくりさん」「Ｊ・ＵＲＢＡＮ」等のハウジング事業が急成長。経営利益２０００億円超え。</t>
  </si>
  <si>
    <t>http://www.sumitomo-rd.co.jp/</t>
  </si>
  <si>
    <t>昭和24年</t>
  </si>
  <si>
    <t>1,228億500万円</t>
  </si>
  <si>
    <t>13,040人</t>
  </si>
  <si>
    <t>ＪＲ各線　新宿　から　徒歩10分</t>
  </si>
  <si>
    <t>建物売買業，土地売買業</t>
  </si>
  <si>
    <t>A21</t>
  </si>
  <si>
    <t>Z26</t>
  </si>
  <si>
    <t>（障）一般事務・庶務（四日市）</t>
  </si>
  <si>
    <t>033-01</t>
  </si>
  <si>
    <t>kurosawa.keikos</t>
  </si>
  <si>
    <t>コピー、ファイリング、資料作成、ＰＣデータ入力、ＤＭ発送、来客・電話対応など。_x000D_
_x000D_
◆全国の事業所で約１００名の方が活躍中です◆　_x000D_
総合不動産業の住友不動産は、幅広くご活躍頂ける部著・事業所があります。資格・経験を活かせるお仕事や未経験でも可能なお仕事等様々です。まずはご応募ください。_x000D_
☆通勤ラッシュを避けた出社時間や時短勤務など、勤務時間や場所については柔軟に対応させて頂きます。（例：通院が必要な月・水・金曜日は１７時退社・・・等）_x000D_
_x000D_
【変更範囲」会社の定める業務</t>
  </si>
  <si>
    <t>契約社員１年更新</t>
  </si>
  <si>
    <t>正社員登用実績多数あり</t>
  </si>
  <si>
    <t>・職務遂行能力や勤務成績等により判断</t>
  </si>
  <si>
    <t>三重県四日市市堀木２丁目１ー１_x000D_
アーバンＫ１階_x000D_
住友不動産（株）四日市営業所</t>
  </si>
  <si>
    <t>近鉄　川原町</t>
  </si>
  <si>
    <t>転居を伴う転勤はなし。東海事業所の管轄内で異動の可能性あり。</t>
  </si>
  <si>
    <t>パソコン経験無い方もご応募下さい。</t>
  </si>
  <si>
    <t>繁忙期に時間外勤務が発生する可能性有り</t>
  </si>
  <si>
    <t>年末年始休暇　忌引休暇　※通院等のための休暇は配慮致します。_x000D_
有給休暇：年間２０日（入社日に応じ、日数案分）</t>
  </si>
  <si>
    <t>※選考場所は別途ご連絡いたします</t>
  </si>
  <si>
    <t>〒１６３－０８１９　東京都新宿区西新宿２－４－１_x000D_
新宿ＮＳビル１９階　管理部採用課</t>
  </si>
  <si>
    <t>業務遂行上の合理的配慮等の確認の為、障害の状況（障害種別や程度）や配慮事項を可能な範囲で応募書類にご記入又は申告ください</t>
  </si>
  <si>
    <t>サイヨウタントウ</t>
  </si>
  <si>
    <t>管理部採用課</t>
  </si>
  <si>
    <t>03-3344-6090</t>
  </si>
  <si>
    <t>２０２５年４月１日に「新築そっくりさん」と「注文住宅」の２つの事業本部を統合・分社化し、新会社「住友不動産ハウジング（株）」を設立します。_x000D_
２０２５年３月３１日までにご入社の場合は同年４月１日より新会社へ移籍、同年４月１日以降にご入社の場合は新会社への入社となります。待遇・福利厚生等に変更はありません。　_x000D_
_x000D_
【設備状況】_x000D_
エレベーター無・階段手すり無・洋式トイレ有・建物内車いす移動スペース無・点字設備無・休憩室無_x000D_
※必要な合理的配慮についてはお申し出ください。_x000D_
※質問はお受け致しますが、求人条件に合致している場合は、事前連絡せずに、そのまま書類を送付してください。_x000D_
※雇止め規定あり_x000D_
※事前見学については、選考が進んだ場合に相談可能です。_x000D_
※オンライン紹介不可・応募書類は郵送</t>
  </si>
  <si>
    <t>近鉄　川原町　から　徒歩16分</t>
  </si>
  <si>
    <t>16人</t>
  </si>
  <si>
    <t>190,000円～190,000円</t>
  </si>
  <si>
    <t>100,000円～100,000円</t>
  </si>
  <si>
    <t>(1)9時00分～17時40分</t>
  </si>
  <si>
    <t>124日</t>
  </si>
  <si>
    <t>11110-  514251</t>
  </si>
  <si>
    <t>1111-617159-1</t>
  </si>
  <si>
    <t>株式会社２りんかんイエローハツト</t>
  </si>
  <si>
    <t>カブシキカイシャ２リンカンイエローハット</t>
  </si>
  <si>
    <t>石渡　淳</t>
  </si>
  <si>
    <t>〒351-0111</t>
  </si>
  <si>
    <t>埼玉県和光市下新倉５－１１－１</t>
  </si>
  <si>
    <t>都営三田線・西高島平</t>
  </si>
  <si>
    <t>048-450-7350</t>
  </si>
  <si>
    <t>オートバイ用品販売、オートバイの修理、整備車検を業務とする「２りんかん」をイエローハットとの複合店、単独店の２業態で北海道から九州まで直営６２店舗を展開中。</t>
  </si>
  <si>
    <t>ライダーにとっての駆け込み寺となることを目標に日々努力しています。又、お客様に親しみを持っていただけますよう、「２りんかん祭り」を初めとするイベントにカを入れています。</t>
  </si>
  <si>
    <t>https://2rinkan.jp/</t>
  </si>
  <si>
    <t>昭和53年</t>
  </si>
  <si>
    <t>1,017人</t>
  </si>
  <si>
    <t>都営三田線・西高島平　から　徒歩10分</t>
  </si>
  <si>
    <t>他に分類されないサービス業</t>
  </si>
  <si>
    <t>（障）整備士（バイク用品）／四日市市／四日市２りんかん</t>
  </si>
  <si>
    <t>075-03</t>
  </si>
  <si>
    <t>自動車整備士（二輪）</t>
  </si>
  <si>
    <t>二級ガソリン自動車整備士</t>
  </si>
  <si>
    <t>〒510-0886</t>
  </si>
  <si>
    <t xml:space="preserve">三重県四日市市日永東３－６－２０_x000D_
四日市２りんかん（当社店舗）_x000D_
</t>
  </si>
  <si>
    <t>四日市あすなろう鉄道内部線・南日永</t>
  </si>
  <si>
    <t>会社の定める就業場所</t>
  </si>
  <si>
    <t>定年年齢を上限とする</t>
  </si>
  <si>
    <t>●バイク用品店や販売店での勤務経験_x000D_
●バイクを所有又は簡単な整備をした経験がある方</t>
  </si>
  <si>
    <t>２級二輪自動車整備士・３級二輪自動車整備士（あれば尚可）</t>
  </si>
  <si>
    <t>超過手当は２６時間分の時間外手当（時間外労働の有無問わず定額支給、超過分は追加支給）</t>
  </si>
  <si>
    <t>・家族手当・住宅手当</t>
  </si>
  <si>
    <t>※勤務時間については応相談_x000D_
（長時間勤務が困難な方についてはご相談下さい）</t>
  </si>
  <si>
    <t>年間総残業時間　７２０時間で申請（４２ｈ×６ヶ月、７８ｈ×６ヶ月）</t>
  </si>
  <si>
    <t>シフト制</t>
  </si>
  <si>
    <t>資格証コピー（有資格者）</t>
  </si>
  <si>
    <t>適性検査。オンライン面接可能。_x000D_
※履歴書にメールアドレスを必ず記入してください。</t>
  </si>
  <si>
    <t>管理部</t>
  </si>
  <si>
    <t>＜４６－７＞_x000D_
＊筆記試験は、適性検査です。_x000D_
■前年度賞与支給実績額は１～４ヶ月（初年度は寸志です）_x000D_
＊マイカー通勤の場合、ガソリン代を走行距離に応じ支給_x000D_
●就業場所施設_x000D_
・エレベータ：無　・建物内車椅子移動：不可_x000D_
・階段手すり：片側　・トイレ：洋式_x000D_
・出入口段差：有_x000D_
_x000D_
電話連絡の上、履歴書・職務経歴書・整備士資格証のコピー（資格のある方）・紹介状を本社所在地・人事総務課宛に郵送してください。_x000D_
書類到着後１４日以内に連絡致します。_x000D_
_x000D_
＊業務遂行上の配慮等の確認のため、障害の状況や配慮事項等を可能な範囲で応募書類にご記入ください。</t>
  </si>
  <si>
    <t>四日市あすなろう鉄道内部線・南日永　から　徒歩12分</t>
  </si>
  <si>
    <t>13人</t>
  </si>
  <si>
    <t>9人</t>
  </si>
  <si>
    <t>214,500円～218,700円</t>
  </si>
  <si>
    <t>40,700円～41,500円</t>
  </si>
  <si>
    <t>255,200円～260,200円</t>
  </si>
  <si>
    <t>21.9日</t>
  </si>
  <si>
    <t>100円～26,000円</t>
  </si>
  <si>
    <t>2.90ヶ月分</t>
  </si>
  <si>
    <t>(1)10時15分～19時35分</t>
  </si>
  <si>
    <t>27時間</t>
  </si>
  <si>
    <t>90分</t>
  </si>
  <si>
    <t>102日</t>
  </si>
  <si>
    <t>電話・Ｅメール</t>
  </si>
  <si>
    <t>13170- 2484751</t>
  </si>
  <si>
    <t>1317-301171-1</t>
  </si>
  <si>
    <t>株式会社アーネストワン</t>
  </si>
  <si>
    <t>カブシキガイシャアーネストワン</t>
  </si>
  <si>
    <t>松林　重行</t>
  </si>
  <si>
    <t>〒188-0003</t>
  </si>
  <si>
    <t>東京都西東京市北原町３－２－２２</t>
  </si>
  <si>
    <t>西武新宿線　田無</t>
  </si>
  <si>
    <t>042-461-6444</t>
  </si>
  <si>
    <t>分譲マンション事業、分譲戸建住宅事業、請負住宅事業、コンテナハウス事業他。</t>
  </si>
  <si>
    <t>販売件数（２０２２年３月期）は合計１３，１１９件_x000D_
（売上高：３，１６６億２，７００万円）_x000D_
利益率“昨年対比１４０％増”と業績好調です。</t>
  </si>
  <si>
    <t>https://www.arnest1.co.jp</t>
  </si>
  <si>
    <t>昭和56年</t>
  </si>
  <si>
    <t>42億6,900万円</t>
  </si>
  <si>
    <t>1,759人</t>
  </si>
  <si>
    <t>西武新宿線　田無　から　徒歩8分</t>
  </si>
  <si>
    <t>（障）一般事務・四日市営業所</t>
  </si>
  <si>
    <t xml:space="preserve">○営業所内における事務全般_x000D_
_x000D_
・ＰＣを使用した入・出力業務_x000D_
・電話応対_x000D_
_x000D_
◆業務変更範囲：会社の定める業務　_x000D_
</t>
  </si>
  <si>
    <t>６か月</t>
  </si>
  <si>
    <t>三重県四日市市堀木１－５－１４　コーポ三滝事務所_x000D_
「四日市営業所」</t>
  </si>
  <si>
    <t>近鉄名古屋線・近鉄四日市</t>
  </si>
  <si>
    <t>事務経験</t>
  </si>
  <si>
    <t>ワード・エクセルの基本操作</t>
  </si>
  <si>
    <t>■住宅手当_x000D_
　配偶者又は同居扶養家族有　　３０，０００円_x000D_
　単身　　１５，０００円_x000D_
■資格手当_x000D_
　一級建築士　３万円、宅建・二級建築士・一級施工管理技士　２万円、二級施工管理技士　１万円　他</t>
  </si>
  <si>
    <t>水曜以外の休日はシフト制、リフレッシュ休暇（６日）_x000D_
夏季、年末年始、会社が定める日、慶弔、他</t>
  </si>
  <si>
    <t>面接は１回　　　　　_x000D_
書類到着後１０日以内</t>
  </si>
  <si>
    <t>本社　総務部</t>
  </si>
  <si>
    <t xml:space="preserve">【設備状況】_x000D_
　エレベーター【無】　　　　　　　階段手すり【無】_x000D_
　建物内車椅子移動スペース【無】_x000D_
　トイレ【洋式】　　　　　　　　　出入口段差【無】_x000D_
※必要な合理的配慮については、お申し出ください。_x000D_
※昇給・賞与は会社業績・本人勤務状況による。_x000D_
※雇止め規程あり。_x000D_
※業務遂行上の配慮等の確認のため、障害の状況や配慮事項等を可能な範囲で応募書類にご記入ください。_x000D_
※面接は、各営業所で実施_x000D_
※応募時は事業所所在地へ応募書類を郵送又はＥメールでお送りください。_x000D_
※応募時の事前連絡は不要です。_x000D_
_x000D_
求人に関するお問合わせは極力メールにてお願い致します。_x000D_
【アドレス】ｊｉｎｊｉ＠ａｒｎｅｓｔ１．ｃｏ．ｊｐ_x000D_
_x000D_
「最低賃金が改正された場合の賃金は最低賃金に見直します。」_x000D_
</t>
  </si>
  <si>
    <t>近鉄名古屋線・近鉄四日市　から　徒歩10分</t>
  </si>
  <si>
    <t>194,000円～220,000円</t>
  </si>
  <si>
    <t>20.8日</t>
  </si>
  <si>
    <t>水他</t>
  </si>
  <si>
    <t>115日</t>
  </si>
  <si>
    <t>24010-  784151</t>
  </si>
  <si>
    <t>2401-102459-0</t>
  </si>
  <si>
    <t>株式会社　デンソートリム</t>
  </si>
  <si>
    <t>カブシキガイシャ　デンソートリム</t>
  </si>
  <si>
    <t>取締役社長</t>
  </si>
  <si>
    <t>水野　功</t>
  </si>
  <si>
    <t>〒510-1222</t>
  </si>
  <si>
    <t>三重県三重郡菰野町大字大強原赤坂２４６０</t>
  </si>
  <si>
    <t>＊</t>
  </si>
  <si>
    <t>059-391-0011</t>
  </si>
  <si>
    <t>二輪車用及び四輪車用製品の開発・設計・製造</t>
  </si>
  <si>
    <t>デンソーグループの一企業として高品質なモノづくりに努める二輪車、四輪車用製品のメーカーです。当社の製品は、国内、世界各国の主要メーカーに欠かせない重要パーツとして組み込まれています</t>
  </si>
  <si>
    <t>http://www.densotrim.co.jp/</t>
  </si>
  <si>
    <t>平成2年</t>
  </si>
  <si>
    <t>3億1,000万円</t>
  </si>
  <si>
    <t>1,104人</t>
  </si>
  <si>
    <t>（障）二輪車・四輪車用製品の製造</t>
  </si>
  <si>
    <t>074-11</t>
  </si>
  <si>
    <t>074-13</t>
  </si>
  <si>
    <t>法令による年令制限の為（深夜業）及び定年規定６０歳の為</t>
  </si>
  <si>
    <t>交替勤務手当_x000D_
職能手当_x000D_
家族手当_x000D_
役職手当</t>
  </si>
  <si>
    <t>（４）１９時５５分～４時３０分_x000D_
※勤務は（１）と（２）または（３）または（４）です。_x000D_
※昼休憩４５分、午前午後休憩１０分ずつ</t>
  </si>
  <si>
    <t>年６回・月８０時間・年間７２０時間限度</t>
  </si>
  <si>
    <t>＊年末年始休暇、夏期休暇、ＧＷ休暇</t>
  </si>
  <si>
    <t>作業テスト</t>
  </si>
  <si>
    <t>清田</t>
  </si>
  <si>
    <t>059-391-0001</t>
  </si>
  <si>
    <t>059-391-0050</t>
  </si>
  <si>
    <t>※期間社員での応募も可です。_x000D_
_x000D_
　書類選考に要する日数：７日　_x000D_
　通知方法：郵送または電話_x000D_
_x000D_
_x000D_
　・エレベーター　　（無）　　　・電話応対　　（無）_x000D_
　・出入り口段差　　（無）　　　・点字設備　　（無）_x000D_
　・階段手すり　　　（有）　　　・車椅子移動　（否）_x000D_
　・トイレ洋式　　　（有）　　　・障害者トイレ（有）　_x000D_
　・障がい者雇用実績（有）</t>
  </si>
  <si>
    <t>18歳～59歳</t>
  </si>
  <si>
    <t>184,000円～230,200円</t>
  </si>
  <si>
    <t>毎月20日　翌月払い</t>
  </si>
  <si>
    <t>2.21％～</t>
  </si>
  <si>
    <t>4.70ヶ月分</t>
  </si>
  <si>
    <t>(1)8時40分～17時15分</t>
  </si>
  <si>
    <t>(2)17時10分～1時45分</t>
  </si>
  <si>
    <t>(3)18時55分～3時30分</t>
  </si>
  <si>
    <t>65分</t>
  </si>
  <si>
    <t>962人</t>
  </si>
  <si>
    <t>職場見学　可_x000D_
就業場所の環境は店舗によって異なりますので、お問い合わせください。_x000D_
_x000D_
週２０時間以上のパート社員での応募も可能です。_x000D_
_x000D_
令和７年２月１３日（木）_x000D_
「障がい者就職面接会ｉｎひさい」対象求人_x000D_
面接会には参加申込が必要です。_x000D_
_x000D_
_x000D_
　　　　　　　　　　　　　　　　　　　　　_x000D_
_x000D_
_x000D_
_x000D_
　　　　　　　　　　　　　　　　　　　　　【障害者専用求人】</t>
  </si>
  <si>
    <t>296人</t>
  </si>
  <si>
    <t>24010-14690141</t>
  </si>
  <si>
    <t>2401-  4778-0</t>
  </si>
  <si>
    <t>四日市梱包　株式会社</t>
  </si>
  <si>
    <t>ヨッカイチコンポウ　カブシキガイシャ</t>
  </si>
  <si>
    <t>牧野　泰三</t>
  </si>
  <si>
    <t>〒510-8114</t>
  </si>
  <si>
    <t>三重県三重郡川越町大字亀崎新田７７－３１</t>
  </si>
  <si>
    <t>近鉄　川越富洲原</t>
  </si>
  <si>
    <t>059-364-1141</t>
  </si>
  <si>
    <t>輸出入取扱い業務</t>
  </si>
  <si>
    <t>創業以来順調に業績を伸ばし、日本トランスシティ株式会杜の関連会社として、今後一層の発展が期待できる。</t>
  </si>
  <si>
    <t>50人</t>
  </si>
  <si>
    <t>派24-300667</t>
  </si>
  <si>
    <t>近鉄　川越富洲原　から　車15分</t>
  </si>
  <si>
    <t>こん包業</t>
  </si>
  <si>
    <t>（障）輸出入に関するリフト作業及び付帯作業</t>
  </si>
  <si>
    <t>088-04</t>
  </si>
  <si>
    <t>三重県三重郡川越町</t>
  </si>
  <si>
    <t>喫煙室あり</t>
  </si>
  <si>
    <t>定年を上限に募集</t>
  </si>
  <si>
    <t>当社カレンダーによる（祝日出勤の場合あり）_x000D_
隔週土曜日、年末年始、お盆、ＧＷ</t>
  </si>
  <si>
    <t>マキノ　タイゾウ</t>
  </si>
  <si>
    <t>059-364-9593</t>
  </si>
  <si>
    <t xml:space="preserve">_x000D_
　　・エレベーター　（無）　　　・階段手すり（有）_x000D_
　　・車椅子移動　　（不可）　　・出入口段差（無）_x000D_
　　・電話対応　　　（無）　　　・点字設備（無）_x000D_
　　・休憩室　　　　（有）　　　・トイレ洋式（有）_x000D_
　　・障害者用トイレ（無）　　　・障害者雇用実績（無）_x000D_
　　・職場見学　　　（可）　　_x000D_
</t>
  </si>
  <si>
    <t>201,000円～230,000円</t>
  </si>
  <si>
    <t>一定額</t>
  </si>
  <si>
    <t>月額　6,000円まで</t>
  </si>
  <si>
    <t>毎月15日</t>
  </si>
  <si>
    <t>5,000円～9,000円</t>
  </si>
  <si>
    <t>1.20ヶ月分</t>
  </si>
  <si>
    <t>(1)8時30分～17時00分</t>
  </si>
  <si>
    <t>厚生</t>
  </si>
  <si>
    <t>あり　（勤続　5年以上）</t>
  </si>
  <si>
    <t>5日以内</t>
  </si>
  <si>
    <t>電話</t>
  </si>
  <si>
    <t>充足</t>
  </si>
  <si>
    <t>■親会社から依頼された多種類の事務処理を行っていただきます。_x000D_ＰＣ（主にＥｘｃｅｌ，Ｗｏｒｄ、専用システム）を使用しデータ_x000D_入力や資料作成、メール送受信、インターネットによる情報収集、_x000D_電話応対（該当者には社用携帯電話貸与）、経理補助、採用補助。_x000D_
変更範囲：会社の定める業務_x000D_
【スキル】実務レベルのＰＣスキルが必要。能力に応じてオフィス_x000D_勤務と同様の業務をお任せします。音声での報告、連絡、指示の多_x000D_い業務・環境です。_x000D_
※採用後の業務用ＰＣ（貸与）と業務専用回線は当社で手配します_x000D_。自己負担はありません。
※日本国内４０都道府県に完全在宅勤務_x000D_で就業している障害者の先輩社員が１００名以上います。_x000D_
※トライアル雇用併用求人です。</t>
    <phoneticPr fontId="18"/>
  </si>
  <si>
    <t>調剤薬局業務全般_x000D_
　・調剤_x000D_
　・薬歴管理_x000D_
　・服薬指導_x000D_
　・薬剤在庫管理_x000D_
_x000D_
付随業務として、薬局内の日常業務_x000D_
_x000D_
変更範囲：会社の定める業務</t>
    <phoneticPr fontId="18"/>
  </si>
  <si>
    <t>◆下水処理施設内における電気機械設備の機器運転操作、_x000D_監視および点検_x000D_
_x000D_
・危険防止の為、危険区域表示の黄色や赤色の識別や機器の運転操_x000D_作時の色別、機械の異常音の把握等が業務上、安全面から必要と_x000D_なります。_x000D_
_x000D_
　雇用開始日は、ご本人の希望、障害特性などによりご相談させて_x000D_いただきます。_x000D_
「変更範囲：会社の定める他業務」_x000D_　【障害者トライアル雇用併用求人】</t>
    <phoneticPr fontId="18"/>
  </si>
  <si>
    <t>店舗に付属するピット（工場）にて、オートバイの_x000D_
１．用品取付_x000D_
２．修理、整備_x000D_
３．消耗品交換（オイル・タイヤ・パッド等）_x000D_
４．車検受付_x000D_
を行って頂きます。_x000D_
_x000D_
＊必要な合意的配慮についてはお申し出ください。_x000D_
※未経験の方も丁寧に指導しますのでご応募お待ちしています_x000D_
_x000D_
従事すべき業務の変更範囲：会社の定める業務</t>
    <phoneticPr fontId="18"/>
  </si>
  <si>
    <t>＊二輪車用・四輪車用製品の製造業務を行っていただきます。_x000D_
　_x000D_
＊各種センサー類・電子制御装置等の組付・検査・各種専用機の_x000D_操作などが主なお仕事内容となります。_x000D_
_x000D_
「変更範囲：会社の定める業務」</t>
    <phoneticPr fontId="18"/>
  </si>
  <si>
    <t>■ＥＸＣＥＬ・ＰＯＷＥＲＰＯＩＮＴを使った各種データ集計_x000D_
■資料作成_x000D_
■部署庶務業務_x000D_
■事業計画編成等_x000D_
_x000D_
【変更範囲：会社の定める業務全般】</t>
    <phoneticPr fontId="18"/>
  </si>
  <si>
    <t>＊輸出入に関するカウンターリフトを使用した作業及び付随作業_x000D_
・伝票合わせ、キズ確認、パレット載せ替え等の作業もあります。_x000D_
_x000D_
_x000D_「変更範囲：会社の定める業務」</t>
    <phoneticPr fontId="18"/>
  </si>
  <si>
    <t>家電リサイクルプラント内で使用済み家電製品（エアコン、冷蔵庫、洗濯機、薄型テレビ）の再資源化作業になります。_x000D_
【主な業務内容】_x000D_
・インパクトドライバーやニッパー等を使い、使用済み家電品のネジや配線を外し、バラバラに分解します。_x000D_
・分解したものはベルトコンベヤーで破砕機に運ばれるので、破砕機に悪さをする物とそのまま出荷できる物を回収します。_x000D_
入社後は指導員の指導の下、１か月程度を目安に少しづつ作業を覚えてください。_x000D_安全と健康に配慮した職場で、作業ローテーションも実施中。_x000D_立ち姿勢での仕事になりますので慣れるまでは少し大変です。_x000D_
「業務の変更範囲：事業所の定める範囲」</t>
    <phoneticPr fontId="18"/>
  </si>
  <si>
    <t>・取引先企業様より回収されてきた、産業廃棄物の仕分け・選別作業、機械への投入、トラックへの積込み・荷降ろし等の作業をしていただくお仕事です。_x000D_
_x000D_
＊フォークリフトの運転資格（資格手当あり）があれば尚可_x000D_
_x000D_
＊未経験者も歓迎いたします。_x000D_
_x000D_
「変更範囲：会社の定める業務」</t>
    <phoneticPr fontId="18"/>
  </si>
  <si>
    <t>・回収された電化製品・工業雑品等をドライバー、ペンチ、電動工具等を使って分解、選別していただきます。_x000D_
_x000D_
・作業は主に立ち仕事で、手先を使った細かい作業になります。_x000D_（対象：ＰＣ、家電品、事務機、工業機械等）_x000D_
_x000D_
・未経験者歓迎（作業経験者が丁寧に指導いたしますので未経験者の方も安心してご応募ください）_x000D_
_x000D_
「変更範囲：会社の定める業務」</t>
    <phoneticPr fontId="18"/>
  </si>
  <si>
    <t>・廃電線のリサイクル工場内にて、主に機械に投入する前の原材料の開梱、仕分、選別、剥線処理等をするお仕事です。_x000D_
_x000D_
＊未経験者の方も歓迎いたします。_x000D_（経験者が丁寧にご指導いたしますので安心してご応募下さい。）_x000D_
_x000D_
「変更範囲：会社の定める業務」</t>
    <phoneticPr fontId="18"/>
  </si>
  <si>
    <t>・取引先企業様より排出されました各種産業廃棄物を手作業にて_x000D_仕分け、選別していただくお仕事です。_x000D_
_x000D_
＊重量物等は重機、リフト等を使用して運びます。_x000D_
_x000D_
＊フォークリフトの運転資格（資格手当あり）があれば尚可_x000D_
_x000D_
＊未経験者の方も歓迎いたします。安心してご応募ください。_x000D_
_x000D_
「変更範囲：会社の定める業務」</t>
    <phoneticPr fontId="18"/>
  </si>
  <si>
    <t>○店舗での宝飾・時計もしくは眼鏡の接客販売のお仕事です。_x000D_
_x000D_
＊三重県および愛知県、岐阜県のショッピングセンター内に宝石・_x000D_時計・眼鏡の専門店として出店しております。_x000D_
_x000D_
＊就業場所は応募時に選択可能です。_x000D_仕事の詳細については、面接時にご確認ください。_x000D_
_x000D_
　変更範囲：変更なし</t>
    <phoneticPr fontId="18"/>
  </si>
  <si>
    <t>有料道路の料金収受及びそれに付随する業務　　　　　　　　　　　　　　　　　　　　　　　　　　　　　　　　　　　　　　　　
_x000D_
変更範囲：原則なし_x000D_
_x000D_
［請負業務］_x000D_【障害者専用求人】</t>
    <phoneticPr fontId="18"/>
  </si>
  <si>
    <t xml:space="preserve">●建設現場の車両、歩行者の誘導_x000D_
_x000D_
●施設警備、イベント警備、ボディガード_x000D_
_x000D_
＊仕事内容の詳細については面接時にご説明いたします。_x000D_
＊また、わからないこと、確認したいことは面接時に_x000D_必ずお尋ねください。_x000D_
_x000D_
「変更範囲：変更なし」_x000D_
　　　　　　　　　　　　　　　　_x000D_
_x000D_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</si>
</sst>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
  </numFmts>
  <fonts count="4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b/>
      <sz val="14"/>
      <color theme="1"/>
      <name val="ＭＳ ゴシック"/>
      <family val="3"/>
      <charset val="128"/>
    </font>
    <font>
      <b/>
      <sz val="8"/>
      <color theme="1"/>
      <name val="ＭＳ Ｐゴシック"/>
      <family val="3"/>
      <charset val="128"/>
      <scheme val="minor"/>
    </font>
    <font>
      <b/>
      <sz val="16"/>
      <color theme="1"/>
      <name val="ＭＳ ゴシック"/>
      <family val="3"/>
      <charset val="128"/>
    </font>
    <font>
      <b/>
      <sz val="36"/>
      <color theme="1"/>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name val="ＭＳ Ｐゴシック"/>
      <family val="2"/>
      <charset val="128"/>
      <scheme val="minor"/>
    </font>
    <font>
      <b/>
      <sz val="20"/>
      <color theme="1"/>
      <name val="ＭＳ ゴシック"/>
      <family val="3"/>
      <charset val="128"/>
    </font>
    <font>
      <b/>
      <sz val="18"/>
      <color theme="1"/>
      <name val="ＭＳ ゴシック"/>
      <family val="3"/>
      <charset val="128"/>
    </font>
    <font>
      <sz val="20"/>
      <color theme="1"/>
      <name val="ＭＳ Ｐゴシック"/>
      <family val="3"/>
      <charset val="128"/>
      <scheme val="minor"/>
    </font>
    <font>
      <sz val="14"/>
      <color theme="1"/>
      <name val="ＭＳ Ｐゴシック"/>
      <family val="3"/>
      <charset val="128"/>
      <scheme val="minor"/>
    </font>
    <font>
      <b/>
      <sz val="24"/>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sz val="18"/>
      <color theme="1"/>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0">
    <xf numFmtId="0" fontId="0" fillId="0" borderId="0" xfId="0">
      <alignment vertical="center"/>
    </xf>
    <xf numFmtId="58" fontId="0" fillId="0" borderId="0" xfId="0" applyNumberFormat="1">
      <alignment vertical="center"/>
    </xf>
    <xf numFmtId="0" fontId="0" fillId="0" borderId="0" xfId="0" applyAlignment="1">
      <alignment vertical="center" wrapText="1"/>
    </xf>
    <xf numFmtId="0" fontId="21" fillId="0" borderId="0" xfId="0" applyFont="1" applyAlignment="1">
      <alignment horizontal="left"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textRotation="255" wrapText="1"/>
    </xf>
    <xf numFmtId="0" fontId="21" fillId="0" borderId="0" xfId="0" applyFont="1" applyAlignment="1">
      <alignment horizontal="center" vertical="center" textRotation="255" wrapText="1"/>
    </xf>
    <xf numFmtId="0" fontId="0" fillId="0" borderId="11" xfId="0" applyBorder="1" applyAlignment="1">
      <alignment vertical="center" wrapText="1"/>
    </xf>
    <xf numFmtId="0" fontId="26" fillId="0" borderId="11" xfId="0" applyFont="1" applyBorder="1" applyAlignment="1">
      <alignment vertical="center" wrapText="1"/>
    </xf>
    <xf numFmtId="0" fontId="0" fillId="0" borderId="11" xfId="0" applyBorder="1" applyAlignment="1">
      <alignment horizontal="center" vertical="center" textRotation="255"/>
    </xf>
    <xf numFmtId="0" fontId="19" fillId="0" borderId="10" xfId="0" applyFont="1" applyBorder="1" applyAlignment="1">
      <alignment vertical="center"/>
    </xf>
    <xf numFmtId="176" fontId="20" fillId="0" borderId="10" xfId="0" applyNumberFormat="1" applyFont="1" applyBorder="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textRotation="255"/>
    </xf>
    <xf numFmtId="0" fontId="25" fillId="0" borderId="0" xfId="0" applyFont="1" applyAlignment="1">
      <alignment horizontal="center" vertical="center" textRotation="255"/>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4" fillId="0" borderId="0" xfId="0" applyFont="1" applyBorder="1" applyAlignment="1">
      <alignment horizontal="left" vertical="center"/>
    </xf>
    <xf numFmtId="14" fontId="0" fillId="0" borderId="0" xfId="0" applyNumberFormat="1">
      <alignment vertical="center"/>
    </xf>
    <xf numFmtId="0" fontId="21" fillId="0" borderId="11" xfId="0" applyNumberFormat="1" applyFont="1" applyBorder="1" applyAlignment="1">
      <alignment horizontal="center" vertical="center" wrapText="1"/>
    </xf>
    <xf numFmtId="0" fontId="21" fillId="0" borderId="11" xfId="0" applyNumberFormat="1" applyFont="1" applyBorder="1" applyAlignment="1">
      <alignment horizontal="center" vertical="center" textRotation="255" wrapText="1"/>
    </xf>
    <xf numFmtId="0" fontId="25" fillId="0" borderId="11" xfId="0" applyNumberFormat="1" applyFont="1" applyBorder="1" applyAlignment="1">
      <alignment horizontal="center" vertical="center" textRotation="255" wrapText="1"/>
    </xf>
    <xf numFmtId="0" fontId="26" fillId="0" borderId="11" xfId="0" applyFont="1" applyBorder="1" applyAlignment="1">
      <alignment vertical="center" textRotation="255" shrinkToFit="1"/>
    </xf>
    <xf numFmtId="177" fontId="0" fillId="0" borderId="11" xfId="0" applyNumberFormat="1" applyBorder="1" applyAlignment="1">
      <alignment horizontal="center" vertical="center" textRotation="255" wrapText="1"/>
    </xf>
    <xf numFmtId="177" fontId="27" fillId="0" borderId="11" xfId="0" applyNumberFormat="1" applyFont="1" applyBorder="1" applyAlignment="1">
      <alignment horizontal="center" vertical="center" textRotation="255" wrapText="1"/>
    </xf>
    <xf numFmtId="177" fontId="27" fillId="0" borderId="11" xfId="0" applyNumberFormat="1" applyFont="1" applyBorder="1" applyAlignment="1">
      <alignment vertical="center" wrapText="1"/>
    </xf>
    <xf numFmtId="0" fontId="0" fillId="33" borderId="0" xfId="0" applyFill="1">
      <alignment vertical="center"/>
    </xf>
    <xf numFmtId="47" fontId="0" fillId="0" borderId="0" xfId="0" applyNumberFormat="1">
      <alignment vertical="center"/>
    </xf>
    <xf numFmtId="0" fontId="28" fillId="0" borderId="11" xfId="0" applyFont="1" applyBorder="1" applyAlignment="1">
      <alignment vertical="center" wrapText="1"/>
    </xf>
    <xf numFmtId="0" fontId="25" fillId="0" borderId="11"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Border="1" applyAlignment="1">
      <alignment horizontal="left" vertical="center"/>
    </xf>
    <xf numFmtId="0" fontId="30" fillId="0" borderId="0" xfId="0" applyFont="1" applyAlignment="1">
      <alignment horizontal="center" vertical="center" wrapText="1"/>
    </xf>
    <xf numFmtId="0" fontId="19" fillId="0" borderId="0" xfId="0" applyFont="1" applyAlignment="1">
      <alignment horizontal="center" vertical="center"/>
    </xf>
    <xf numFmtId="0" fontId="0" fillId="0" borderId="0" xfId="0" applyNumberFormat="1" applyAlignment="1">
      <alignment horizontal="center" vertical="center"/>
    </xf>
    <xf numFmtId="0" fontId="29" fillId="0" borderId="0" xfId="0" applyFont="1" applyAlignment="1">
      <alignment vertical="center" wrapText="1"/>
    </xf>
    <xf numFmtId="0" fontId="29" fillId="0" borderId="0" xfId="0" applyFont="1" applyAlignment="1">
      <alignment vertical="center"/>
    </xf>
    <xf numFmtId="0" fontId="31" fillId="0" borderId="0" xfId="0" applyFont="1" applyAlignment="1">
      <alignment vertical="center"/>
    </xf>
    <xf numFmtId="0" fontId="31" fillId="0" borderId="0" xfId="0" applyFont="1" applyAlignment="1">
      <alignment vertical="center" wrapText="1"/>
    </xf>
    <xf numFmtId="0" fontId="27"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0" fontId="22" fillId="0" borderId="0" xfId="0" applyFont="1" applyBorder="1" applyAlignment="1">
      <alignment horizontal="left" vertical="center"/>
    </xf>
    <xf numFmtId="0" fontId="19" fillId="0" borderId="0" xfId="0" quotePrefix="1" applyFont="1" applyAlignment="1">
      <alignment horizontal="center" vertical="center"/>
    </xf>
    <xf numFmtId="0" fontId="25" fillId="0" borderId="0" xfId="0" applyFont="1" applyAlignment="1">
      <alignment horizontal="center" vertical="center" wrapText="1"/>
    </xf>
    <xf numFmtId="0" fontId="0" fillId="0" borderId="0" xfId="0" applyFill="1">
      <alignment vertical="center"/>
    </xf>
    <xf numFmtId="0" fontId="34" fillId="33" borderId="0" xfId="0" applyFont="1" applyFill="1">
      <alignment vertical="center"/>
    </xf>
    <xf numFmtId="11" fontId="0" fillId="0" borderId="0" xfId="0" applyNumberFormat="1">
      <alignment vertical="center"/>
    </xf>
    <xf numFmtId="0" fontId="33" fillId="0" borderId="0" xfId="0" applyFont="1" applyBorder="1" applyAlignment="1">
      <alignment horizontal="center" vertical="center"/>
    </xf>
    <xf numFmtId="0" fontId="20" fillId="0" borderId="11" xfId="0" applyFont="1" applyBorder="1" applyAlignment="1">
      <alignment horizontal="center"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5" fillId="0" borderId="11" xfId="0" applyFont="1" applyBorder="1" applyAlignment="1">
      <alignment horizontal="center" vertical="center" textRotation="255"/>
    </xf>
    <xf numFmtId="0" fontId="35" fillId="0" borderId="11" xfId="0" applyFont="1" applyBorder="1" applyAlignment="1">
      <alignment vertical="center" textRotation="255" shrinkToFit="1"/>
    </xf>
    <xf numFmtId="0" fontId="35" fillId="0" borderId="11" xfId="0" applyNumberFormat="1" applyFont="1" applyBorder="1" applyAlignment="1">
      <alignment horizontal="center" vertical="center" wrapText="1"/>
    </xf>
    <xf numFmtId="177" fontId="35" fillId="0" borderId="11" xfId="0" applyNumberFormat="1" applyFont="1" applyBorder="1" applyAlignment="1">
      <alignment vertical="center" wrapText="1"/>
    </xf>
    <xf numFmtId="177" fontId="35" fillId="0" borderId="11" xfId="0" applyNumberFormat="1" applyFont="1" applyBorder="1" applyAlignment="1">
      <alignment horizontal="center" vertical="center" textRotation="255" wrapText="1"/>
    </xf>
    <xf numFmtId="0" fontId="36" fillId="0" borderId="11" xfId="0" applyFont="1" applyBorder="1" applyAlignment="1">
      <alignment vertical="center" wrapText="1"/>
    </xf>
    <xf numFmtId="177" fontId="36" fillId="0" borderId="11" xfId="0" applyNumberFormat="1" applyFont="1" applyBorder="1" applyAlignment="1">
      <alignment vertical="center" wrapText="1"/>
    </xf>
    <xf numFmtId="0" fontId="33" fillId="0" borderId="0" xfId="0" applyFont="1" applyBorder="1" applyAlignment="1">
      <alignment vertical="center"/>
    </xf>
    <xf numFmtId="0" fontId="33" fillId="0" borderId="0" xfId="0" applyFont="1" applyBorder="1" applyAlignment="1">
      <alignment horizontal="left" vertical="center"/>
    </xf>
    <xf numFmtId="0" fontId="38"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22" fillId="0" borderId="0" xfId="0" applyFont="1" applyBorder="1" applyAlignment="1">
      <alignment vertical="center"/>
    </xf>
    <xf numFmtId="0" fontId="32" fillId="0" borderId="0" xfId="0" applyFont="1" applyBorder="1" applyAlignment="1">
      <alignment horizontal="center" vertical="center"/>
    </xf>
    <xf numFmtId="0" fontId="42" fillId="0" borderId="0" xfId="0" applyFont="1" applyBorder="1" applyAlignment="1">
      <alignment vertical="top"/>
    </xf>
    <xf numFmtId="0" fontId="32" fillId="0" borderId="0" xfId="0" applyFont="1" applyBorder="1" applyAlignment="1">
      <alignment vertical="top"/>
    </xf>
    <xf numFmtId="0" fontId="21" fillId="34" borderId="0" xfId="0" applyFont="1" applyFill="1" applyBorder="1" applyAlignment="1">
      <alignment horizontal="left" vertical="center"/>
    </xf>
    <xf numFmtId="0" fontId="40" fillId="34" borderId="0" xfId="0" applyFont="1" applyFill="1" applyBorder="1" applyAlignment="1">
      <alignment vertical="center" shrinkToFit="1"/>
    </xf>
    <xf numFmtId="0" fontId="19" fillId="34" borderId="0" xfId="0" applyFont="1" applyFill="1" applyBorder="1" applyAlignment="1">
      <alignment vertical="center"/>
    </xf>
    <xf numFmtId="0" fontId="31" fillId="0" borderId="0" xfId="0" applyFont="1" applyAlignment="1">
      <alignment horizontal="left" vertical="center"/>
    </xf>
    <xf numFmtId="0" fontId="21" fillId="0" borderId="0" xfId="0" applyFont="1" applyBorder="1" applyAlignment="1">
      <alignment horizontal="left" vertical="center"/>
    </xf>
    <xf numFmtId="0" fontId="19" fillId="35" borderId="0" xfId="0" applyFont="1" applyFill="1" applyAlignment="1">
      <alignment horizontal="left" vertical="center"/>
    </xf>
    <xf numFmtId="0" fontId="22" fillId="35" borderId="0" xfId="0" applyFont="1" applyFill="1" applyBorder="1" applyAlignment="1">
      <alignment horizontal="left" vertical="center"/>
    </xf>
    <xf numFmtId="0" fontId="19" fillId="35" borderId="0" xfId="0" applyFont="1" applyFill="1" applyBorder="1" applyAlignment="1">
      <alignment horizontal="left" vertical="center"/>
    </xf>
    <xf numFmtId="0" fontId="33" fillId="35" borderId="0" xfId="0" applyFont="1" applyFill="1" applyBorder="1" applyAlignment="1">
      <alignment vertical="center"/>
    </xf>
    <xf numFmtId="0" fontId="41" fillId="35" borderId="0" xfId="0" applyFont="1" applyFill="1" applyBorder="1" applyAlignment="1">
      <alignment vertical="center" wrapText="1"/>
    </xf>
    <xf numFmtId="0" fontId="23" fillId="0" borderId="0" xfId="0" applyFont="1" applyBorder="1" applyAlignment="1">
      <alignment horizontal="left" vertical="center"/>
    </xf>
    <xf numFmtId="0" fontId="33" fillId="0" borderId="0" xfId="0" applyFont="1" applyBorder="1" applyAlignment="1">
      <alignment horizontal="left" vertical="top"/>
    </xf>
    <xf numFmtId="0" fontId="21" fillId="0" borderId="0" xfId="0" applyFont="1" applyBorder="1" applyAlignment="1">
      <alignment horizontal="center" vertical="center"/>
    </xf>
    <xf numFmtId="0" fontId="32" fillId="0" borderId="0" xfId="0" applyFont="1" applyAlignment="1">
      <alignment horizontal="center" vertical="center"/>
    </xf>
    <xf numFmtId="0" fontId="19" fillId="0" borderId="10" xfId="0" applyFont="1" applyBorder="1" applyAlignment="1">
      <alignment horizontal="center" vertical="center" shrinkToFit="1"/>
    </xf>
    <xf numFmtId="0" fontId="23" fillId="35" borderId="0" xfId="0" applyFont="1" applyFill="1" applyBorder="1" applyAlignment="1">
      <alignment horizontal="left" vertical="center" wrapText="1"/>
    </xf>
    <xf numFmtId="0" fontId="20" fillId="35" borderId="0" xfId="0" applyFont="1" applyFill="1" applyBorder="1" applyAlignment="1">
      <alignment horizontal="left" vertical="center" wrapText="1"/>
    </xf>
    <xf numFmtId="0" fontId="41" fillId="35" borderId="0" xfId="0" applyFont="1" applyFill="1" applyBorder="1" applyAlignment="1">
      <alignment horizontal="left" vertical="top" wrapText="1"/>
    </xf>
    <xf numFmtId="0" fontId="45" fillId="34" borderId="0" xfId="0" applyFont="1" applyFill="1" applyBorder="1" applyAlignment="1">
      <alignment horizontal="center" vertical="top" shrinkToFit="1"/>
    </xf>
    <xf numFmtId="0" fontId="44" fillId="0" borderId="0" xfId="0" applyFont="1" applyBorder="1" applyAlignment="1">
      <alignment horizont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jpe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14</xdr:col>
      <xdr:colOff>694764</xdr:colOff>
      <xdr:row>2</xdr:row>
      <xdr:rowOff>605118</xdr:rowOff>
    </xdr:from>
    <xdr:to>
      <xdr:col>16</xdr:col>
      <xdr:colOff>235323</xdr:colOff>
      <xdr:row>3</xdr:row>
      <xdr:rowOff>179294</xdr:rowOff>
    </xdr:to>
    <xdr:sp macro="" textlink="">
      <xdr:nvSpPr>
        <xdr:cNvPr id="20" name="テキスト ボックス 19"/>
        <xdr:cNvSpPr txBox="1"/>
      </xdr:nvSpPr>
      <xdr:spPr>
        <a:xfrm>
          <a:off x="10567146" y="1759324"/>
          <a:ext cx="1064559" cy="3361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旧</a:t>
          </a:r>
          <a:r>
            <a:rPr kumimoji="1" lang="en-US" altLang="ja-JP" sz="800">
              <a:latin typeface="HG丸ｺﾞｼｯｸM-PRO" panose="020F0600000000000000" pitchFamily="50" charset="-128"/>
              <a:ea typeface="HG丸ｺﾞｼｯｸM-PRO" panose="020F0600000000000000" pitchFamily="50" charset="-128"/>
            </a:rPr>
            <a:t>Twitter)</a:t>
          </a:r>
        </a:p>
        <a:p>
          <a:endParaRPr kumimoji="1" lang="en-US" altLang="ja-JP" sz="90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12</xdr:col>
      <xdr:colOff>387057</xdr:colOff>
      <xdr:row>17</xdr:row>
      <xdr:rowOff>825233</xdr:rowOff>
    </xdr:from>
    <xdr:to>
      <xdr:col>13</xdr:col>
      <xdr:colOff>490965</xdr:colOff>
      <xdr:row>18</xdr:row>
      <xdr:rowOff>532862</xdr:rowOff>
    </xdr:to>
    <xdr:sp macro="" textlink="">
      <xdr:nvSpPr>
        <xdr:cNvPr id="8" name="テキスト ボックス 7"/>
        <xdr:cNvSpPr txBox="1"/>
      </xdr:nvSpPr>
      <xdr:spPr>
        <a:xfrm>
          <a:off x="8735439" y="10137321"/>
          <a:ext cx="865908" cy="5704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　　　　　　　</a:t>
          </a:r>
        </a:p>
      </xdr:txBody>
    </xdr:sp>
    <xdr:clientData/>
  </xdr:twoCellAnchor>
  <xdr:twoCellAnchor>
    <xdr:from>
      <xdr:col>13</xdr:col>
      <xdr:colOff>27085</xdr:colOff>
      <xdr:row>2</xdr:row>
      <xdr:rowOff>189131</xdr:rowOff>
    </xdr:from>
    <xdr:to>
      <xdr:col>13</xdr:col>
      <xdr:colOff>541934</xdr:colOff>
      <xdr:row>3</xdr:row>
      <xdr:rowOff>47759</xdr:rowOff>
    </xdr:to>
    <xdr:pic>
      <xdr:nvPicPr>
        <xdr:cNvPr id="11" name="図 10"/>
        <xdr:cNvPicPr>
          <a:picLocks noChangeAspect="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9137467" y="1343337"/>
          <a:ext cx="514849" cy="620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703375</xdr:colOff>
      <xdr:row>1</xdr:row>
      <xdr:rowOff>458354</xdr:rowOff>
    </xdr:from>
    <xdr:to>
      <xdr:col>18</xdr:col>
      <xdr:colOff>347383</xdr:colOff>
      <xdr:row>3</xdr:row>
      <xdr:rowOff>341449</xdr:rowOff>
    </xdr:to>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7757" y="1130707"/>
          <a:ext cx="1134391" cy="1126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369795</xdr:colOff>
      <xdr:row>1</xdr:row>
      <xdr:rowOff>291351</xdr:rowOff>
    </xdr:from>
    <xdr:to>
      <xdr:col>15</xdr:col>
      <xdr:colOff>212918</xdr:colOff>
      <xdr:row>2</xdr:row>
      <xdr:rowOff>67235</xdr:rowOff>
    </xdr:to>
    <xdr:sp macro="" textlink="">
      <xdr:nvSpPr>
        <xdr:cNvPr id="15" name="正方形/長方形 14"/>
        <xdr:cNvSpPr/>
      </xdr:nvSpPr>
      <xdr:spPr>
        <a:xfrm>
          <a:off x="9480177" y="963704"/>
          <a:ext cx="1367123" cy="2577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HW</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四日市</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LINE</a:t>
          </a:r>
          <a:endPar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10</xdr:col>
      <xdr:colOff>190508</xdr:colOff>
      <xdr:row>14</xdr:row>
      <xdr:rowOff>369795</xdr:rowOff>
    </xdr:from>
    <xdr:to>
      <xdr:col>12</xdr:col>
      <xdr:colOff>100860</xdr:colOff>
      <xdr:row>15</xdr:row>
      <xdr:rowOff>549088</xdr:rowOff>
    </xdr:to>
    <xdr:pic>
      <xdr:nvPicPr>
        <xdr:cNvPr id="2" name="図 1"/>
        <xdr:cNvPicPr>
          <a:picLocks noChangeAspect="1"/>
        </xdr:cNvPicPr>
      </xdr:nvPicPr>
      <xdr:blipFill>
        <a:blip xmlns:r="http://schemas.openxmlformats.org/officeDocument/2006/relationships" r:embed="rId3"/>
        <a:stretch>
          <a:fillRect/>
        </a:stretch>
      </xdr:blipFill>
      <xdr:spPr>
        <a:xfrm>
          <a:off x="7407096" y="7070913"/>
          <a:ext cx="1042146" cy="1042146"/>
        </a:xfrm>
        <a:prstGeom prst="rect">
          <a:avLst/>
        </a:prstGeom>
      </xdr:spPr>
    </xdr:pic>
    <xdr:clientData/>
  </xdr:twoCellAnchor>
  <xdr:twoCellAnchor>
    <xdr:from>
      <xdr:col>14</xdr:col>
      <xdr:colOff>369786</xdr:colOff>
      <xdr:row>3</xdr:row>
      <xdr:rowOff>392213</xdr:rowOff>
    </xdr:from>
    <xdr:to>
      <xdr:col>17</xdr:col>
      <xdr:colOff>134471</xdr:colOff>
      <xdr:row>6</xdr:row>
      <xdr:rowOff>402603</xdr:rowOff>
    </xdr:to>
    <xdr:grpSp>
      <xdr:nvGrpSpPr>
        <xdr:cNvPr id="4" name="グループ化 3"/>
        <xdr:cNvGrpSpPr/>
      </xdr:nvGrpSpPr>
      <xdr:grpSpPr>
        <a:xfrm>
          <a:off x="10242168" y="2308419"/>
          <a:ext cx="1602450" cy="1243037"/>
          <a:chOff x="10432668" y="2297212"/>
          <a:chExt cx="1568829" cy="1277087"/>
        </a:xfrm>
      </xdr:grpSpPr>
      <xdr:pic>
        <xdr:nvPicPr>
          <xdr:cNvPr id="18" name="図 17" descr="QR_ハローワークインターネットサービス"/>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11592" y="2465054"/>
            <a:ext cx="1137579" cy="110924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テキスト ボックス 2"/>
          <xdr:cNvSpPr txBox="1"/>
        </xdr:nvSpPr>
        <xdr:spPr>
          <a:xfrm>
            <a:off x="10432668" y="2297212"/>
            <a:ext cx="1568829" cy="235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200">
                <a:latin typeface="HG丸ｺﾞｼｯｸM-PRO" panose="020F0600000000000000" pitchFamily="50" charset="-128"/>
                <a:ea typeface="HG丸ｺﾞｼｯｸM-PRO" panose="020F0600000000000000" pitchFamily="50" charset="-128"/>
              </a:rPr>
              <a:t>ｲﾝﾀｰﾈｯﾄ求人検索</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ja-JP" altLang="en-US" sz="1100"/>
          </a:p>
        </xdr:txBody>
      </xdr:sp>
    </xdr:grpSp>
    <xdr:clientData/>
  </xdr:twoCellAnchor>
  <xdr:twoCellAnchor editAs="oneCell">
    <xdr:from>
      <xdr:col>13</xdr:col>
      <xdr:colOff>549717</xdr:colOff>
      <xdr:row>2</xdr:row>
      <xdr:rowOff>60806</xdr:rowOff>
    </xdr:from>
    <xdr:to>
      <xdr:col>14</xdr:col>
      <xdr:colOff>739589</xdr:colOff>
      <xdr:row>3</xdr:row>
      <xdr:rowOff>259632</xdr:rowOff>
    </xdr:to>
    <xdr:pic>
      <xdr:nvPicPr>
        <xdr:cNvPr id="14" name="図 13"/>
        <xdr:cNvPicPr>
          <a:picLocks noChangeAspect="1" noChangeArrowheads="1"/>
        </xdr:cNvPicPr>
      </xdr:nvPicPr>
      <xdr:blipFill>
        <a:blip xmlns:r="http://schemas.openxmlformats.org/officeDocument/2006/relationships" r:embed="rId5" cstate="print">
          <a:biLevel thresh="75000"/>
          <a:extLst>
            <a:ext uri="{28A0092B-C50C-407E-A947-70E740481C1C}">
              <a14:useLocalDpi xmlns:a14="http://schemas.microsoft.com/office/drawing/2010/main" val="0"/>
            </a:ext>
          </a:extLst>
        </a:blip>
        <a:srcRect/>
        <a:stretch>
          <a:fillRect/>
        </a:stretch>
      </xdr:blipFill>
      <xdr:spPr bwMode="auto">
        <a:xfrm>
          <a:off x="9660099" y="1215012"/>
          <a:ext cx="951872" cy="960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616328</xdr:colOff>
      <xdr:row>1</xdr:row>
      <xdr:rowOff>291352</xdr:rowOff>
    </xdr:from>
    <xdr:to>
      <xdr:col>19</xdr:col>
      <xdr:colOff>33621</xdr:colOff>
      <xdr:row>2</xdr:row>
      <xdr:rowOff>44823</xdr:rowOff>
    </xdr:to>
    <xdr:sp macro="" textlink="">
      <xdr:nvSpPr>
        <xdr:cNvPr id="19" name="正方形/長方形 18"/>
        <xdr:cNvSpPr/>
      </xdr:nvSpPr>
      <xdr:spPr>
        <a:xfrm>
          <a:off x="11250710" y="963705"/>
          <a:ext cx="1456764" cy="2353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三重労働局</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SNS</a:t>
          </a:r>
          <a:endPar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12</xdr:col>
      <xdr:colOff>526682</xdr:colOff>
      <xdr:row>7</xdr:row>
      <xdr:rowOff>410944</xdr:rowOff>
    </xdr:from>
    <xdr:to>
      <xdr:col>14</xdr:col>
      <xdr:colOff>136151</xdr:colOff>
      <xdr:row>10</xdr:row>
      <xdr:rowOff>112059</xdr:rowOff>
    </xdr:to>
    <xdr:pic>
      <xdr:nvPicPr>
        <xdr:cNvPr id="21" name="図 2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75064" y="4041650"/>
          <a:ext cx="1133469" cy="1146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50800</xdr:colOff>
      <xdr:row>16</xdr:row>
      <xdr:rowOff>38101</xdr:rowOff>
    </xdr:from>
    <xdr:to>
      <xdr:col>19</xdr:col>
      <xdr:colOff>156747</xdr:colOff>
      <xdr:row>23</xdr:row>
      <xdr:rowOff>2692400</xdr:rowOff>
    </xdr:to>
    <xdr:pic>
      <xdr:nvPicPr>
        <xdr:cNvPr id="16" name="図 1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800" y="8470901"/>
          <a:ext cx="12831347" cy="8699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235327</xdr:colOff>
      <xdr:row>10</xdr:row>
      <xdr:rowOff>67235</xdr:rowOff>
    </xdr:from>
    <xdr:to>
      <xdr:col>15</xdr:col>
      <xdr:colOff>425824</xdr:colOff>
      <xdr:row>11</xdr:row>
      <xdr:rowOff>67236</xdr:rowOff>
    </xdr:to>
    <xdr:sp macro="" textlink="">
      <xdr:nvSpPr>
        <xdr:cNvPr id="22" name="テキスト ボックス 21"/>
        <xdr:cNvSpPr txBox="1"/>
      </xdr:nvSpPr>
      <xdr:spPr>
        <a:xfrm>
          <a:off x="7799298" y="5143500"/>
          <a:ext cx="3260908" cy="4818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 </a:t>
          </a:r>
          <a:r>
            <a:rPr kumimoji="1" lang="ja-JP" altLang="en-US" sz="900" b="1">
              <a:latin typeface="HG丸ｺﾞｼｯｸM-PRO" panose="020F0600000000000000" pitchFamily="50" charset="-128"/>
              <a:ea typeface="HG丸ｺﾞｼｯｸM-PRO" panose="020F0600000000000000" pitchFamily="50" charset="-128"/>
            </a:rPr>
            <a:t>ハロー◇よかち</a:t>
          </a:r>
          <a:endParaRPr kumimoji="1" lang="en-US" altLang="ja-JP" sz="900" b="1">
            <a:latin typeface="HG丸ｺﾞｼｯｸM-PRO" panose="020F0600000000000000" pitchFamily="50" charset="-128"/>
            <a:ea typeface="HG丸ｺﾞｼｯｸM-PRO" panose="020F0600000000000000" pitchFamily="50" charset="-128"/>
          </a:endParaRPr>
        </a:p>
        <a:p>
          <a:pPr algn="ctr"/>
          <a:r>
            <a:rPr kumimoji="1" lang="ja-JP" altLang="en-US" sz="800" b="0">
              <a:latin typeface="HG丸ｺﾞｼｯｸM-PRO" panose="020F0600000000000000" pitchFamily="50" charset="-128"/>
              <a:ea typeface="HG丸ｺﾞｼｯｸM-PRO" panose="020F0600000000000000" pitchFamily="50" charset="-128"/>
            </a:rPr>
            <a:t>（</a:t>
          </a:r>
          <a:r>
            <a:rPr kumimoji="1" lang="ja-JP" altLang="ja-JP" sz="800">
              <a:solidFill>
                <a:schemeClr val="dk1"/>
              </a:solidFill>
              <a:effectLst/>
              <a:latin typeface="+mn-lt"/>
              <a:ea typeface="+mn-ea"/>
              <a:cs typeface="+mn-cs"/>
            </a:rPr>
            <a:t>ハローワーク四日市イメージキャラクター</a:t>
          </a:r>
          <a:r>
            <a:rPr kumimoji="1" lang="ja-JP" altLang="en-US" sz="800">
              <a:solidFill>
                <a:schemeClr val="dk1"/>
              </a:solidFill>
              <a:effectLst/>
              <a:latin typeface="+mn-lt"/>
              <a:ea typeface="+mn-ea"/>
              <a:cs typeface="+mn-cs"/>
            </a:rPr>
            <a:t>）</a:t>
          </a:r>
          <a:endParaRPr lang="ja-JP" altLang="ja-JP" sz="800">
            <a:effectLst/>
          </a:endParaRPr>
        </a:p>
        <a:p>
          <a:pPr algn="ctr"/>
          <a:endParaRPr kumimoji="1" lang="en-US" altLang="ja-JP" sz="105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4"/>
  <sheetViews>
    <sheetView tabSelected="1" zoomScale="85" zoomScaleNormal="85" zoomScaleSheetLayoutView="75" workbookViewId="0">
      <selection activeCell="P10" sqref="P10"/>
    </sheetView>
  </sheetViews>
  <sheetFormatPr defaultRowHeight="37.5" customHeight="1" x14ac:dyDescent="0.15"/>
  <cols>
    <col min="1" max="1" width="1.375" style="3" customWidth="1"/>
    <col min="2" max="2" width="4.625" style="3" customWidth="1"/>
    <col min="3" max="3" width="5.875" style="3" customWidth="1"/>
    <col min="4" max="4" width="4.625" style="3" customWidth="1"/>
    <col min="5" max="5" width="10.125" style="3" customWidth="1"/>
    <col min="6" max="6" width="8.875" style="3" customWidth="1"/>
    <col min="7" max="7" width="8" style="3" customWidth="1"/>
    <col min="8" max="8" width="42.375" style="3" customWidth="1"/>
    <col min="9" max="9" width="4.5" style="5" customWidth="1"/>
    <col min="10" max="11" width="4.625" style="5" customWidth="1"/>
    <col min="12" max="12" width="10.25" style="3" customWidth="1"/>
    <col min="13" max="16" width="10" style="3" customWidth="1"/>
    <col min="17" max="17" width="4.125" style="8" customWidth="1"/>
    <col min="18" max="18" width="5.5" style="7" customWidth="1"/>
    <col min="19" max="19" width="7.25" style="3" customWidth="1"/>
    <col min="20" max="20" width="3.125" style="8" customWidth="1"/>
    <col min="21" max="21" width="6" style="5" customWidth="1"/>
    <col min="22" max="16384" width="9" style="3"/>
  </cols>
  <sheetData>
    <row r="1" spans="1:23" s="14" customFormat="1" ht="52.5" customHeight="1" x14ac:dyDescent="0.15">
      <c r="A1" s="83" t="s">
        <v>694</v>
      </c>
      <c r="B1" s="83"/>
      <c r="C1" s="83"/>
      <c r="D1" s="83"/>
      <c r="E1" s="83"/>
      <c r="F1" s="83"/>
      <c r="G1" s="83"/>
      <c r="H1" s="83"/>
      <c r="I1" s="83"/>
      <c r="J1" s="83"/>
      <c r="K1" s="83"/>
      <c r="L1" s="83"/>
      <c r="M1" s="83"/>
      <c r="N1" s="83"/>
      <c r="O1" s="83"/>
      <c r="P1" s="83"/>
      <c r="Q1" s="83"/>
      <c r="R1" s="83"/>
      <c r="S1" s="83"/>
      <c r="T1" s="83"/>
      <c r="U1" s="15"/>
      <c r="V1" s="82"/>
      <c r="W1" s="82"/>
    </row>
    <row r="2" spans="1:23" s="14" customFormat="1" ht="37.5" customHeight="1" x14ac:dyDescent="0.4">
      <c r="C2" s="44"/>
      <c r="D2" s="68" ph="1"/>
      <c r="E2" s="69" ph="1"/>
      <c r="F2" s="69" ph="1"/>
      <c r="G2" s="69" ph="1"/>
      <c r="H2" s="69" ph="1"/>
      <c r="I2" s="69" ph="1"/>
      <c r="J2" s="69" ph="1"/>
      <c r="K2" s="69" ph="1"/>
      <c r="L2" s="69" ph="1"/>
      <c r="M2" s="69" ph="1"/>
      <c r="N2" s="69" ph="1"/>
      <c r="O2" s="69" ph="1"/>
      <c r="P2" s="69" ph="1"/>
      <c r="Q2" s="44"/>
      <c r="R2" s="44"/>
      <c r="S2" s="44"/>
      <c r="T2" s="44"/>
      <c r="U2" s="15"/>
      <c r="V2" s="74"/>
      <c r="W2" s="74"/>
    </row>
    <row r="3" spans="1:23" s="14" customFormat="1" ht="60" customHeight="1" x14ac:dyDescent="0.4">
      <c r="C3" s="44"/>
      <c r="D3" s="89" t="s">
        <v>1146</v>
      </c>
      <c r="E3" s="89"/>
      <c r="F3" s="89"/>
      <c r="G3" s="89"/>
      <c r="H3" s="89"/>
      <c r="I3" s="89"/>
      <c r="J3" s="89"/>
      <c r="K3" s="89"/>
      <c r="L3" s="89"/>
      <c r="M3" s="89"/>
      <c r="N3" s="69" ph="1"/>
      <c r="O3" s="69" ph="1"/>
      <c r="P3" s="69" t="s" ph="1">
        <v>637</v>
      </c>
      <c r="Q3" s="16"/>
      <c r="R3" s="17"/>
      <c r="T3" s="16"/>
      <c r="U3" s="15"/>
      <c r="V3" s="74"/>
      <c r="W3" s="74"/>
    </row>
    <row r="4" spans="1:23" s="14" customFormat="1" ht="38.25" customHeight="1" x14ac:dyDescent="0.25">
      <c r="B4" s="70"/>
      <c r="C4" s="71" ph="1"/>
      <c r="D4" s="88"/>
      <c r="E4" s="88"/>
      <c r="F4" s="88"/>
      <c r="G4" s="88"/>
      <c r="H4" s="88"/>
      <c r="I4" s="71" ph="1"/>
      <c r="J4" s="71" ph="1"/>
      <c r="K4" s="71" ph="1"/>
      <c r="L4" s="71" ph="1"/>
      <c r="M4" s="71" ph="1"/>
      <c r="N4" s="80" ph="1"/>
      <c r="O4" s="80"/>
      <c r="P4" s="80"/>
      <c r="Q4" s="80"/>
      <c r="R4" s="80"/>
      <c r="S4" s="80"/>
      <c r="T4" s="72"/>
      <c r="U4" s="15"/>
      <c r="V4" s="74"/>
      <c r="W4" s="74"/>
    </row>
    <row r="5" spans="1:23" s="33" customFormat="1" ht="21" customHeight="1" x14ac:dyDescent="0.2">
      <c r="C5" s="40" ph="1"/>
      <c r="D5" s="40"/>
      <c r="E5" s="40"/>
      <c r="F5" s="40"/>
      <c r="G5" s="40"/>
      <c r="H5" s="40"/>
      <c r="I5" s="40"/>
      <c r="J5" s="40"/>
      <c r="K5" s="40"/>
      <c r="L5" s="40"/>
      <c r="M5" s="64"/>
      <c r="N5" s="64"/>
      <c r="O5" s="64"/>
      <c r="P5" s="41"/>
      <c r="Q5" s="41"/>
      <c r="R5" s="41"/>
      <c r="S5" s="41"/>
      <c r="T5" s="38"/>
      <c r="U5" s="38"/>
      <c r="V5" s="45"/>
      <c r="W5" s="33" t="s">
        <v>511</v>
      </c>
    </row>
    <row r="6" spans="1:23" s="14" customFormat="1" ht="38.25" customHeight="1" x14ac:dyDescent="0.4">
      <c r="C6" s="81" t="s">
        <v>693</v>
      </c>
      <c r="D6" s="67" ph="1"/>
      <c r="E6" s="67" ph="1"/>
      <c r="F6" s="67" ph="1"/>
      <c r="G6" s="67" ph="1"/>
      <c r="H6" s="67" ph="1"/>
      <c r="I6" s="67" ph="1"/>
      <c r="J6" s="67" ph="1"/>
      <c r="K6" s="67" ph="1"/>
      <c r="L6" s="67" ph="1"/>
      <c r="M6" s="67" ph="1"/>
      <c r="N6" s="80"/>
      <c r="O6" s="80"/>
      <c r="P6" s="80"/>
      <c r="Q6" s="80"/>
      <c r="R6" s="80"/>
      <c r="S6" s="80"/>
      <c r="T6" s="16"/>
      <c r="U6" s="15"/>
    </row>
    <row r="7" spans="1:23" s="14" customFormat="1" ht="37.5" customHeight="1" x14ac:dyDescent="0.25">
      <c r="C7" s="61" t="s">
        <v>608</v>
      </c>
      <c r="D7" s="61" ph="1"/>
      <c r="E7" s="61" ph="1"/>
      <c r="F7" s="61" ph="1"/>
      <c r="G7" s="61" ph="1"/>
      <c r="H7" s="61" ph="1"/>
      <c r="I7" s="61" ph="1"/>
      <c r="J7" s="61" ph="1"/>
      <c r="K7" s="61" ph="1"/>
      <c r="L7" s="61" ph="1"/>
      <c r="M7" s="18"/>
      <c r="N7" s="18"/>
      <c r="O7"/>
      <c r="P7" s="18"/>
      <c r="Q7" s="18"/>
      <c r="R7" s="18"/>
      <c r="S7" s="18"/>
      <c r="T7" s="18"/>
      <c r="U7" s="15"/>
    </row>
    <row r="8" spans="1:23" s="14" customFormat="1" ht="37.5" customHeight="1" x14ac:dyDescent="0.25">
      <c r="C8" s="62" t="s">
        <v>609</v>
      </c>
      <c r="D8" s="63" ph="1"/>
      <c r="E8" s="63" ph="1"/>
      <c r="F8" s="63" ph="1"/>
      <c r="G8" s="63" ph="1"/>
      <c r="H8" s="63" ph="1"/>
      <c r="I8" s="63" ph="1"/>
      <c r="J8" s="63" ph="1"/>
      <c r="K8" s="63" ph="1"/>
      <c r="L8" s="63" ph="1"/>
      <c r="M8" s="41" ph="1"/>
      <c r="N8" s="41" ph="1"/>
      <c r="O8" s="41" ph="1"/>
      <c r="P8" s="41"/>
      <c r="Q8" s="41"/>
      <c r="R8" s="41"/>
      <c r="S8" s="41"/>
      <c r="T8" s="38"/>
      <c r="U8" s="19"/>
    </row>
    <row r="9" spans="1:23" s="14" customFormat="1" ht="37.5" customHeight="1" x14ac:dyDescent="0.2">
      <c r="C9" s="40" ph="1"/>
      <c r="D9" s="41" ph="1"/>
      <c r="E9" s="41" ph="1"/>
      <c r="F9" s="41" ph="1"/>
      <c r="G9" s="41" ph="1"/>
      <c r="H9" s="41" ph="1"/>
      <c r="I9" s="41" ph="1"/>
      <c r="J9" s="41" ph="1"/>
      <c r="K9" s="41" ph="1"/>
      <c r="L9" s="41" ph="1"/>
      <c r="M9" s="65" ph="1"/>
      <c r="N9" s="65" ph="1"/>
      <c r="O9" s="65" ph="1"/>
      <c r="P9" s="41"/>
      <c r="Q9" s="41"/>
      <c r="R9" s="41"/>
      <c r="S9" s="41"/>
      <c r="T9" s="38"/>
      <c r="U9" s="19"/>
    </row>
    <row r="10" spans="1:23" s="33" customFormat="1" ht="37.5" customHeight="1" x14ac:dyDescent="0.2">
      <c r="C10" s="40" t="s">
        <v>627</v>
      </c>
      <c r="D10" s="40" ph="1"/>
      <c r="E10" s="40" ph="1"/>
      <c r="F10" s="40" ph="1"/>
      <c r="G10" s="40" ph="1"/>
      <c r="H10" s="40" ph="1"/>
      <c r="I10" s="40" ph="1"/>
      <c r="J10" s="40" ph="1"/>
      <c r="K10" s="40" ph="1"/>
      <c r="L10" s="40" ph="1"/>
      <c r="M10" s="65" ph="1"/>
      <c r="N10" s="65" ph="1"/>
      <c r="O10" s="65" ph="1"/>
      <c r="P10" s="41"/>
      <c r="Q10" s="41"/>
      <c r="R10" s="41"/>
      <c r="S10" s="41"/>
      <c r="T10" s="38"/>
      <c r="U10" s="20"/>
    </row>
    <row r="11" spans="1:23" s="33" customFormat="1" ht="37.5" customHeight="1" x14ac:dyDescent="0.2">
      <c r="C11" s="73" t="s">
        <v>630</v>
      </c>
      <c r="D11" s="73"/>
      <c r="E11" s="73"/>
      <c r="F11" s="73"/>
      <c r="G11" s="73"/>
      <c r="H11" s="73"/>
      <c r="I11" s="73"/>
      <c r="J11" s="73"/>
      <c r="K11" s="73"/>
      <c r="L11" s="73"/>
      <c r="M11" s="64" ph="1"/>
      <c r="N11" s="64" ph="1"/>
      <c r="O11" s="64" ph="1"/>
      <c r="P11" s="40" ph="1"/>
      <c r="Q11" s="40"/>
      <c r="R11" s="40"/>
      <c r="S11" s="40"/>
      <c r="T11" s="39"/>
      <c r="U11" s="39"/>
    </row>
    <row r="12" spans="1:23" s="33" customFormat="1" ht="37.5" customHeight="1" x14ac:dyDescent="0.2">
      <c r="C12" s="40" t="s">
        <v>1147</v>
      </c>
      <c r="D12" s="40"/>
      <c r="E12" s="40"/>
      <c r="F12" s="40"/>
      <c r="G12" s="40"/>
      <c r="H12" s="40"/>
      <c r="I12" s="40"/>
      <c r="J12" s="40"/>
      <c r="K12" s="40"/>
      <c r="L12" s="40"/>
      <c r="M12" s="64" ph="1"/>
      <c r="N12" s="64" ph="1"/>
      <c r="O12" s="64" ph="1"/>
      <c r="P12" s="40"/>
      <c r="Q12" s="40"/>
      <c r="R12" s="40"/>
      <c r="S12" s="40"/>
      <c r="T12" s="39"/>
      <c r="U12" s="39"/>
      <c r="V12" s="45"/>
      <c r="W12" s="33" t="s">
        <v>510</v>
      </c>
    </row>
    <row r="13" spans="1:23" s="33" customFormat="1" ht="37.5" customHeight="1" x14ac:dyDescent="0.2">
      <c r="C13" s="66" ph="1"/>
      <c r="D13" s="64"/>
      <c r="E13" s="64"/>
      <c r="F13" s="64"/>
      <c r="G13" s="64"/>
      <c r="H13" s="64"/>
      <c r="I13" s="64"/>
      <c r="J13" s="64"/>
      <c r="K13" s="64"/>
      <c r="L13" s="64"/>
      <c r="M13" s="64"/>
      <c r="N13" s="64"/>
      <c r="O13" s="64"/>
      <c r="P13" s="41"/>
      <c r="Q13" s="41"/>
      <c r="R13" s="41"/>
      <c r="S13" s="41"/>
      <c r="T13" s="38"/>
      <c r="U13" s="38"/>
      <c r="V13" s="45"/>
    </row>
    <row r="14" spans="1:23" s="33" customFormat="1" ht="14.25" customHeight="1" x14ac:dyDescent="0.2">
      <c r="B14" s="75"/>
      <c r="C14" s="75"/>
      <c r="D14" s="85" t="s">
        <v>655</v>
      </c>
      <c r="E14" s="85"/>
      <c r="F14" s="85"/>
      <c r="G14" s="85"/>
      <c r="H14" s="85"/>
      <c r="I14" s="76" ph="1"/>
      <c r="J14" s="76" ph="1"/>
      <c r="K14" s="76" ph="1"/>
      <c r="L14" s="76" ph="1"/>
      <c r="M14" s="76" ph="1"/>
      <c r="N14" s="76" ph="1"/>
      <c r="O14" s="76" ph="1"/>
      <c r="P14" s="77"/>
      <c r="Q14" s="77"/>
      <c r="R14" s="77"/>
      <c r="S14" s="77"/>
      <c r="T14" s="34"/>
      <c r="U14" s="36"/>
      <c r="V14" s="45"/>
      <c r="W14" s="33" t="s">
        <v>512</v>
      </c>
    </row>
    <row r="15" spans="1:23" s="33" customFormat="1" ht="67.5" customHeight="1" x14ac:dyDescent="0.25">
      <c r="B15" s="75"/>
      <c r="C15" s="77"/>
      <c r="D15" s="85"/>
      <c r="E15" s="85"/>
      <c r="F15" s="85"/>
      <c r="G15" s="85"/>
      <c r="H15" s="85"/>
      <c r="I15" s="78" ph="1"/>
      <c r="J15" s="78" ph="1"/>
      <c r="K15" s="78" ph="1"/>
      <c r="L15" s="86" t="s">
        <v>631</v>
      </c>
      <c r="M15" s="86"/>
      <c r="N15" s="86"/>
      <c r="O15" s="86"/>
      <c r="P15" s="86"/>
      <c r="Q15" s="86"/>
      <c r="R15" s="86"/>
      <c r="S15" s="86"/>
      <c r="T15" s="34"/>
      <c r="U15" s="36"/>
    </row>
    <row r="16" spans="1:23" s="33" customFormat="1" ht="67.5" customHeight="1" x14ac:dyDescent="0.2">
      <c r="B16" s="75"/>
      <c r="C16" s="77"/>
      <c r="D16" s="87" t="s">
        <v>628</v>
      </c>
      <c r="E16" s="87"/>
      <c r="F16" s="87"/>
      <c r="G16" s="87"/>
      <c r="H16" s="87"/>
      <c r="I16" s="79" ph="1"/>
      <c r="J16" s="79" ph="1"/>
      <c r="K16" s="79" ph="1"/>
      <c r="L16" s="86"/>
      <c r="M16" s="86"/>
      <c r="N16" s="86"/>
      <c r="O16" s="86"/>
      <c r="P16" s="86"/>
      <c r="Q16" s="86"/>
      <c r="R16" s="86"/>
      <c r="S16" s="86"/>
      <c r="T16" s="34"/>
      <c r="U16" s="36"/>
    </row>
    <row r="17" spans="2:23" s="33" customFormat="1" ht="67.5" customHeight="1" x14ac:dyDescent="0.15">
      <c r="C17" s="34"/>
      <c r="D17" s="34"/>
      <c r="E17" s="34"/>
      <c r="F17" s="34"/>
      <c r="G17" s="34"/>
      <c r="H17" s="34"/>
      <c r="I17" s="34"/>
      <c r="J17" s="34"/>
      <c r="K17" s="34"/>
      <c r="L17" s="50"/>
      <c r="M17" s="50"/>
      <c r="N17" s="50"/>
      <c r="O17" s="50"/>
      <c r="P17" s="50"/>
      <c r="Q17" s="50"/>
      <c r="R17" s="50"/>
      <c r="S17" s="50"/>
      <c r="T17" s="34"/>
      <c r="U17" s="36"/>
    </row>
    <row r="18" spans="2:23" s="33" customFormat="1" ht="67.5" customHeight="1" x14ac:dyDescent="0.15">
      <c r="C18" s="34"/>
      <c r="D18" s="34"/>
      <c r="E18" s="34"/>
      <c r="F18" s="34"/>
      <c r="G18" s="34"/>
      <c r="H18" s="34"/>
      <c r="I18" s="34"/>
      <c r="J18" s="34"/>
      <c r="K18" s="34"/>
      <c r="L18" s="50"/>
      <c r="M18" s="50"/>
      <c r="N18" s="50"/>
      <c r="O18" s="50"/>
      <c r="P18" s="50"/>
      <c r="Q18" s="50"/>
      <c r="R18" s="50"/>
      <c r="S18" s="50"/>
      <c r="T18" s="34"/>
      <c r="U18" s="36"/>
    </row>
    <row r="19" spans="2:23" s="33" customFormat="1" ht="67.5" customHeight="1" x14ac:dyDescent="0.15">
      <c r="C19" s="34"/>
      <c r="D19" s="34"/>
      <c r="E19" s="34"/>
      <c r="F19" s="34"/>
      <c r="G19" s="34"/>
      <c r="H19" s="34"/>
      <c r="I19" s="34"/>
      <c r="J19" s="34"/>
      <c r="K19" s="34"/>
      <c r="L19" s="50"/>
      <c r="M19" s="50"/>
      <c r="N19" s="50"/>
      <c r="O19" s="50"/>
      <c r="P19" s="50"/>
      <c r="Q19" s="50"/>
      <c r="R19" s="50"/>
      <c r="S19" s="50"/>
      <c r="T19" s="34"/>
      <c r="U19" s="36"/>
    </row>
    <row r="20" spans="2:23" s="33" customFormat="1" ht="67.5" customHeight="1" x14ac:dyDescent="0.15">
      <c r="C20" s="34"/>
      <c r="D20" s="34"/>
      <c r="E20" s="34"/>
      <c r="F20" s="34"/>
      <c r="G20" s="34"/>
      <c r="H20" s="34"/>
      <c r="I20" s="34"/>
      <c r="J20" s="34"/>
      <c r="K20" s="34"/>
      <c r="L20" s="50"/>
      <c r="M20" s="50"/>
      <c r="N20" s="50"/>
      <c r="O20" s="50"/>
      <c r="P20" s="50"/>
      <c r="Q20" s="50"/>
      <c r="R20" s="50"/>
      <c r="S20" s="50"/>
      <c r="T20" s="34"/>
      <c r="U20" s="36"/>
    </row>
    <row r="21" spans="2:23" s="33" customFormat="1" ht="67.5" customHeight="1" x14ac:dyDescent="0.15">
      <c r="C21" s="34"/>
      <c r="D21" s="34"/>
      <c r="E21" s="34"/>
      <c r="F21" s="34"/>
      <c r="G21" s="34"/>
      <c r="H21" s="34"/>
      <c r="I21" s="34"/>
      <c r="J21" s="34"/>
      <c r="K21" s="34"/>
      <c r="L21" s="50"/>
      <c r="M21" s="50"/>
      <c r="N21" s="50"/>
      <c r="O21" s="50"/>
      <c r="P21" s="50"/>
      <c r="Q21" s="50"/>
      <c r="R21" s="50"/>
      <c r="S21" s="50"/>
      <c r="T21" s="34"/>
      <c r="U21" s="36"/>
    </row>
    <row r="22" spans="2:23" s="33" customFormat="1" ht="67.5" customHeight="1" x14ac:dyDescent="0.15">
      <c r="C22" s="34"/>
      <c r="D22" s="34"/>
      <c r="E22" s="34"/>
      <c r="F22" s="34"/>
      <c r="G22" s="34"/>
      <c r="H22" s="34"/>
      <c r="I22" s="34"/>
      <c r="J22" s="34"/>
      <c r="K22" s="34"/>
      <c r="L22" s="50"/>
      <c r="M22" s="50"/>
      <c r="N22" s="50"/>
      <c r="O22" s="50"/>
      <c r="P22" s="50"/>
      <c r="Q22" s="50"/>
      <c r="R22" s="50"/>
      <c r="S22" s="50"/>
      <c r="T22" s="34"/>
      <c r="U22" s="36"/>
    </row>
    <row r="23" spans="2:23" s="33" customFormat="1" ht="67.5" customHeight="1" x14ac:dyDescent="0.15">
      <c r="C23" s="34"/>
      <c r="D23" s="34"/>
      <c r="E23" s="34"/>
      <c r="F23" s="34"/>
      <c r="G23" s="34"/>
      <c r="H23" s="34"/>
      <c r="I23" s="34"/>
      <c r="J23" s="34"/>
      <c r="K23" s="34"/>
      <c r="L23" s="50"/>
      <c r="M23" s="50"/>
      <c r="N23" s="50"/>
      <c r="O23" s="50"/>
      <c r="P23" s="50"/>
      <c r="Q23" s="50"/>
      <c r="R23" s="50"/>
      <c r="S23" s="50"/>
      <c r="T23" s="34"/>
      <c r="U23" s="36"/>
    </row>
    <row r="24" spans="2:23" s="33" customFormat="1" ht="213.75" customHeight="1" x14ac:dyDescent="0.15">
      <c r="C24" s="34"/>
      <c r="D24" s="34"/>
      <c r="E24" s="34"/>
      <c r="F24" s="34"/>
      <c r="G24" s="34"/>
      <c r="H24" s="34"/>
      <c r="I24" s="34"/>
      <c r="J24" s="34"/>
      <c r="K24" s="34"/>
      <c r="L24" s="50"/>
      <c r="M24" s="50"/>
      <c r="N24" s="50"/>
      <c r="O24" s="50"/>
      <c r="P24" s="50"/>
      <c r="Q24" s="50"/>
      <c r="R24" s="50"/>
      <c r="S24" s="50"/>
      <c r="T24" s="34"/>
      <c r="U24" s="36"/>
    </row>
    <row r="25" spans="2:23" s="14" customFormat="1" ht="30.75" customHeight="1" x14ac:dyDescent="0.15">
      <c r="C25" s="84" t="s">
        <v>629</v>
      </c>
      <c r="D25" s="84"/>
      <c r="E25" s="84"/>
      <c r="F25" s="84"/>
      <c r="G25" s="84"/>
      <c r="H25" s="84"/>
      <c r="I25" s="84"/>
      <c r="J25" s="84"/>
      <c r="K25" s="84"/>
      <c r="L25" s="84"/>
      <c r="M25" s="84"/>
      <c r="N25" s="84"/>
      <c r="O25" s="84"/>
      <c r="P25" s="13">
        <v>45701</v>
      </c>
      <c r="Q25" s="12" t="s">
        <v>247</v>
      </c>
      <c r="R25" s="12"/>
      <c r="T25" s="12"/>
      <c r="U25" s="15"/>
    </row>
    <row r="26" spans="2:23" s="5" customFormat="1" ht="37.5" customHeight="1" x14ac:dyDescent="0.15">
      <c r="B26" s="4" t="s">
        <v>244</v>
      </c>
      <c r="C26" s="4" t="s">
        <v>0</v>
      </c>
      <c r="D26" s="4" t="s">
        <v>508</v>
      </c>
      <c r="E26" s="4" t="s">
        <v>1</v>
      </c>
      <c r="F26" s="4" t="s">
        <v>2</v>
      </c>
      <c r="G26" s="32" t="s">
        <v>3</v>
      </c>
      <c r="H26" s="4" t="s">
        <v>4</v>
      </c>
      <c r="I26" s="4" t="s">
        <v>5</v>
      </c>
      <c r="J26" s="4" t="s">
        <v>6</v>
      </c>
      <c r="K26" s="4" t="s">
        <v>509</v>
      </c>
      <c r="L26" s="22" t="s">
        <v>507</v>
      </c>
      <c r="M26" s="22" t="s">
        <v>7</v>
      </c>
      <c r="N26" s="22" t="s">
        <v>8</v>
      </c>
      <c r="O26" s="22" t="s">
        <v>9</v>
      </c>
      <c r="P26" s="22" t="s">
        <v>10</v>
      </c>
      <c r="Q26" s="23" t="s">
        <v>11</v>
      </c>
      <c r="R26" s="24" t="s">
        <v>13</v>
      </c>
      <c r="S26" s="4" t="s">
        <v>243</v>
      </c>
      <c r="T26" s="4" t="s">
        <v>12</v>
      </c>
      <c r="U26" s="35" t="s">
        <v>245</v>
      </c>
    </row>
    <row r="27" spans="2:23" s="6" customFormat="1" ht="231.75" customHeight="1" x14ac:dyDescent="0.15">
      <c r="B27" s="51">
        <v>1</v>
      </c>
      <c r="C27" s="59" t="str">
        <f>データ!A2</f>
        <v>24030- 1946751</v>
      </c>
      <c r="D27" s="53"/>
      <c r="E27" s="52" t="str">
        <f>データ!H2</f>
        <v>東海メンテナンス株式会社</v>
      </c>
      <c r="F27" s="52" t="str">
        <f>データ!CP2</f>
        <v>（障）設備保守技能員（北勢南部事業所）</v>
      </c>
      <c r="G27" s="52" t="str">
        <f>データ!DT2</f>
        <v>三重県四日市市</v>
      </c>
      <c r="H27" s="52" t="str">
        <f>データ!EG2</f>
        <v>◆下水処理施設内における電気機械設備の機器運転操作、_x000D_監視および点検_x000D_
_x000D_
・危険防止の為、危険区域表示の黄色や赤色の識別や機器の運転操_x000D_作時の色別、機械の異常音の把握等が業務上、安全面から必要と_x000D_なります。_x000D_
_x000D_
　雇用開始日は、ご本人の希望、障害特性などによりご相談させて_x000D_いただきます。_x000D_
「変更範囲：会社の定める他業務」_x000D_　【障害者トライアル雇用併用求人】</v>
      </c>
      <c r="I27" s="54">
        <f>データ!LF2</f>
        <v>1</v>
      </c>
      <c r="J27" s="55" t="str">
        <f>データ!NZ2</f>
        <v>18歳～64歳</v>
      </c>
      <c r="K27" s="55" t="str">
        <f>IF(ISNA(W27),"不問",IF(W27="","不問",W27))</f>
        <v>不問</v>
      </c>
      <c r="L27" s="56" t="str">
        <f>データ!EA2&amp;データ!EB2&amp;データ!EC2&amp;データ!GG2</f>
        <v/>
      </c>
      <c r="M27" s="60" t="str">
        <f>データ!PN2</f>
        <v>(1)8時30分～17時15分</v>
      </c>
      <c r="N27" s="60" t="str">
        <f>データ!PO2</f>
        <v>(2)16時30分～8時45分</v>
      </c>
      <c r="O27" s="60" t="str">
        <f>データ!PP2</f>
        <v>(3)8時30分～8時45分</v>
      </c>
      <c r="P27" s="60">
        <f>データ!PQ2</f>
        <v>0</v>
      </c>
      <c r="Q27" s="58" t="str">
        <f>データ!PX2</f>
        <v>他</v>
      </c>
      <c r="R27" s="58" t="str">
        <f>IF(データ!OC2="","不問",データ!OC2&amp;"以上")</f>
        <v>高校以上</v>
      </c>
      <c r="S27" s="52" t="str">
        <f>データ!OX2</f>
        <v>181,300円～244,400円</v>
      </c>
      <c r="T27" s="54" t="str">
        <f>データ!NW2</f>
        <v>可</v>
      </c>
      <c r="U27" s="37">
        <f>IF(S27=0,"",FIND("円",S27,1))</f>
        <v>8</v>
      </c>
      <c r="V27" s="46" t="str">
        <f>データ!GB2&amp;データ!GC2</f>
        <v>11</v>
      </c>
      <c r="W27" s="6" t="e">
        <f t="shared" ref="W27:W90" si="0">IF(V27="","",VLOOKUP(V27,$V$12:$X$14,2,FALSE))</f>
        <v>#N/A</v>
      </c>
    </row>
    <row r="28" spans="2:23" s="6" customFormat="1" ht="326.25" customHeight="1" x14ac:dyDescent="0.15">
      <c r="B28" s="51">
        <v>2</v>
      </c>
      <c r="C28" s="59" t="str">
        <f>データ!A3</f>
        <v>13150- 3820651</v>
      </c>
      <c r="D28" s="53"/>
      <c r="E28" s="52" t="str">
        <f>データ!H3</f>
        <v>マンパワーグループプラス株式会社</v>
      </c>
      <c r="F28" s="52" t="str">
        <f>データ!CP3</f>
        <v>（障）事務職（完全在宅勤務）＜トライアル雇用併用＞</v>
      </c>
      <c r="G28" s="52" t="str">
        <f>データ!DT3</f>
        <v>奈良県奈良市</v>
      </c>
      <c r="H28" s="52" t="str">
        <f>データ!EG3</f>
        <v>■親会社から依頼された多種類の事務処理を行っていただきます。_x000D_ＰＣ（主にＥｘｃｅｌ，Ｗｏｒｄ、専用システム）を使用しデータ_x000D_入力や資料作成、メール送受信、インターネットによる情報収集、_x000D_電話応対（該当者には社用携帯電話貸与）、経理補助、採用補助。_x000D_
変更範囲：会社の定める業務_x000D_
【スキル】実務レベルのＰＣスキルが必要。能力に応じてオフィス_x000D_勤務と同様の業務をお任せします。音声での報告、連絡、指示の多_x000D_い業務・環境です。_x000D_
※採用後の業務用ＰＣ（貸与）と業務専用回線は当社で手配します_x000D_。自己負担はありません。
※日本国内４０都道府県に完全在宅勤務_x000D_で就業している障害者の先輩社員が１００名以上います。_x000D_
※トライアル雇用併用求人です。</v>
      </c>
      <c r="I28" s="54">
        <f>データ!LF3</f>
        <v>5</v>
      </c>
      <c r="J28" s="55" t="str">
        <f>データ!NZ3</f>
        <v>不問</v>
      </c>
      <c r="K28" s="55" t="str">
        <f t="shared" ref="K28:K90" si="1">IF(ISNA(W28),"不問",IF(W28="","不問",W28))</f>
        <v>不問</v>
      </c>
      <c r="L28" s="56" t="str">
        <f>データ!EA3&amp;データ!EB3&amp;データ!EC3&amp;データ!GG3</f>
        <v/>
      </c>
      <c r="M28" s="60" t="str">
        <f>データ!PN3</f>
        <v>(1)9時00分～16時00分</v>
      </c>
      <c r="N28" s="60" t="str">
        <f>データ!PO3</f>
        <v>(2)10時30分～17時30分</v>
      </c>
      <c r="O28" s="60" t="str">
        <f>データ!PP3</f>
        <v>(3)11時00分～18時00分</v>
      </c>
      <c r="P28" s="60">
        <f>データ!PQ3</f>
        <v>0</v>
      </c>
      <c r="Q28" s="58" t="str">
        <f>データ!PX3</f>
        <v>土日祝他</v>
      </c>
      <c r="R28" s="58" t="str">
        <f>IF(データ!OC3="","不問",データ!OC3&amp;"以上")</f>
        <v>高校以上</v>
      </c>
      <c r="S28" s="52" t="str">
        <f>データ!OX3</f>
        <v>141,900円～141,900円</v>
      </c>
      <c r="T28" s="54" t="str">
        <f>データ!NW3</f>
        <v>不可</v>
      </c>
      <c r="U28" s="37">
        <f t="shared" ref="U28:U90" si="2">IF(S28=0,"",FIND("円",S28,1))</f>
        <v>8</v>
      </c>
      <c r="V28" s="46" t="str">
        <f>データ!GB3&amp;データ!GC3</f>
        <v>1</v>
      </c>
      <c r="W28" s="6" t="e">
        <f t="shared" si="0"/>
        <v>#N/A</v>
      </c>
    </row>
    <row r="29" spans="2:23" s="6" customFormat="1" ht="279.75" customHeight="1" x14ac:dyDescent="0.15">
      <c r="B29" s="51">
        <v>3</v>
      </c>
      <c r="C29" s="59" t="str">
        <f>データ!A4</f>
        <v>13080-10573351</v>
      </c>
      <c r="D29" s="53"/>
      <c r="E29" s="52" t="str">
        <f>データ!H4</f>
        <v>住友不動産株式会社</v>
      </c>
      <c r="F29" s="52" t="str">
        <f>データ!CP4</f>
        <v>（障）一般事務・庶務（四日市）</v>
      </c>
      <c r="G29" s="52" t="str">
        <f>データ!DT4</f>
        <v>三重県四日市市</v>
      </c>
      <c r="H29" s="52" t="str">
        <f>データ!EG4</f>
        <v>コピー、ファイリング、資料作成、ＰＣデータ入力、ＤＭ発送、来客・電話対応など。_x000D_
_x000D_
◆全国の事業所で約１００名の方が活躍中です◆　_x000D_
総合不動産業の住友不動産は、幅広くご活躍頂ける部著・事業所があります。資格・経験を活かせるお仕事や未経験でも可能なお仕事等様々です。まずはご応募ください。_x000D_
☆通勤ラッシュを避けた出社時間や時短勤務など、勤務時間や場所については柔軟に対応させて頂きます。（例：通院が必要な月・水・金曜日は１７時退社・・・等）_x000D_
_x000D_
【変更範囲」会社の定める業務</v>
      </c>
      <c r="I29" s="54">
        <f>データ!LF4</f>
        <v>2</v>
      </c>
      <c r="J29" s="55" t="str">
        <f>データ!NZ4</f>
        <v>不問</v>
      </c>
      <c r="K29" s="55" t="str">
        <f t="shared" si="1"/>
        <v>不問</v>
      </c>
      <c r="L29" s="56" t="str">
        <f>データ!EA4&amp;データ!EB4&amp;データ!EC4&amp;データ!GG4</f>
        <v/>
      </c>
      <c r="M29" s="60" t="str">
        <f>データ!PN4</f>
        <v>(1)9時00分～17時40分</v>
      </c>
      <c r="N29" s="60">
        <f>データ!PO4</f>
        <v>0</v>
      </c>
      <c r="O29" s="60">
        <f>データ!PP4</f>
        <v>0</v>
      </c>
      <c r="P29" s="60">
        <f>データ!PQ4</f>
        <v>0</v>
      </c>
      <c r="Q29" s="58" t="str">
        <f>データ!PX4</f>
        <v>土日祝他</v>
      </c>
      <c r="R29" s="58" t="str">
        <f>IF(データ!OC4="","不問",データ!OC4&amp;"以上")</f>
        <v>不問</v>
      </c>
      <c r="S29" s="52" t="str">
        <f>データ!OX4</f>
        <v>190,000円～190,000円</v>
      </c>
      <c r="T29" s="54" t="str">
        <f>データ!NW4</f>
        <v>可</v>
      </c>
      <c r="U29" s="37">
        <f t="shared" si="2"/>
        <v>8</v>
      </c>
      <c r="V29" s="46" t="str">
        <f>データ!GB4&amp;データ!GC4</f>
        <v>1</v>
      </c>
      <c r="W29" s="6" t="e">
        <f t="shared" si="0"/>
        <v>#N/A</v>
      </c>
    </row>
    <row r="30" spans="2:23" s="6" customFormat="1" ht="291" customHeight="1" x14ac:dyDescent="0.15">
      <c r="B30" s="51">
        <v>4</v>
      </c>
      <c r="C30" s="59" t="str">
        <f>データ!A5</f>
        <v>11110-  514251</v>
      </c>
      <c r="D30" s="53"/>
      <c r="E30" s="52" t="str">
        <f>データ!H5</f>
        <v>株式会社２りんかんイエローハツト</v>
      </c>
      <c r="F30" s="52" t="str">
        <f>データ!CP5</f>
        <v>（障）整備士（バイク用品）／四日市市／四日市２りんかん</v>
      </c>
      <c r="G30" s="52" t="str">
        <f>データ!DT5</f>
        <v>三重県四日市市</v>
      </c>
      <c r="H30" s="52" t="str">
        <f>データ!EG5</f>
        <v>店舗に付属するピット（工場）にて、オートバイの_x000D_
１．用品取付_x000D_
２．修理、整備_x000D_
３．消耗品交換（オイル・タイヤ・パッド等）_x000D_
４．車検受付_x000D_
を行って頂きます。_x000D_
_x000D_
＊必要な合意的配慮についてはお申し出ください。_x000D_
※未経験の方も丁寧に指導しますのでご応募お待ちしています_x000D_
_x000D_
従事すべき業務の変更範囲：会社の定める業務</v>
      </c>
      <c r="I30" s="54">
        <f>データ!LF5</f>
        <v>1</v>
      </c>
      <c r="J30" s="55" t="str">
        <f>データ!NZ5</f>
        <v>59歳以下</v>
      </c>
      <c r="K30" s="55" t="str">
        <f t="shared" si="1"/>
        <v>不問</v>
      </c>
      <c r="L30" s="56" t="str">
        <f>データ!EA5&amp;データ!EB5&amp;データ!EC5&amp;データ!GG5</f>
        <v>自動車整備士（二輪）二級ガソリン自動車整備士２級二輪自動車整備士・３級二輪自動車整備士（あれば尚可）</v>
      </c>
      <c r="M30" s="60" t="str">
        <f>データ!PN5</f>
        <v>(1)10時15分～19時35分</v>
      </c>
      <c r="N30" s="60">
        <f>データ!PO5</f>
        <v>0</v>
      </c>
      <c r="O30" s="60">
        <f>データ!PP5</f>
        <v>0</v>
      </c>
      <c r="P30" s="60">
        <f>データ!PQ5</f>
        <v>0</v>
      </c>
      <c r="Q30" s="58" t="str">
        <f>データ!PX5</f>
        <v>他</v>
      </c>
      <c r="R30" s="58" t="str">
        <f>IF(データ!OC5="","不問",データ!OC5&amp;"以上")</f>
        <v>不問</v>
      </c>
      <c r="S30" s="52" t="str">
        <f>データ!OX5</f>
        <v>255,200円～260,200円</v>
      </c>
      <c r="T30" s="54" t="str">
        <f>データ!NW5</f>
        <v>可</v>
      </c>
      <c r="U30" s="37">
        <f t="shared" si="2"/>
        <v>8</v>
      </c>
      <c r="V30" s="46" t="str">
        <f>データ!GB5&amp;データ!GC5</f>
        <v>1</v>
      </c>
      <c r="W30" s="6" t="e">
        <f t="shared" si="0"/>
        <v>#N/A</v>
      </c>
    </row>
    <row r="31" spans="2:23" s="6" customFormat="1" ht="164.25" customHeight="1" x14ac:dyDescent="0.15">
      <c r="B31" s="51">
        <v>5</v>
      </c>
      <c r="C31" s="59" t="str">
        <f>データ!A6</f>
        <v>13170- 2484751</v>
      </c>
      <c r="D31" s="53"/>
      <c r="E31" s="52" t="str">
        <f>データ!H6</f>
        <v>株式会社アーネストワン</v>
      </c>
      <c r="F31" s="52" t="str">
        <f>データ!CP6</f>
        <v>（障）一般事務・四日市営業所</v>
      </c>
      <c r="G31" s="52" t="str">
        <f>データ!DT6</f>
        <v>三重県四日市市</v>
      </c>
      <c r="H31" s="52" t="str">
        <f>データ!EG6</f>
        <v xml:space="preserve">○営業所内における事務全般_x000D_
_x000D_
・ＰＣを使用した入・出力業務_x000D_
・電話応対_x000D_
_x000D_
◆業務変更範囲：会社の定める業務　_x000D_
</v>
      </c>
      <c r="I31" s="54">
        <f>データ!LF6</f>
        <v>1</v>
      </c>
      <c r="J31" s="55" t="str">
        <f>データ!NZ6</f>
        <v>不問</v>
      </c>
      <c r="K31" s="55" t="str">
        <f t="shared" si="1"/>
        <v>不問</v>
      </c>
      <c r="L31" s="56" t="str">
        <f>データ!EA6&amp;データ!EB6&amp;データ!EC6&amp;データ!GG6</f>
        <v/>
      </c>
      <c r="M31" s="60" t="str">
        <f>データ!PN6</f>
        <v>(1)9時00分～18時00分</v>
      </c>
      <c r="N31" s="60">
        <f>データ!PO6</f>
        <v>0</v>
      </c>
      <c r="O31" s="60">
        <f>データ!PP6</f>
        <v>0</v>
      </c>
      <c r="P31" s="60">
        <f>データ!PQ6</f>
        <v>0</v>
      </c>
      <c r="Q31" s="58" t="str">
        <f>データ!PX6</f>
        <v>水他</v>
      </c>
      <c r="R31" s="58" t="str">
        <f>IF(データ!OC6="","不問",データ!OC6&amp;"以上")</f>
        <v>不問</v>
      </c>
      <c r="S31" s="52" t="str">
        <f>データ!OX6</f>
        <v>194,000円～220,000円</v>
      </c>
      <c r="T31" s="54" t="str">
        <f>データ!NW6</f>
        <v>不可</v>
      </c>
      <c r="U31" s="37">
        <f t="shared" si="2"/>
        <v>8</v>
      </c>
      <c r="V31" s="46" t="str">
        <f>データ!GB6&amp;データ!GC6</f>
        <v>1</v>
      </c>
      <c r="W31" s="6" t="e">
        <f t="shared" si="0"/>
        <v>#N/A</v>
      </c>
    </row>
    <row r="32" spans="2:23" s="6" customFormat="1" ht="207" customHeight="1" x14ac:dyDescent="0.15">
      <c r="B32" s="51">
        <v>6</v>
      </c>
      <c r="C32" s="59" t="str">
        <f>データ!A7</f>
        <v>24010-  784151</v>
      </c>
      <c r="D32" s="53"/>
      <c r="E32" s="52" t="str">
        <f>データ!H7</f>
        <v>株式会社　デンソートリム</v>
      </c>
      <c r="F32" s="52" t="str">
        <f>データ!CP7</f>
        <v>（障）二輪車・四輪車用製品の製造</v>
      </c>
      <c r="G32" s="52" t="str">
        <f>データ!DT7</f>
        <v>三重県三重郡菰野町</v>
      </c>
      <c r="H32" s="52" t="str">
        <f>データ!EG7</f>
        <v>＊二輪車用・四輪車用製品の製造業務を行っていただきます。_x000D_
　_x000D_
＊各種センサー類・電子制御装置等の組付・検査・各種専用機の_x000D_操作などが主なお仕事内容となります。_x000D_
_x000D_
「変更範囲：会社の定める業務」</v>
      </c>
      <c r="I32" s="54">
        <f>データ!LF7</f>
        <v>2</v>
      </c>
      <c r="J32" s="55" t="str">
        <f>データ!NZ7</f>
        <v>18歳～59歳</v>
      </c>
      <c r="K32" s="55" t="str">
        <f t="shared" si="1"/>
        <v>不問</v>
      </c>
      <c r="L32" s="56" t="str">
        <f>データ!EA7&amp;データ!EB7&amp;データ!EC7&amp;データ!GG7</f>
        <v/>
      </c>
      <c r="M32" s="60" t="str">
        <f>データ!PN7</f>
        <v>(1)8時40分～17時15分</v>
      </c>
      <c r="N32" s="60" t="str">
        <f>データ!PO7</f>
        <v>(2)17時10分～1時45分</v>
      </c>
      <c r="O32" s="60" t="str">
        <f>データ!PP7</f>
        <v>(3)18時55分～3時30分</v>
      </c>
      <c r="P32" s="60">
        <f>データ!PQ7</f>
        <v>0</v>
      </c>
      <c r="Q32" s="58" t="str">
        <f>データ!PX7</f>
        <v>土日他</v>
      </c>
      <c r="R32" s="58" t="str">
        <f>IF(データ!OC7="","不問",データ!OC7&amp;"以上")</f>
        <v>高校以上</v>
      </c>
      <c r="S32" s="52" t="str">
        <f>データ!OX7</f>
        <v>184,000円～230,200円</v>
      </c>
      <c r="T32" s="54" t="str">
        <f>データ!NW7</f>
        <v>可</v>
      </c>
      <c r="U32" s="37">
        <f t="shared" si="2"/>
        <v>8</v>
      </c>
      <c r="V32" s="46" t="str">
        <f>データ!GB7&amp;データ!GC7</f>
        <v>1</v>
      </c>
      <c r="W32" s="6" t="e">
        <f t="shared" si="0"/>
        <v>#N/A</v>
      </c>
    </row>
    <row r="33" spans="2:23" s="6" customFormat="1" ht="213.75" customHeight="1" x14ac:dyDescent="0.15">
      <c r="B33" s="51">
        <v>7</v>
      </c>
      <c r="C33" s="59" t="str">
        <f>データ!A8</f>
        <v>24030-  330251</v>
      </c>
      <c r="D33" s="53"/>
      <c r="E33" s="52" t="str">
        <f>データ!H8</f>
        <v>株式会社メディカル一光</v>
      </c>
      <c r="F33" s="52" t="str">
        <f>データ!CP8</f>
        <v>（障）薬剤師</v>
      </c>
      <c r="G33" s="52" t="str">
        <f>データ!DT8</f>
        <v>三重県津市</v>
      </c>
      <c r="H33" s="52" t="str">
        <f>データ!EG8</f>
        <v>調剤薬局業務全般_x000D_
　・調剤_x000D_
　・薬歴管理_x000D_
　・服薬指導_x000D_
　・薬剤在庫管理_x000D_
_x000D_
付随業務として、薬局内の日常業務_x000D_
_x000D_
変更範囲：会社の定める業務</v>
      </c>
      <c r="I33" s="54">
        <f>データ!LF8</f>
        <v>1</v>
      </c>
      <c r="J33" s="55" t="str">
        <f>データ!NZ8</f>
        <v>59歳以下</v>
      </c>
      <c r="K33" s="55" t="str">
        <f t="shared" si="1"/>
        <v>不問</v>
      </c>
      <c r="L33" s="56" t="str">
        <f>データ!EA8&amp;データ!EB8&amp;データ!EC8&amp;データ!GG8</f>
        <v>薬剤師</v>
      </c>
      <c r="M33" s="60">
        <f>データ!PN8</f>
        <v>0</v>
      </c>
      <c r="N33" s="60">
        <f>データ!PO8</f>
        <v>0</v>
      </c>
      <c r="O33" s="60">
        <f>データ!PP8</f>
        <v>0</v>
      </c>
      <c r="P33" s="60" t="str">
        <f>データ!PQ8</f>
        <v>又は8時30分～20時00分の間の8時間程度</v>
      </c>
      <c r="Q33" s="58" t="str">
        <f>データ!PX8</f>
        <v>日祝他</v>
      </c>
      <c r="R33" s="58" t="str">
        <f>IF(データ!OC8="","不問",データ!OC8&amp;"以上")</f>
        <v>大学以上</v>
      </c>
      <c r="S33" s="52" t="str">
        <f>データ!OX8</f>
        <v>249,000円～347,000円</v>
      </c>
      <c r="T33" s="54" t="str">
        <f>データ!NW8</f>
        <v>可</v>
      </c>
      <c r="U33" s="37">
        <f t="shared" si="2"/>
        <v>8</v>
      </c>
      <c r="V33" s="46" t="str">
        <f>データ!GB8&amp;データ!GC8</f>
        <v>1</v>
      </c>
      <c r="W33" s="6" t="e">
        <f t="shared" si="0"/>
        <v>#N/A</v>
      </c>
    </row>
    <row r="34" spans="2:23" s="6" customFormat="1" ht="238.5" customHeight="1" x14ac:dyDescent="0.15">
      <c r="B34" s="51">
        <v>8</v>
      </c>
      <c r="C34" s="59" t="str">
        <f>データ!A9</f>
        <v>13040-74045342</v>
      </c>
      <c r="D34" s="53"/>
      <c r="E34" s="52" t="str">
        <f>データ!H9</f>
        <v>リコージャパン　株式会社</v>
      </c>
      <c r="F34" s="52" t="str">
        <f>データ!CP9</f>
        <v>（障）一般事務、販売戦略・企画・マーケティング／三重支社</v>
      </c>
      <c r="G34" s="52" t="str">
        <f>データ!DT9</f>
        <v>三重県四日市市</v>
      </c>
      <c r="H34" s="52" t="str">
        <f>データ!EG9</f>
        <v>■ＥＸＣＥＬ・ＰＯＷＥＲＰＯＩＮＴを使った各種データ集計_x000D_
■資料作成_x000D_
■部署庶務業務_x000D_
■事業計画編成等_x000D_
_x000D_
【変更範囲：会社の定める業務全般】</v>
      </c>
      <c r="I34" s="54">
        <f>データ!LF9</f>
        <v>1</v>
      </c>
      <c r="J34" s="55" t="str">
        <f>データ!NZ9</f>
        <v>不問</v>
      </c>
      <c r="K34" s="55" t="str">
        <f t="shared" si="1"/>
        <v>不問</v>
      </c>
      <c r="L34" s="56" t="str">
        <f>データ!EA9&amp;データ!EB9&amp;データ!EC9&amp;データ!GG9</f>
        <v/>
      </c>
      <c r="M34" s="60" t="str">
        <f>データ!PN9</f>
        <v>(1)9時00分～17時30分</v>
      </c>
      <c r="N34" s="60">
        <f>データ!PO9</f>
        <v>0</v>
      </c>
      <c r="O34" s="60">
        <f>データ!PP9</f>
        <v>0</v>
      </c>
      <c r="P34" s="60">
        <f>データ!PQ9</f>
        <v>0</v>
      </c>
      <c r="Q34" s="58" t="str">
        <f>データ!PX9</f>
        <v>土日祝他</v>
      </c>
      <c r="R34" s="58" t="str">
        <f>IF(データ!OC9="","不問",データ!OC9&amp;"以上")</f>
        <v>不問</v>
      </c>
      <c r="S34" s="52" t="str">
        <f>データ!OX9</f>
        <v>180,000円～250,000円</v>
      </c>
      <c r="T34" s="54" t="str">
        <f>データ!NW9</f>
        <v>可</v>
      </c>
      <c r="U34" s="37">
        <f t="shared" si="2"/>
        <v>8</v>
      </c>
      <c r="V34" s="46" t="str">
        <f>データ!GB9&amp;データ!GC9</f>
        <v>1</v>
      </c>
      <c r="W34" s="6" t="e">
        <f t="shared" si="0"/>
        <v>#N/A</v>
      </c>
    </row>
    <row r="35" spans="2:23" s="6" customFormat="1" ht="264.75" customHeight="1" x14ac:dyDescent="0.15">
      <c r="B35" s="51">
        <v>9</v>
      </c>
      <c r="C35" s="59" t="str">
        <f>データ!A10</f>
        <v>24010-14646741</v>
      </c>
      <c r="D35" s="53"/>
      <c r="E35" s="52" t="str">
        <f>データ!H10</f>
        <v>株式会社アズスタッフ　四日市営業所</v>
      </c>
      <c r="F35" s="52" t="str">
        <f>データ!CP10</f>
        <v>（障）総合職・人材コーディネーター／四日市</v>
      </c>
      <c r="G35" s="52" t="str">
        <f>データ!DT10</f>
        <v>三重県四日市市</v>
      </c>
      <c r="H35" s="52" t="str">
        <f>データ!EG10</f>
        <v>・求職者との面談_x000D_
・企業とのマッチング_x000D_
・契約書の作成や電話対応など事務作業_x000D_
・採用後の定期的なフォロー　など_x000D_
_x000D_
【変更範囲：会社の定める業務】</v>
      </c>
      <c r="I35" s="54">
        <f>データ!LF10</f>
        <v>1</v>
      </c>
      <c r="J35" s="55" t="str">
        <f>データ!NZ10</f>
        <v>不問</v>
      </c>
      <c r="K35" s="55" t="str">
        <f t="shared" si="1"/>
        <v>不問</v>
      </c>
      <c r="L35" s="56" t="str">
        <f>データ!EA10&amp;データ!EB10&amp;データ!EC10&amp;データ!GG10</f>
        <v/>
      </c>
      <c r="M35" s="60" t="str">
        <f>データ!PN10</f>
        <v>(1)9時00分～18時00分</v>
      </c>
      <c r="N35" s="60">
        <f>データ!PO10</f>
        <v>0</v>
      </c>
      <c r="O35" s="60">
        <f>データ!PP10</f>
        <v>0</v>
      </c>
      <c r="P35" s="60">
        <f>データ!PQ10</f>
        <v>0</v>
      </c>
      <c r="Q35" s="58" t="str">
        <f>データ!PX10</f>
        <v>他</v>
      </c>
      <c r="R35" s="58" t="str">
        <f>IF(データ!OC10="","不問",データ!OC10&amp;"以上")</f>
        <v>不問</v>
      </c>
      <c r="S35" s="52" t="str">
        <f>データ!OX10</f>
        <v>240,000円～240,000円</v>
      </c>
      <c r="T35" s="54" t="str">
        <f>データ!NW10</f>
        <v>不可</v>
      </c>
      <c r="U35" s="37">
        <f t="shared" si="2"/>
        <v>8</v>
      </c>
      <c r="V35" s="46" t="str">
        <f>データ!GB10&amp;データ!GC10</f>
        <v>1</v>
      </c>
      <c r="W35" s="6" t="e">
        <f t="shared" si="0"/>
        <v>#N/A</v>
      </c>
    </row>
    <row r="36" spans="2:23" s="6" customFormat="1" ht="168" customHeight="1" x14ac:dyDescent="0.15">
      <c r="B36" s="51">
        <v>10</v>
      </c>
      <c r="C36" s="59" t="str">
        <f>データ!A11</f>
        <v>24010-14690141</v>
      </c>
      <c r="D36" s="53"/>
      <c r="E36" s="52" t="str">
        <f>データ!H11</f>
        <v>四日市梱包　株式会社</v>
      </c>
      <c r="F36" s="52" t="str">
        <f>データ!CP11</f>
        <v>（障）輸出入に関するリフト作業及び付帯作業</v>
      </c>
      <c r="G36" s="52" t="str">
        <f>データ!DT11</f>
        <v>三重県三重郡川越町</v>
      </c>
      <c r="H36" s="52" t="str">
        <f>データ!EG11</f>
        <v>＊輸出入に関するカウンターリフトを使用した作業及び付随作業_x000D_
・伝票合わせ、キズ確認、パレット載せ替え等の作業もあります。_x000D_
_x000D_
_x000D_「変更範囲：会社の定める業務」</v>
      </c>
      <c r="I36" s="54">
        <f>データ!LF11</f>
        <v>1</v>
      </c>
      <c r="J36" s="55" t="str">
        <f>データ!NZ11</f>
        <v>59歳以下</v>
      </c>
      <c r="K36" s="55" t="str">
        <f t="shared" si="1"/>
        <v>不問</v>
      </c>
      <c r="L36" s="56" t="str">
        <f>データ!EA11&amp;データ!EB11&amp;データ!EC11&amp;データ!GG11</f>
        <v>フォークリフト運転技能者</v>
      </c>
      <c r="M36" s="60" t="str">
        <f>データ!PN11</f>
        <v>(1)8時30分～17時00分</v>
      </c>
      <c r="N36" s="60">
        <f>データ!PO11</f>
        <v>0</v>
      </c>
      <c r="O36" s="60">
        <f>データ!PP11</f>
        <v>0</v>
      </c>
      <c r="P36" s="60">
        <f>データ!PQ11</f>
        <v>0</v>
      </c>
      <c r="Q36" s="58" t="str">
        <f>データ!PX11</f>
        <v>日祝他</v>
      </c>
      <c r="R36" s="58" t="str">
        <f>IF(データ!OC11="","不問",データ!OC11&amp;"以上")</f>
        <v>不問</v>
      </c>
      <c r="S36" s="52" t="str">
        <f>データ!OX11</f>
        <v>201,000円～230,000円</v>
      </c>
      <c r="T36" s="54" t="str">
        <f>データ!NW11</f>
        <v>可</v>
      </c>
      <c r="U36" s="37">
        <f t="shared" si="2"/>
        <v>8</v>
      </c>
      <c r="V36" s="46" t="str">
        <f>データ!GB11&amp;データ!GC11</f>
        <v>11</v>
      </c>
      <c r="W36" s="6" t="e">
        <f t="shared" si="0"/>
        <v>#N/A</v>
      </c>
    </row>
    <row r="37" spans="2:23" s="6" customFormat="1" ht="329.25" customHeight="1" x14ac:dyDescent="0.15">
      <c r="B37" s="51">
        <v>11</v>
      </c>
      <c r="C37" s="59" t="str">
        <f>データ!A12</f>
        <v>24010-14413141</v>
      </c>
      <c r="D37" s="53"/>
      <c r="E37" s="52" t="str">
        <f>データ!H12</f>
        <v>中部エコテクノロジー　株式会社</v>
      </c>
      <c r="F37" s="52" t="str">
        <f>データ!CP12</f>
        <v>（障）使用済み家電品の再資源化作業</v>
      </c>
      <c r="G37" s="52" t="str">
        <f>データ!DT12</f>
        <v>三重県四日市市</v>
      </c>
      <c r="H37" s="52" t="str">
        <f>データ!EG12</f>
        <v>家電リサイクルプラント内で使用済み家電製品（エアコン、冷蔵庫、洗濯機、薄型テレビ）の再資源化作業になります。_x000D_
【主な業務内容】_x000D_
・インパクトドライバーやニッパー等を使い、使用済み家電品のネジや配線を外し、バラバラに分解します。_x000D_
・分解したものはベルトコンベヤーで破砕機に運ばれるので、破砕機に悪さをする物とそのまま出荷できる物を回収します。_x000D_
入社後は指導員の指導の下、１か月程度を目安に少しづつ作業を覚えてください。_x000D_安全と健康に配慮した職場で、作業ローテーションも実施中。_x000D_立ち姿勢での仕事になりますので慣れるまでは少し大変です。_x000D_
「業務の変更範囲：事業所の定める範囲」</v>
      </c>
      <c r="I37" s="54">
        <f>データ!LF12</f>
        <v>5</v>
      </c>
      <c r="J37" s="55" t="str">
        <f>データ!NZ12</f>
        <v>62歳以下</v>
      </c>
      <c r="K37" s="55" t="str">
        <f t="shared" si="1"/>
        <v>不問</v>
      </c>
      <c r="L37" s="56" t="str">
        <f>データ!EA12&amp;データ!EB12&amp;データ!EC12&amp;データ!GG12</f>
        <v/>
      </c>
      <c r="M37" s="60" t="str">
        <f>データ!PN12</f>
        <v>(1)7時30分～16時15分</v>
      </c>
      <c r="N37" s="60">
        <f>データ!PO12</f>
        <v>0</v>
      </c>
      <c r="O37" s="60">
        <f>データ!PP12</f>
        <v>0</v>
      </c>
      <c r="P37" s="60">
        <f>データ!PQ12</f>
        <v>0</v>
      </c>
      <c r="Q37" s="58" t="str">
        <f>データ!PX12</f>
        <v>土日他</v>
      </c>
      <c r="R37" s="58" t="str">
        <f>IF(データ!OC12="","不問",データ!OC12&amp;"以上")</f>
        <v>不問</v>
      </c>
      <c r="S37" s="52" t="str">
        <f>データ!OX12</f>
        <v>200,400円～266,000円</v>
      </c>
      <c r="T37" s="54" t="str">
        <f>データ!NW12</f>
        <v>可</v>
      </c>
      <c r="U37" s="37">
        <f t="shared" si="2"/>
        <v>8</v>
      </c>
      <c r="V37" s="46" t="str">
        <f>データ!GB12&amp;データ!GC12</f>
        <v>1</v>
      </c>
      <c r="W37" s="6" t="e">
        <f t="shared" si="0"/>
        <v>#N/A</v>
      </c>
    </row>
    <row r="38" spans="2:23" s="6" customFormat="1" ht="234" customHeight="1" x14ac:dyDescent="0.15">
      <c r="B38" s="51">
        <v>12</v>
      </c>
      <c r="C38" s="59" t="str">
        <f>データ!A13</f>
        <v>24010-14403641</v>
      </c>
      <c r="D38" s="53"/>
      <c r="E38" s="52" t="str">
        <f>データ!H13</f>
        <v>株式会社　ウエスギ</v>
      </c>
      <c r="F38" s="52" t="str">
        <f>データ!CP13</f>
        <v>（障）場内作業員（中間処理）　★未経験者歓迎</v>
      </c>
      <c r="G38" s="52" t="str">
        <f>データ!DT13</f>
        <v>三重県四日市市</v>
      </c>
      <c r="H38" s="52" t="str">
        <f>データ!EG13</f>
        <v>・取引先企業様より回収されてきた、産業廃棄物の仕分け・選別作業、機械への投入、トラックへの積込み・荷降ろし等の作業をしていただくお仕事です。_x000D_
_x000D_
＊フォークリフトの運転資格（資格手当あり）があれば尚可_x000D_
_x000D_
＊未経験者も歓迎いたします。_x000D_
_x000D_
「変更範囲：会社の定める業務」</v>
      </c>
      <c r="I38" s="54">
        <f>データ!LF13</f>
        <v>1</v>
      </c>
      <c r="J38" s="55" t="str">
        <f>データ!NZ13</f>
        <v>64歳以下</v>
      </c>
      <c r="K38" s="55" t="str">
        <f t="shared" si="1"/>
        <v>不問</v>
      </c>
      <c r="L38" s="56" t="str">
        <f>データ!EA13&amp;データ!EB13&amp;データ!EC13&amp;データ!GG13</f>
        <v>フォークリフト運転技能者</v>
      </c>
      <c r="M38" s="60" t="str">
        <f>データ!PN13</f>
        <v>(1)8時00分～17時00分</v>
      </c>
      <c r="N38" s="60">
        <f>データ!PO13</f>
        <v>0</v>
      </c>
      <c r="O38" s="60">
        <f>データ!PP13</f>
        <v>0</v>
      </c>
      <c r="P38" s="60">
        <f>データ!PQ13</f>
        <v>0</v>
      </c>
      <c r="Q38" s="58" t="str">
        <f>データ!PX13</f>
        <v>日祝他</v>
      </c>
      <c r="R38" s="58" t="str">
        <f>IF(データ!OC13="","不問",データ!OC13&amp;"以上")</f>
        <v>不問</v>
      </c>
      <c r="S38" s="52" t="str">
        <f>データ!OX13</f>
        <v>177,320円～180,000円</v>
      </c>
      <c r="T38" s="54" t="str">
        <f>データ!NW13</f>
        <v>可</v>
      </c>
      <c r="U38" s="37">
        <f t="shared" si="2"/>
        <v>8</v>
      </c>
      <c r="V38" s="46" t="str">
        <f>データ!GB13&amp;データ!GC13</f>
        <v>1</v>
      </c>
      <c r="W38" s="6" t="e">
        <f t="shared" si="0"/>
        <v>#N/A</v>
      </c>
    </row>
    <row r="39" spans="2:23" s="6" customFormat="1" ht="294" customHeight="1" x14ac:dyDescent="0.15">
      <c r="B39" s="51">
        <v>13</v>
      </c>
      <c r="C39" s="59" t="str">
        <f>データ!A14</f>
        <v>24010-14404941</v>
      </c>
      <c r="D39" s="53"/>
      <c r="E39" s="52" t="str">
        <f>データ!H14</f>
        <v>株式会社　ウエスギ</v>
      </c>
      <c r="F39" s="52" t="str">
        <f>データ!CP14</f>
        <v>（障）工場内軽作業（リサイクル）　★未経験者歓迎</v>
      </c>
      <c r="G39" s="52" t="str">
        <f>データ!DT14</f>
        <v>三重県四日市市</v>
      </c>
      <c r="H39" s="52" t="str">
        <f>データ!EG14</f>
        <v>・回収された電化製品・工業雑品等をドライバー、ペンチ、電動工具等を使って分解、選別していただきます。_x000D_
_x000D_
・作業は主に立ち仕事で、手先を使った細かい作業になります。_x000D_（対象：ＰＣ、家電品、事務機、工業機械等）_x000D_
_x000D_
・未経験者歓迎（作業経験者が丁寧に指導いたしますので未経験者の方も安心してご応募ください）_x000D_
_x000D_
「変更範囲：会社の定める業務」</v>
      </c>
      <c r="I39" s="54">
        <f>データ!LF14</f>
        <v>1</v>
      </c>
      <c r="J39" s="55" t="str">
        <f>データ!NZ14</f>
        <v>64歳以下</v>
      </c>
      <c r="K39" s="55" t="str">
        <f t="shared" si="1"/>
        <v>不問</v>
      </c>
      <c r="L39" s="56" t="str">
        <f>データ!EA14&amp;データ!EB14&amp;データ!EC14&amp;データ!GG14</f>
        <v/>
      </c>
      <c r="M39" s="60" t="str">
        <f>データ!PN14</f>
        <v>(1)8時00分～17時00分</v>
      </c>
      <c r="N39" s="60">
        <f>データ!PO14</f>
        <v>0</v>
      </c>
      <c r="O39" s="60">
        <f>データ!PP14</f>
        <v>0</v>
      </c>
      <c r="P39" s="60">
        <f>データ!PQ14</f>
        <v>0</v>
      </c>
      <c r="Q39" s="58" t="str">
        <f>データ!PX14</f>
        <v>日祝他</v>
      </c>
      <c r="R39" s="58" t="str">
        <f>IF(データ!OC14="","不問",データ!OC14&amp;"以上")</f>
        <v>不問</v>
      </c>
      <c r="S39" s="52" t="str">
        <f>データ!OX14</f>
        <v>177,320円～180,000円</v>
      </c>
      <c r="T39" s="54" t="str">
        <f>データ!NW14</f>
        <v>可</v>
      </c>
      <c r="U39" s="37">
        <f t="shared" si="2"/>
        <v>8</v>
      </c>
      <c r="V39" s="46" t="str">
        <f>データ!GB14&amp;データ!GC14</f>
        <v>1</v>
      </c>
      <c r="W39" s="6" t="e">
        <f t="shared" si="0"/>
        <v>#N/A</v>
      </c>
    </row>
    <row r="40" spans="2:23" s="6" customFormat="1" ht="228" customHeight="1" x14ac:dyDescent="0.15">
      <c r="B40" s="51">
        <v>14</v>
      </c>
      <c r="C40" s="59" t="str">
        <f>データ!A15</f>
        <v>24010-14405141</v>
      </c>
      <c r="D40" s="53"/>
      <c r="E40" s="52" t="str">
        <f>データ!H15</f>
        <v>株式会社　ウエスギ</v>
      </c>
      <c r="F40" s="52" t="str">
        <f>データ!CP15</f>
        <v>（障）工場作業員（ナゲット）　★急募・未経験者歓迎</v>
      </c>
      <c r="G40" s="52" t="str">
        <f>データ!DT15</f>
        <v>三重県四日市市</v>
      </c>
      <c r="H40" s="52" t="str">
        <f>データ!EG15</f>
        <v>・廃電線のリサイクル工場内にて、主に機械に投入する前の原材料の開梱、仕分、選別、剥線処理等をするお仕事です。_x000D_
_x000D_
＊未経験者の方も歓迎いたします。_x000D_（経験者が丁寧にご指導いたしますので安心してご応募下さい。）_x000D_
_x000D_
「変更範囲：会社の定める業務」</v>
      </c>
      <c r="I40" s="54">
        <f>データ!LF15</f>
        <v>1</v>
      </c>
      <c r="J40" s="55" t="str">
        <f>データ!NZ15</f>
        <v>64歳以下</v>
      </c>
      <c r="K40" s="55" t="str">
        <f t="shared" si="1"/>
        <v>不問</v>
      </c>
      <c r="L40" s="56" t="str">
        <f>データ!EA15&amp;データ!EB15&amp;データ!EC15&amp;データ!GG15</f>
        <v/>
      </c>
      <c r="M40" s="60" t="str">
        <f>データ!PN15</f>
        <v>(1)8時00分～17時00分</v>
      </c>
      <c r="N40" s="60">
        <f>データ!PO15</f>
        <v>0</v>
      </c>
      <c r="O40" s="60">
        <f>データ!PP15</f>
        <v>0</v>
      </c>
      <c r="P40" s="60">
        <f>データ!PQ15</f>
        <v>0</v>
      </c>
      <c r="Q40" s="58" t="str">
        <f>データ!PX15</f>
        <v>日祝他</v>
      </c>
      <c r="R40" s="58" t="str">
        <f>IF(データ!OC15="","不問",データ!OC15&amp;"以上")</f>
        <v>不問</v>
      </c>
      <c r="S40" s="52" t="str">
        <f>データ!OX15</f>
        <v>177,320円～180,000円</v>
      </c>
      <c r="T40" s="54" t="str">
        <f>データ!NW15</f>
        <v>可</v>
      </c>
      <c r="U40" s="37">
        <f t="shared" si="2"/>
        <v>8</v>
      </c>
      <c r="V40" s="46" t="str">
        <f>データ!GB15&amp;データ!GC15</f>
        <v>1</v>
      </c>
      <c r="W40" s="6" t="e">
        <f t="shared" si="0"/>
        <v>#N/A</v>
      </c>
    </row>
    <row r="41" spans="2:23" s="6" customFormat="1" ht="294.75" customHeight="1" x14ac:dyDescent="0.15">
      <c r="B41" s="51">
        <v>15</v>
      </c>
      <c r="C41" s="59" t="str">
        <f>データ!A16</f>
        <v>24010-14406041</v>
      </c>
      <c r="D41" s="53"/>
      <c r="E41" s="52" t="str">
        <f>データ!H16</f>
        <v>株式会社　ウエスギ</v>
      </c>
      <c r="F41" s="52" t="str">
        <f>データ!CP16</f>
        <v>（障）場内作業員（仕分・選別等）　★未経験者歓迎</v>
      </c>
      <c r="G41" s="52" t="str">
        <f>データ!DT16</f>
        <v>三重県四日市市</v>
      </c>
      <c r="H41" s="52" t="str">
        <f>データ!EG16</f>
        <v>・取引先企業様より排出されました各種産業廃棄物を手作業にて_x000D_仕分け、選別していただくお仕事です。_x000D_
_x000D_
＊重量物等は重機、リフト等を使用して運びます。_x000D_
_x000D_
＊フォークリフトの運転資格（資格手当あり）があれば尚可_x000D_
_x000D_
＊未経験者の方も歓迎いたします。安心してご応募ください。_x000D_
_x000D_
「変更範囲：会社の定める業務」</v>
      </c>
      <c r="I41" s="54">
        <f>データ!LF16</f>
        <v>1</v>
      </c>
      <c r="J41" s="55" t="str">
        <f>データ!NZ16</f>
        <v>64歳以下</v>
      </c>
      <c r="K41" s="55" t="str">
        <f t="shared" si="1"/>
        <v>不問</v>
      </c>
      <c r="L41" s="56" t="str">
        <f>データ!EA16&amp;データ!EB16&amp;データ!EC16&amp;データ!GG16</f>
        <v>フォークリフト運転技能者</v>
      </c>
      <c r="M41" s="60" t="str">
        <f>データ!PN16</f>
        <v>(1)8時00分～17時00分</v>
      </c>
      <c r="N41" s="60">
        <f>データ!PO16</f>
        <v>0</v>
      </c>
      <c r="O41" s="60">
        <f>データ!PP16</f>
        <v>0</v>
      </c>
      <c r="P41" s="60">
        <f>データ!PQ16</f>
        <v>0</v>
      </c>
      <c r="Q41" s="58" t="str">
        <f>データ!PX16</f>
        <v>日祝他</v>
      </c>
      <c r="R41" s="58" t="str">
        <f>IF(データ!OC16="","不問",データ!OC16&amp;"以上")</f>
        <v>不問</v>
      </c>
      <c r="S41" s="52" t="str">
        <f>データ!OX16</f>
        <v>177,320円～180,000円</v>
      </c>
      <c r="T41" s="54" t="str">
        <f>データ!NW16</f>
        <v>可</v>
      </c>
      <c r="U41" s="37">
        <f t="shared" si="2"/>
        <v>8</v>
      </c>
      <c r="V41" s="46" t="str">
        <f>データ!GB16&amp;データ!GC16</f>
        <v>1</v>
      </c>
      <c r="W41" s="6" t="e">
        <f t="shared" si="0"/>
        <v>#N/A</v>
      </c>
    </row>
    <row r="42" spans="2:23" s="6" customFormat="1" ht="219.75" customHeight="1" x14ac:dyDescent="0.15">
      <c r="B42" s="51">
        <v>16</v>
      </c>
      <c r="C42" s="59" t="str">
        <f>データ!A17</f>
        <v>24050- 7785741</v>
      </c>
      <c r="D42" s="53"/>
      <c r="E42" s="52" t="str">
        <f>データ!H17</f>
        <v>株式会社　川スミ</v>
      </c>
      <c r="F42" s="52" t="str">
        <f>データ!CP17</f>
        <v>（障）宝飾品・時計・眼鏡の店頭販売</v>
      </c>
      <c r="G42" s="52" t="str">
        <f>データ!DT17</f>
        <v>三重県桑名市</v>
      </c>
      <c r="H42" s="52" t="str">
        <f>データ!EG17</f>
        <v>○店舗での宝飾・時計もしくは眼鏡の接客販売のお仕事です。_x000D_
_x000D_
＊三重県および愛知県、岐阜県のショッピングセンター内に宝石・_x000D_時計・眼鏡の専門店として出店しております。_x000D_
_x000D_
＊就業場所は応募時に選択可能です。_x000D_仕事の詳細については、面接時にご確認ください。_x000D_
_x000D_
　変更範囲：変更なし</v>
      </c>
      <c r="I42" s="54">
        <f>データ!LF17</f>
        <v>2</v>
      </c>
      <c r="J42" s="55" t="str">
        <f>データ!NZ17</f>
        <v>59歳以下</v>
      </c>
      <c r="K42" s="55" t="str">
        <f t="shared" si="1"/>
        <v>不問</v>
      </c>
      <c r="L42" s="56" t="str">
        <f>データ!EA17&amp;データ!EB17&amp;データ!EC17&amp;データ!GG17</f>
        <v/>
      </c>
      <c r="M42" s="60">
        <f>データ!PN17</f>
        <v>0</v>
      </c>
      <c r="N42" s="60">
        <f>データ!PO17</f>
        <v>0</v>
      </c>
      <c r="O42" s="60">
        <f>データ!PP17</f>
        <v>0</v>
      </c>
      <c r="P42" s="60" t="str">
        <f>データ!PQ17</f>
        <v>又は9時00分～21時00分の間の8時間程度</v>
      </c>
      <c r="Q42" s="58" t="str">
        <f>データ!PX17</f>
        <v>他</v>
      </c>
      <c r="R42" s="58" t="str">
        <f>IF(データ!OC17="","不問",データ!OC17&amp;"以上")</f>
        <v>高校以上</v>
      </c>
      <c r="S42" s="52" t="str">
        <f>データ!OX17</f>
        <v>180,000円～250,000円</v>
      </c>
      <c r="T42" s="54" t="str">
        <f>データ!NW17</f>
        <v>可</v>
      </c>
      <c r="U42" s="37">
        <f t="shared" si="2"/>
        <v>8</v>
      </c>
      <c r="V42" s="46" t="str">
        <f>データ!GB17&amp;データ!GC17</f>
        <v>1</v>
      </c>
      <c r="W42" s="6" t="e">
        <f t="shared" si="0"/>
        <v>#N/A</v>
      </c>
    </row>
    <row r="43" spans="2:23" s="6" customFormat="1" ht="164.25" customHeight="1" x14ac:dyDescent="0.15">
      <c r="B43" s="51">
        <v>17</v>
      </c>
      <c r="C43" s="59" t="str">
        <f>データ!A18</f>
        <v>23020-84840541</v>
      </c>
      <c r="D43" s="53"/>
      <c r="E43" s="52" t="str">
        <f>データ!H18</f>
        <v>中日本エクストール名古屋　株式会社</v>
      </c>
      <c r="F43" s="52" t="str">
        <f>データ!CP18</f>
        <v>（障）料金収受員（トール職社員）（請）／四日市市</v>
      </c>
      <c r="G43" s="52" t="str">
        <f>データ!DT18</f>
        <v>三重県四日市市</v>
      </c>
      <c r="H43" s="52" t="str">
        <f>データ!EG18</f>
        <v>有料道路の料金収受及びそれに付随する業務　　　　　　　　　　　　　　　　　　　　　　　　　　　　　　　　　　　　　　　　
_x000D_
変更範囲：原則なし_x000D_
_x000D_
［請負業務］_x000D_【障害者専用求人】</v>
      </c>
      <c r="I43" s="54">
        <f>データ!LF18</f>
        <v>1</v>
      </c>
      <c r="J43" s="55" t="str">
        <f>データ!NZ18</f>
        <v>18歳以上</v>
      </c>
      <c r="K43" s="55" t="str">
        <f t="shared" si="1"/>
        <v>不問</v>
      </c>
      <c r="L43" s="56" t="str">
        <f>データ!EA18&amp;データ!EB18&amp;データ!EC18&amp;データ!GG18</f>
        <v/>
      </c>
      <c r="M43" s="60" t="str">
        <f>データ!PN18</f>
        <v>(1)8時40分～9時10分</v>
      </c>
      <c r="N43" s="60">
        <f>データ!PO18</f>
        <v>0</v>
      </c>
      <c r="O43" s="60">
        <f>データ!PP18</f>
        <v>0</v>
      </c>
      <c r="P43" s="60">
        <f>データ!PQ18</f>
        <v>0</v>
      </c>
      <c r="Q43" s="58" t="str">
        <f>データ!PX18</f>
        <v>他</v>
      </c>
      <c r="R43" s="58" t="str">
        <f>IF(データ!OC18="","不問",データ!OC18&amp;"以上")</f>
        <v>不問</v>
      </c>
      <c r="S43" s="52" t="str">
        <f>データ!OX18</f>
        <v>203,000円～203,000円</v>
      </c>
      <c r="T43" s="54" t="str">
        <f>データ!NW18</f>
        <v>可</v>
      </c>
      <c r="U43" s="37">
        <f t="shared" si="2"/>
        <v>8</v>
      </c>
      <c r="V43" s="46" t="str">
        <f>データ!GB18&amp;データ!GC18</f>
        <v>11</v>
      </c>
      <c r="W43" s="6" t="e">
        <f t="shared" si="0"/>
        <v>#N/A</v>
      </c>
    </row>
    <row r="44" spans="2:23" s="6" customFormat="1" ht="198" customHeight="1" x14ac:dyDescent="0.15">
      <c r="B44" s="51">
        <v>18</v>
      </c>
      <c r="C44" s="59" t="str">
        <f>データ!A19</f>
        <v>23030-21668741</v>
      </c>
      <c r="D44" s="53"/>
      <c r="E44" s="52" t="str">
        <f>データ!H19</f>
        <v>ＨＳセキュリティ　株式会社</v>
      </c>
      <c r="F44" s="52" t="str">
        <f>データ!CP19</f>
        <v>（障）交通誘導／四日市</v>
      </c>
      <c r="G44" s="52" t="str">
        <f>データ!DT19</f>
        <v>三重県四日市市</v>
      </c>
      <c r="H44" s="52" t="str">
        <f>データ!EG19</f>
        <v xml:space="preserve">●建設現場の車両、歩行者の誘導_x000D_
_x000D_
●施設警備、イベント警備、ボディガード_x000D_
_x000D_
＊仕事内容の詳細については面接時にご説明いたします。_x000D_
＊また、わからないこと、確認したいことは面接時に_x000D_必ずお尋ねください。_x000D_
_x000D_
「変更範囲：変更なし」_x000D_
　　　　　　　　　　　　　　　　_x000D_
_x000D_
</v>
      </c>
      <c r="I44" s="54">
        <f>データ!LF19</f>
        <v>5</v>
      </c>
      <c r="J44" s="55" t="str">
        <f>データ!NZ19</f>
        <v>18歳以上</v>
      </c>
      <c r="K44" s="55" t="str">
        <f t="shared" si="1"/>
        <v>不問</v>
      </c>
      <c r="L44" s="56" t="str">
        <f>データ!EA19&amp;データ!EB19&amp;データ!EC19&amp;データ!GG19</f>
        <v/>
      </c>
      <c r="M44" s="60" t="str">
        <f>データ!PN19</f>
        <v>(1)8時00分～17時00分</v>
      </c>
      <c r="N44" s="60">
        <f>データ!PO19</f>
        <v>0</v>
      </c>
      <c r="O44" s="60">
        <f>データ!PP19</f>
        <v>0</v>
      </c>
      <c r="P44" s="60">
        <f>データ!PQ19</f>
        <v>0</v>
      </c>
      <c r="Q44" s="58" t="str">
        <f>データ!PX19</f>
        <v>他</v>
      </c>
      <c r="R44" s="58" t="str">
        <f>IF(データ!OC19="","不問",データ!OC19&amp;"以上")</f>
        <v>不問</v>
      </c>
      <c r="S44" s="52" t="str">
        <f>データ!OX19</f>
        <v>190,800円～212,000円</v>
      </c>
      <c r="T44" s="54" t="str">
        <f>データ!NW19</f>
        <v>可</v>
      </c>
      <c r="U44" s="37">
        <f t="shared" si="2"/>
        <v>8</v>
      </c>
      <c r="V44" s="46" t="str">
        <f>データ!GB19&amp;データ!GC19</f>
        <v>1</v>
      </c>
      <c r="W44" s="6" t="e">
        <f t="shared" si="0"/>
        <v>#N/A</v>
      </c>
    </row>
    <row r="45" spans="2:23" s="6" customFormat="1" ht="274.5" customHeight="1" x14ac:dyDescent="0.15">
      <c r="B45" s="51">
        <v>19</v>
      </c>
      <c r="C45" s="59">
        <f>データ!A20</f>
        <v>0</v>
      </c>
      <c r="D45" s="53"/>
      <c r="E45" s="52">
        <f>データ!H20</f>
        <v>0</v>
      </c>
      <c r="F45" s="52">
        <f>データ!CP20</f>
        <v>0</v>
      </c>
      <c r="G45" s="52">
        <f>データ!DT20</f>
        <v>0</v>
      </c>
      <c r="H45" s="52">
        <f>データ!EG20</f>
        <v>0</v>
      </c>
      <c r="I45" s="54">
        <f>データ!LF20</f>
        <v>0</v>
      </c>
      <c r="J45" s="55">
        <f>データ!NZ20</f>
        <v>0</v>
      </c>
      <c r="K45" s="55" t="str">
        <f t="shared" si="1"/>
        <v>不問</v>
      </c>
      <c r="L45" s="56" t="str">
        <f>データ!EA20&amp;データ!EB20&amp;データ!EC20&amp;データ!GG20</f>
        <v/>
      </c>
      <c r="M45" s="60">
        <f>データ!PN20</f>
        <v>0</v>
      </c>
      <c r="N45" s="60">
        <f>データ!PO20</f>
        <v>0</v>
      </c>
      <c r="O45" s="60">
        <f>データ!PP20</f>
        <v>0</v>
      </c>
      <c r="P45" s="60">
        <f>データ!PQ20</f>
        <v>0</v>
      </c>
      <c r="Q45" s="58">
        <f>データ!PX20</f>
        <v>0</v>
      </c>
      <c r="R45" s="58" t="str">
        <f>IF(データ!OC20="","不問",データ!OC20&amp;"以上")</f>
        <v>不問</v>
      </c>
      <c r="S45" s="52">
        <f>データ!OX20</f>
        <v>0</v>
      </c>
      <c r="T45" s="54">
        <f>データ!NW20</f>
        <v>0</v>
      </c>
      <c r="U45" s="37" t="str">
        <f t="shared" si="2"/>
        <v/>
      </c>
      <c r="V45" s="46" t="str">
        <f>データ!GB20&amp;データ!GC20</f>
        <v/>
      </c>
      <c r="W45" s="6" t="str">
        <f t="shared" si="0"/>
        <v/>
      </c>
    </row>
    <row r="46" spans="2:23" s="6" customFormat="1" ht="320.25" customHeight="1" x14ac:dyDescent="0.15">
      <c r="B46" s="51">
        <v>20</v>
      </c>
      <c r="C46" s="59">
        <f>データ!A21</f>
        <v>0</v>
      </c>
      <c r="D46" s="53"/>
      <c r="E46" s="52">
        <f>データ!H21</f>
        <v>0</v>
      </c>
      <c r="F46" s="52">
        <f>データ!CP21</f>
        <v>0</v>
      </c>
      <c r="G46" s="52">
        <f>データ!DT21</f>
        <v>0</v>
      </c>
      <c r="H46" s="52">
        <f>データ!EG21</f>
        <v>0</v>
      </c>
      <c r="I46" s="54">
        <f>データ!LF21</f>
        <v>0</v>
      </c>
      <c r="J46" s="55">
        <f>データ!NZ21</f>
        <v>0</v>
      </c>
      <c r="K46" s="55" t="str">
        <f t="shared" si="1"/>
        <v>不問</v>
      </c>
      <c r="L46" s="56" t="str">
        <f>データ!EA21&amp;データ!EB21&amp;データ!EC21&amp;データ!GG21</f>
        <v/>
      </c>
      <c r="M46" s="60">
        <f>データ!PN21</f>
        <v>0</v>
      </c>
      <c r="N46" s="60">
        <f>データ!PO21</f>
        <v>0</v>
      </c>
      <c r="O46" s="60">
        <f>データ!PP21</f>
        <v>0</v>
      </c>
      <c r="P46" s="60">
        <f>データ!PQ21</f>
        <v>0</v>
      </c>
      <c r="Q46" s="58">
        <f>データ!PX21</f>
        <v>0</v>
      </c>
      <c r="R46" s="58" t="str">
        <f>IF(データ!OC21="","不問",データ!OC21&amp;"以上")</f>
        <v>不問</v>
      </c>
      <c r="S46" s="52">
        <f>データ!OX21</f>
        <v>0</v>
      </c>
      <c r="T46" s="54">
        <f>データ!NW21</f>
        <v>0</v>
      </c>
      <c r="U46" s="37" t="str">
        <f t="shared" si="2"/>
        <v/>
      </c>
      <c r="V46" s="46" t="str">
        <f>データ!GB21&amp;データ!GC21</f>
        <v/>
      </c>
      <c r="W46" s="6" t="str">
        <f t="shared" si="0"/>
        <v/>
      </c>
    </row>
    <row r="47" spans="2:23" s="6" customFormat="1" ht="352.5" customHeight="1" x14ac:dyDescent="0.15">
      <c r="B47" s="51">
        <v>21</v>
      </c>
      <c r="C47" s="59">
        <f>データ!A22</f>
        <v>0</v>
      </c>
      <c r="D47" s="53"/>
      <c r="E47" s="52">
        <f>データ!H22</f>
        <v>0</v>
      </c>
      <c r="F47" s="52">
        <f>データ!CP22</f>
        <v>0</v>
      </c>
      <c r="G47" s="52">
        <f>データ!DT22</f>
        <v>0</v>
      </c>
      <c r="H47" s="52">
        <f>データ!EG22</f>
        <v>0</v>
      </c>
      <c r="I47" s="54">
        <f>データ!LF22</f>
        <v>0</v>
      </c>
      <c r="J47" s="55">
        <f>データ!NZ22</f>
        <v>0</v>
      </c>
      <c r="K47" s="55" t="str">
        <f t="shared" si="1"/>
        <v>不問</v>
      </c>
      <c r="L47" s="56" t="str">
        <f>データ!EA22&amp;データ!EB22&amp;データ!EC22&amp;データ!GG22</f>
        <v/>
      </c>
      <c r="M47" s="60">
        <f>データ!PN22</f>
        <v>0</v>
      </c>
      <c r="N47" s="60">
        <f>データ!PO22</f>
        <v>0</v>
      </c>
      <c r="O47" s="60">
        <f>データ!PP22</f>
        <v>0</v>
      </c>
      <c r="P47" s="60">
        <f>データ!PQ22</f>
        <v>0</v>
      </c>
      <c r="Q47" s="58">
        <f>データ!PX22</f>
        <v>0</v>
      </c>
      <c r="R47" s="58" t="str">
        <f>IF(データ!OC22="","不問",データ!OC22&amp;"以上")</f>
        <v>不問</v>
      </c>
      <c r="S47" s="52">
        <f>データ!OX22</f>
        <v>0</v>
      </c>
      <c r="T47" s="54">
        <f>データ!NW22</f>
        <v>0</v>
      </c>
      <c r="U47" s="37" t="str">
        <f t="shared" si="2"/>
        <v/>
      </c>
      <c r="V47" s="46" t="str">
        <f>データ!GB22&amp;データ!GC22</f>
        <v/>
      </c>
      <c r="W47" s="6" t="str">
        <f t="shared" si="0"/>
        <v/>
      </c>
    </row>
    <row r="48" spans="2:23" s="6" customFormat="1" ht="252.75" customHeight="1" x14ac:dyDescent="0.15">
      <c r="B48" s="51">
        <v>22</v>
      </c>
      <c r="C48" s="59">
        <f>データ!A23</f>
        <v>0</v>
      </c>
      <c r="D48" s="53"/>
      <c r="E48" s="52">
        <f>データ!H23</f>
        <v>0</v>
      </c>
      <c r="F48" s="52">
        <f>データ!CP23</f>
        <v>0</v>
      </c>
      <c r="G48" s="52">
        <f>データ!DT23</f>
        <v>0</v>
      </c>
      <c r="H48" s="52">
        <f>データ!EG23</f>
        <v>0</v>
      </c>
      <c r="I48" s="54">
        <f>データ!LF23</f>
        <v>0</v>
      </c>
      <c r="J48" s="55">
        <f>データ!NZ23</f>
        <v>0</v>
      </c>
      <c r="K48" s="55" t="str">
        <f t="shared" si="1"/>
        <v>不問</v>
      </c>
      <c r="L48" s="56" t="str">
        <f>データ!EA23&amp;データ!EB23&amp;データ!EC23&amp;データ!GG23</f>
        <v/>
      </c>
      <c r="M48" s="60">
        <f>データ!PN23</f>
        <v>0</v>
      </c>
      <c r="N48" s="60">
        <f>データ!PO23</f>
        <v>0</v>
      </c>
      <c r="O48" s="60">
        <f>データ!PP23</f>
        <v>0</v>
      </c>
      <c r="P48" s="60">
        <f>データ!PQ23</f>
        <v>0</v>
      </c>
      <c r="Q48" s="58">
        <f>データ!PX23</f>
        <v>0</v>
      </c>
      <c r="R48" s="58" t="str">
        <f>IF(データ!OC23="","不問",データ!OC23&amp;"以上")</f>
        <v>不問</v>
      </c>
      <c r="S48" s="52">
        <f>データ!OX23</f>
        <v>0</v>
      </c>
      <c r="T48" s="54">
        <f>データ!NW23</f>
        <v>0</v>
      </c>
      <c r="U48" s="37" t="str">
        <f t="shared" si="2"/>
        <v/>
      </c>
      <c r="V48" s="46" t="str">
        <f>データ!GB23&amp;データ!GC23</f>
        <v/>
      </c>
      <c r="W48" s="6" t="str">
        <f t="shared" si="0"/>
        <v/>
      </c>
    </row>
    <row r="49" spans="2:23" s="6" customFormat="1" ht="294.75" customHeight="1" x14ac:dyDescent="0.15">
      <c r="B49" s="51">
        <v>23</v>
      </c>
      <c r="C49" s="59">
        <f>データ!A24</f>
        <v>0</v>
      </c>
      <c r="D49" s="53"/>
      <c r="E49" s="52">
        <f>データ!H24</f>
        <v>0</v>
      </c>
      <c r="F49" s="52">
        <f>データ!CP24</f>
        <v>0</v>
      </c>
      <c r="G49" s="52">
        <f>データ!DT24</f>
        <v>0</v>
      </c>
      <c r="H49" s="52">
        <f>データ!EG24</f>
        <v>0</v>
      </c>
      <c r="I49" s="54">
        <f>データ!LF24</f>
        <v>0</v>
      </c>
      <c r="J49" s="55">
        <f>データ!NZ24</f>
        <v>0</v>
      </c>
      <c r="K49" s="55" t="str">
        <f t="shared" si="1"/>
        <v>不問</v>
      </c>
      <c r="L49" s="56" t="str">
        <f>データ!EA24&amp;データ!EB24&amp;データ!EC24&amp;データ!GG24</f>
        <v/>
      </c>
      <c r="M49" s="60">
        <f>データ!PN24</f>
        <v>0</v>
      </c>
      <c r="N49" s="60">
        <f>データ!PO24</f>
        <v>0</v>
      </c>
      <c r="O49" s="60">
        <f>データ!PP24</f>
        <v>0</v>
      </c>
      <c r="P49" s="60">
        <f>データ!PQ24</f>
        <v>0</v>
      </c>
      <c r="Q49" s="58">
        <f>データ!PX24</f>
        <v>0</v>
      </c>
      <c r="R49" s="58" t="str">
        <f>IF(データ!OC24="","不問",データ!OC24&amp;"以上")</f>
        <v>不問</v>
      </c>
      <c r="S49" s="52">
        <f>データ!OX24</f>
        <v>0</v>
      </c>
      <c r="T49" s="54">
        <f>データ!NW24</f>
        <v>0</v>
      </c>
      <c r="U49" s="37" t="str">
        <f t="shared" si="2"/>
        <v/>
      </c>
      <c r="V49" s="46" t="str">
        <f>データ!GB24&amp;データ!GC24</f>
        <v/>
      </c>
      <c r="W49" s="6" t="str">
        <f t="shared" si="0"/>
        <v/>
      </c>
    </row>
    <row r="50" spans="2:23" s="6" customFormat="1" ht="281.25" customHeight="1" x14ac:dyDescent="0.15">
      <c r="B50" s="51">
        <v>24</v>
      </c>
      <c r="C50" s="59">
        <f>データ!A25</f>
        <v>0</v>
      </c>
      <c r="D50" s="53"/>
      <c r="E50" s="52">
        <f>データ!H25</f>
        <v>0</v>
      </c>
      <c r="F50" s="52">
        <f>データ!CP25</f>
        <v>0</v>
      </c>
      <c r="G50" s="52">
        <f>データ!DT25</f>
        <v>0</v>
      </c>
      <c r="H50" s="52">
        <f>データ!EG25</f>
        <v>0</v>
      </c>
      <c r="I50" s="54">
        <f>データ!LF25</f>
        <v>0</v>
      </c>
      <c r="J50" s="55">
        <f>データ!NZ25</f>
        <v>0</v>
      </c>
      <c r="K50" s="55" t="str">
        <f t="shared" si="1"/>
        <v>不問</v>
      </c>
      <c r="L50" s="56" t="str">
        <f>データ!EA25&amp;データ!EB25&amp;データ!EC25&amp;データ!GG25</f>
        <v/>
      </c>
      <c r="M50" s="60">
        <f>データ!PN25</f>
        <v>0</v>
      </c>
      <c r="N50" s="60">
        <f>データ!PO25</f>
        <v>0</v>
      </c>
      <c r="O50" s="60">
        <f>データ!PP25</f>
        <v>0</v>
      </c>
      <c r="P50" s="60">
        <f>データ!PQ25</f>
        <v>0</v>
      </c>
      <c r="Q50" s="58">
        <f>データ!PX25</f>
        <v>0</v>
      </c>
      <c r="R50" s="58" t="str">
        <f>IF(データ!OC25="","不問",データ!OC25&amp;"以上")</f>
        <v>不問</v>
      </c>
      <c r="S50" s="52">
        <f>データ!OX25</f>
        <v>0</v>
      </c>
      <c r="T50" s="54">
        <f>データ!NW25</f>
        <v>0</v>
      </c>
      <c r="U50" s="37" t="str">
        <f t="shared" si="2"/>
        <v/>
      </c>
      <c r="V50" s="46" t="str">
        <f>データ!GB25&amp;データ!GC25</f>
        <v/>
      </c>
      <c r="W50" s="6" t="str">
        <f t="shared" si="0"/>
        <v/>
      </c>
    </row>
    <row r="51" spans="2:23" s="6" customFormat="1" ht="296.25" customHeight="1" x14ac:dyDescent="0.15">
      <c r="B51" s="51">
        <v>25</v>
      </c>
      <c r="C51" s="59">
        <f>データ!A26</f>
        <v>0</v>
      </c>
      <c r="D51" s="53"/>
      <c r="E51" s="52">
        <f>データ!H26</f>
        <v>0</v>
      </c>
      <c r="F51" s="52">
        <f>データ!CP26</f>
        <v>0</v>
      </c>
      <c r="G51" s="52">
        <f>データ!DT26</f>
        <v>0</v>
      </c>
      <c r="H51" s="52">
        <f>データ!EG26</f>
        <v>0</v>
      </c>
      <c r="I51" s="54">
        <f>データ!LF26</f>
        <v>0</v>
      </c>
      <c r="J51" s="55">
        <f>データ!NZ26</f>
        <v>0</v>
      </c>
      <c r="K51" s="55" t="str">
        <f t="shared" si="1"/>
        <v>不問</v>
      </c>
      <c r="L51" s="56" t="str">
        <f>データ!EA26&amp;データ!EB26&amp;データ!EC26&amp;データ!GG26</f>
        <v/>
      </c>
      <c r="M51" s="60">
        <f>データ!PN26</f>
        <v>0</v>
      </c>
      <c r="N51" s="60">
        <f>データ!PO26</f>
        <v>0</v>
      </c>
      <c r="O51" s="60">
        <f>データ!PP26</f>
        <v>0</v>
      </c>
      <c r="P51" s="60">
        <f>データ!PQ26</f>
        <v>0</v>
      </c>
      <c r="Q51" s="58">
        <f>データ!PX26</f>
        <v>0</v>
      </c>
      <c r="R51" s="58" t="str">
        <f>IF(データ!OC26="","不問",データ!OC26&amp;"以上")</f>
        <v>不問</v>
      </c>
      <c r="S51" s="52">
        <f>データ!OX26</f>
        <v>0</v>
      </c>
      <c r="T51" s="54">
        <f>データ!NW26</f>
        <v>0</v>
      </c>
      <c r="U51" s="37" t="str">
        <f t="shared" si="2"/>
        <v/>
      </c>
      <c r="V51" s="46" t="str">
        <f>データ!GB26&amp;データ!GC26</f>
        <v/>
      </c>
      <c r="W51" s="6" t="str">
        <f t="shared" si="0"/>
        <v/>
      </c>
    </row>
    <row r="52" spans="2:23" s="6" customFormat="1" ht="309.75" customHeight="1" x14ac:dyDescent="0.15">
      <c r="B52" s="51">
        <v>26</v>
      </c>
      <c r="C52" s="59">
        <f>データ!A27</f>
        <v>0</v>
      </c>
      <c r="D52" s="53"/>
      <c r="E52" s="52">
        <f>データ!H27</f>
        <v>0</v>
      </c>
      <c r="F52" s="52">
        <f>データ!CP27</f>
        <v>0</v>
      </c>
      <c r="G52" s="52">
        <f>データ!DT27</f>
        <v>0</v>
      </c>
      <c r="H52" s="52">
        <f>データ!EG27</f>
        <v>0</v>
      </c>
      <c r="I52" s="54">
        <f>データ!LF27</f>
        <v>0</v>
      </c>
      <c r="J52" s="55">
        <f>データ!NZ27</f>
        <v>0</v>
      </c>
      <c r="K52" s="55" t="str">
        <f t="shared" si="1"/>
        <v>不問</v>
      </c>
      <c r="L52" s="56" t="str">
        <f>データ!EA27&amp;データ!EB27&amp;データ!EC27&amp;データ!GG27</f>
        <v/>
      </c>
      <c r="M52" s="60">
        <f>データ!PN27</f>
        <v>0</v>
      </c>
      <c r="N52" s="60">
        <f>データ!PO27</f>
        <v>0</v>
      </c>
      <c r="O52" s="60">
        <f>データ!PP27</f>
        <v>0</v>
      </c>
      <c r="P52" s="60">
        <f>データ!PQ27</f>
        <v>0</v>
      </c>
      <c r="Q52" s="58">
        <f>データ!PX27</f>
        <v>0</v>
      </c>
      <c r="R52" s="58" t="str">
        <f>IF(データ!OC27="","不問",データ!OC27&amp;"以上")</f>
        <v>不問</v>
      </c>
      <c r="S52" s="52">
        <f>データ!OX27</f>
        <v>0</v>
      </c>
      <c r="T52" s="54">
        <f>データ!NW27</f>
        <v>0</v>
      </c>
      <c r="U52" s="37" t="str">
        <f t="shared" si="2"/>
        <v/>
      </c>
      <c r="V52" s="46" t="str">
        <f>データ!GB27&amp;データ!GC27</f>
        <v/>
      </c>
      <c r="W52" s="6" t="str">
        <f t="shared" si="0"/>
        <v/>
      </c>
    </row>
    <row r="53" spans="2:23" s="6" customFormat="1" ht="246" customHeight="1" x14ac:dyDescent="0.15">
      <c r="B53" s="51">
        <v>27</v>
      </c>
      <c r="C53" s="59">
        <f>データ!A28</f>
        <v>0</v>
      </c>
      <c r="D53" s="53"/>
      <c r="E53" s="52">
        <f>データ!H28</f>
        <v>0</v>
      </c>
      <c r="F53" s="52">
        <f>データ!CP28</f>
        <v>0</v>
      </c>
      <c r="G53" s="52">
        <f>データ!DT28</f>
        <v>0</v>
      </c>
      <c r="H53" s="52">
        <f>データ!EG28</f>
        <v>0</v>
      </c>
      <c r="I53" s="54">
        <f>データ!LF28</f>
        <v>0</v>
      </c>
      <c r="J53" s="55">
        <f>データ!NZ28</f>
        <v>0</v>
      </c>
      <c r="K53" s="55" t="str">
        <f t="shared" si="1"/>
        <v>不問</v>
      </c>
      <c r="L53" s="56" t="str">
        <f>データ!EA28&amp;データ!EB28&amp;データ!EC28&amp;データ!GG28</f>
        <v/>
      </c>
      <c r="M53" s="60">
        <f>データ!PN28</f>
        <v>0</v>
      </c>
      <c r="N53" s="60">
        <f>データ!PO28</f>
        <v>0</v>
      </c>
      <c r="O53" s="60">
        <f>データ!PP28</f>
        <v>0</v>
      </c>
      <c r="P53" s="60">
        <f>データ!PQ28</f>
        <v>0</v>
      </c>
      <c r="Q53" s="58">
        <f>データ!PX28</f>
        <v>0</v>
      </c>
      <c r="R53" s="58" t="str">
        <f>IF(データ!OC28="","不問",データ!OC28&amp;"以上")</f>
        <v>不問</v>
      </c>
      <c r="S53" s="52">
        <f>データ!OX28</f>
        <v>0</v>
      </c>
      <c r="T53" s="54">
        <f>データ!NW28</f>
        <v>0</v>
      </c>
      <c r="U53" s="37" t="str">
        <f t="shared" si="2"/>
        <v/>
      </c>
      <c r="V53" s="46" t="str">
        <f>データ!GB28&amp;データ!GC28</f>
        <v/>
      </c>
      <c r="W53" s="6" t="str">
        <f t="shared" si="0"/>
        <v/>
      </c>
    </row>
    <row r="54" spans="2:23" s="6" customFormat="1" ht="199.5" customHeight="1" x14ac:dyDescent="0.15">
      <c r="B54" s="51">
        <v>28</v>
      </c>
      <c r="C54" s="59">
        <f>データ!A29</f>
        <v>0</v>
      </c>
      <c r="D54" s="53"/>
      <c r="E54" s="52">
        <f>データ!H29</f>
        <v>0</v>
      </c>
      <c r="F54" s="52">
        <f>データ!CP29</f>
        <v>0</v>
      </c>
      <c r="G54" s="52">
        <f>データ!DT29</f>
        <v>0</v>
      </c>
      <c r="H54" s="52">
        <f>データ!EG29</f>
        <v>0</v>
      </c>
      <c r="I54" s="54">
        <f>データ!LF29</f>
        <v>0</v>
      </c>
      <c r="J54" s="55">
        <f>データ!NZ29</f>
        <v>0</v>
      </c>
      <c r="K54" s="55" t="str">
        <f t="shared" si="1"/>
        <v>不問</v>
      </c>
      <c r="L54" s="56" t="str">
        <f>データ!EA29&amp;データ!EB29&amp;データ!EC29&amp;データ!GG29</f>
        <v/>
      </c>
      <c r="M54" s="60">
        <f>データ!PN29</f>
        <v>0</v>
      </c>
      <c r="N54" s="60">
        <f>データ!PO29</f>
        <v>0</v>
      </c>
      <c r="O54" s="60">
        <f>データ!PP29</f>
        <v>0</v>
      </c>
      <c r="P54" s="60">
        <f>データ!PQ29</f>
        <v>0</v>
      </c>
      <c r="Q54" s="58">
        <f>データ!PX29</f>
        <v>0</v>
      </c>
      <c r="R54" s="58" t="str">
        <f>IF(データ!OC29="","不問",データ!OC29&amp;"以上")</f>
        <v>不問</v>
      </c>
      <c r="S54" s="52">
        <f>データ!OX29</f>
        <v>0</v>
      </c>
      <c r="T54" s="54">
        <f>データ!NW29</f>
        <v>0</v>
      </c>
      <c r="U54" s="37" t="str">
        <f t="shared" si="2"/>
        <v/>
      </c>
      <c r="V54" s="46" t="str">
        <f>データ!GB29&amp;データ!GC29</f>
        <v/>
      </c>
      <c r="W54" s="6" t="str">
        <f t="shared" si="0"/>
        <v/>
      </c>
    </row>
    <row r="55" spans="2:23" s="6" customFormat="1" ht="199.5" customHeight="1" x14ac:dyDescent="0.15">
      <c r="B55" s="51">
        <v>29</v>
      </c>
      <c r="C55" s="59">
        <f>データ!A30</f>
        <v>0</v>
      </c>
      <c r="D55" s="53"/>
      <c r="E55" s="52">
        <f>データ!H30</f>
        <v>0</v>
      </c>
      <c r="F55" s="52">
        <f>データ!CP30</f>
        <v>0</v>
      </c>
      <c r="G55" s="52">
        <f>データ!DT30</f>
        <v>0</v>
      </c>
      <c r="H55" s="52">
        <f>データ!EG30</f>
        <v>0</v>
      </c>
      <c r="I55" s="54">
        <f>データ!LF30</f>
        <v>0</v>
      </c>
      <c r="J55" s="55">
        <f>データ!NZ30</f>
        <v>0</v>
      </c>
      <c r="K55" s="55" t="str">
        <f t="shared" si="1"/>
        <v>不問</v>
      </c>
      <c r="L55" s="56" t="str">
        <f>データ!EA30&amp;データ!EB30&amp;データ!EC30&amp;データ!GG30</f>
        <v/>
      </c>
      <c r="M55" s="60">
        <f>データ!PN30</f>
        <v>0</v>
      </c>
      <c r="N55" s="60">
        <f>データ!PO30</f>
        <v>0</v>
      </c>
      <c r="O55" s="60">
        <f>データ!PP30</f>
        <v>0</v>
      </c>
      <c r="P55" s="60">
        <f>データ!PQ30</f>
        <v>0</v>
      </c>
      <c r="Q55" s="58">
        <f>データ!PX30</f>
        <v>0</v>
      </c>
      <c r="R55" s="58" t="str">
        <f>IF(データ!OC30="","不問",データ!OC30&amp;"以上")</f>
        <v>不問</v>
      </c>
      <c r="S55" s="52">
        <f>データ!OX30</f>
        <v>0</v>
      </c>
      <c r="T55" s="54">
        <f>データ!NW30</f>
        <v>0</v>
      </c>
      <c r="U55" s="37" t="str">
        <f t="shared" si="2"/>
        <v/>
      </c>
      <c r="V55" s="46" t="str">
        <f>データ!GB30&amp;データ!GC30</f>
        <v/>
      </c>
      <c r="W55" s="6" t="str">
        <f t="shared" si="0"/>
        <v/>
      </c>
    </row>
    <row r="56" spans="2:23" s="6" customFormat="1" ht="148.5" customHeight="1" x14ac:dyDescent="0.15">
      <c r="B56" s="51">
        <v>30</v>
      </c>
      <c r="C56" s="59">
        <f>データ!A31</f>
        <v>0</v>
      </c>
      <c r="D56" s="53" t="s">
        <v>692</v>
      </c>
      <c r="E56" s="52">
        <f>データ!H31</f>
        <v>0</v>
      </c>
      <c r="F56" s="52">
        <f>データ!CP31</f>
        <v>0</v>
      </c>
      <c r="G56" s="52">
        <f>データ!DT31</f>
        <v>0</v>
      </c>
      <c r="H56" s="52">
        <f>データ!EG31</f>
        <v>0</v>
      </c>
      <c r="I56" s="54">
        <f>データ!LF31</f>
        <v>0</v>
      </c>
      <c r="J56" s="55">
        <f>データ!NZ31</f>
        <v>0</v>
      </c>
      <c r="K56" s="55" t="str">
        <f t="shared" si="1"/>
        <v>不問</v>
      </c>
      <c r="L56" s="56" t="str">
        <f>データ!EA31&amp;データ!EB31&amp;データ!EC31&amp;データ!GG31</f>
        <v/>
      </c>
      <c r="M56" s="60">
        <f>データ!PN31</f>
        <v>0</v>
      </c>
      <c r="N56" s="60">
        <f>データ!PO31</f>
        <v>0</v>
      </c>
      <c r="O56" s="60">
        <f>データ!PP31</f>
        <v>0</v>
      </c>
      <c r="P56" s="60">
        <f>データ!PQ31</f>
        <v>0</v>
      </c>
      <c r="Q56" s="58">
        <f>データ!PX31</f>
        <v>0</v>
      </c>
      <c r="R56" s="58" t="str">
        <f>IF(データ!OC31="","不問",データ!OC31&amp;"以上")</f>
        <v>不問</v>
      </c>
      <c r="S56" s="52">
        <f>データ!OX31</f>
        <v>0</v>
      </c>
      <c r="T56" s="54">
        <f>データ!NW31</f>
        <v>0</v>
      </c>
      <c r="U56" s="37" t="str">
        <f t="shared" si="2"/>
        <v/>
      </c>
      <c r="V56" s="46" t="str">
        <f>データ!GB31&amp;データ!GC31</f>
        <v/>
      </c>
      <c r="W56" s="6" t="str">
        <f t="shared" si="0"/>
        <v/>
      </c>
    </row>
    <row r="57" spans="2:23" s="6" customFormat="1" ht="220.5" customHeight="1" x14ac:dyDescent="0.15">
      <c r="B57" s="51">
        <v>31</v>
      </c>
      <c r="C57" s="59">
        <f>データ!A32</f>
        <v>0</v>
      </c>
      <c r="D57" s="53"/>
      <c r="E57" s="52">
        <f>データ!H32</f>
        <v>0</v>
      </c>
      <c r="F57" s="52">
        <f>データ!CP32</f>
        <v>0</v>
      </c>
      <c r="G57" s="52">
        <f>データ!DT32</f>
        <v>0</v>
      </c>
      <c r="H57" s="52">
        <f>データ!EG32</f>
        <v>0</v>
      </c>
      <c r="I57" s="54">
        <f>データ!LF32</f>
        <v>0</v>
      </c>
      <c r="J57" s="55">
        <f>データ!NZ32</f>
        <v>0</v>
      </c>
      <c r="K57" s="55" t="str">
        <f t="shared" si="1"/>
        <v>不問</v>
      </c>
      <c r="L57" s="56" t="str">
        <f>データ!EA32&amp;データ!EB32&amp;データ!EC32&amp;データ!GG32</f>
        <v/>
      </c>
      <c r="M57" s="60">
        <f>データ!PN32</f>
        <v>0</v>
      </c>
      <c r="N57" s="60">
        <f>データ!PO32</f>
        <v>0</v>
      </c>
      <c r="O57" s="60">
        <f>データ!PP32</f>
        <v>0</v>
      </c>
      <c r="P57" s="60">
        <f>データ!PQ32</f>
        <v>0</v>
      </c>
      <c r="Q57" s="58">
        <f>データ!PX32</f>
        <v>0</v>
      </c>
      <c r="R57" s="58" t="str">
        <f>IF(データ!OC32="","不問",データ!OC32&amp;"以上")</f>
        <v>不問</v>
      </c>
      <c r="S57" s="52">
        <f>データ!OX32</f>
        <v>0</v>
      </c>
      <c r="T57" s="54">
        <f>データ!NW32</f>
        <v>0</v>
      </c>
      <c r="U57" s="37" t="str">
        <f t="shared" si="2"/>
        <v/>
      </c>
      <c r="V57" s="46" t="str">
        <f>データ!GB32&amp;データ!GC32</f>
        <v/>
      </c>
      <c r="W57" s="6" t="str">
        <f t="shared" si="0"/>
        <v/>
      </c>
    </row>
    <row r="58" spans="2:23" ht="246" customHeight="1" x14ac:dyDescent="0.15">
      <c r="B58" s="51">
        <v>32</v>
      </c>
      <c r="C58" s="59">
        <f>データ!A33</f>
        <v>0</v>
      </c>
      <c r="D58" s="53"/>
      <c r="E58" s="52">
        <f>データ!H33</f>
        <v>0</v>
      </c>
      <c r="F58" s="52">
        <f>データ!CP33</f>
        <v>0</v>
      </c>
      <c r="G58" s="52">
        <f>データ!DT33</f>
        <v>0</v>
      </c>
      <c r="H58" s="52">
        <f>データ!EG33</f>
        <v>0</v>
      </c>
      <c r="I58" s="54">
        <f>データ!LF33</f>
        <v>0</v>
      </c>
      <c r="J58" s="55">
        <f>データ!NZ33</f>
        <v>0</v>
      </c>
      <c r="K58" s="55" t="str">
        <f t="shared" si="1"/>
        <v>不問</v>
      </c>
      <c r="L58" s="56" t="str">
        <f>データ!EA33&amp;データ!EB33&amp;データ!EC33&amp;データ!GG33</f>
        <v/>
      </c>
      <c r="M58" s="60">
        <f>データ!PN33</f>
        <v>0</v>
      </c>
      <c r="N58" s="60">
        <f>データ!PO33</f>
        <v>0</v>
      </c>
      <c r="O58" s="60">
        <f>データ!PP33</f>
        <v>0</v>
      </c>
      <c r="P58" s="60">
        <f>データ!PQ33</f>
        <v>0</v>
      </c>
      <c r="Q58" s="58">
        <f>データ!PX33</f>
        <v>0</v>
      </c>
      <c r="R58" s="58" t="str">
        <f>IF(データ!OC33="","不問",データ!OC33&amp;"以上")</f>
        <v>不問</v>
      </c>
      <c r="S58" s="52">
        <f>データ!OX33</f>
        <v>0</v>
      </c>
      <c r="T58" s="54">
        <f>データ!NW33</f>
        <v>0</v>
      </c>
      <c r="U58" s="37" t="str">
        <f t="shared" si="2"/>
        <v/>
      </c>
      <c r="V58" s="46" t="str">
        <f>データ!GB33&amp;データ!GC33</f>
        <v/>
      </c>
      <c r="W58" s="6" t="str">
        <f t="shared" si="0"/>
        <v/>
      </c>
    </row>
    <row r="59" spans="2:23" ht="284.25" customHeight="1" x14ac:dyDescent="0.15">
      <c r="B59" s="51">
        <v>33</v>
      </c>
      <c r="C59" s="59">
        <f>データ!A34</f>
        <v>0</v>
      </c>
      <c r="D59" s="53"/>
      <c r="E59" s="52">
        <f>データ!H34</f>
        <v>0</v>
      </c>
      <c r="F59" s="52">
        <f>データ!CP34</f>
        <v>0</v>
      </c>
      <c r="G59" s="52">
        <f>データ!DT34</f>
        <v>0</v>
      </c>
      <c r="H59" s="52">
        <f>データ!EG34</f>
        <v>0</v>
      </c>
      <c r="I59" s="54">
        <f>データ!LF34</f>
        <v>0</v>
      </c>
      <c r="J59" s="55">
        <f>データ!NZ34</f>
        <v>0</v>
      </c>
      <c r="K59" s="55" t="str">
        <f t="shared" si="1"/>
        <v>不問</v>
      </c>
      <c r="L59" s="56" t="str">
        <f>データ!EA34&amp;データ!EB34&amp;データ!EC34&amp;データ!GG34</f>
        <v/>
      </c>
      <c r="M59" s="60">
        <f>データ!PN34</f>
        <v>0</v>
      </c>
      <c r="N59" s="60">
        <f>データ!PO34</f>
        <v>0</v>
      </c>
      <c r="O59" s="60">
        <f>データ!PP34</f>
        <v>0</v>
      </c>
      <c r="P59" s="60">
        <f>データ!PQ34</f>
        <v>0</v>
      </c>
      <c r="Q59" s="58">
        <f>データ!PX34</f>
        <v>0</v>
      </c>
      <c r="R59" s="58" t="str">
        <f>IF(データ!OC34="","不問",データ!OC34&amp;"以上")</f>
        <v>不問</v>
      </c>
      <c r="S59" s="52">
        <f>データ!OX34</f>
        <v>0</v>
      </c>
      <c r="T59" s="54">
        <f>データ!NW34</f>
        <v>0</v>
      </c>
      <c r="U59" s="37" t="str">
        <f t="shared" si="2"/>
        <v/>
      </c>
      <c r="V59" s="46" t="str">
        <f>データ!GB34&amp;データ!GC34</f>
        <v/>
      </c>
      <c r="W59" s="6" t="str">
        <f t="shared" si="0"/>
        <v/>
      </c>
    </row>
    <row r="60" spans="2:23" s="6" customFormat="1" ht="188.25" customHeight="1" x14ac:dyDescent="0.15">
      <c r="B60" s="51">
        <v>34</v>
      </c>
      <c r="C60" s="59">
        <f>データ!A35</f>
        <v>0</v>
      </c>
      <c r="D60" s="53"/>
      <c r="E60" s="52">
        <f>データ!H35</f>
        <v>0</v>
      </c>
      <c r="F60" s="52">
        <f>データ!CP35</f>
        <v>0</v>
      </c>
      <c r="G60" s="52">
        <f>データ!DT35</f>
        <v>0</v>
      </c>
      <c r="H60" s="52">
        <f>データ!EG35</f>
        <v>0</v>
      </c>
      <c r="I60" s="54">
        <f>データ!LF35</f>
        <v>0</v>
      </c>
      <c r="J60" s="55">
        <f>データ!NZ35</f>
        <v>0</v>
      </c>
      <c r="K60" s="55" t="str">
        <f t="shared" si="1"/>
        <v>不問</v>
      </c>
      <c r="L60" s="56" t="str">
        <f>データ!EA35&amp;データ!EB35&amp;データ!EC35&amp;データ!GG35</f>
        <v/>
      </c>
      <c r="M60" s="60">
        <f>データ!PN35</f>
        <v>0</v>
      </c>
      <c r="N60" s="60">
        <f>データ!PO35</f>
        <v>0</v>
      </c>
      <c r="O60" s="60">
        <f>データ!PP35</f>
        <v>0</v>
      </c>
      <c r="P60" s="60">
        <f>データ!PQ35</f>
        <v>0</v>
      </c>
      <c r="Q60" s="58">
        <f>データ!PX35</f>
        <v>0</v>
      </c>
      <c r="R60" s="58" t="str">
        <f>IF(データ!OC35="","不問",データ!OC35&amp;"以上")</f>
        <v>不問</v>
      </c>
      <c r="S60" s="52">
        <f>データ!OX35</f>
        <v>0</v>
      </c>
      <c r="T60" s="54">
        <f>データ!NW35</f>
        <v>0</v>
      </c>
      <c r="U60" s="37" t="str">
        <f t="shared" si="2"/>
        <v/>
      </c>
      <c r="V60" s="46" t="str">
        <f>データ!GB35&amp;データ!GC35</f>
        <v/>
      </c>
      <c r="W60" s="6" t="str">
        <f t="shared" si="0"/>
        <v/>
      </c>
    </row>
    <row r="61" spans="2:23" s="6" customFormat="1" ht="256.5" customHeight="1" x14ac:dyDescent="0.15">
      <c r="B61" s="51">
        <v>35</v>
      </c>
      <c r="C61" s="59">
        <f>データ!A36</f>
        <v>0</v>
      </c>
      <c r="D61" s="53"/>
      <c r="E61" s="52">
        <f>データ!H36</f>
        <v>0</v>
      </c>
      <c r="F61" s="52">
        <f>データ!CP36</f>
        <v>0</v>
      </c>
      <c r="G61" s="52">
        <f>データ!DT36</f>
        <v>0</v>
      </c>
      <c r="H61" s="52">
        <f>データ!EG36</f>
        <v>0</v>
      </c>
      <c r="I61" s="54">
        <f>データ!LF36</f>
        <v>0</v>
      </c>
      <c r="J61" s="55">
        <f>データ!NZ36</f>
        <v>0</v>
      </c>
      <c r="K61" s="55" t="str">
        <f t="shared" si="1"/>
        <v>不問</v>
      </c>
      <c r="L61" s="56" t="str">
        <f>データ!EA36&amp;データ!EB36&amp;データ!EC36&amp;データ!GG36</f>
        <v/>
      </c>
      <c r="M61" s="60">
        <f>データ!PN36</f>
        <v>0</v>
      </c>
      <c r="N61" s="60">
        <f>データ!PO36</f>
        <v>0</v>
      </c>
      <c r="O61" s="60">
        <f>データ!PP36</f>
        <v>0</v>
      </c>
      <c r="P61" s="60">
        <f>データ!PQ36</f>
        <v>0</v>
      </c>
      <c r="Q61" s="58">
        <f>データ!PX36</f>
        <v>0</v>
      </c>
      <c r="R61" s="58" t="str">
        <f>IF(データ!OC36="","不問",データ!OC36&amp;"以上")</f>
        <v>不問</v>
      </c>
      <c r="S61" s="52">
        <f>データ!OX36</f>
        <v>0</v>
      </c>
      <c r="T61" s="54">
        <f>データ!NW36</f>
        <v>0</v>
      </c>
      <c r="U61" s="37" t="str">
        <f t="shared" si="2"/>
        <v/>
      </c>
      <c r="V61" s="46" t="str">
        <f>データ!GB36&amp;データ!GC36</f>
        <v/>
      </c>
      <c r="W61" s="6" t="str">
        <f t="shared" si="0"/>
        <v/>
      </c>
    </row>
    <row r="62" spans="2:23" s="6" customFormat="1" ht="281.25" customHeight="1" x14ac:dyDescent="0.15">
      <c r="B62" s="51">
        <v>36</v>
      </c>
      <c r="C62" s="59">
        <f>データ!A37</f>
        <v>0</v>
      </c>
      <c r="D62" s="53"/>
      <c r="E62" s="52">
        <f>データ!H37</f>
        <v>0</v>
      </c>
      <c r="F62" s="52">
        <f>データ!CP37</f>
        <v>0</v>
      </c>
      <c r="G62" s="52">
        <f>データ!DT37</f>
        <v>0</v>
      </c>
      <c r="H62" s="52">
        <f>データ!EG37</f>
        <v>0</v>
      </c>
      <c r="I62" s="54">
        <f>データ!LF37</f>
        <v>0</v>
      </c>
      <c r="J62" s="55">
        <f>データ!NZ37</f>
        <v>0</v>
      </c>
      <c r="K62" s="55" t="str">
        <f t="shared" si="1"/>
        <v>不問</v>
      </c>
      <c r="L62" s="56" t="str">
        <f>データ!EA37&amp;データ!EB37&amp;データ!EC37&amp;データ!GG37</f>
        <v/>
      </c>
      <c r="M62" s="60">
        <f>データ!PN37</f>
        <v>0</v>
      </c>
      <c r="N62" s="60">
        <f>データ!PO37</f>
        <v>0</v>
      </c>
      <c r="O62" s="60">
        <f>データ!PP37</f>
        <v>0</v>
      </c>
      <c r="P62" s="60">
        <f>データ!PQ37</f>
        <v>0</v>
      </c>
      <c r="Q62" s="58">
        <f>データ!PX37</f>
        <v>0</v>
      </c>
      <c r="R62" s="58" t="str">
        <f>IF(データ!OC37="","不問",データ!OC37&amp;"以上")</f>
        <v>不問</v>
      </c>
      <c r="S62" s="52">
        <f>データ!OX37</f>
        <v>0</v>
      </c>
      <c r="T62" s="54">
        <f>データ!NW37</f>
        <v>0</v>
      </c>
      <c r="U62" s="37" t="str">
        <f t="shared" si="2"/>
        <v/>
      </c>
      <c r="V62" s="46" t="str">
        <f>データ!GB37&amp;データ!GC37</f>
        <v/>
      </c>
      <c r="W62" s="6" t="str">
        <f t="shared" si="0"/>
        <v/>
      </c>
    </row>
    <row r="63" spans="2:23" s="6" customFormat="1" ht="276" customHeight="1" x14ac:dyDescent="0.15">
      <c r="B63" s="51">
        <v>37</v>
      </c>
      <c r="C63" s="59">
        <f>データ!A38</f>
        <v>0</v>
      </c>
      <c r="D63" s="53" t="s">
        <v>692</v>
      </c>
      <c r="E63" s="52">
        <f>データ!H38</f>
        <v>0</v>
      </c>
      <c r="F63" s="52">
        <f>データ!CP38</f>
        <v>0</v>
      </c>
      <c r="G63" s="52">
        <f>データ!DT38</f>
        <v>0</v>
      </c>
      <c r="H63" s="52">
        <f>データ!EG38</f>
        <v>0</v>
      </c>
      <c r="I63" s="54">
        <f>データ!LF38</f>
        <v>0</v>
      </c>
      <c r="J63" s="55">
        <f>データ!NZ38</f>
        <v>0</v>
      </c>
      <c r="K63" s="55" t="str">
        <f t="shared" si="1"/>
        <v>不問</v>
      </c>
      <c r="L63" s="56" t="str">
        <f>データ!EA38&amp;データ!EB38&amp;データ!EC38&amp;データ!GG38</f>
        <v/>
      </c>
      <c r="M63" s="60">
        <f>データ!PN38</f>
        <v>0</v>
      </c>
      <c r="N63" s="60">
        <f>データ!PO38</f>
        <v>0</v>
      </c>
      <c r="O63" s="60">
        <f>データ!PP38</f>
        <v>0</v>
      </c>
      <c r="P63" s="60">
        <f>データ!PQ38</f>
        <v>0</v>
      </c>
      <c r="Q63" s="58">
        <f>データ!PX38</f>
        <v>0</v>
      </c>
      <c r="R63" s="58" t="str">
        <f>IF(データ!OC38="","不問",データ!OC38&amp;"以上")</f>
        <v>不問</v>
      </c>
      <c r="S63" s="52">
        <f>データ!OX38</f>
        <v>0</v>
      </c>
      <c r="T63" s="54">
        <f>データ!NW38</f>
        <v>0</v>
      </c>
      <c r="U63" s="37" t="str">
        <f t="shared" si="2"/>
        <v/>
      </c>
      <c r="V63" s="46" t="str">
        <f>データ!GB38&amp;データ!GC38</f>
        <v/>
      </c>
      <c r="W63" s="6" t="str">
        <f t="shared" si="0"/>
        <v/>
      </c>
    </row>
    <row r="64" spans="2:23" s="6" customFormat="1" ht="249.75" customHeight="1" x14ac:dyDescent="0.15">
      <c r="B64" s="51">
        <v>38</v>
      </c>
      <c r="C64" s="59">
        <f>データ!A39</f>
        <v>0</v>
      </c>
      <c r="D64" s="53"/>
      <c r="E64" s="52">
        <f>データ!H39</f>
        <v>0</v>
      </c>
      <c r="F64" s="52">
        <f>データ!CP39</f>
        <v>0</v>
      </c>
      <c r="G64" s="52">
        <f>データ!DT39</f>
        <v>0</v>
      </c>
      <c r="H64" s="52">
        <f>データ!EG39</f>
        <v>0</v>
      </c>
      <c r="I64" s="54">
        <f>データ!LF39</f>
        <v>0</v>
      </c>
      <c r="J64" s="55">
        <f>データ!NZ39</f>
        <v>0</v>
      </c>
      <c r="K64" s="55" t="str">
        <f t="shared" si="1"/>
        <v>不問</v>
      </c>
      <c r="L64" s="56" t="str">
        <f>データ!EA39&amp;データ!EB39&amp;データ!EC39&amp;データ!GG39</f>
        <v/>
      </c>
      <c r="M64" s="60">
        <f>データ!PN39</f>
        <v>0</v>
      </c>
      <c r="N64" s="60">
        <f>データ!PO39</f>
        <v>0</v>
      </c>
      <c r="O64" s="60">
        <f>データ!PP39</f>
        <v>0</v>
      </c>
      <c r="P64" s="60">
        <f>データ!PQ39</f>
        <v>0</v>
      </c>
      <c r="Q64" s="58">
        <f>データ!PX39</f>
        <v>0</v>
      </c>
      <c r="R64" s="58" t="str">
        <f>IF(データ!OC39="","不問",データ!OC39&amp;"以上")</f>
        <v>不問</v>
      </c>
      <c r="S64" s="52">
        <f>データ!OX39</f>
        <v>0</v>
      </c>
      <c r="T64" s="54">
        <f>データ!NW39</f>
        <v>0</v>
      </c>
      <c r="U64" s="37" t="str">
        <f t="shared" si="2"/>
        <v/>
      </c>
      <c r="V64" s="46" t="str">
        <f>データ!GB39&amp;データ!GC39</f>
        <v/>
      </c>
      <c r="W64" s="6" t="str">
        <f t="shared" si="0"/>
        <v/>
      </c>
    </row>
    <row r="65" spans="2:23" s="6" customFormat="1" ht="311.25" customHeight="1" x14ac:dyDescent="0.15">
      <c r="B65" s="51">
        <v>39</v>
      </c>
      <c r="C65" s="59">
        <f>データ!A40</f>
        <v>0</v>
      </c>
      <c r="D65" s="53"/>
      <c r="E65" s="52">
        <f>データ!H40</f>
        <v>0</v>
      </c>
      <c r="F65" s="52">
        <f>データ!CP40</f>
        <v>0</v>
      </c>
      <c r="G65" s="52">
        <f>データ!DT40</f>
        <v>0</v>
      </c>
      <c r="H65" s="52">
        <f>データ!EG40</f>
        <v>0</v>
      </c>
      <c r="I65" s="54">
        <f>データ!LF40</f>
        <v>0</v>
      </c>
      <c r="J65" s="55">
        <f>データ!NZ40</f>
        <v>0</v>
      </c>
      <c r="K65" s="55" t="str">
        <f t="shared" si="1"/>
        <v>不問</v>
      </c>
      <c r="L65" s="56" t="str">
        <f>データ!EA40&amp;データ!EB40&amp;データ!EC40&amp;データ!GG40</f>
        <v/>
      </c>
      <c r="M65" s="60">
        <f>データ!PN40</f>
        <v>0</v>
      </c>
      <c r="N65" s="60">
        <f>データ!PO40</f>
        <v>0</v>
      </c>
      <c r="O65" s="60">
        <f>データ!PP40</f>
        <v>0</v>
      </c>
      <c r="P65" s="60">
        <f>データ!PQ40</f>
        <v>0</v>
      </c>
      <c r="Q65" s="58">
        <f>データ!PX40</f>
        <v>0</v>
      </c>
      <c r="R65" s="58" t="str">
        <f>IF(データ!OC40="","不問",データ!OC40&amp;"以上")</f>
        <v>不問</v>
      </c>
      <c r="S65" s="52">
        <f>データ!OX40</f>
        <v>0</v>
      </c>
      <c r="T65" s="54">
        <f>データ!NW40</f>
        <v>0</v>
      </c>
      <c r="U65" s="37" t="str">
        <f t="shared" si="2"/>
        <v/>
      </c>
      <c r="V65" s="46" t="str">
        <f>データ!GB40&amp;データ!GC40</f>
        <v/>
      </c>
      <c r="W65" s="6" t="str">
        <f t="shared" si="0"/>
        <v/>
      </c>
    </row>
    <row r="66" spans="2:23" s="6" customFormat="1" ht="300" customHeight="1" x14ac:dyDescent="0.15">
      <c r="B66" s="51">
        <v>40</v>
      </c>
      <c r="C66" s="59">
        <f>データ!A41</f>
        <v>0</v>
      </c>
      <c r="D66" s="53"/>
      <c r="E66" s="52">
        <f>データ!H41</f>
        <v>0</v>
      </c>
      <c r="F66" s="52">
        <f>データ!CP41</f>
        <v>0</v>
      </c>
      <c r="G66" s="52">
        <f>データ!DT41</f>
        <v>0</v>
      </c>
      <c r="H66" s="52">
        <f>データ!EG41</f>
        <v>0</v>
      </c>
      <c r="I66" s="54">
        <f>データ!LF41</f>
        <v>0</v>
      </c>
      <c r="J66" s="55">
        <f>データ!NZ41</f>
        <v>0</v>
      </c>
      <c r="K66" s="55" t="str">
        <f t="shared" si="1"/>
        <v>不問</v>
      </c>
      <c r="L66" s="56" t="str">
        <f>データ!EA41&amp;データ!EB41&amp;データ!EC41&amp;データ!GG41</f>
        <v/>
      </c>
      <c r="M66" s="60">
        <f>データ!PN41</f>
        <v>0</v>
      </c>
      <c r="N66" s="60">
        <f>データ!PO41</f>
        <v>0</v>
      </c>
      <c r="O66" s="60">
        <f>データ!PP41</f>
        <v>0</v>
      </c>
      <c r="P66" s="60">
        <f>データ!PQ41</f>
        <v>0</v>
      </c>
      <c r="Q66" s="58">
        <f>データ!PX41</f>
        <v>0</v>
      </c>
      <c r="R66" s="58" t="str">
        <f>IF(データ!OC41="","不問",データ!OC41&amp;"以上")</f>
        <v>不問</v>
      </c>
      <c r="S66" s="52">
        <f>データ!OX41</f>
        <v>0</v>
      </c>
      <c r="T66" s="54">
        <f>データ!NW41</f>
        <v>0</v>
      </c>
      <c r="U66" s="37" t="str">
        <f t="shared" si="2"/>
        <v/>
      </c>
      <c r="V66" s="46" t="str">
        <f>データ!GB41&amp;データ!GC41</f>
        <v/>
      </c>
      <c r="W66" s="6" t="str">
        <f t="shared" si="0"/>
        <v/>
      </c>
    </row>
    <row r="67" spans="2:23" s="6" customFormat="1" ht="288.75" customHeight="1" x14ac:dyDescent="0.15">
      <c r="B67" s="51">
        <v>41</v>
      </c>
      <c r="C67" s="59">
        <f>データ!A42</f>
        <v>0</v>
      </c>
      <c r="D67" s="53"/>
      <c r="E67" s="52">
        <f>データ!H42</f>
        <v>0</v>
      </c>
      <c r="F67" s="52">
        <f>データ!CP42</f>
        <v>0</v>
      </c>
      <c r="G67" s="52">
        <f>データ!DT42</f>
        <v>0</v>
      </c>
      <c r="H67" s="52">
        <f>データ!EG42</f>
        <v>0</v>
      </c>
      <c r="I67" s="54">
        <f>データ!LF42</f>
        <v>0</v>
      </c>
      <c r="J67" s="55">
        <f>データ!NZ42</f>
        <v>0</v>
      </c>
      <c r="K67" s="55" t="str">
        <f t="shared" si="1"/>
        <v>不問</v>
      </c>
      <c r="L67" s="56" t="str">
        <f>データ!EA42&amp;データ!EB42&amp;データ!EC42&amp;データ!GG42</f>
        <v/>
      </c>
      <c r="M67" s="60">
        <f>データ!PN42</f>
        <v>0</v>
      </c>
      <c r="N67" s="60">
        <f>データ!PO42</f>
        <v>0</v>
      </c>
      <c r="O67" s="60">
        <f>データ!PP42</f>
        <v>0</v>
      </c>
      <c r="P67" s="60">
        <f>データ!PQ42</f>
        <v>0</v>
      </c>
      <c r="Q67" s="58">
        <f>データ!PX42</f>
        <v>0</v>
      </c>
      <c r="R67" s="58" t="str">
        <f>IF(データ!OC42="","不問",データ!OC42&amp;"以上")</f>
        <v>不問</v>
      </c>
      <c r="S67" s="52">
        <f>データ!OX42</f>
        <v>0</v>
      </c>
      <c r="T67" s="54">
        <f>データ!NW42</f>
        <v>0</v>
      </c>
      <c r="U67" s="37" t="str">
        <f t="shared" si="2"/>
        <v/>
      </c>
      <c r="V67" s="46" t="str">
        <f>データ!GB42&amp;データ!GC42</f>
        <v/>
      </c>
      <c r="W67" s="6" t="str">
        <f t="shared" si="0"/>
        <v/>
      </c>
    </row>
    <row r="68" spans="2:23" s="6" customFormat="1" ht="334.5" customHeight="1" x14ac:dyDescent="0.15">
      <c r="B68" s="51">
        <v>42</v>
      </c>
      <c r="C68" s="59">
        <f>データ!A43</f>
        <v>0</v>
      </c>
      <c r="D68" s="53"/>
      <c r="E68" s="52">
        <f>データ!H43</f>
        <v>0</v>
      </c>
      <c r="F68" s="52">
        <f>データ!CP43</f>
        <v>0</v>
      </c>
      <c r="G68" s="52">
        <f>データ!DT43</f>
        <v>0</v>
      </c>
      <c r="H68" s="52">
        <f>データ!EG43</f>
        <v>0</v>
      </c>
      <c r="I68" s="54">
        <f>データ!LF43</f>
        <v>0</v>
      </c>
      <c r="J68" s="55">
        <f>データ!NZ43</f>
        <v>0</v>
      </c>
      <c r="K68" s="55" t="str">
        <f t="shared" si="1"/>
        <v>不問</v>
      </c>
      <c r="L68" s="56" t="str">
        <f>データ!EA43&amp;データ!EB43&amp;データ!EC43&amp;データ!GG43</f>
        <v/>
      </c>
      <c r="M68" s="60">
        <f>データ!PN43</f>
        <v>0</v>
      </c>
      <c r="N68" s="60">
        <f>データ!PO43</f>
        <v>0</v>
      </c>
      <c r="O68" s="60">
        <f>データ!PP43</f>
        <v>0</v>
      </c>
      <c r="P68" s="60">
        <f>データ!PQ43</f>
        <v>0</v>
      </c>
      <c r="Q68" s="58">
        <f>データ!PX43</f>
        <v>0</v>
      </c>
      <c r="R68" s="58" t="str">
        <f>IF(データ!OC43="","不問",データ!OC43&amp;"以上")</f>
        <v>不問</v>
      </c>
      <c r="S68" s="52">
        <f>データ!OX43</f>
        <v>0</v>
      </c>
      <c r="T68" s="54">
        <f>データ!NW43</f>
        <v>0</v>
      </c>
      <c r="U68" s="37" t="str">
        <f t="shared" si="2"/>
        <v/>
      </c>
      <c r="V68" s="46" t="str">
        <f>データ!GB43&amp;データ!GC43</f>
        <v/>
      </c>
      <c r="W68" s="6" t="str">
        <f t="shared" si="0"/>
        <v/>
      </c>
    </row>
    <row r="69" spans="2:23" s="6" customFormat="1" ht="235.5" customHeight="1" x14ac:dyDescent="0.15">
      <c r="B69" s="51">
        <v>43</v>
      </c>
      <c r="C69" s="59">
        <f>データ!A44</f>
        <v>0</v>
      </c>
      <c r="D69" s="53" t="s">
        <v>692</v>
      </c>
      <c r="E69" s="52">
        <f>データ!H44</f>
        <v>0</v>
      </c>
      <c r="F69" s="52">
        <f>データ!CP44</f>
        <v>0</v>
      </c>
      <c r="G69" s="52">
        <f>データ!DT44</f>
        <v>0</v>
      </c>
      <c r="H69" s="52">
        <f>データ!EG44</f>
        <v>0</v>
      </c>
      <c r="I69" s="54">
        <f>データ!LF44</f>
        <v>0</v>
      </c>
      <c r="J69" s="55">
        <f>データ!NZ44</f>
        <v>0</v>
      </c>
      <c r="K69" s="55" t="str">
        <f t="shared" si="1"/>
        <v>不問</v>
      </c>
      <c r="L69" s="56" t="str">
        <f>データ!EA44&amp;データ!EB44&amp;データ!EC44&amp;データ!GG44</f>
        <v/>
      </c>
      <c r="M69" s="60">
        <f>データ!PN44</f>
        <v>0</v>
      </c>
      <c r="N69" s="60">
        <f>データ!PO44</f>
        <v>0</v>
      </c>
      <c r="O69" s="60">
        <f>データ!PP44</f>
        <v>0</v>
      </c>
      <c r="P69" s="60">
        <f>データ!PQ44</f>
        <v>0</v>
      </c>
      <c r="Q69" s="58">
        <f>データ!PX44</f>
        <v>0</v>
      </c>
      <c r="R69" s="58" t="str">
        <f>IF(データ!OC44="","不問",データ!OC44&amp;"以上")</f>
        <v>不問</v>
      </c>
      <c r="S69" s="52">
        <f>データ!OX44</f>
        <v>0</v>
      </c>
      <c r="T69" s="54">
        <f>データ!NW44</f>
        <v>0</v>
      </c>
      <c r="U69" s="37" t="str">
        <f t="shared" si="2"/>
        <v/>
      </c>
      <c r="V69" s="46" t="str">
        <f>データ!GB44&amp;データ!GC44</f>
        <v/>
      </c>
      <c r="W69" s="6" t="str">
        <f t="shared" si="0"/>
        <v/>
      </c>
    </row>
    <row r="70" spans="2:23" s="6" customFormat="1" ht="301.5" customHeight="1" x14ac:dyDescent="0.15">
      <c r="B70" s="51">
        <v>44</v>
      </c>
      <c r="C70" s="59">
        <f>データ!A45</f>
        <v>0</v>
      </c>
      <c r="D70" s="53"/>
      <c r="E70" s="52">
        <f>データ!H45</f>
        <v>0</v>
      </c>
      <c r="F70" s="52">
        <f>データ!CP45</f>
        <v>0</v>
      </c>
      <c r="G70" s="52">
        <f>データ!DT45</f>
        <v>0</v>
      </c>
      <c r="H70" s="52">
        <f>データ!EG45</f>
        <v>0</v>
      </c>
      <c r="I70" s="54">
        <f>データ!LF45</f>
        <v>0</v>
      </c>
      <c r="J70" s="55">
        <f>データ!NZ45</f>
        <v>0</v>
      </c>
      <c r="K70" s="55" t="str">
        <f t="shared" si="1"/>
        <v>不問</v>
      </c>
      <c r="L70" s="56" t="str">
        <f>データ!EA45&amp;データ!EB45&amp;データ!EC45&amp;データ!GG45</f>
        <v/>
      </c>
      <c r="M70" s="60">
        <f>データ!PN45</f>
        <v>0</v>
      </c>
      <c r="N70" s="60">
        <f>データ!PO45</f>
        <v>0</v>
      </c>
      <c r="O70" s="60">
        <f>データ!PP45</f>
        <v>0</v>
      </c>
      <c r="P70" s="60">
        <f>データ!PQ45</f>
        <v>0</v>
      </c>
      <c r="Q70" s="58">
        <f>データ!PX45</f>
        <v>0</v>
      </c>
      <c r="R70" s="58" t="str">
        <f>IF(データ!OC45="","不問",データ!OC45&amp;"以上")</f>
        <v>不問</v>
      </c>
      <c r="S70" s="52">
        <f>データ!OX45</f>
        <v>0</v>
      </c>
      <c r="T70" s="54">
        <f>データ!NW45</f>
        <v>0</v>
      </c>
      <c r="U70" s="37" t="str">
        <f t="shared" si="2"/>
        <v/>
      </c>
      <c r="V70" s="46" t="str">
        <f>データ!GB45&amp;データ!GC45</f>
        <v/>
      </c>
      <c r="W70" s="6" t="str">
        <f t="shared" si="0"/>
        <v/>
      </c>
    </row>
    <row r="71" spans="2:23" s="6" customFormat="1" ht="251.25" customHeight="1" x14ac:dyDescent="0.15">
      <c r="B71" s="51">
        <v>45</v>
      </c>
      <c r="C71" s="59">
        <f>データ!A46</f>
        <v>0</v>
      </c>
      <c r="D71" s="53"/>
      <c r="E71" s="52">
        <f>データ!H46</f>
        <v>0</v>
      </c>
      <c r="F71" s="52">
        <f>データ!CP46</f>
        <v>0</v>
      </c>
      <c r="G71" s="52">
        <f>データ!DT46</f>
        <v>0</v>
      </c>
      <c r="H71" s="52">
        <f>データ!EG46</f>
        <v>0</v>
      </c>
      <c r="I71" s="54">
        <f>データ!LF46</f>
        <v>0</v>
      </c>
      <c r="J71" s="55">
        <f>データ!NZ46</f>
        <v>0</v>
      </c>
      <c r="K71" s="55" t="str">
        <f t="shared" si="1"/>
        <v>不問</v>
      </c>
      <c r="L71" s="56" t="str">
        <f>データ!EA46&amp;データ!EB46&amp;データ!EC46&amp;データ!GG46</f>
        <v/>
      </c>
      <c r="M71" s="60">
        <f>データ!PN46</f>
        <v>0</v>
      </c>
      <c r="N71" s="60">
        <f>データ!PO46</f>
        <v>0</v>
      </c>
      <c r="O71" s="60">
        <f>データ!PP46</f>
        <v>0</v>
      </c>
      <c r="P71" s="60">
        <f>データ!PQ46</f>
        <v>0</v>
      </c>
      <c r="Q71" s="58">
        <f>データ!PX46</f>
        <v>0</v>
      </c>
      <c r="R71" s="58" t="str">
        <f>IF(データ!OC46="","不問",データ!OC46&amp;"以上")</f>
        <v>不問</v>
      </c>
      <c r="S71" s="52">
        <f>データ!OX46</f>
        <v>0</v>
      </c>
      <c r="T71" s="54">
        <f>データ!NW46</f>
        <v>0</v>
      </c>
      <c r="U71" s="37" t="str">
        <f t="shared" si="2"/>
        <v/>
      </c>
      <c r="V71" s="46" t="str">
        <f>データ!GB46&amp;データ!GC46</f>
        <v/>
      </c>
      <c r="W71" s="6" t="str">
        <f t="shared" si="0"/>
        <v/>
      </c>
    </row>
    <row r="72" spans="2:23" s="6" customFormat="1" ht="306.75" customHeight="1" x14ac:dyDescent="0.15">
      <c r="B72" s="51">
        <v>46</v>
      </c>
      <c r="C72" s="59">
        <f>データ!A47</f>
        <v>0</v>
      </c>
      <c r="D72" s="53" t="s">
        <v>692</v>
      </c>
      <c r="E72" s="52">
        <f>データ!H47</f>
        <v>0</v>
      </c>
      <c r="F72" s="52">
        <f>データ!CP47</f>
        <v>0</v>
      </c>
      <c r="G72" s="52">
        <f>データ!DT47</f>
        <v>0</v>
      </c>
      <c r="H72" s="52">
        <f>データ!EG47</f>
        <v>0</v>
      </c>
      <c r="I72" s="54">
        <f>データ!LF47</f>
        <v>0</v>
      </c>
      <c r="J72" s="55">
        <f>データ!NZ47</f>
        <v>0</v>
      </c>
      <c r="K72" s="55" t="str">
        <f t="shared" si="1"/>
        <v>不問</v>
      </c>
      <c r="L72" s="56" t="str">
        <f>データ!EA47&amp;データ!EB47&amp;データ!EC47&amp;データ!GG47</f>
        <v/>
      </c>
      <c r="M72" s="60">
        <f>データ!PN47</f>
        <v>0</v>
      </c>
      <c r="N72" s="60">
        <f>データ!PO47</f>
        <v>0</v>
      </c>
      <c r="O72" s="60">
        <f>データ!PP47</f>
        <v>0</v>
      </c>
      <c r="P72" s="60">
        <f>データ!PQ47</f>
        <v>0</v>
      </c>
      <c r="Q72" s="58">
        <f>データ!PX47</f>
        <v>0</v>
      </c>
      <c r="R72" s="58" t="str">
        <f>IF(データ!OC47="","不問",データ!OC47&amp;"以上")</f>
        <v>不問</v>
      </c>
      <c r="S72" s="52">
        <f>データ!OX47</f>
        <v>0</v>
      </c>
      <c r="T72" s="54">
        <f>データ!NW47</f>
        <v>0</v>
      </c>
      <c r="U72" s="37" t="str">
        <f t="shared" si="2"/>
        <v/>
      </c>
      <c r="V72" s="46" t="str">
        <f>データ!GB47&amp;データ!GC47</f>
        <v/>
      </c>
      <c r="W72" s="6" t="str">
        <f t="shared" si="0"/>
        <v/>
      </c>
    </row>
    <row r="73" spans="2:23" s="6" customFormat="1" ht="237" customHeight="1" x14ac:dyDescent="0.15">
      <c r="B73" s="51">
        <v>47</v>
      </c>
      <c r="C73" s="59">
        <f>データ!A48</f>
        <v>0</v>
      </c>
      <c r="D73" s="53"/>
      <c r="E73" s="52">
        <f>データ!H48</f>
        <v>0</v>
      </c>
      <c r="F73" s="52">
        <f>データ!CP48</f>
        <v>0</v>
      </c>
      <c r="G73" s="52">
        <f>データ!DT48</f>
        <v>0</v>
      </c>
      <c r="H73" s="52">
        <f>データ!EG48</f>
        <v>0</v>
      </c>
      <c r="I73" s="54">
        <f>データ!LF48</f>
        <v>0</v>
      </c>
      <c r="J73" s="55">
        <f>データ!NZ48</f>
        <v>0</v>
      </c>
      <c r="K73" s="55" t="str">
        <f t="shared" si="1"/>
        <v>不問</v>
      </c>
      <c r="L73" s="56" t="str">
        <f>データ!EA48&amp;データ!EB48&amp;データ!EC48&amp;データ!GG48</f>
        <v/>
      </c>
      <c r="M73" s="60">
        <f>データ!PN48</f>
        <v>0</v>
      </c>
      <c r="N73" s="60">
        <f>データ!PO48</f>
        <v>0</v>
      </c>
      <c r="O73" s="60">
        <f>データ!PP48</f>
        <v>0</v>
      </c>
      <c r="P73" s="60">
        <f>データ!PQ48</f>
        <v>0</v>
      </c>
      <c r="Q73" s="58">
        <f>データ!PX48</f>
        <v>0</v>
      </c>
      <c r="R73" s="58" t="str">
        <f>IF(データ!OC48="","不問",データ!OC48&amp;"以上")</f>
        <v>不問</v>
      </c>
      <c r="S73" s="52">
        <f>データ!OX48</f>
        <v>0</v>
      </c>
      <c r="T73" s="54">
        <f>データ!NW48</f>
        <v>0</v>
      </c>
      <c r="U73" s="37" t="str">
        <f t="shared" si="2"/>
        <v/>
      </c>
      <c r="V73" s="46" t="str">
        <f>データ!GB48&amp;データ!GC48</f>
        <v/>
      </c>
      <c r="W73" s="6" t="str">
        <f t="shared" si="0"/>
        <v/>
      </c>
    </row>
    <row r="74" spans="2:23" s="6" customFormat="1" ht="261.75" customHeight="1" x14ac:dyDescent="0.15">
      <c r="B74" s="51">
        <v>48</v>
      </c>
      <c r="C74" s="59">
        <f>データ!A49</f>
        <v>0</v>
      </c>
      <c r="D74" s="53"/>
      <c r="E74" s="52">
        <f>データ!H49</f>
        <v>0</v>
      </c>
      <c r="F74" s="52">
        <f>データ!CP49</f>
        <v>0</v>
      </c>
      <c r="G74" s="52">
        <f>データ!DT49</f>
        <v>0</v>
      </c>
      <c r="H74" s="52">
        <f>データ!EG49</f>
        <v>0</v>
      </c>
      <c r="I74" s="54">
        <f>データ!LF49</f>
        <v>0</v>
      </c>
      <c r="J74" s="55">
        <f>データ!NZ49</f>
        <v>0</v>
      </c>
      <c r="K74" s="55" t="str">
        <f t="shared" si="1"/>
        <v>不問</v>
      </c>
      <c r="L74" s="56" t="str">
        <f>データ!EA49&amp;データ!EB49&amp;データ!EC49&amp;データ!GG49</f>
        <v/>
      </c>
      <c r="M74" s="60">
        <f>データ!PN49</f>
        <v>0</v>
      </c>
      <c r="N74" s="60">
        <f>データ!PO49</f>
        <v>0</v>
      </c>
      <c r="O74" s="60">
        <f>データ!PP49</f>
        <v>0</v>
      </c>
      <c r="P74" s="60">
        <f>データ!PQ49</f>
        <v>0</v>
      </c>
      <c r="Q74" s="58">
        <f>データ!PX49</f>
        <v>0</v>
      </c>
      <c r="R74" s="58" t="str">
        <f>IF(データ!OC49="","不問",データ!OC49&amp;"以上")</f>
        <v>不問</v>
      </c>
      <c r="S74" s="52">
        <f>データ!OX49</f>
        <v>0</v>
      </c>
      <c r="T74" s="54">
        <f>データ!NW49</f>
        <v>0</v>
      </c>
      <c r="U74" s="37" t="str">
        <f t="shared" si="2"/>
        <v/>
      </c>
      <c r="V74" s="46" t="str">
        <f>データ!GB49&amp;データ!GC49</f>
        <v/>
      </c>
      <c r="W74" s="6" t="str">
        <f t="shared" si="0"/>
        <v/>
      </c>
    </row>
    <row r="75" spans="2:23" s="6" customFormat="1" ht="234" customHeight="1" x14ac:dyDescent="0.15">
      <c r="B75" s="51">
        <v>49</v>
      </c>
      <c r="C75" s="59">
        <f>データ!A50</f>
        <v>0</v>
      </c>
      <c r="D75" s="53"/>
      <c r="E75" s="52">
        <f>データ!H50</f>
        <v>0</v>
      </c>
      <c r="F75" s="52">
        <f>データ!CP50</f>
        <v>0</v>
      </c>
      <c r="G75" s="52">
        <f>データ!DT50</f>
        <v>0</v>
      </c>
      <c r="H75" s="52">
        <f>データ!EG50</f>
        <v>0</v>
      </c>
      <c r="I75" s="54">
        <f>データ!LF50</f>
        <v>0</v>
      </c>
      <c r="J75" s="55">
        <f>データ!NZ50</f>
        <v>0</v>
      </c>
      <c r="K75" s="55" t="str">
        <f t="shared" si="1"/>
        <v>不問</v>
      </c>
      <c r="L75" s="56" t="str">
        <f>データ!EA50&amp;データ!EB50&amp;データ!EC50&amp;データ!GG50</f>
        <v/>
      </c>
      <c r="M75" s="60">
        <f>データ!PN50</f>
        <v>0</v>
      </c>
      <c r="N75" s="60">
        <f>データ!PO50</f>
        <v>0</v>
      </c>
      <c r="O75" s="60">
        <f>データ!PP50</f>
        <v>0</v>
      </c>
      <c r="P75" s="60">
        <f>データ!PQ50</f>
        <v>0</v>
      </c>
      <c r="Q75" s="58">
        <f>データ!PX50</f>
        <v>0</v>
      </c>
      <c r="R75" s="58" t="str">
        <f>IF(データ!OC50="","不問",データ!OC50&amp;"以上")</f>
        <v>不問</v>
      </c>
      <c r="S75" s="52">
        <f>データ!OX50</f>
        <v>0</v>
      </c>
      <c r="T75" s="54">
        <f>データ!NW50</f>
        <v>0</v>
      </c>
      <c r="U75" s="37" t="str">
        <f t="shared" si="2"/>
        <v/>
      </c>
      <c r="V75" s="46" t="str">
        <f>データ!GB50&amp;データ!GC50</f>
        <v/>
      </c>
      <c r="W75" s="6" t="str">
        <f t="shared" si="0"/>
        <v/>
      </c>
    </row>
    <row r="76" spans="2:23" s="6" customFormat="1" ht="246.75" customHeight="1" x14ac:dyDescent="0.15">
      <c r="B76" s="51">
        <v>50</v>
      </c>
      <c r="C76" s="59">
        <f>データ!A51</f>
        <v>0</v>
      </c>
      <c r="D76" s="53"/>
      <c r="E76" s="52">
        <f>データ!H51</f>
        <v>0</v>
      </c>
      <c r="F76" s="52">
        <f>データ!CP51</f>
        <v>0</v>
      </c>
      <c r="G76" s="52">
        <f>データ!DT51</f>
        <v>0</v>
      </c>
      <c r="H76" s="52">
        <f>データ!EG51</f>
        <v>0</v>
      </c>
      <c r="I76" s="54">
        <f>データ!LF51</f>
        <v>0</v>
      </c>
      <c r="J76" s="55">
        <f>データ!NZ51</f>
        <v>0</v>
      </c>
      <c r="K76" s="55" t="str">
        <f t="shared" si="1"/>
        <v>不問</v>
      </c>
      <c r="L76" s="56" t="str">
        <f>データ!EA51&amp;データ!EB51&amp;データ!EC51&amp;データ!GG51</f>
        <v/>
      </c>
      <c r="M76" s="60">
        <f>データ!PN51</f>
        <v>0</v>
      </c>
      <c r="N76" s="60">
        <f>データ!PO51</f>
        <v>0</v>
      </c>
      <c r="O76" s="60">
        <f>データ!PP51</f>
        <v>0</v>
      </c>
      <c r="P76" s="60">
        <f>データ!PQ51</f>
        <v>0</v>
      </c>
      <c r="Q76" s="58">
        <f>データ!PX51</f>
        <v>0</v>
      </c>
      <c r="R76" s="58" t="str">
        <f>IF(データ!OC51="","不問",データ!OC51&amp;"以上")</f>
        <v>不問</v>
      </c>
      <c r="S76" s="52">
        <f>データ!OX51</f>
        <v>0</v>
      </c>
      <c r="T76" s="54">
        <f>データ!NW51</f>
        <v>0</v>
      </c>
      <c r="U76" s="37" t="str">
        <f t="shared" si="2"/>
        <v/>
      </c>
      <c r="V76" s="46" t="str">
        <f>データ!GB51&amp;データ!GC51</f>
        <v/>
      </c>
      <c r="W76" s="6" t="str">
        <f t="shared" si="0"/>
        <v/>
      </c>
    </row>
    <row r="77" spans="2:23" s="6" customFormat="1" ht="206.25" customHeight="1" x14ac:dyDescent="0.15">
      <c r="B77" s="51">
        <v>51</v>
      </c>
      <c r="C77" s="59">
        <f>データ!A52</f>
        <v>0</v>
      </c>
      <c r="D77" s="53"/>
      <c r="E77" s="52">
        <f>データ!H52</f>
        <v>0</v>
      </c>
      <c r="F77" s="52">
        <f>データ!CP52</f>
        <v>0</v>
      </c>
      <c r="G77" s="52">
        <f>データ!DT52</f>
        <v>0</v>
      </c>
      <c r="H77" s="52">
        <f>データ!EG52</f>
        <v>0</v>
      </c>
      <c r="I77" s="54">
        <f>データ!LF52</f>
        <v>0</v>
      </c>
      <c r="J77" s="55">
        <f>データ!NZ52</f>
        <v>0</v>
      </c>
      <c r="K77" s="55" t="str">
        <f t="shared" si="1"/>
        <v>不問</v>
      </c>
      <c r="L77" s="56" t="str">
        <f>データ!EA52&amp;データ!EB52&amp;データ!EC52&amp;データ!GG52</f>
        <v/>
      </c>
      <c r="M77" s="60">
        <f>データ!PN52</f>
        <v>0</v>
      </c>
      <c r="N77" s="60">
        <f>データ!PO52</f>
        <v>0</v>
      </c>
      <c r="O77" s="60">
        <f>データ!PP52</f>
        <v>0</v>
      </c>
      <c r="P77" s="60">
        <f>データ!PQ52</f>
        <v>0</v>
      </c>
      <c r="Q77" s="58">
        <f>データ!PX52</f>
        <v>0</v>
      </c>
      <c r="R77" s="58" t="str">
        <f>IF(データ!OC52="","不問",データ!OC52&amp;"以上")</f>
        <v>不問</v>
      </c>
      <c r="S77" s="52">
        <f>データ!OX52</f>
        <v>0</v>
      </c>
      <c r="T77" s="54">
        <f>データ!NW52</f>
        <v>0</v>
      </c>
      <c r="U77" s="37" t="str">
        <f t="shared" si="2"/>
        <v/>
      </c>
      <c r="V77" s="46" t="str">
        <f>データ!GB52&amp;データ!GC52</f>
        <v/>
      </c>
      <c r="W77" s="6" t="str">
        <f t="shared" si="0"/>
        <v/>
      </c>
    </row>
    <row r="78" spans="2:23" s="6" customFormat="1" ht="222.75" customHeight="1" x14ac:dyDescent="0.15">
      <c r="B78" s="51">
        <v>52</v>
      </c>
      <c r="C78" s="59">
        <f>データ!A53</f>
        <v>0</v>
      </c>
      <c r="D78" s="53"/>
      <c r="E78" s="52">
        <f>データ!H53</f>
        <v>0</v>
      </c>
      <c r="F78" s="52">
        <f>データ!CP53</f>
        <v>0</v>
      </c>
      <c r="G78" s="52">
        <f>データ!DT53</f>
        <v>0</v>
      </c>
      <c r="H78" s="52">
        <f>データ!EG53</f>
        <v>0</v>
      </c>
      <c r="I78" s="54">
        <f>データ!LF53</f>
        <v>0</v>
      </c>
      <c r="J78" s="55">
        <f>データ!NZ53</f>
        <v>0</v>
      </c>
      <c r="K78" s="55" t="str">
        <f t="shared" si="1"/>
        <v>不問</v>
      </c>
      <c r="L78" s="56" t="str">
        <f>データ!EA53&amp;データ!EB53&amp;データ!EC53&amp;データ!GG53</f>
        <v/>
      </c>
      <c r="M78" s="60">
        <f>データ!PN53</f>
        <v>0</v>
      </c>
      <c r="N78" s="60">
        <f>データ!PO53</f>
        <v>0</v>
      </c>
      <c r="O78" s="60">
        <f>データ!PP53</f>
        <v>0</v>
      </c>
      <c r="P78" s="60">
        <f>データ!PQ53</f>
        <v>0</v>
      </c>
      <c r="Q78" s="58">
        <f>データ!PX53</f>
        <v>0</v>
      </c>
      <c r="R78" s="58" t="str">
        <f>IF(データ!OC53="","不問",データ!OC53&amp;"以上")</f>
        <v>不問</v>
      </c>
      <c r="S78" s="52">
        <f>データ!OX53</f>
        <v>0</v>
      </c>
      <c r="T78" s="54">
        <f>データ!NW53</f>
        <v>0</v>
      </c>
      <c r="U78" s="37" t="str">
        <f t="shared" si="2"/>
        <v/>
      </c>
      <c r="V78" s="46" t="str">
        <f>データ!GB53&amp;データ!GC53</f>
        <v/>
      </c>
      <c r="W78" s="6" t="str">
        <f t="shared" si="0"/>
        <v/>
      </c>
    </row>
    <row r="79" spans="2:23" s="6" customFormat="1" ht="234" customHeight="1" x14ac:dyDescent="0.15">
      <c r="B79" s="51">
        <v>53</v>
      </c>
      <c r="C79" s="59">
        <f>データ!A54</f>
        <v>0</v>
      </c>
      <c r="D79" s="53"/>
      <c r="E79" s="52">
        <f>データ!H54</f>
        <v>0</v>
      </c>
      <c r="F79" s="52">
        <f>データ!CP54</f>
        <v>0</v>
      </c>
      <c r="G79" s="52">
        <f>データ!DT54</f>
        <v>0</v>
      </c>
      <c r="H79" s="52">
        <f>データ!EG54</f>
        <v>0</v>
      </c>
      <c r="I79" s="54">
        <f>データ!LF54</f>
        <v>0</v>
      </c>
      <c r="J79" s="55">
        <f>データ!NZ54</f>
        <v>0</v>
      </c>
      <c r="K79" s="55" t="str">
        <f t="shared" si="1"/>
        <v>不問</v>
      </c>
      <c r="L79" s="56" t="str">
        <f>データ!EA54&amp;データ!EB54&amp;データ!EC54&amp;データ!GG54</f>
        <v/>
      </c>
      <c r="M79" s="60">
        <f>データ!PN54</f>
        <v>0</v>
      </c>
      <c r="N79" s="60">
        <f>データ!PO54</f>
        <v>0</v>
      </c>
      <c r="O79" s="60">
        <f>データ!PP54</f>
        <v>0</v>
      </c>
      <c r="P79" s="60">
        <f>データ!PQ54</f>
        <v>0</v>
      </c>
      <c r="Q79" s="58">
        <f>データ!PX54</f>
        <v>0</v>
      </c>
      <c r="R79" s="58" t="str">
        <f>IF(データ!OC54="","不問",データ!OC54&amp;"以上")</f>
        <v>不問</v>
      </c>
      <c r="S79" s="52">
        <f>データ!OX54</f>
        <v>0</v>
      </c>
      <c r="T79" s="54">
        <f>データ!NW54</f>
        <v>0</v>
      </c>
      <c r="U79" s="37" t="str">
        <f t="shared" si="2"/>
        <v/>
      </c>
      <c r="V79" s="46" t="str">
        <f>データ!GB54&amp;データ!GC54</f>
        <v/>
      </c>
      <c r="W79" s="6" t="str">
        <f t="shared" si="0"/>
        <v/>
      </c>
    </row>
    <row r="80" spans="2:23" s="6" customFormat="1" ht="258.75" customHeight="1" x14ac:dyDescent="0.15">
      <c r="B80" s="51">
        <v>54</v>
      </c>
      <c r="C80" s="59">
        <f>データ!A55</f>
        <v>0</v>
      </c>
      <c r="D80" s="53"/>
      <c r="E80" s="52">
        <f>データ!H55</f>
        <v>0</v>
      </c>
      <c r="F80" s="52">
        <f>データ!CP55</f>
        <v>0</v>
      </c>
      <c r="G80" s="52">
        <f>データ!DT55</f>
        <v>0</v>
      </c>
      <c r="H80" s="52">
        <f>データ!EG55</f>
        <v>0</v>
      </c>
      <c r="I80" s="54">
        <f>データ!LF55</f>
        <v>0</v>
      </c>
      <c r="J80" s="55">
        <f>データ!NZ55</f>
        <v>0</v>
      </c>
      <c r="K80" s="55" t="str">
        <f t="shared" si="1"/>
        <v>不問</v>
      </c>
      <c r="L80" s="56" t="str">
        <f>データ!EA55&amp;データ!EB55&amp;データ!EC55&amp;データ!GG55</f>
        <v/>
      </c>
      <c r="M80" s="60">
        <f>データ!PN55</f>
        <v>0</v>
      </c>
      <c r="N80" s="60">
        <f>データ!PO55</f>
        <v>0</v>
      </c>
      <c r="O80" s="60">
        <f>データ!PP55</f>
        <v>0</v>
      </c>
      <c r="P80" s="60">
        <f>データ!PQ55</f>
        <v>0</v>
      </c>
      <c r="Q80" s="58">
        <f>データ!PX55</f>
        <v>0</v>
      </c>
      <c r="R80" s="58" t="str">
        <f>IF(データ!OC55="","不問",データ!OC55&amp;"以上")</f>
        <v>不問</v>
      </c>
      <c r="S80" s="52">
        <f>データ!OX55</f>
        <v>0</v>
      </c>
      <c r="T80" s="54">
        <f>データ!NW55</f>
        <v>0</v>
      </c>
      <c r="U80" s="37" t="str">
        <f t="shared" si="2"/>
        <v/>
      </c>
      <c r="V80" s="46" t="str">
        <f>データ!GB55&amp;データ!GC55</f>
        <v/>
      </c>
      <c r="W80" s="6" t="str">
        <f t="shared" si="0"/>
        <v/>
      </c>
    </row>
    <row r="81" spans="2:23" s="6" customFormat="1" ht="302.25" customHeight="1" x14ac:dyDescent="0.15">
      <c r="B81" s="51">
        <v>55</v>
      </c>
      <c r="C81" s="59">
        <f>データ!A56</f>
        <v>0</v>
      </c>
      <c r="D81" s="53"/>
      <c r="E81" s="52">
        <f>データ!H56</f>
        <v>0</v>
      </c>
      <c r="F81" s="52">
        <f>データ!CP56</f>
        <v>0</v>
      </c>
      <c r="G81" s="52">
        <f>データ!DT56</f>
        <v>0</v>
      </c>
      <c r="H81" s="52">
        <f>データ!EG56</f>
        <v>0</v>
      </c>
      <c r="I81" s="54">
        <f>データ!LF56</f>
        <v>0</v>
      </c>
      <c r="J81" s="55">
        <f>データ!NZ56</f>
        <v>0</v>
      </c>
      <c r="K81" s="55" t="str">
        <f t="shared" si="1"/>
        <v>不問</v>
      </c>
      <c r="L81" s="56" t="str">
        <f>データ!EA56&amp;データ!EB56&amp;データ!EC56&amp;データ!GG56</f>
        <v/>
      </c>
      <c r="M81" s="60">
        <f>データ!PN56</f>
        <v>0</v>
      </c>
      <c r="N81" s="60">
        <f>データ!PO56</f>
        <v>0</v>
      </c>
      <c r="O81" s="60">
        <f>データ!PP56</f>
        <v>0</v>
      </c>
      <c r="P81" s="60">
        <f>データ!PQ56</f>
        <v>0</v>
      </c>
      <c r="Q81" s="58">
        <f>データ!PX56</f>
        <v>0</v>
      </c>
      <c r="R81" s="58" t="str">
        <f>IF(データ!OC56="","不問",データ!OC56&amp;"以上")</f>
        <v>不問</v>
      </c>
      <c r="S81" s="52">
        <f>データ!OX56</f>
        <v>0</v>
      </c>
      <c r="T81" s="54">
        <f>データ!NW56</f>
        <v>0</v>
      </c>
      <c r="U81" s="37" t="str">
        <f t="shared" si="2"/>
        <v/>
      </c>
      <c r="V81" s="46" t="str">
        <f>データ!GB56&amp;データ!GC56</f>
        <v/>
      </c>
      <c r="W81" s="6" t="str">
        <f t="shared" si="0"/>
        <v/>
      </c>
    </row>
    <row r="82" spans="2:23" s="6" customFormat="1" ht="204.75" customHeight="1" x14ac:dyDescent="0.15">
      <c r="B82" s="51">
        <v>56</v>
      </c>
      <c r="C82" s="59">
        <f>データ!A57</f>
        <v>0</v>
      </c>
      <c r="D82" s="53"/>
      <c r="E82" s="52">
        <f>データ!H57</f>
        <v>0</v>
      </c>
      <c r="F82" s="52">
        <f>データ!CP57</f>
        <v>0</v>
      </c>
      <c r="G82" s="52">
        <f>データ!DT57</f>
        <v>0</v>
      </c>
      <c r="H82" s="52">
        <f>データ!EG57</f>
        <v>0</v>
      </c>
      <c r="I82" s="54">
        <f>データ!LF57</f>
        <v>0</v>
      </c>
      <c r="J82" s="55">
        <f>データ!NZ57</f>
        <v>0</v>
      </c>
      <c r="K82" s="55" t="str">
        <f t="shared" si="1"/>
        <v>不問</v>
      </c>
      <c r="L82" s="56" t="str">
        <f>データ!EA57&amp;データ!EB57&amp;データ!EC57&amp;データ!GG57</f>
        <v/>
      </c>
      <c r="M82" s="60">
        <f>データ!PN57</f>
        <v>0</v>
      </c>
      <c r="N82" s="60">
        <f>データ!PO57</f>
        <v>0</v>
      </c>
      <c r="O82" s="60">
        <f>データ!PP57</f>
        <v>0</v>
      </c>
      <c r="P82" s="60">
        <f>データ!PQ57</f>
        <v>0</v>
      </c>
      <c r="Q82" s="58">
        <f>データ!PX57</f>
        <v>0</v>
      </c>
      <c r="R82" s="58" t="str">
        <f>IF(データ!OC57="","不問",データ!OC57&amp;"以上")</f>
        <v>不問</v>
      </c>
      <c r="S82" s="52">
        <f>データ!OX57</f>
        <v>0</v>
      </c>
      <c r="T82" s="54">
        <f>データ!NW57</f>
        <v>0</v>
      </c>
      <c r="U82" s="37" t="str">
        <f t="shared" si="2"/>
        <v/>
      </c>
      <c r="V82" s="46" t="str">
        <f>データ!GB57&amp;データ!GC57</f>
        <v/>
      </c>
      <c r="W82" s="6" t="str">
        <f t="shared" si="0"/>
        <v/>
      </c>
    </row>
    <row r="83" spans="2:23" s="6" customFormat="1" ht="232.5" customHeight="1" x14ac:dyDescent="0.15">
      <c r="B83" s="51">
        <v>57</v>
      </c>
      <c r="C83" s="59">
        <f>データ!A58</f>
        <v>0</v>
      </c>
      <c r="D83" s="53"/>
      <c r="E83" s="52">
        <f>データ!H58</f>
        <v>0</v>
      </c>
      <c r="F83" s="52">
        <f>データ!CP58</f>
        <v>0</v>
      </c>
      <c r="G83" s="52">
        <f>データ!DT58</f>
        <v>0</v>
      </c>
      <c r="H83" s="52">
        <f>データ!EG58</f>
        <v>0</v>
      </c>
      <c r="I83" s="54">
        <f>データ!LF58</f>
        <v>0</v>
      </c>
      <c r="J83" s="55">
        <f>データ!NZ58</f>
        <v>0</v>
      </c>
      <c r="K83" s="55" t="str">
        <f t="shared" si="1"/>
        <v>不問</v>
      </c>
      <c r="L83" s="56" t="str">
        <f>データ!EA58&amp;データ!EB58&amp;データ!EC58&amp;データ!GG58</f>
        <v/>
      </c>
      <c r="M83" s="60">
        <f>データ!PN58</f>
        <v>0</v>
      </c>
      <c r="N83" s="60">
        <f>データ!PO58</f>
        <v>0</v>
      </c>
      <c r="O83" s="60">
        <f>データ!PP58</f>
        <v>0</v>
      </c>
      <c r="P83" s="60">
        <f>データ!PQ58</f>
        <v>0</v>
      </c>
      <c r="Q83" s="58">
        <f>データ!PX58</f>
        <v>0</v>
      </c>
      <c r="R83" s="58" t="str">
        <f>IF(データ!OC58="","不問",データ!OC58&amp;"以上")</f>
        <v>不問</v>
      </c>
      <c r="S83" s="52">
        <f>データ!OX58</f>
        <v>0</v>
      </c>
      <c r="T83" s="54">
        <f>データ!NW58</f>
        <v>0</v>
      </c>
      <c r="U83" s="37" t="str">
        <f t="shared" si="2"/>
        <v/>
      </c>
      <c r="V83" s="46" t="str">
        <f>データ!GB58&amp;データ!GC58</f>
        <v/>
      </c>
      <c r="W83" s="6" t="str">
        <f t="shared" si="0"/>
        <v/>
      </c>
    </row>
    <row r="84" spans="2:23" s="6" customFormat="1" ht="150" customHeight="1" x14ac:dyDescent="0.15">
      <c r="B84" s="51">
        <v>58</v>
      </c>
      <c r="C84" s="59">
        <f>データ!A59</f>
        <v>0</v>
      </c>
      <c r="D84" s="53"/>
      <c r="E84" s="52">
        <f>データ!H59</f>
        <v>0</v>
      </c>
      <c r="F84" s="52">
        <f>データ!CP59</f>
        <v>0</v>
      </c>
      <c r="G84" s="52">
        <f>データ!DT59</f>
        <v>0</v>
      </c>
      <c r="H84" s="52" t="str">
        <f>CLEAN(データ!EG59)</f>
        <v/>
      </c>
      <c r="I84" s="54">
        <f>データ!LF59</f>
        <v>0</v>
      </c>
      <c r="J84" s="55">
        <f>データ!NZ59</f>
        <v>0</v>
      </c>
      <c r="K84" s="55" t="str">
        <f t="shared" si="1"/>
        <v>不問</v>
      </c>
      <c r="L84" s="56" t="str">
        <f>データ!EA59&amp;データ!EB59&amp;データ!EC59&amp;データ!GG59</f>
        <v/>
      </c>
      <c r="M84" s="60">
        <f>データ!PN59</f>
        <v>0</v>
      </c>
      <c r="N84" s="60">
        <f>データ!PO59</f>
        <v>0</v>
      </c>
      <c r="O84" s="60">
        <f>データ!PP59</f>
        <v>0</v>
      </c>
      <c r="P84" s="60">
        <f>データ!PQ59</f>
        <v>0</v>
      </c>
      <c r="Q84" s="58">
        <f>データ!PX59</f>
        <v>0</v>
      </c>
      <c r="R84" s="58" t="str">
        <f>IF(データ!OC59="","不問",データ!OC59&amp;"以上")</f>
        <v>不問</v>
      </c>
      <c r="S84" s="52">
        <f>データ!OX59</f>
        <v>0</v>
      </c>
      <c r="T84" s="54">
        <f>データ!NW59</f>
        <v>0</v>
      </c>
      <c r="U84" s="37" t="str">
        <f t="shared" si="2"/>
        <v/>
      </c>
      <c r="V84" s="46" t="str">
        <f>データ!GB59&amp;データ!GC59</f>
        <v/>
      </c>
      <c r="W84" s="6" t="str">
        <f t="shared" si="0"/>
        <v/>
      </c>
    </row>
    <row r="85" spans="2:23" s="6" customFormat="1" ht="150" customHeight="1" x14ac:dyDescent="0.15">
      <c r="B85" s="51">
        <v>59</v>
      </c>
      <c r="C85" s="59">
        <f>データ!A60</f>
        <v>0</v>
      </c>
      <c r="D85" s="53"/>
      <c r="E85" s="52">
        <f>データ!H60</f>
        <v>0</v>
      </c>
      <c r="F85" s="52">
        <f>データ!CP60</f>
        <v>0</v>
      </c>
      <c r="G85" s="52">
        <f>データ!DT60</f>
        <v>0</v>
      </c>
      <c r="H85" s="52" t="str">
        <f>CLEAN(データ!EG60)</f>
        <v/>
      </c>
      <c r="I85" s="54">
        <f>データ!LF60</f>
        <v>0</v>
      </c>
      <c r="J85" s="55">
        <f>データ!NZ60</f>
        <v>0</v>
      </c>
      <c r="K85" s="55" t="str">
        <f t="shared" si="1"/>
        <v>不問</v>
      </c>
      <c r="L85" s="56" t="str">
        <f>データ!EA60&amp;データ!EB60&amp;データ!EC60&amp;データ!GG60</f>
        <v/>
      </c>
      <c r="M85" s="60">
        <f>データ!PN60</f>
        <v>0</v>
      </c>
      <c r="N85" s="60">
        <f>データ!PO60</f>
        <v>0</v>
      </c>
      <c r="O85" s="60">
        <f>データ!PP60</f>
        <v>0</v>
      </c>
      <c r="P85" s="60">
        <f>データ!PQ60</f>
        <v>0</v>
      </c>
      <c r="Q85" s="58">
        <f>データ!PX60</f>
        <v>0</v>
      </c>
      <c r="R85" s="58" t="str">
        <f>IF(データ!OC60="","不問",データ!OC60&amp;"以上")</f>
        <v>不問</v>
      </c>
      <c r="S85" s="52">
        <f>データ!OX60</f>
        <v>0</v>
      </c>
      <c r="T85" s="54">
        <f>データ!NW60</f>
        <v>0</v>
      </c>
      <c r="U85" s="37" t="str">
        <f t="shared" si="2"/>
        <v/>
      </c>
      <c r="V85" s="46" t="str">
        <f>データ!GB60&amp;データ!GC60</f>
        <v/>
      </c>
      <c r="W85" s="6" t="str">
        <f t="shared" si="0"/>
        <v/>
      </c>
    </row>
    <row r="86" spans="2:23" s="6" customFormat="1" ht="180" customHeight="1" x14ac:dyDescent="0.15">
      <c r="B86" s="51">
        <v>60</v>
      </c>
      <c r="C86" s="59">
        <f>データ!A61</f>
        <v>0</v>
      </c>
      <c r="D86" s="53"/>
      <c r="E86" s="52">
        <f>データ!H61</f>
        <v>0</v>
      </c>
      <c r="F86" s="52">
        <f>データ!CP61</f>
        <v>0</v>
      </c>
      <c r="G86" s="52">
        <f>データ!DT61</f>
        <v>0</v>
      </c>
      <c r="H86" s="52" t="str">
        <f>CLEAN(データ!EG61)</f>
        <v/>
      </c>
      <c r="I86" s="54">
        <f>データ!LF61</f>
        <v>0</v>
      </c>
      <c r="J86" s="55">
        <f>データ!NZ61</f>
        <v>0</v>
      </c>
      <c r="K86" s="55" t="str">
        <f t="shared" si="1"/>
        <v>不問</v>
      </c>
      <c r="L86" s="56" t="str">
        <f>データ!EA61&amp;データ!EB61&amp;データ!EC61&amp;データ!GG61</f>
        <v/>
      </c>
      <c r="M86" s="60">
        <f>データ!PN61</f>
        <v>0</v>
      </c>
      <c r="N86" s="60">
        <f>データ!PO61</f>
        <v>0</v>
      </c>
      <c r="O86" s="60">
        <f>データ!PP61</f>
        <v>0</v>
      </c>
      <c r="P86" s="60">
        <f>データ!PQ61</f>
        <v>0</v>
      </c>
      <c r="Q86" s="58">
        <f>データ!PX61</f>
        <v>0</v>
      </c>
      <c r="R86" s="58" t="str">
        <f>IF(データ!OC61="","不問",データ!OC61&amp;"以上")</f>
        <v>不問</v>
      </c>
      <c r="S86" s="52">
        <f>データ!OX61</f>
        <v>0</v>
      </c>
      <c r="T86" s="54">
        <f>データ!NW61</f>
        <v>0</v>
      </c>
      <c r="U86" s="37" t="str">
        <f t="shared" si="2"/>
        <v/>
      </c>
      <c r="V86" s="46" t="str">
        <f>データ!GB61&amp;データ!GC61</f>
        <v/>
      </c>
      <c r="W86" s="6" t="str">
        <f t="shared" si="0"/>
        <v/>
      </c>
    </row>
    <row r="87" spans="2:23" s="6" customFormat="1" ht="180" customHeight="1" x14ac:dyDescent="0.15">
      <c r="B87" s="51">
        <v>61</v>
      </c>
      <c r="C87" s="59">
        <f>データ!A62</f>
        <v>0</v>
      </c>
      <c r="D87" s="53"/>
      <c r="E87" s="52">
        <f>データ!H62</f>
        <v>0</v>
      </c>
      <c r="F87" s="52">
        <f>データ!CP62</f>
        <v>0</v>
      </c>
      <c r="G87" s="52">
        <f>データ!DT62</f>
        <v>0</v>
      </c>
      <c r="H87" s="52" t="str">
        <f>CLEAN(データ!EG62)</f>
        <v/>
      </c>
      <c r="I87" s="54">
        <f>データ!LF62</f>
        <v>0</v>
      </c>
      <c r="J87" s="55">
        <f>データ!NZ62</f>
        <v>0</v>
      </c>
      <c r="K87" s="55" t="str">
        <f t="shared" si="1"/>
        <v>不問</v>
      </c>
      <c r="L87" s="56" t="str">
        <f>データ!EA62&amp;データ!EB62&amp;データ!EC62&amp;データ!GG62</f>
        <v/>
      </c>
      <c r="M87" s="60">
        <f>データ!PN62</f>
        <v>0</v>
      </c>
      <c r="N87" s="60">
        <f>データ!PO62</f>
        <v>0</v>
      </c>
      <c r="O87" s="60">
        <f>データ!PP62</f>
        <v>0</v>
      </c>
      <c r="P87" s="60">
        <f>データ!PQ62</f>
        <v>0</v>
      </c>
      <c r="Q87" s="58">
        <f>データ!PX62</f>
        <v>0</v>
      </c>
      <c r="R87" s="58" t="str">
        <f>IF(データ!OC62="","不問",データ!OC62&amp;"以上")</f>
        <v>不問</v>
      </c>
      <c r="S87" s="52">
        <f>データ!OX62</f>
        <v>0</v>
      </c>
      <c r="T87" s="54">
        <f>データ!NW62</f>
        <v>0</v>
      </c>
      <c r="U87" s="37" t="str">
        <f t="shared" si="2"/>
        <v/>
      </c>
      <c r="V87" s="46" t="str">
        <f>データ!GB62&amp;データ!GC62</f>
        <v/>
      </c>
      <c r="W87" s="6" t="str">
        <f t="shared" si="0"/>
        <v/>
      </c>
    </row>
    <row r="88" spans="2:23" s="6" customFormat="1" ht="180" customHeight="1" x14ac:dyDescent="0.15">
      <c r="B88" s="51">
        <v>62</v>
      </c>
      <c r="C88" s="59">
        <f>データ!A63</f>
        <v>0</v>
      </c>
      <c r="D88" s="53"/>
      <c r="E88" s="52">
        <f>データ!H63</f>
        <v>0</v>
      </c>
      <c r="F88" s="52">
        <f>データ!CP63</f>
        <v>0</v>
      </c>
      <c r="G88" s="52">
        <f>データ!DT63</f>
        <v>0</v>
      </c>
      <c r="H88" s="52" t="str">
        <f>CLEAN(データ!EG63)</f>
        <v/>
      </c>
      <c r="I88" s="54">
        <f>データ!LF63</f>
        <v>0</v>
      </c>
      <c r="J88" s="55">
        <f>データ!NZ63</f>
        <v>0</v>
      </c>
      <c r="K88" s="55" t="str">
        <f t="shared" si="1"/>
        <v>不問</v>
      </c>
      <c r="L88" s="56" t="str">
        <f>データ!EA63&amp;データ!EB63&amp;データ!EC63&amp;データ!GG63</f>
        <v/>
      </c>
      <c r="M88" s="60">
        <f>データ!PN63</f>
        <v>0</v>
      </c>
      <c r="N88" s="60">
        <f>データ!PO63</f>
        <v>0</v>
      </c>
      <c r="O88" s="60">
        <f>データ!PP63</f>
        <v>0</v>
      </c>
      <c r="P88" s="60">
        <f>データ!PQ63</f>
        <v>0</v>
      </c>
      <c r="Q88" s="58">
        <f>データ!PX63</f>
        <v>0</v>
      </c>
      <c r="R88" s="58" t="str">
        <f>IF(データ!OC63="","不問",データ!OC63&amp;"以上")</f>
        <v>不問</v>
      </c>
      <c r="S88" s="52">
        <f>データ!OX63</f>
        <v>0</v>
      </c>
      <c r="T88" s="54">
        <f>データ!NW63</f>
        <v>0</v>
      </c>
      <c r="U88" s="37" t="str">
        <f t="shared" si="2"/>
        <v/>
      </c>
      <c r="V88" s="46" t="str">
        <f>データ!GB63&amp;データ!GC63</f>
        <v/>
      </c>
      <c r="W88" s="6" t="str">
        <f t="shared" si="0"/>
        <v/>
      </c>
    </row>
    <row r="89" spans="2:23" s="6" customFormat="1" ht="180" customHeight="1" x14ac:dyDescent="0.15">
      <c r="B89" s="51">
        <v>63</v>
      </c>
      <c r="C89" s="59">
        <f>データ!A64</f>
        <v>0</v>
      </c>
      <c r="D89" s="53"/>
      <c r="E89" s="52">
        <f>データ!H64</f>
        <v>0</v>
      </c>
      <c r="F89" s="52">
        <f>データ!CP64</f>
        <v>0</v>
      </c>
      <c r="G89" s="52">
        <f>データ!DT64</f>
        <v>0</v>
      </c>
      <c r="H89" s="52" t="str">
        <f>CLEAN(データ!EG64)</f>
        <v/>
      </c>
      <c r="I89" s="54">
        <f>データ!LF64</f>
        <v>0</v>
      </c>
      <c r="J89" s="55">
        <f>データ!NZ64</f>
        <v>0</v>
      </c>
      <c r="K89" s="55" t="str">
        <f t="shared" si="1"/>
        <v>不問</v>
      </c>
      <c r="L89" s="56" t="str">
        <f>データ!EA64&amp;データ!EB64&amp;データ!EC64&amp;データ!GG64</f>
        <v/>
      </c>
      <c r="M89" s="60">
        <f>データ!PN64</f>
        <v>0</v>
      </c>
      <c r="N89" s="60">
        <f>データ!PO64</f>
        <v>0</v>
      </c>
      <c r="O89" s="60">
        <f>データ!PP64</f>
        <v>0</v>
      </c>
      <c r="P89" s="60">
        <f>データ!PQ64</f>
        <v>0</v>
      </c>
      <c r="Q89" s="58">
        <f>データ!PX64</f>
        <v>0</v>
      </c>
      <c r="R89" s="58" t="str">
        <f>IF(データ!OC64="","不問",データ!OC64&amp;"以上")</f>
        <v>不問</v>
      </c>
      <c r="S89" s="52">
        <f>データ!OX64</f>
        <v>0</v>
      </c>
      <c r="T89" s="54">
        <f>データ!NW64</f>
        <v>0</v>
      </c>
      <c r="U89" s="37" t="str">
        <f t="shared" si="2"/>
        <v/>
      </c>
      <c r="V89" s="46" t="str">
        <f>データ!GB64&amp;データ!GC64</f>
        <v/>
      </c>
      <c r="W89" s="6" t="str">
        <f t="shared" si="0"/>
        <v/>
      </c>
    </row>
    <row r="90" spans="2:23" s="6" customFormat="1" ht="180" customHeight="1" x14ac:dyDescent="0.15">
      <c r="B90" s="51">
        <v>64</v>
      </c>
      <c r="C90" s="59">
        <f>データ!A65</f>
        <v>0</v>
      </c>
      <c r="D90" s="53"/>
      <c r="E90" s="52">
        <f>データ!H65</f>
        <v>0</v>
      </c>
      <c r="F90" s="52">
        <f>データ!CP65</f>
        <v>0</v>
      </c>
      <c r="G90" s="52">
        <f>データ!DT65</f>
        <v>0</v>
      </c>
      <c r="H90" s="52" t="str">
        <f>CLEAN(データ!EG65)</f>
        <v/>
      </c>
      <c r="I90" s="54">
        <f>データ!LF65</f>
        <v>0</v>
      </c>
      <c r="J90" s="55">
        <f>データ!NZ65</f>
        <v>0</v>
      </c>
      <c r="K90" s="55" t="str">
        <f t="shared" si="1"/>
        <v>不問</v>
      </c>
      <c r="L90" s="56" t="str">
        <f>データ!EA65&amp;データ!EB65&amp;データ!EC65&amp;データ!GG65</f>
        <v/>
      </c>
      <c r="M90" s="60">
        <f>データ!PN65</f>
        <v>0</v>
      </c>
      <c r="N90" s="60">
        <f>データ!PO65</f>
        <v>0</v>
      </c>
      <c r="O90" s="60">
        <f>データ!PP65</f>
        <v>0</v>
      </c>
      <c r="P90" s="60">
        <f>データ!PQ65</f>
        <v>0</v>
      </c>
      <c r="Q90" s="58">
        <f>データ!PX65</f>
        <v>0</v>
      </c>
      <c r="R90" s="58" t="str">
        <f>IF(データ!OC65="","不問",データ!OC65&amp;"以上")</f>
        <v>不問</v>
      </c>
      <c r="S90" s="52">
        <f>データ!OX65</f>
        <v>0</v>
      </c>
      <c r="T90" s="54">
        <f>データ!NW65</f>
        <v>0</v>
      </c>
      <c r="U90" s="37" t="str">
        <f t="shared" si="2"/>
        <v/>
      </c>
      <c r="V90" s="46" t="str">
        <f>データ!GB65&amp;データ!GC65</f>
        <v/>
      </c>
      <c r="W90" s="6" t="str">
        <f t="shared" si="0"/>
        <v/>
      </c>
    </row>
    <row r="91" spans="2:23" s="6" customFormat="1" ht="180" customHeight="1" x14ac:dyDescent="0.15">
      <c r="B91" s="51">
        <v>65</v>
      </c>
      <c r="C91" s="59">
        <f>データ!A66</f>
        <v>0</v>
      </c>
      <c r="D91" s="53"/>
      <c r="E91" s="52">
        <f>データ!H66</f>
        <v>0</v>
      </c>
      <c r="F91" s="52">
        <f>データ!CP66</f>
        <v>0</v>
      </c>
      <c r="G91" s="52">
        <f>データ!DT66</f>
        <v>0</v>
      </c>
      <c r="H91" s="52" t="str">
        <f>CLEAN(データ!EG66)</f>
        <v/>
      </c>
      <c r="I91" s="54">
        <f>データ!LF66</f>
        <v>0</v>
      </c>
      <c r="J91" s="55">
        <f>データ!NZ66</f>
        <v>0</v>
      </c>
      <c r="K91" s="55" t="str">
        <f t="shared" ref="K91:K154" si="3">IF(ISNA(W91),"不問",IF(W91="","不問",W91))</f>
        <v>不問</v>
      </c>
      <c r="L91" s="56" t="str">
        <f>データ!EA66&amp;データ!EB66&amp;データ!EC66&amp;データ!GG66</f>
        <v/>
      </c>
      <c r="M91" s="60">
        <f>データ!PN66</f>
        <v>0</v>
      </c>
      <c r="N91" s="60">
        <f>データ!PO66</f>
        <v>0</v>
      </c>
      <c r="O91" s="60">
        <f>データ!PP66</f>
        <v>0</v>
      </c>
      <c r="P91" s="60">
        <f>データ!PQ66</f>
        <v>0</v>
      </c>
      <c r="Q91" s="58">
        <f>データ!PX66</f>
        <v>0</v>
      </c>
      <c r="R91" s="58" t="str">
        <f>IF(データ!OC66="","不問",データ!OC66&amp;"以上")</f>
        <v>不問</v>
      </c>
      <c r="S91" s="52">
        <f>データ!OX66</f>
        <v>0</v>
      </c>
      <c r="T91" s="54">
        <f>データ!NW66</f>
        <v>0</v>
      </c>
      <c r="U91" s="37" t="str">
        <f t="shared" ref="U91:U154" si="4">IF(S91=0,"",FIND("円",S91,1))</f>
        <v/>
      </c>
      <c r="V91" s="46" t="str">
        <f>データ!GB66&amp;データ!GC66</f>
        <v/>
      </c>
      <c r="W91" s="6" t="str">
        <f t="shared" ref="W91:W154" si="5">IF(V91="","",VLOOKUP(V91,$V$12:$X$14,2,FALSE))</f>
        <v/>
      </c>
    </row>
    <row r="92" spans="2:23" s="6" customFormat="1" ht="180" customHeight="1" x14ac:dyDescent="0.15">
      <c r="B92" s="51">
        <v>66</v>
      </c>
      <c r="C92" s="59">
        <f>データ!A67</f>
        <v>0</v>
      </c>
      <c r="D92" s="53"/>
      <c r="E92" s="52">
        <f>データ!H67</f>
        <v>0</v>
      </c>
      <c r="F92" s="52">
        <f>データ!CP67</f>
        <v>0</v>
      </c>
      <c r="G92" s="52">
        <f>データ!DT67</f>
        <v>0</v>
      </c>
      <c r="H92" s="52" t="str">
        <f>CLEAN(データ!EG67)</f>
        <v/>
      </c>
      <c r="I92" s="54">
        <f>データ!LF67</f>
        <v>0</v>
      </c>
      <c r="J92" s="55">
        <f>データ!NZ67</f>
        <v>0</v>
      </c>
      <c r="K92" s="55" t="str">
        <f t="shared" si="3"/>
        <v>不問</v>
      </c>
      <c r="L92" s="56" t="str">
        <f>データ!EA67&amp;データ!EB67&amp;データ!EC67&amp;データ!GG67</f>
        <v/>
      </c>
      <c r="M92" s="60">
        <f>データ!PN67</f>
        <v>0</v>
      </c>
      <c r="N92" s="60">
        <f>データ!PO67</f>
        <v>0</v>
      </c>
      <c r="O92" s="60">
        <f>データ!PP67</f>
        <v>0</v>
      </c>
      <c r="P92" s="60">
        <f>データ!PQ67</f>
        <v>0</v>
      </c>
      <c r="Q92" s="58">
        <f>データ!PX67</f>
        <v>0</v>
      </c>
      <c r="R92" s="58" t="str">
        <f>IF(データ!OC67="","不問",データ!OC67&amp;"以上")</f>
        <v>不問</v>
      </c>
      <c r="S92" s="52">
        <f>データ!OX67</f>
        <v>0</v>
      </c>
      <c r="T92" s="54">
        <f>データ!NW67</f>
        <v>0</v>
      </c>
      <c r="U92" s="37" t="str">
        <f t="shared" si="4"/>
        <v/>
      </c>
      <c r="V92" s="46" t="str">
        <f>データ!GB67&amp;データ!GC67</f>
        <v/>
      </c>
      <c r="W92" s="6" t="str">
        <f t="shared" si="5"/>
        <v/>
      </c>
    </row>
    <row r="93" spans="2:23" s="6" customFormat="1" ht="180" customHeight="1" x14ac:dyDescent="0.15">
      <c r="B93" s="51">
        <v>67</v>
      </c>
      <c r="C93" s="59">
        <f>データ!A68</f>
        <v>0</v>
      </c>
      <c r="D93" s="53"/>
      <c r="E93" s="52">
        <f>データ!H68</f>
        <v>0</v>
      </c>
      <c r="F93" s="52">
        <f>データ!CP68</f>
        <v>0</v>
      </c>
      <c r="G93" s="52">
        <f>データ!DT68</f>
        <v>0</v>
      </c>
      <c r="H93" s="52" t="str">
        <f>CLEAN(データ!EG68)</f>
        <v/>
      </c>
      <c r="I93" s="54">
        <f>データ!LF68</f>
        <v>0</v>
      </c>
      <c r="J93" s="55">
        <f>データ!NZ68</f>
        <v>0</v>
      </c>
      <c r="K93" s="55" t="str">
        <f t="shared" si="3"/>
        <v>不問</v>
      </c>
      <c r="L93" s="56" t="str">
        <f>データ!EA68&amp;データ!EB68&amp;データ!EC68&amp;データ!GG68</f>
        <v/>
      </c>
      <c r="M93" s="60">
        <f>データ!PN68</f>
        <v>0</v>
      </c>
      <c r="N93" s="60">
        <f>データ!PO68</f>
        <v>0</v>
      </c>
      <c r="O93" s="60">
        <f>データ!PP68</f>
        <v>0</v>
      </c>
      <c r="P93" s="60">
        <f>データ!PQ68</f>
        <v>0</v>
      </c>
      <c r="Q93" s="58">
        <f>データ!PX68</f>
        <v>0</v>
      </c>
      <c r="R93" s="58" t="str">
        <f>IF(データ!OC68="","不問",データ!OC68&amp;"以上")</f>
        <v>不問</v>
      </c>
      <c r="S93" s="52">
        <f>データ!OX68</f>
        <v>0</v>
      </c>
      <c r="T93" s="54">
        <f>データ!NW68</f>
        <v>0</v>
      </c>
      <c r="U93" s="37" t="str">
        <f t="shared" si="4"/>
        <v/>
      </c>
      <c r="V93" s="46" t="str">
        <f>データ!GB68&amp;データ!GC68</f>
        <v/>
      </c>
      <c r="W93" s="6" t="str">
        <f t="shared" si="5"/>
        <v/>
      </c>
    </row>
    <row r="94" spans="2:23" s="6" customFormat="1" ht="180" customHeight="1" x14ac:dyDescent="0.15">
      <c r="B94" s="51">
        <v>68</v>
      </c>
      <c r="C94" s="59">
        <f>データ!A69</f>
        <v>0</v>
      </c>
      <c r="D94" s="53"/>
      <c r="E94" s="52">
        <f>データ!H69</f>
        <v>0</v>
      </c>
      <c r="F94" s="52">
        <f>データ!CP69</f>
        <v>0</v>
      </c>
      <c r="G94" s="52">
        <f>データ!DT69</f>
        <v>0</v>
      </c>
      <c r="H94" s="52" t="str">
        <f>CLEAN(データ!EG69)</f>
        <v/>
      </c>
      <c r="I94" s="54">
        <f>データ!LF69</f>
        <v>0</v>
      </c>
      <c r="J94" s="55">
        <f>データ!NZ69</f>
        <v>0</v>
      </c>
      <c r="K94" s="55" t="str">
        <f t="shared" si="3"/>
        <v>不問</v>
      </c>
      <c r="L94" s="56" t="str">
        <f>データ!EA69&amp;データ!EB69&amp;データ!EC69&amp;データ!GG69</f>
        <v/>
      </c>
      <c r="M94" s="60">
        <f>データ!PN69</f>
        <v>0</v>
      </c>
      <c r="N94" s="60">
        <f>データ!PO69</f>
        <v>0</v>
      </c>
      <c r="O94" s="60">
        <f>データ!PP69</f>
        <v>0</v>
      </c>
      <c r="P94" s="60">
        <f>データ!PQ69</f>
        <v>0</v>
      </c>
      <c r="Q94" s="58">
        <f>データ!PX69</f>
        <v>0</v>
      </c>
      <c r="R94" s="58" t="str">
        <f>IF(データ!OC69="","不問",データ!OC69&amp;"以上")</f>
        <v>不問</v>
      </c>
      <c r="S94" s="52">
        <f>データ!OX69</f>
        <v>0</v>
      </c>
      <c r="T94" s="54">
        <f>データ!NW69</f>
        <v>0</v>
      </c>
      <c r="U94" s="37" t="str">
        <f t="shared" si="4"/>
        <v/>
      </c>
      <c r="V94" s="46" t="str">
        <f>データ!GB69&amp;データ!GC69</f>
        <v/>
      </c>
      <c r="W94" s="6" t="str">
        <f t="shared" si="5"/>
        <v/>
      </c>
    </row>
    <row r="95" spans="2:23" s="6" customFormat="1" ht="180" customHeight="1" x14ac:dyDescent="0.15">
      <c r="B95" s="51">
        <v>69</v>
      </c>
      <c r="C95" s="59">
        <f>データ!A70</f>
        <v>0</v>
      </c>
      <c r="D95" s="53"/>
      <c r="E95" s="52">
        <f>データ!H70</f>
        <v>0</v>
      </c>
      <c r="F95" s="52">
        <f>データ!CP70</f>
        <v>0</v>
      </c>
      <c r="G95" s="52">
        <f>データ!DT70</f>
        <v>0</v>
      </c>
      <c r="H95" s="52" t="str">
        <f>CLEAN(データ!EG70)</f>
        <v/>
      </c>
      <c r="I95" s="54">
        <f>データ!LF70</f>
        <v>0</v>
      </c>
      <c r="J95" s="55">
        <f>データ!NZ70</f>
        <v>0</v>
      </c>
      <c r="K95" s="55" t="str">
        <f t="shared" si="3"/>
        <v>不問</v>
      </c>
      <c r="L95" s="56" t="str">
        <f>データ!EA70&amp;データ!EB70&amp;データ!EC70&amp;データ!GG70</f>
        <v/>
      </c>
      <c r="M95" s="60">
        <f>データ!PN70</f>
        <v>0</v>
      </c>
      <c r="N95" s="60">
        <f>データ!PO70</f>
        <v>0</v>
      </c>
      <c r="O95" s="60">
        <f>データ!PP70</f>
        <v>0</v>
      </c>
      <c r="P95" s="60">
        <f>データ!PQ70</f>
        <v>0</v>
      </c>
      <c r="Q95" s="58">
        <f>データ!PX70</f>
        <v>0</v>
      </c>
      <c r="R95" s="58" t="str">
        <f>IF(データ!OC70="","不問",データ!OC70&amp;"以上")</f>
        <v>不問</v>
      </c>
      <c r="S95" s="52">
        <f>データ!OX70</f>
        <v>0</v>
      </c>
      <c r="T95" s="54">
        <f>データ!NW70</f>
        <v>0</v>
      </c>
      <c r="U95" s="37" t="str">
        <f t="shared" si="4"/>
        <v/>
      </c>
      <c r="V95" s="46" t="str">
        <f>データ!GB70&amp;データ!GC70</f>
        <v/>
      </c>
      <c r="W95" s="6" t="str">
        <f t="shared" si="5"/>
        <v/>
      </c>
    </row>
    <row r="96" spans="2:23" s="6" customFormat="1" ht="180" customHeight="1" x14ac:dyDescent="0.15">
      <c r="B96" s="51">
        <v>70</v>
      </c>
      <c r="C96" s="59">
        <f>データ!A71</f>
        <v>0</v>
      </c>
      <c r="D96" s="53"/>
      <c r="E96" s="52">
        <f>データ!H71</f>
        <v>0</v>
      </c>
      <c r="F96" s="52">
        <f>データ!CP71</f>
        <v>0</v>
      </c>
      <c r="G96" s="52">
        <f>データ!DT71</f>
        <v>0</v>
      </c>
      <c r="H96" s="52" t="str">
        <f>CLEAN(データ!EG71)</f>
        <v/>
      </c>
      <c r="I96" s="54">
        <f>データ!LF71</f>
        <v>0</v>
      </c>
      <c r="J96" s="55">
        <f>データ!NZ71</f>
        <v>0</v>
      </c>
      <c r="K96" s="55" t="str">
        <f t="shared" si="3"/>
        <v>不問</v>
      </c>
      <c r="L96" s="56" t="str">
        <f>データ!EA71&amp;データ!EB71&amp;データ!EC71&amp;データ!GG71</f>
        <v/>
      </c>
      <c r="M96" s="60">
        <f>データ!PN71</f>
        <v>0</v>
      </c>
      <c r="N96" s="60">
        <f>データ!PO71</f>
        <v>0</v>
      </c>
      <c r="O96" s="60">
        <f>データ!PP71</f>
        <v>0</v>
      </c>
      <c r="P96" s="60">
        <f>データ!PQ71</f>
        <v>0</v>
      </c>
      <c r="Q96" s="58">
        <f>データ!PX71</f>
        <v>0</v>
      </c>
      <c r="R96" s="58" t="str">
        <f>IF(データ!OC71="","不問",データ!OC71&amp;"以上")</f>
        <v>不問</v>
      </c>
      <c r="S96" s="52">
        <f>データ!OX71</f>
        <v>0</v>
      </c>
      <c r="T96" s="54">
        <f>データ!NW71</f>
        <v>0</v>
      </c>
      <c r="U96" s="37" t="str">
        <f t="shared" si="4"/>
        <v/>
      </c>
      <c r="V96" s="46" t="str">
        <f>データ!GB71&amp;データ!GC71</f>
        <v/>
      </c>
      <c r="W96" s="6" t="str">
        <f t="shared" si="5"/>
        <v/>
      </c>
    </row>
    <row r="97" spans="2:23" s="6" customFormat="1" ht="180" customHeight="1" x14ac:dyDescent="0.15">
      <c r="B97" s="51">
        <v>71</v>
      </c>
      <c r="C97" s="59">
        <f>データ!A72</f>
        <v>0</v>
      </c>
      <c r="D97" s="53"/>
      <c r="E97" s="52">
        <f>データ!H72</f>
        <v>0</v>
      </c>
      <c r="F97" s="52">
        <f>データ!CP72</f>
        <v>0</v>
      </c>
      <c r="G97" s="52">
        <f>データ!DT72</f>
        <v>0</v>
      </c>
      <c r="H97" s="52" t="str">
        <f>CLEAN(データ!EG72)</f>
        <v/>
      </c>
      <c r="I97" s="54">
        <f>データ!LF72</f>
        <v>0</v>
      </c>
      <c r="J97" s="55">
        <f>データ!NZ72</f>
        <v>0</v>
      </c>
      <c r="K97" s="55" t="str">
        <f t="shared" si="3"/>
        <v>不問</v>
      </c>
      <c r="L97" s="56" t="str">
        <f>データ!EA72&amp;データ!EB72&amp;データ!EC72&amp;データ!GG72</f>
        <v/>
      </c>
      <c r="M97" s="60">
        <f>データ!PN72</f>
        <v>0</v>
      </c>
      <c r="N97" s="60">
        <f>データ!PO72</f>
        <v>0</v>
      </c>
      <c r="O97" s="60">
        <f>データ!PP72</f>
        <v>0</v>
      </c>
      <c r="P97" s="60">
        <f>データ!PQ72</f>
        <v>0</v>
      </c>
      <c r="Q97" s="58">
        <f>データ!PX72</f>
        <v>0</v>
      </c>
      <c r="R97" s="58" t="str">
        <f>IF(データ!OC72="","不問",データ!OC72&amp;"以上")</f>
        <v>不問</v>
      </c>
      <c r="S97" s="52">
        <f>データ!OX72</f>
        <v>0</v>
      </c>
      <c r="T97" s="54">
        <f>データ!NW72</f>
        <v>0</v>
      </c>
      <c r="U97" s="37" t="str">
        <f t="shared" si="4"/>
        <v/>
      </c>
      <c r="V97" s="46" t="str">
        <f>データ!GB72&amp;データ!GC72</f>
        <v/>
      </c>
      <c r="W97" s="6" t="str">
        <f t="shared" si="5"/>
        <v/>
      </c>
    </row>
    <row r="98" spans="2:23" s="6" customFormat="1" ht="180" customHeight="1" x14ac:dyDescent="0.15">
      <c r="B98" s="51">
        <v>72</v>
      </c>
      <c r="C98" s="59">
        <f>データ!A73</f>
        <v>0</v>
      </c>
      <c r="D98" s="53"/>
      <c r="E98" s="52">
        <f>データ!H73</f>
        <v>0</v>
      </c>
      <c r="F98" s="52">
        <f>データ!CP73</f>
        <v>0</v>
      </c>
      <c r="G98" s="52">
        <f>データ!DT73</f>
        <v>0</v>
      </c>
      <c r="H98" s="52" t="str">
        <f>CLEAN(データ!EG73)</f>
        <v/>
      </c>
      <c r="I98" s="54">
        <f>データ!LF73</f>
        <v>0</v>
      </c>
      <c r="J98" s="55">
        <f>データ!NZ73</f>
        <v>0</v>
      </c>
      <c r="K98" s="55" t="str">
        <f t="shared" si="3"/>
        <v>不問</v>
      </c>
      <c r="L98" s="56" t="str">
        <f>データ!EA73&amp;データ!EB73&amp;データ!EC73&amp;データ!GG73</f>
        <v/>
      </c>
      <c r="M98" s="60">
        <f>データ!PN73</f>
        <v>0</v>
      </c>
      <c r="N98" s="60">
        <f>データ!PO73</f>
        <v>0</v>
      </c>
      <c r="O98" s="60">
        <f>データ!PP73</f>
        <v>0</v>
      </c>
      <c r="P98" s="60">
        <f>データ!PQ73</f>
        <v>0</v>
      </c>
      <c r="Q98" s="58">
        <f>データ!PX73</f>
        <v>0</v>
      </c>
      <c r="R98" s="58" t="str">
        <f>IF(データ!OC73="","不問",データ!OC73&amp;"以上")</f>
        <v>不問</v>
      </c>
      <c r="S98" s="52">
        <f>データ!OX73</f>
        <v>0</v>
      </c>
      <c r="T98" s="54">
        <f>データ!NW73</f>
        <v>0</v>
      </c>
      <c r="U98" s="37" t="str">
        <f t="shared" si="4"/>
        <v/>
      </c>
      <c r="V98" s="46" t="str">
        <f>データ!GB73&amp;データ!GC73</f>
        <v/>
      </c>
      <c r="W98" s="6" t="str">
        <f t="shared" si="5"/>
        <v/>
      </c>
    </row>
    <row r="99" spans="2:23" s="6" customFormat="1" ht="180" customHeight="1" x14ac:dyDescent="0.15">
      <c r="B99" s="51">
        <v>73</v>
      </c>
      <c r="C99" s="59">
        <f>データ!A74</f>
        <v>0</v>
      </c>
      <c r="D99" s="53"/>
      <c r="E99" s="52">
        <f>データ!H74</f>
        <v>0</v>
      </c>
      <c r="F99" s="52">
        <f>データ!CP74</f>
        <v>0</v>
      </c>
      <c r="G99" s="52">
        <f>データ!DT74</f>
        <v>0</v>
      </c>
      <c r="H99" s="52" t="str">
        <f>CLEAN(データ!EG74)</f>
        <v/>
      </c>
      <c r="I99" s="54">
        <f>データ!LF74</f>
        <v>0</v>
      </c>
      <c r="J99" s="55">
        <f>データ!NZ74</f>
        <v>0</v>
      </c>
      <c r="K99" s="55" t="str">
        <f t="shared" si="3"/>
        <v>不問</v>
      </c>
      <c r="L99" s="56" t="str">
        <f>データ!EA74&amp;データ!EB74&amp;データ!EC74&amp;データ!GG74</f>
        <v/>
      </c>
      <c r="M99" s="60">
        <f>データ!PN74</f>
        <v>0</v>
      </c>
      <c r="N99" s="60">
        <f>データ!PO74</f>
        <v>0</v>
      </c>
      <c r="O99" s="60">
        <f>データ!PP74</f>
        <v>0</v>
      </c>
      <c r="P99" s="60">
        <f>データ!PQ74</f>
        <v>0</v>
      </c>
      <c r="Q99" s="58">
        <f>データ!PX74</f>
        <v>0</v>
      </c>
      <c r="R99" s="58" t="str">
        <f>IF(データ!OC74="","不問",データ!OC74&amp;"以上")</f>
        <v>不問</v>
      </c>
      <c r="S99" s="52">
        <f>データ!OX74</f>
        <v>0</v>
      </c>
      <c r="T99" s="54">
        <f>データ!NW74</f>
        <v>0</v>
      </c>
      <c r="U99" s="37" t="str">
        <f t="shared" si="4"/>
        <v/>
      </c>
      <c r="V99" s="46" t="str">
        <f>データ!GB74&amp;データ!GC74</f>
        <v/>
      </c>
      <c r="W99" s="6" t="str">
        <f t="shared" si="5"/>
        <v/>
      </c>
    </row>
    <row r="100" spans="2:23" s="6" customFormat="1" ht="180" customHeight="1" x14ac:dyDescent="0.15">
      <c r="B100" s="51">
        <v>74</v>
      </c>
      <c r="C100" s="59">
        <f>データ!A75</f>
        <v>0</v>
      </c>
      <c r="D100" s="53"/>
      <c r="E100" s="52">
        <f>データ!H75</f>
        <v>0</v>
      </c>
      <c r="F100" s="52">
        <f>データ!CP75</f>
        <v>0</v>
      </c>
      <c r="G100" s="52">
        <f>データ!DT75</f>
        <v>0</v>
      </c>
      <c r="H100" s="52" t="str">
        <f>CLEAN(データ!EG75)</f>
        <v/>
      </c>
      <c r="I100" s="54">
        <f>データ!LF75</f>
        <v>0</v>
      </c>
      <c r="J100" s="55">
        <f>データ!NZ75</f>
        <v>0</v>
      </c>
      <c r="K100" s="55" t="str">
        <f t="shared" si="3"/>
        <v>不問</v>
      </c>
      <c r="L100" s="56" t="str">
        <f>データ!EA75&amp;データ!EB75&amp;データ!EC75&amp;データ!GG75</f>
        <v/>
      </c>
      <c r="M100" s="60">
        <f>データ!PN75</f>
        <v>0</v>
      </c>
      <c r="N100" s="60">
        <f>データ!PO75</f>
        <v>0</v>
      </c>
      <c r="O100" s="60">
        <f>データ!PP75</f>
        <v>0</v>
      </c>
      <c r="P100" s="60">
        <f>データ!PQ75</f>
        <v>0</v>
      </c>
      <c r="Q100" s="58">
        <f>データ!PX75</f>
        <v>0</v>
      </c>
      <c r="R100" s="58" t="str">
        <f>IF(データ!OC75="","不問",データ!OC75&amp;"以上")</f>
        <v>不問</v>
      </c>
      <c r="S100" s="52">
        <f>データ!OX75</f>
        <v>0</v>
      </c>
      <c r="T100" s="54">
        <f>データ!NW75</f>
        <v>0</v>
      </c>
      <c r="U100" s="37" t="str">
        <f t="shared" si="4"/>
        <v/>
      </c>
      <c r="V100" s="46" t="str">
        <f>データ!GB75&amp;データ!GC75</f>
        <v/>
      </c>
      <c r="W100" s="6" t="str">
        <f t="shared" si="5"/>
        <v/>
      </c>
    </row>
    <row r="101" spans="2:23" s="6" customFormat="1" ht="180" customHeight="1" x14ac:dyDescent="0.15">
      <c r="B101" s="51">
        <v>75</v>
      </c>
      <c r="C101" s="59">
        <f>データ!A76</f>
        <v>0</v>
      </c>
      <c r="D101" s="53"/>
      <c r="E101" s="52">
        <f>データ!H76</f>
        <v>0</v>
      </c>
      <c r="F101" s="52">
        <f>データ!CP76</f>
        <v>0</v>
      </c>
      <c r="G101" s="52">
        <f>データ!DT76</f>
        <v>0</v>
      </c>
      <c r="H101" s="52" t="str">
        <f>CLEAN(データ!EG76)</f>
        <v/>
      </c>
      <c r="I101" s="54">
        <f>データ!LF76</f>
        <v>0</v>
      </c>
      <c r="J101" s="55">
        <f>データ!NZ76</f>
        <v>0</v>
      </c>
      <c r="K101" s="55" t="str">
        <f t="shared" si="3"/>
        <v>不問</v>
      </c>
      <c r="L101" s="56" t="str">
        <f>データ!EA76&amp;データ!EB76&amp;データ!EC76&amp;データ!GG76</f>
        <v/>
      </c>
      <c r="M101" s="60">
        <f>データ!PN76</f>
        <v>0</v>
      </c>
      <c r="N101" s="60">
        <f>データ!PO76</f>
        <v>0</v>
      </c>
      <c r="O101" s="60">
        <f>データ!PP76</f>
        <v>0</v>
      </c>
      <c r="P101" s="60">
        <f>データ!PQ76</f>
        <v>0</v>
      </c>
      <c r="Q101" s="58">
        <f>データ!PX76</f>
        <v>0</v>
      </c>
      <c r="R101" s="58" t="str">
        <f>IF(データ!OC76="","不問",データ!OC76&amp;"以上")</f>
        <v>不問</v>
      </c>
      <c r="S101" s="52">
        <f>データ!OX76</f>
        <v>0</v>
      </c>
      <c r="T101" s="54">
        <f>データ!NW76</f>
        <v>0</v>
      </c>
      <c r="U101" s="37" t="str">
        <f t="shared" si="4"/>
        <v/>
      </c>
      <c r="V101" s="46" t="str">
        <f>データ!GB76&amp;データ!GC76</f>
        <v/>
      </c>
      <c r="W101" s="6" t="str">
        <f t="shared" si="5"/>
        <v/>
      </c>
    </row>
    <row r="102" spans="2:23" s="6" customFormat="1" ht="180" customHeight="1" x14ac:dyDescent="0.15">
      <c r="B102" s="51">
        <v>76</v>
      </c>
      <c r="C102" s="59">
        <f>データ!A77</f>
        <v>0</v>
      </c>
      <c r="D102" s="53"/>
      <c r="E102" s="52">
        <f>データ!H77</f>
        <v>0</v>
      </c>
      <c r="F102" s="52">
        <f>データ!CP77</f>
        <v>0</v>
      </c>
      <c r="G102" s="52">
        <f>データ!DT77</f>
        <v>0</v>
      </c>
      <c r="H102" s="52" t="str">
        <f>CLEAN(データ!EG77)</f>
        <v/>
      </c>
      <c r="I102" s="54">
        <f>データ!LF77</f>
        <v>0</v>
      </c>
      <c r="J102" s="55">
        <f>データ!NZ77</f>
        <v>0</v>
      </c>
      <c r="K102" s="55" t="str">
        <f t="shared" si="3"/>
        <v>不問</v>
      </c>
      <c r="L102" s="56" t="str">
        <f>データ!EA77&amp;データ!EB77&amp;データ!EC77&amp;データ!GG77</f>
        <v/>
      </c>
      <c r="M102" s="60">
        <f>データ!PN77</f>
        <v>0</v>
      </c>
      <c r="N102" s="60">
        <f>データ!PO77</f>
        <v>0</v>
      </c>
      <c r="O102" s="60">
        <f>データ!PP77</f>
        <v>0</v>
      </c>
      <c r="P102" s="60">
        <f>データ!PQ77</f>
        <v>0</v>
      </c>
      <c r="Q102" s="58">
        <f>データ!PX77</f>
        <v>0</v>
      </c>
      <c r="R102" s="58" t="str">
        <f>IF(データ!OC77="","不問",データ!OC77&amp;"以上")</f>
        <v>不問</v>
      </c>
      <c r="S102" s="52">
        <f>データ!OX77</f>
        <v>0</v>
      </c>
      <c r="T102" s="54">
        <f>データ!NW77</f>
        <v>0</v>
      </c>
      <c r="U102" s="37" t="str">
        <f t="shared" si="4"/>
        <v/>
      </c>
      <c r="V102" s="46" t="str">
        <f>データ!GB77&amp;データ!GC77</f>
        <v/>
      </c>
      <c r="W102" s="6" t="str">
        <f t="shared" si="5"/>
        <v/>
      </c>
    </row>
    <row r="103" spans="2:23" s="6" customFormat="1" ht="180" customHeight="1" x14ac:dyDescent="0.15">
      <c r="B103" s="51">
        <v>77</v>
      </c>
      <c r="C103" s="59">
        <f>データ!A78</f>
        <v>0</v>
      </c>
      <c r="D103" s="53"/>
      <c r="E103" s="52">
        <f>データ!H78</f>
        <v>0</v>
      </c>
      <c r="F103" s="52">
        <f>データ!CP78</f>
        <v>0</v>
      </c>
      <c r="G103" s="52">
        <f>データ!DT78</f>
        <v>0</v>
      </c>
      <c r="H103" s="52" t="str">
        <f>CLEAN(データ!EG78)</f>
        <v/>
      </c>
      <c r="I103" s="54">
        <f>データ!LF78</f>
        <v>0</v>
      </c>
      <c r="J103" s="55">
        <f>データ!NZ78</f>
        <v>0</v>
      </c>
      <c r="K103" s="55" t="str">
        <f t="shared" si="3"/>
        <v>不問</v>
      </c>
      <c r="L103" s="56" t="str">
        <f>データ!EA78&amp;データ!EB78&amp;データ!EC78&amp;データ!GG78</f>
        <v/>
      </c>
      <c r="M103" s="60">
        <f>データ!PN78</f>
        <v>0</v>
      </c>
      <c r="N103" s="60">
        <f>データ!PO78</f>
        <v>0</v>
      </c>
      <c r="O103" s="60">
        <f>データ!PP78</f>
        <v>0</v>
      </c>
      <c r="P103" s="60">
        <f>データ!PQ78</f>
        <v>0</v>
      </c>
      <c r="Q103" s="58">
        <f>データ!PX78</f>
        <v>0</v>
      </c>
      <c r="R103" s="58" t="str">
        <f>IF(データ!OC78="","不問",データ!OC78&amp;"以上")</f>
        <v>不問</v>
      </c>
      <c r="S103" s="52">
        <f>データ!OX78</f>
        <v>0</v>
      </c>
      <c r="T103" s="54">
        <f>データ!NW78</f>
        <v>0</v>
      </c>
      <c r="U103" s="37" t="str">
        <f t="shared" si="4"/>
        <v/>
      </c>
      <c r="V103" s="46" t="str">
        <f>データ!GB78&amp;データ!GC78</f>
        <v/>
      </c>
      <c r="W103" s="6" t="str">
        <f t="shared" si="5"/>
        <v/>
      </c>
    </row>
    <row r="104" spans="2:23" s="6" customFormat="1" ht="180" customHeight="1" x14ac:dyDescent="0.15">
      <c r="B104" s="51">
        <v>78</v>
      </c>
      <c r="C104" s="59">
        <f>データ!A79</f>
        <v>0</v>
      </c>
      <c r="D104" s="53"/>
      <c r="E104" s="52">
        <f>データ!H79</f>
        <v>0</v>
      </c>
      <c r="F104" s="52">
        <f>データ!CP79</f>
        <v>0</v>
      </c>
      <c r="G104" s="52">
        <f>データ!DT79</f>
        <v>0</v>
      </c>
      <c r="H104" s="52" t="str">
        <f>CLEAN(データ!EG79)</f>
        <v/>
      </c>
      <c r="I104" s="54">
        <f>データ!LF79</f>
        <v>0</v>
      </c>
      <c r="J104" s="55">
        <f>データ!NZ79</f>
        <v>0</v>
      </c>
      <c r="K104" s="55" t="str">
        <f t="shared" si="3"/>
        <v>不問</v>
      </c>
      <c r="L104" s="56" t="str">
        <f>データ!EA79&amp;データ!EB79&amp;データ!EC79&amp;データ!GG79</f>
        <v/>
      </c>
      <c r="M104" s="60">
        <f>データ!PN79</f>
        <v>0</v>
      </c>
      <c r="N104" s="60">
        <f>データ!PO79</f>
        <v>0</v>
      </c>
      <c r="O104" s="60">
        <f>データ!PP79</f>
        <v>0</v>
      </c>
      <c r="P104" s="60">
        <f>データ!PQ79</f>
        <v>0</v>
      </c>
      <c r="Q104" s="58">
        <f>データ!PX79</f>
        <v>0</v>
      </c>
      <c r="R104" s="58" t="str">
        <f>IF(データ!OC79="","不問",データ!OC79&amp;"以上")</f>
        <v>不問</v>
      </c>
      <c r="S104" s="52">
        <f>データ!OX79</f>
        <v>0</v>
      </c>
      <c r="T104" s="54">
        <f>データ!NW79</f>
        <v>0</v>
      </c>
      <c r="U104" s="37" t="str">
        <f t="shared" si="4"/>
        <v/>
      </c>
      <c r="V104" s="46" t="str">
        <f>データ!GB79&amp;データ!GC79</f>
        <v/>
      </c>
      <c r="W104" s="6" t="str">
        <f t="shared" si="5"/>
        <v/>
      </c>
    </row>
    <row r="105" spans="2:23" s="6" customFormat="1" ht="180" customHeight="1" x14ac:dyDescent="0.15">
      <c r="B105" s="51">
        <v>79</v>
      </c>
      <c r="C105" s="59">
        <f>データ!A80</f>
        <v>0</v>
      </c>
      <c r="D105" s="53"/>
      <c r="E105" s="52">
        <f>データ!H80</f>
        <v>0</v>
      </c>
      <c r="F105" s="52">
        <f>データ!CP80</f>
        <v>0</v>
      </c>
      <c r="G105" s="52">
        <f>データ!DT80</f>
        <v>0</v>
      </c>
      <c r="H105" s="52" t="str">
        <f>CLEAN(データ!EG80)</f>
        <v/>
      </c>
      <c r="I105" s="54">
        <f>データ!LF80</f>
        <v>0</v>
      </c>
      <c r="J105" s="55">
        <f>データ!NZ80</f>
        <v>0</v>
      </c>
      <c r="K105" s="55" t="str">
        <f t="shared" si="3"/>
        <v>不問</v>
      </c>
      <c r="L105" s="56" t="str">
        <f>データ!EA80&amp;データ!EB80&amp;データ!EC80&amp;データ!GG80</f>
        <v/>
      </c>
      <c r="M105" s="60">
        <f>データ!PN80</f>
        <v>0</v>
      </c>
      <c r="N105" s="60">
        <f>データ!PO80</f>
        <v>0</v>
      </c>
      <c r="O105" s="60">
        <f>データ!PP80</f>
        <v>0</v>
      </c>
      <c r="P105" s="60">
        <f>データ!PQ80</f>
        <v>0</v>
      </c>
      <c r="Q105" s="58">
        <f>データ!PX80</f>
        <v>0</v>
      </c>
      <c r="R105" s="58" t="str">
        <f>IF(データ!OC80="","不問",データ!OC80&amp;"以上")</f>
        <v>不問</v>
      </c>
      <c r="S105" s="52">
        <f>データ!OX80</f>
        <v>0</v>
      </c>
      <c r="T105" s="54">
        <f>データ!NW80</f>
        <v>0</v>
      </c>
      <c r="U105" s="37" t="str">
        <f t="shared" si="4"/>
        <v/>
      </c>
      <c r="V105" s="46" t="str">
        <f>データ!GB80&amp;データ!GC80</f>
        <v/>
      </c>
      <c r="W105" s="6" t="str">
        <f t="shared" si="5"/>
        <v/>
      </c>
    </row>
    <row r="106" spans="2:23" s="6" customFormat="1" ht="180" customHeight="1" x14ac:dyDescent="0.15">
      <c r="B106" s="51">
        <v>80</v>
      </c>
      <c r="C106" s="59">
        <f>データ!A81</f>
        <v>0</v>
      </c>
      <c r="D106" s="53"/>
      <c r="E106" s="52">
        <f>データ!H81</f>
        <v>0</v>
      </c>
      <c r="F106" s="52">
        <f>データ!CP81</f>
        <v>0</v>
      </c>
      <c r="G106" s="52">
        <f>データ!DT81</f>
        <v>0</v>
      </c>
      <c r="H106" s="52" t="str">
        <f>CLEAN(データ!EG81)</f>
        <v/>
      </c>
      <c r="I106" s="54">
        <f>データ!LF81</f>
        <v>0</v>
      </c>
      <c r="J106" s="55">
        <f>データ!NZ81</f>
        <v>0</v>
      </c>
      <c r="K106" s="55" t="str">
        <f t="shared" si="3"/>
        <v>不問</v>
      </c>
      <c r="L106" s="56" t="str">
        <f>データ!EA81&amp;データ!EB81&amp;データ!EC81&amp;データ!GG81</f>
        <v/>
      </c>
      <c r="M106" s="60">
        <f>データ!PN81</f>
        <v>0</v>
      </c>
      <c r="N106" s="60">
        <f>データ!PO81</f>
        <v>0</v>
      </c>
      <c r="O106" s="60">
        <f>データ!PP81</f>
        <v>0</v>
      </c>
      <c r="P106" s="60">
        <f>データ!PQ81</f>
        <v>0</v>
      </c>
      <c r="Q106" s="58">
        <f>データ!PX81</f>
        <v>0</v>
      </c>
      <c r="R106" s="58" t="str">
        <f>IF(データ!OC81="","不問",データ!OC81&amp;"以上")</f>
        <v>不問</v>
      </c>
      <c r="S106" s="52">
        <f>データ!OX81</f>
        <v>0</v>
      </c>
      <c r="T106" s="54">
        <f>データ!NW81</f>
        <v>0</v>
      </c>
      <c r="U106" s="37" t="str">
        <f t="shared" si="4"/>
        <v/>
      </c>
      <c r="V106" s="46" t="str">
        <f>データ!GB81&amp;データ!GC81</f>
        <v/>
      </c>
      <c r="W106" s="6" t="str">
        <f t="shared" si="5"/>
        <v/>
      </c>
    </row>
    <row r="107" spans="2:23" s="6" customFormat="1" ht="180" customHeight="1" x14ac:dyDescent="0.15">
      <c r="B107" s="51">
        <v>81</v>
      </c>
      <c r="C107" s="59">
        <f>データ!A82</f>
        <v>0</v>
      </c>
      <c r="D107" s="53"/>
      <c r="E107" s="52">
        <f>データ!H82</f>
        <v>0</v>
      </c>
      <c r="F107" s="52">
        <f>データ!CP82</f>
        <v>0</v>
      </c>
      <c r="G107" s="52">
        <f>データ!DT82</f>
        <v>0</v>
      </c>
      <c r="H107" s="52" t="str">
        <f>CLEAN(データ!EG82)</f>
        <v/>
      </c>
      <c r="I107" s="54">
        <f>データ!LF82</f>
        <v>0</v>
      </c>
      <c r="J107" s="55">
        <f>データ!NZ82</f>
        <v>0</v>
      </c>
      <c r="K107" s="55" t="str">
        <f t="shared" si="3"/>
        <v>不問</v>
      </c>
      <c r="L107" s="56" t="str">
        <f>データ!EA82&amp;データ!EB82&amp;データ!EC82&amp;データ!GG82</f>
        <v/>
      </c>
      <c r="M107" s="60">
        <f>データ!PN82</f>
        <v>0</v>
      </c>
      <c r="N107" s="60">
        <f>データ!PO82</f>
        <v>0</v>
      </c>
      <c r="O107" s="60">
        <f>データ!PP82</f>
        <v>0</v>
      </c>
      <c r="P107" s="60">
        <f>データ!PQ82</f>
        <v>0</v>
      </c>
      <c r="Q107" s="58">
        <f>データ!PX82</f>
        <v>0</v>
      </c>
      <c r="R107" s="58" t="str">
        <f>IF(データ!OC82="","不問",データ!OC82&amp;"以上")</f>
        <v>不問</v>
      </c>
      <c r="S107" s="52">
        <f>データ!OX82</f>
        <v>0</v>
      </c>
      <c r="T107" s="54">
        <f>データ!NW82</f>
        <v>0</v>
      </c>
      <c r="U107" s="37" t="str">
        <f t="shared" si="4"/>
        <v/>
      </c>
      <c r="V107" s="46" t="str">
        <f>データ!GB82&amp;データ!GC82</f>
        <v/>
      </c>
      <c r="W107" s="6" t="str">
        <f t="shared" si="5"/>
        <v/>
      </c>
    </row>
    <row r="108" spans="2:23" s="6" customFormat="1" ht="180" customHeight="1" x14ac:dyDescent="0.15">
      <c r="B108" s="51">
        <v>82</v>
      </c>
      <c r="C108" s="59">
        <f>データ!A83</f>
        <v>0</v>
      </c>
      <c r="D108" s="53"/>
      <c r="E108" s="52">
        <f>データ!H83</f>
        <v>0</v>
      </c>
      <c r="F108" s="52">
        <f>データ!CP83</f>
        <v>0</v>
      </c>
      <c r="G108" s="52">
        <f>データ!DT83</f>
        <v>0</v>
      </c>
      <c r="H108" s="52" t="str">
        <f>CLEAN(データ!EG83)</f>
        <v/>
      </c>
      <c r="I108" s="54">
        <f>データ!LF83</f>
        <v>0</v>
      </c>
      <c r="J108" s="55">
        <f>データ!NZ83</f>
        <v>0</v>
      </c>
      <c r="K108" s="55" t="str">
        <f t="shared" si="3"/>
        <v>不問</v>
      </c>
      <c r="L108" s="56" t="str">
        <f>データ!EA83&amp;データ!EB83&amp;データ!EC83&amp;データ!GG83</f>
        <v/>
      </c>
      <c r="M108" s="60">
        <f>データ!PN83</f>
        <v>0</v>
      </c>
      <c r="N108" s="60">
        <f>データ!PO83</f>
        <v>0</v>
      </c>
      <c r="O108" s="60">
        <f>データ!PP83</f>
        <v>0</v>
      </c>
      <c r="P108" s="60">
        <f>データ!PQ83</f>
        <v>0</v>
      </c>
      <c r="Q108" s="58">
        <f>データ!PX83</f>
        <v>0</v>
      </c>
      <c r="R108" s="58" t="str">
        <f>IF(データ!OC83="","不問",データ!OC83&amp;"以上")</f>
        <v>不問</v>
      </c>
      <c r="S108" s="52">
        <f>データ!OX83</f>
        <v>0</v>
      </c>
      <c r="T108" s="54">
        <f>データ!NW83</f>
        <v>0</v>
      </c>
      <c r="U108" s="37" t="str">
        <f t="shared" si="4"/>
        <v/>
      </c>
      <c r="V108" s="46" t="str">
        <f>データ!GB83&amp;データ!GC83</f>
        <v/>
      </c>
      <c r="W108" s="6" t="str">
        <f t="shared" si="5"/>
        <v/>
      </c>
    </row>
    <row r="109" spans="2:23" s="6" customFormat="1" ht="180" customHeight="1" x14ac:dyDescent="0.15">
      <c r="B109" s="51">
        <v>83</v>
      </c>
      <c r="C109" s="59">
        <f>データ!A84</f>
        <v>0</v>
      </c>
      <c r="D109" s="53"/>
      <c r="E109" s="52">
        <f>データ!H84</f>
        <v>0</v>
      </c>
      <c r="F109" s="52">
        <f>データ!CP84</f>
        <v>0</v>
      </c>
      <c r="G109" s="52">
        <f>データ!DT84</f>
        <v>0</v>
      </c>
      <c r="H109" s="52" t="str">
        <f>CLEAN(データ!EG84)</f>
        <v/>
      </c>
      <c r="I109" s="54">
        <f>データ!LF84</f>
        <v>0</v>
      </c>
      <c r="J109" s="55">
        <f>データ!NZ84</f>
        <v>0</v>
      </c>
      <c r="K109" s="55" t="str">
        <f t="shared" si="3"/>
        <v>不問</v>
      </c>
      <c r="L109" s="56" t="str">
        <f>データ!EA84&amp;データ!EB84&amp;データ!EC84&amp;データ!GG84</f>
        <v/>
      </c>
      <c r="M109" s="60">
        <f>データ!PN84</f>
        <v>0</v>
      </c>
      <c r="N109" s="60">
        <f>データ!PO84</f>
        <v>0</v>
      </c>
      <c r="O109" s="60">
        <f>データ!PP84</f>
        <v>0</v>
      </c>
      <c r="P109" s="60">
        <f>データ!PQ84</f>
        <v>0</v>
      </c>
      <c r="Q109" s="58">
        <f>データ!PX84</f>
        <v>0</v>
      </c>
      <c r="R109" s="58" t="str">
        <f>IF(データ!OC84="","不問",データ!OC84&amp;"以上")</f>
        <v>不問</v>
      </c>
      <c r="S109" s="52">
        <f>データ!OX84</f>
        <v>0</v>
      </c>
      <c r="T109" s="54">
        <f>データ!NW84</f>
        <v>0</v>
      </c>
      <c r="U109" s="37" t="str">
        <f t="shared" si="4"/>
        <v/>
      </c>
      <c r="V109" s="46" t="str">
        <f>データ!GB84&amp;データ!GC84</f>
        <v/>
      </c>
      <c r="W109" s="6" t="str">
        <f t="shared" si="5"/>
        <v/>
      </c>
    </row>
    <row r="110" spans="2:23" s="6" customFormat="1" ht="180" customHeight="1" x14ac:dyDescent="0.15">
      <c r="B110" s="51">
        <v>84</v>
      </c>
      <c r="C110" s="59">
        <f>データ!A85</f>
        <v>0</v>
      </c>
      <c r="D110" s="53"/>
      <c r="E110" s="52">
        <f>データ!H85</f>
        <v>0</v>
      </c>
      <c r="F110" s="52">
        <f>データ!CP85</f>
        <v>0</v>
      </c>
      <c r="G110" s="52">
        <f>データ!DT85</f>
        <v>0</v>
      </c>
      <c r="H110" s="52" t="str">
        <f>CLEAN(データ!EG85)</f>
        <v/>
      </c>
      <c r="I110" s="54">
        <f>データ!LF85</f>
        <v>0</v>
      </c>
      <c r="J110" s="55">
        <f>データ!NZ85</f>
        <v>0</v>
      </c>
      <c r="K110" s="55" t="str">
        <f t="shared" si="3"/>
        <v>不問</v>
      </c>
      <c r="L110" s="56" t="str">
        <f>データ!EA85&amp;データ!EB85&amp;データ!EC85&amp;データ!GG85</f>
        <v/>
      </c>
      <c r="M110" s="60">
        <f>データ!PN85</f>
        <v>0</v>
      </c>
      <c r="N110" s="60">
        <f>データ!PO85</f>
        <v>0</v>
      </c>
      <c r="O110" s="60">
        <f>データ!PP85</f>
        <v>0</v>
      </c>
      <c r="P110" s="60">
        <f>データ!PQ85</f>
        <v>0</v>
      </c>
      <c r="Q110" s="58">
        <f>データ!PX85</f>
        <v>0</v>
      </c>
      <c r="R110" s="58" t="str">
        <f>IF(データ!OC85="","不問",データ!OC85&amp;"以上")</f>
        <v>不問</v>
      </c>
      <c r="S110" s="52">
        <f>データ!OX85</f>
        <v>0</v>
      </c>
      <c r="T110" s="54">
        <f>データ!NW85</f>
        <v>0</v>
      </c>
      <c r="U110" s="37" t="str">
        <f t="shared" si="4"/>
        <v/>
      </c>
      <c r="V110" s="46" t="str">
        <f>データ!GB85&amp;データ!GC85</f>
        <v/>
      </c>
      <c r="W110" s="6" t="str">
        <f t="shared" si="5"/>
        <v/>
      </c>
    </row>
    <row r="111" spans="2:23" s="6" customFormat="1" ht="180" customHeight="1" x14ac:dyDescent="0.15">
      <c r="B111" s="51">
        <v>85</v>
      </c>
      <c r="C111" s="59">
        <f>データ!A86</f>
        <v>0</v>
      </c>
      <c r="D111" s="53"/>
      <c r="E111" s="52">
        <f>データ!H86</f>
        <v>0</v>
      </c>
      <c r="F111" s="52">
        <f>データ!CP86</f>
        <v>0</v>
      </c>
      <c r="G111" s="52">
        <f>データ!DT86</f>
        <v>0</v>
      </c>
      <c r="H111" s="52" t="str">
        <f>CLEAN(データ!EG86)</f>
        <v/>
      </c>
      <c r="I111" s="54">
        <f>データ!LF86</f>
        <v>0</v>
      </c>
      <c r="J111" s="55">
        <f>データ!NZ86</f>
        <v>0</v>
      </c>
      <c r="K111" s="55" t="str">
        <f t="shared" si="3"/>
        <v>不問</v>
      </c>
      <c r="L111" s="56" t="str">
        <f>データ!EA86&amp;データ!EB86&amp;データ!EC86&amp;データ!GG86</f>
        <v/>
      </c>
      <c r="M111" s="60">
        <f>データ!PN86</f>
        <v>0</v>
      </c>
      <c r="N111" s="60">
        <f>データ!PO86</f>
        <v>0</v>
      </c>
      <c r="O111" s="60">
        <f>データ!PP86</f>
        <v>0</v>
      </c>
      <c r="P111" s="60">
        <f>データ!PQ86</f>
        <v>0</v>
      </c>
      <c r="Q111" s="58">
        <f>データ!PX86</f>
        <v>0</v>
      </c>
      <c r="R111" s="58" t="str">
        <f>IF(データ!OC86="","不問",データ!OC86&amp;"以上")</f>
        <v>不問</v>
      </c>
      <c r="S111" s="52">
        <f>データ!OX86</f>
        <v>0</v>
      </c>
      <c r="T111" s="54">
        <f>データ!NW86</f>
        <v>0</v>
      </c>
      <c r="U111" s="37" t="str">
        <f t="shared" si="4"/>
        <v/>
      </c>
      <c r="V111" s="46" t="str">
        <f>データ!GB86&amp;データ!GC86</f>
        <v/>
      </c>
      <c r="W111" s="6" t="str">
        <f t="shared" si="5"/>
        <v/>
      </c>
    </row>
    <row r="112" spans="2:23" s="6" customFormat="1" ht="180" customHeight="1" x14ac:dyDescent="0.15">
      <c r="B112" s="51">
        <v>86</v>
      </c>
      <c r="C112" s="59">
        <f>データ!A87</f>
        <v>0</v>
      </c>
      <c r="D112" s="53"/>
      <c r="E112" s="52">
        <f>データ!H87</f>
        <v>0</v>
      </c>
      <c r="F112" s="52">
        <f>データ!CP87</f>
        <v>0</v>
      </c>
      <c r="G112" s="52">
        <f>データ!DT87</f>
        <v>0</v>
      </c>
      <c r="H112" s="52" t="str">
        <f>CLEAN(データ!EG87)</f>
        <v/>
      </c>
      <c r="I112" s="54">
        <f>データ!LF87</f>
        <v>0</v>
      </c>
      <c r="J112" s="55">
        <f>データ!NZ87</f>
        <v>0</v>
      </c>
      <c r="K112" s="55" t="str">
        <f t="shared" si="3"/>
        <v>不問</v>
      </c>
      <c r="L112" s="56" t="str">
        <f>データ!EA87&amp;データ!EB87&amp;データ!EC87&amp;データ!GG87</f>
        <v/>
      </c>
      <c r="M112" s="60">
        <f>データ!PN87</f>
        <v>0</v>
      </c>
      <c r="N112" s="60">
        <f>データ!PO87</f>
        <v>0</v>
      </c>
      <c r="O112" s="60">
        <f>データ!PP87</f>
        <v>0</v>
      </c>
      <c r="P112" s="60">
        <f>データ!PQ87</f>
        <v>0</v>
      </c>
      <c r="Q112" s="58">
        <f>データ!PX87</f>
        <v>0</v>
      </c>
      <c r="R112" s="58" t="str">
        <f>IF(データ!OC87="","不問",データ!OC87&amp;"以上")</f>
        <v>不問</v>
      </c>
      <c r="S112" s="52">
        <f>データ!OX87</f>
        <v>0</v>
      </c>
      <c r="T112" s="54">
        <f>データ!NW87</f>
        <v>0</v>
      </c>
      <c r="U112" s="37" t="str">
        <f t="shared" si="4"/>
        <v/>
      </c>
      <c r="V112" s="46" t="str">
        <f>データ!GB87&amp;データ!GC87</f>
        <v/>
      </c>
      <c r="W112" s="6" t="str">
        <f t="shared" si="5"/>
        <v/>
      </c>
    </row>
    <row r="113" spans="2:23" s="6" customFormat="1" ht="180" customHeight="1" x14ac:dyDescent="0.15">
      <c r="B113" s="51">
        <v>87</v>
      </c>
      <c r="C113" s="59">
        <f>データ!A88</f>
        <v>0</v>
      </c>
      <c r="D113" s="53"/>
      <c r="E113" s="52">
        <f>データ!H88</f>
        <v>0</v>
      </c>
      <c r="F113" s="52">
        <f>データ!CP88</f>
        <v>0</v>
      </c>
      <c r="G113" s="52">
        <f>データ!DT88</f>
        <v>0</v>
      </c>
      <c r="H113" s="52" t="str">
        <f>CLEAN(データ!EG88)</f>
        <v/>
      </c>
      <c r="I113" s="54">
        <f>データ!LF88</f>
        <v>0</v>
      </c>
      <c r="J113" s="55">
        <f>データ!NZ88</f>
        <v>0</v>
      </c>
      <c r="K113" s="55" t="str">
        <f t="shared" si="3"/>
        <v>不問</v>
      </c>
      <c r="L113" s="56" t="str">
        <f>データ!EA88&amp;データ!EB88&amp;データ!EC88&amp;データ!GG88</f>
        <v/>
      </c>
      <c r="M113" s="60">
        <f>データ!PN88</f>
        <v>0</v>
      </c>
      <c r="N113" s="60">
        <f>データ!PO88</f>
        <v>0</v>
      </c>
      <c r="O113" s="60">
        <f>データ!PP88</f>
        <v>0</v>
      </c>
      <c r="P113" s="60">
        <f>データ!PQ88</f>
        <v>0</v>
      </c>
      <c r="Q113" s="58">
        <f>データ!PX88</f>
        <v>0</v>
      </c>
      <c r="R113" s="58" t="str">
        <f>IF(データ!OC88="","不問",データ!OC88&amp;"以上")</f>
        <v>不問</v>
      </c>
      <c r="S113" s="52">
        <f>データ!OX88</f>
        <v>0</v>
      </c>
      <c r="T113" s="54">
        <f>データ!NW88</f>
        <v>0</v>
      </c>
      <c r="U113" s="37" t="str">
        <f t="shared" si="4"/>
        <v/>
      </c>
      <c r="V113" s="46" t="str">
        <f>データ!GB88&amp;データ!GC88</f>
        <v/>
      </c>
      <c r="W113" s="6" t="str">
        <f t="shared" si="5"/>
        <v/>
      </c>
    </row>
    <row r="114" spans="2:23" s="6" customFormat="1" ht="180" customHeight="1" x14ac:dyDescent="0.15">
      <c r="B114" s="51">
        <v>88</v>
      </c>
      <c r="C114" s="59">
        <f>データ!A89</f>
        <v>0</v>
      </c>
      <c r="D114" s="53"/>
      <c r="E114" s="52">
        <f>データ!H89</f>
        <v>0</v>
      </c>
      <c r="F114" s="52">
        <f>データ!CP89</f>
        <v>0</v>
      </c>
      <c r="G114" s="52">
        <f>データ!DT89</f>
        <v>0</v>
      </c>
      <c r="H114" s="52" t="str">
        <f>CLEAN(データ!EG89)</f>
        <v/>
      </c>
      <c r="I114" s="54">
        <f>データ!LF89</f>
        <v>0</v>
      </c>
      <c r="J114" s="55">
        <f>データ!NZ89</f>
        <v>0</v>
      </c>
      <c r="K114" s="55" t="str">
        <f t="shared" si="3"/>
        <v>不問</v>
      </c>
      <c r="L114" s="56" t="str">
        <f>データ!EA89&amp;データ!EB89&amp;データ!EC89&amp;データ!GG89</f>
        <v/>
      </c>
      <c r="M114" s="60">
        <f>データ!PN89</f>
        <v>0</v>
      </c>
      <c r="N114" s="60">
        <f>データ!PO89</f>
        <v>0</v>
      </c>
      <c r="O114" s="60">
        <f>データ!PP89</f>
        <v>0</v>
      </c>
      <c r="P114" s="60">
        <f>データ!PQ89</f>
        <v>0</v>
      </c>
      <c r="Q114" s="58">
        <f>データ!PX89</f>
        <v>0</v>
      </c>
      <c r="R114" s="58" t="str">
        <f>IF(データ!OC89="","不問",データ!OC89&amp;"以上")</f>
        <v>不問</v>
      </c>
      <c r="S114" s="52">
        <f>データ!OX89</f>
        <v>0</v>
      </c>
      <c r="T114" s="54">
        <f>データ!NW89</f>
        <v>0</v>
      </c>
      <c r="U114" s="37" t="str">
        <f t="shared" si="4"/>
        <v/>
      </c>
      <c r="V114" s="46" t="str">
        <f>データ!GB89&amp;データ!GC89</f>
        <v/>
      </c>
      <c r="W114" s="6" t="str">
        <f t="shared" si="5"/>
        <v/>
      </c>
    </row>
    <row r="115" spans="2:23" s="6" customFormat="1" ht="180" customHeight="1" x14ac:dyDescent="0.15">
      <c r="B115" s="51">
        <v>89</v>
      </c>
      <c r="C115" s="59">
        <f>データ!A90</f>
        <v>0</v>
      </c>
      <c r="D115" s="53"/>
      <c r="E115" s="52">
        <f>データ!H90</f>
        <v>0</v>
      </c>
      <c r="F115" s="52">
        <f>データ!CP90</f>
        <v>0</v>
      </c>
      <c r="G115" s="52">
        <f>データ!DT90</f>
        <v>0</v>
      </c>
      <c r="H115" s="52" t="str">
        <f>CLEAN(データ!EG90)</f>
        <v/>
      </c>
      <c r="I115" s="54">
        <f>データ!LF90</f>
        <v>0</v>
      </c>
      <c r="J115" s="55">
        <f>データ!NZ90</f>
        <v>0</v>
      </c>
      <c r="K115" s="55" t="str">
        <f t="shared" si="3"/>
        <v>不問</v>
      </c>
      <c r="L115" s="56" t="str">
        <f>データ!EA90&amp;データ!EB90&amp;データ!EC90&amp;データ!GG90</f>
        <v/>
      </c>
      <c r="M115" s="60">
        <f>データ!PN90</f>
        <v>0</v>
      </c>
      <c r="N115" s="60">
        <f>データ!PO90</f>
        <v>0</v>
      </c>
      <c r="O115" s="60">
        <f>データ!PP90</f>
        <v>0</v>
      </c>
      <c r="P115" s="60">
        <f>データ!PQ90</f>
        <v>0</v>
      </c>
      <c r="Q115" s="58">
        <f>データ!PX90</f>
        <v>0</v>
      </c>
      <c r="R115" s="58" t="str">
        <f>IF(データ!OC90="","不問",データ!OC90&amp;"以上")</f>
        <v>不問</v>
      </c>
      <c r="S115" s="52">
        <f>データ!OX90</f>
        <v>0</v>
      </c>
      <c r="T115" s="54">
        <f>データ!NW90</f>
        <v>0</v>
      </c>
      <c r="U115" s="37" t="str">
        <f t="shared" si="4"/>
        <v/>
      </c>
      <c r="V115" s="46" t="str">
        <f>データ!GB90&amp;データ!GC90</f>
        <v/>
      </c>
      <c r="W115" s="6" t="str">
        <f t="shared" si="5"/>
        <v/>
      </c>
    </row>
    <row r="116" spans="2:23" s="6" customFormat="1" ht="180" customHeight="1" x14ac:dyDescent="0.15">
      <c r="B116" s="51">
        <v>90</v>
      </c>
      <c r="C116" s="59">
        <f>データ!A91</f>
        <v>0</v>
      </c>
      <c r="D116" s="53"/>
      <c r="E116" s="52">
        <f>データ!H91</f>
        <v>0</v>
      </c>
      <c r="F116" s="52">
        <f>データ!CP91</f>
        <v>0</v>
      </c>
      <c r="G116" s="52">
        <f>データ!DT91</f>
        <v>0</v>
      </c>
      <c r="H116" s="52" t="str">
        <f>CLEAN(データ!EG91)</f>
        <v/>
      </c>
      <c r="I116" s="54">
        <f>データ!LF91</f>
        <v>0</v>
      </c>
      <c r="J116" s="55">
        <f>データ!NZ91</f>
        <v>0</v>
      </c>
      <c r="K116" s="55" t="str">
        <f t="shared" si="3"/>
        <v>不問</v>
      </c>
      <c r="L116" s="56" t="str">
        <f>データ!EA91&amp;データ!EB91&amp;データ!EC91&amp;データ!GG91</f>
        <v/>
      </c>
      <c r="M116" s="60">
        <f>データ!PN91</f>
        <v>0</v>
      </c>
      <c r="N116" s="60">
        <f>データ!PO91</f>
        <v>0</v>
      </c>
      <c r="O116" s="60">
        <f>データ!PP91</f>
        <v>0</v>
      </c>
      <c r="P116" s="60">
        <f>データ!PQ91</f>
        <v>0</v>
      </c>
      <c r="Q116" s="58">
        <f>データ!PX91</f>
        <v>0</v>
      </c>
      <c r="R116" s="58" t="str">
        <f>IF(データ!OC91="","不問",データ!OC91&amp;"以上")</f>
        <v>不問</v>
      </c>
      <c r="S116" s="52">
        <f>データ!OX91</f>
        <v>0</v>
      </c>
      <c r="T116" s="54">
        <f>データ!NW91</f>
        <v>0</v>
      </c>
      <c r="U116" s="37" t="str">
        <f t="shared" si="4"/>
        <v/>
      </c>
      <c r="V116" s="46" t="str">
        <f>データ!GB91&amp;データ!GC91</f>
        <v/>
      </c>
      <c r="W116" s="6" t="str">
        <f t="shared" si="5"/>
        <v/>
      </c>
    </row>
    <row r="117" spans="2:23" s="6" customFormat="1" ht="180" customHeight="1" x14ac:dyDescent="0.15">
      <c r="B117" s="51">
        <v>91</v>
      </c>
      <c r="C117" s="59">
        <f>データ!A92</f>
        <v>0</v>
      </c>
      <c r="D117" s="53"/>
      <c r="E117" s="52">
        <f>データ!H92</f>
        <v>0</v>
      </c>
      <c r="F117" s="52">
        <f>データ!CP92</f>
        <v>0</v>
      </c>
      <c r="G117" s="52">
        <f>データ!DT92</f>
        <v>0</v>
      </c>
      <c r="H117" s="52" t="str">
        <f>CLEAN(データ!EG92)</f>
        <v/>
      </c>
      <c r="I117" s="54">
        <f>データ!LF92</f>
        <v>0</v>
      </c>
      <c r="J117" s="55">
        <f>データ!NZ92</f>
        <v>0</v>
      </c>
      <c r="K117" s="55" t="str">
        <f t="shared" si="3"/>
        <v>不問</v>
      </c>
      <c r="L117" s="56" t="str">
        <f>データ!EA92&amp;データ!EB92&amp;データ!EC92&amp;データ!GG92</f>
        <v/>
      </c>
      <c r="M117" s="60">
        <f>データ!PN92</f>
        <v>0</v>
      </c>
      <c r="N117" s="60">
        <f>データ!PO92</f>
        <v>0</v>
      </c>
      <c r="O117" s="60">
        <f>データ!PP92</f>
        <v>0</v>
      </c>
      <c r="P117" s="60">
        <f>データ!PQ92</f>
        <v>0</v>
      </c>
      <c r="Q117" s="58">
        <f>データ!PX92</f>
        <v>0</v>
      </c>
      <c r="R117" s="58" t="str">
        <f>IF(データ!OC92="","不問",データ!OC92&amp;"以上")</f>
        <v>不問</v>
      </c>
      <c r="S117" s="52">
        <f>データ!OX92</f>
        <v>0</v>
      </c>
      <c r="T117" s="54">
        <f>データ!NW92</f>
        <v>0</v>
      </c>
      <c r="U117" s="37" t="str">
        <f t="shared" si="4"/>
        <v/>
      </c>
      <c r="V117" s="46" t="str">
        <f>データ!GB92&amp;データ!GC92</f>
        <v/>
      </c>
      <c r="W117" s="6" t="str">
        <f t="shared" si="5"/>
        <v/>
      </c>
    </row>
    <row r="118" spans="2:23" s="6" customFormat="1" ht="180" customHeight="1" x14ac:dyDescent="0.15">
      <c r="B118" s="51">
        <v>92</v>
      </c>
      <c r="C118" s="59">
        <f>データ!A93</f>
        <v>0</v>
      </c>
      <c r="D118" s="53"/>
      <c r="E118" s="52">
        <f>データ!H93</f>
        <v>0</v>
      </c>
      <c r="F118" s="52">
        <f>データ!CP93</f>
        <v>0</v>
      </c>
      <c r="G118" s="52">
        <f>データ!DT93</f>
        <v>0</v>
      </c>
      <c r="H118" s="52" t="str">
        <f>CLEAN(データ!EG93)</f>
        <v/>
      </c>
      <c r="I118" s="54">
        <f>データ!LF93</f>
        <v>0</v>
      </c>
      <c r="J118" s="55">
        <f>データ!NZ93</f>
        <v>0</v>
      </c>
      <c r="K118" s="55" t="str">
        <f t="shared" si="3"/>
        <v>不問</v>
      </c>
      <c r="L118" s="56" t="str">
        <f>データ!EA93&amp;データ!EB93&amp;データ!EC93&amp;データ!GG93</f>
        <v/>
      </c>
      <c r="M118" s="60">
        <f>データ!PN93</f>
        <v>0</v>
      </c>
      <c r="N118" s="60">
        <f>データ!PO93</f>
        <v>0</v>
      </c>
      <c r="O118" s="60">
        <f>データ!PP93</f>
        <v>0</v>
      </c>
      <c r="P118" s="60">
        <f>データ!PQ93</f>
        <v>0</v>
      </c>
      <c r="Q118" s="58">
        <f>データ!PX93</f>
        <v>0</v>
      </c>
      <c r="R118" s="58" t="str">
        <f>IF(データ!OC93="","不問",データ!OC93&amp;"以上")</f>
        <v>不問</v>
      </c>
      <c r="S118" s="52">
        <f>データ!OX93</f>
        <v>0</v>
      </c>
      <c r="T118" s="54">
        <f>データ!NW93</f>
        <v>0</v>
      </c>
      <c r="U118" s="37" t="str">
        <f t="shared" si="4"/>
        <v/>
      </c>
      <c r="V118" s="46" t="str">
        <f>データ!GB93&amp;データ!GC93</f>
        <v/>
      </c>
      <c r="W118" s="6" t="str">
        <f t="shared" si="5"/>
        <v/>
      </c>
    </row>
    <row r="119" spans="2:23" s="6" customFormat="1" ht="180" customHeight="1" x14ac:dyDescent="0.15">
      <c r="B119" s="51">
        <v>93</v>
      </c>
      <c r="C119" s="59">
        <f>データ!A94</f>
        <v>0</v>
      </c>
      <c r="D119" s="53"/>
      <c r="E119" s="52">
        <f>データ!H94</f>
        <v>0</v>
      </c>
      <c r="F119" s="52">
        <f>データ!CP94</f>
        <v>0</v>
      </c>
      <c r="G119" s="52">
        <f>データ!DT94</f>
        <v>0</v>
      </c>
      <c r="H119" s="52" t="str">
        <f>CLEAN(データ!EG94)</f>
        <v/>
      </c>
      <c r="I119" s="54">
        <f>データ!LF94</f>
        <v>0</v>
      </c>
      <c r="J119" s="55">
        <f>データ!NZ94</f>
        <v>0</v>
      </c>
      <c r="K119" s="55" t="str">
        <f t="shared" si="3"/>
        <v>不問</v>
      </c>
      <c r="L119" s="56" t="str">
        <f>データ!EA94&amp;データ!EB94&amp;データ!EC94&amp;データ!GG94</f>
        <v/>
      </c>
      <c r="M119" s="60">
        <f>データ!PN94</f>
        <v>0</v>
      </c>
      <c r="N119" s="60">
        <f>データ!PO94</f>
        <v>0</v>
      </c>
      <c r="O119" s="60">
        <f>データ!PP94</f>
        <v>0</v>
      </c>
      <c r="P119" s="60">
        <f>データ!PQ94</f>
        <v>0</v>
      </c>
      <c r="Q119" s="58">
        <f>データ!PX94</f>
        <v>0</v>
      </c>
      <c r="R119" s="58" t="str">
        <f>IF(データ!OC94="","不問",データ!OC94&amp;"以上")</f>
        <v>不問</v>
      </c>
      <c r="S119" s="52">
        <f>データ!OX94</f>
        <v>0</v>
      </c>
      <c r="T119" s="54">
        <f>データ!NW94</f>
        <v>0</v>
      </c>
      <c r="U119" s="37" t="str">
        <f t="shared" si="4"/>
        <v/>
      </c>
      <c r="V119" s="46" t="str">
        <f>データ!GB94&amp;データ!GC94</f>
        <v/>
      </c>
      <c r="W119" s="6" t="str">
        <f t="shared" si="5"/>
        <v/>
      </c>
    </row>
    <row r="120" spans="2:23" s="6" customFormat="1" ht="180" customHeight="1" x14ac:dyDescent="0.15">
      <c r="B120" s="51">
        <v>94</v>
      </c>
      <c r="C120" s="59">
        <f>データ!A95</f>
        <v>0</v>
      </c>
      <c r="D120" s="53"/>
      <c r="E120" s="52">
        <f>データ!H95</f>
        <v>0</v>
      </c>
      <c r="F120" s="52">
        <f>データ!CP95</f>
        <v>0</v>
      </c>
      <c r="G120" s="52">
        <f>データ!DT95</f>
        <v>0</v>
      </c>
      <c r="H120" s="52" t="str">
        <f>CLEAN(データ!EG95)</f>
        <v/>
      </c>
      <c r="I120" s="54">
        <f>データ!LF95</f>
        <v>0</v>
      </c>
      <c r="J120" s="55">
        <f>データ!NZ95</f>
        <v>0</v>
      </c>
      <c r="K120" s="55" t="str">
        <f t="shared" si="3"/>
        <v>不問</v>
      </c>
      <c r="L120" s="56" t="str">
        <f>データ!EA95&amp;データ!EB95&amp;データ!EC95&amp;データ!GG95</f>
        <v/>
      </c>
      <c r="M120" s="60">
        <f>データ!PN95</f>
        <v>0</v>
      </c>
      <c r="N120" s="60">
        <f>データ!PO95</f>
        <v>0</v>
      </c>
      <c r="O120" s="60">
        <f>データ!PP95</f>
        <v>0</v>
      </c>
      <c r="P120" s="60">
        <f>データ!PQ95</f>
        <v>0</v>
      </c>
      <c r="Q120" s="58">
        <f>データ!PX95</f>
        <v>0</v>
      </c>
      <c r="R120" s="58" t="str">
        <f>IF(データ!OC95="","不問",データ!OC95&amp;"以上")</f>
        <v>不問</v>
      </c>
      <c r="S120" s="52">
        <f>データ!OX95</f>
        <v>0</v>
      </c>
      <c r="T120" s="54">
        <f>データ!NW95</f>
        <v>0</v>
      </c>
      <c r="U120" s="37" t="str">
        <f t="shared" si="4"/>
        <v/>
      </c>
      <c r="V120" s="46" t="str">
        <f>データ!GB95&amp;データ!GC95</f>
        <v/>
      </c>
      <c r="W120" s="6" t="str">
        <f t="shared" si="5"/>
        <v/>
      </c>
    </row>
    <row r="121" spans="2:23" s="6" customFormat="1" ht="180" customHeight="1" x14ac:dyDescent="0.15">
      <c r="B121" s="51">
        <v>95</v>
      </c>
      <c r="C121" s="59">
        <f>データ!A96</f>
        <v>0</v>
      </c>
      <c r="D121" s="53"/>
      <c r="E121" s="52">
        <f>データ!H96</f>
        <v>0</v>
      </c>
      <c r="F121" s="52">
        <f>データ!CP96</f>
        <v>0</v>
      </c>
      <c r="G121" s="52">
        <f>データ!DT96</f>
        <v>0</v>
      </c>
      <c r="H121" s="52" t="str">
        <f>CLEAN(データ!EG96)</f>
        <v/>
      </c>
      <c r="I121" s="54">
        <f>データ!LF96</f>
        <v>0</v>
      </c>
      <c r="J121" s="55">
        <f>データ!NZ96</f>
        <v>0</v>
      </c>
      <c r="K121" s="55" t="str">
        <f t="shared" si="3"/>
        <v>不問</v>
      </c>
      <c r="L121" s="56" t="str">
        <f>データ!EA96&amp;データ!EB96&amp;データ!EC96&amp;データ!GG96</f>
        <v/>
      </c>
      <c r="M121" s="60">
        <f>データ!PN96</f>
        <v>0</v>
      </c>
      <c r="N121" s="60">
        <f>データ!PO96</f>
        <v>0</v>
      </c>
      <c r="O121" s="60">
        <f>データ!PP96</f>
        <v>0</v>
      </c>
      <c r="P121" s="60">
        <f>データ!PQ96</f>
        <v>0</v>
      </c>
      <c r="Q121" s="58">
        <f>データ!PX96</f>
        <v>0</v>
      </c>
      <c r="R121" s="58" t="str">
        <f>IF(データ!OC96="","不問",データ!OC96&amp;"以上")</f>
        <v>不問</v>
      </c>
      <c r="S121" s="52">
        <f>データ!OX96</f>
        <v>0</v>
      </c>
      <c r="T121" s="54">
        <f>データ!NW96</f>
        <v>0</v>
      </c>
      <c r="U121" s="37" t="str">
        <f t="shared" si="4"/>
        <v/>
      </c>
      <c r="V121" s="46" t="str">
        <f>データ!GB96&amp;データ!GC96</f>
        <v/>
      </c>
      <c r="W121" s="6" t="str">
        <f t="shared" si="5"/>
        <v/>
      </c>
    </row>
    <row r="122" spans="2:23" s="6" customFormat="1" ht="180" customHeight="1" x14ac:dyDescent="0.15">
      <c r="B122" s="51">
        <v>96</v>
      </c>
      <c r="C122" s="59">
        <f>データ!A97</f>
        <v>0</v>
      </c>
      <c r="D122" s="53"/>
      <c r="E122" s="52">
        <f>データ!H97</f>
        <v>0</v>
      </c>
      <c r="F122" s="52">
        <f>データ!CP97</f>
        <v>0</v>
      </c>
      <c r="G122" s="52">
        <f>データ!DT97</f>
        <v>0</v>
      </c>
      <c r="H122" s="52" t="str">
        <f>CLEAN(データ!EG97)</f>
        <v/>
      </c>
      <c r="I122" s="54">
        <f>データ!LF97</f>
        <v>0</v>
      </c>
      <c r="J122" s="55">
        <f>データ!NZ97</f>
        <v>0</v>
      </c>
      <c r="K122" s="55" t="str">
        <f t="shared" si="3"/>
        <v>不問</v>
      </c>
      <c r="L122" s="56" t="str">
        <f>データ!EA97&amp;データ!EB97&amp;データ!EC97&amp;データ!GG97</f>
        <v/>
      </c>
      <c r="M122" s="60">
        <f>データ!PN97</f>
        <v>0</v>
      </c>
      <c r="N122" s="60">
        <f>データ!PO97</f>
        <v>0</v>
      </c>
      <c r="O122" s="60">
        <f>データ!PP97</f>
        <v>0</v>
      </c>
      <c r="P122" s="60">
        <f>データ!PQ97</f>
        <v>0</v>
      </c>
      <c r="Q122" s="58">
        <f>データ!PX97</f>
        <v>0</v>
      </c>
      <c r="R122" s="58" t="str">
        <f>IF(データ!OC97="","不問",データ!OC97&amp;"以上")</f>
        <v>不問</v>
      </c>
      <c r="S122" s="52">
        <f>データ!OX97</f>
        <v>0</v>
      </c>
      <c r="T122" s="54">
        <f>データ!NW97</f>
        <v>0</v>
      </c>
      <c r="U122" s="37" t="str">
        <f t="shared" si="4"/>
        <v/>
      </c>
      <c r="V122" s="46" t="str">
        <f>データ!GB97&amp;データ!GC97</f>
        <v/>
      </c>
      <c r="W122" s="6" t="str">
        <f t="shared" si="5"/>
        <v/>
      </c>
    </row>
    <row r="123" spans="2:23" s="6" customFormat="1" ht="180" customHeight="1" x14ac:dyDescent="0.15">
      <c r="B123" s="51">
        <v>97</v>
      </c>
      <c r="C123" s="59">
        <f>データ!A98</f>
        <v>0</v>
      </c>
      <c r="D123" s="53"/>
      <c r="E123" s="52">
        <f>データ!H98</f>
        <v>0</v>
      </c>
      <c r="F123" s="52">
        <f>データ!CP98</f>
        <v>0</v>
      </c>
      <c r="G123" s="52">
        <f>データ!DT98</f>
        <v>0</v>
      </c>
      <c r="H123" s="52" t="str">
        <f>CLEAN(データ!EG98)</f>
        <v/>
      </c>
      <c r="I123" s="54">
        <f>データ!LF98</f>
        <v>0</v>
      </c>
      <c r="J123" s="55">
        <f>データ!NZ98</f>
        <v>0</v>
      </c>
      <c r="K123" s="55" t="str">
        <f t="shared" si="3"/>
        <v>不問</v>
      </c>
      <c r="L123" s="56" t="str">
        <f>データ!EA98&amp;データ!EB98&amp;データ!EC98&amp;データ!GG98</f>
        <v/>
      </c>
      <c r="M123" s="60">
        <f>データ!PN98</f>
        <v>0</v>
      </c>
      <c r="N123" s="60">
        <f>データ!PO98</f>
        <v>0</v>
      </c>
      <c r="O123" s="60">
        <f>データ!PP98</f>
        <v>0</v>
      </c>
      <c r="P123" s="60">
        <f>データ!PQ98</f>
        <v>0</v>
      </c>
      <c r="Q123" s="58">
        <f>データ!PX98</f>
        <v>0</v>
      </c>
      <c r="R123" s="58" t="str">
        <f>IF(データ!OC98="","不問",データ!OC98&amp;"以上")</f>
        <v>不問</v>
      </c>
      <c r="S123" s="52">
        <f>データ!OX98</f>
        <v>0</v>
      </c>
      <c r="T123" s="54">
        <f>データ!NW98</f>
        <v>0</v>
      </c>
      <c r="U123" s="37" t="str">
        <f t="shared" si="4"/>
        <v/>
      </c>
      <c r="V123" s="46" t="str">
        <f>データ!GB98&amp;データ!GC98</f>
        <v/>
      </c>
      <c r="W123" s="6" t="str">
        <f t="shared" si="5"/>
        <v/>
      </c>
    </row>
    <row r="124" spans="2:23" s="6" customFormat="1" ht="180" customHeight="1" x14ac:dyDescent="0.15">
      <c r="B124" s="51">
        <v>98</v>
      </c>
      <c r="C124" s="59">
        <f>データ!A99</f>
        <v>0</v>
      </c>
      <c r="D124" s="53"/>
      <c r="E124" s="52">
        <f>データ!H99</f>
        <v>0</v>
      </c>
      <c r="F124" s="52">
        <f>データ!CP99</f>
        <v>0</v>
      </c>
      <c r="G124" s="52">
        <f>データ!DT99</f>
        <v>0</v>
      </c>
      <c r="H124" s="52" t="str">
        <f>CLEAN(データ!EG99)</f>
        <v/>
      </c>
      <c r="I124" s="54">
        <f>データ!LF99</f>
        <v>0</v>
      </c>
      <c r="J124" s="55">
        <f>データ!NZ99</f>
        <v>0</v>
      </c>
      <c r="K124" s="55" t="str">
        <f t="shared" si="3"/>
        <v>不問</v>
      </c>
      <c r="L124" s="56" t="str">
        <f>データ!EA99&amp;データ!EB99&amp;データ!EC99&amp;データ!GG99</f>
        <v/>
      </c>
      <c r="M124" s="60">
        <f>データ!PN99</f>
        <v>0</v>
      </c>
      <c r="N124" s="60">
        <f>データ!PO99</f>
        <v>0</v>
      </c>
      <c r="O124" s="60">
        <f>データ!PP99</f>
        <v>0</v>
      </c>
      <c r="P124" s="60">
        <f>データ!PQ99</f>
        <v>0</v>
      </c>
      <c r="Q124" s="58">
        <f>データ!PX99</f>
        <v>0</v>
      </c>
      <c r="R124" s="58" t="str">
        <f>IF(データ!OC99="","不問",データ!OC99&amp;"以上")</f>
        <v>不問</v>
      </c>
      <c r="S124" s="52">
        <f>データ!OX99</f>
        <v>0</v>
      </c>
      <c r="T124" s="54">
        <f>データ!NW99</f>
        <v>0</v>
      </c>
      <c r="U124" s="37" t="str">
        <f t="shared" si="4"/>
        <v/>
      </c>
      <c r="V124" s="46" t="str">
        <f>データ!GB99&amp;データ!GC99</f>
        <v/>
      </c>
      <c r="W124" s="6" t="str">
        <f t="shared" si="5"/>
        <v/>
      </c>
    </row>
    <row r="125" spans="2:23" s="6" customFormat="1" ht="180" customHeight="1" x14ac:dyDescent="0.15">
      <c r="B125" s="51">
        <v>99</v>
      </c>
      <c r="C125" s="59">
        <f>データ!A100</f>
        <v>0</v>
      </c>
      <c r="D125" s="53"/>
      <c r="E125" s="52">
        <f>データ!H100</f>
        <v>0</v>
      </c>
      <c r="F125" s="52">
        <f>データ!CP100</f>
        <v>0</v>
      </c>
      <c r="G125" s="52">
        <f>データ!DT100</f>
        <v>0</v>
      </c>
      <c r="H125" s="52" t="str">
        <f>CLEAN(データ!EG100)</f>
        <v/>
      </c>
      <c r="I125" s="54">
        <f>データ!LF100</f>
        <v>0</v>
      </c>
      <c r="J125" s="55">
        <f>データ!NZ100</f>
        <v>0</v>
      </c>
      <c r="K125" s="55" t="str">
        <f t="shared" si="3"/>
        <v>不問</v>
      </c>
      <c r="L125" s="56" t="str">
        <f>データ!EA100&amp;データ!EB100&amp;データ!EC100&amp;データ!GG100</f>
        <v/>
      </c>
      <c r="M125" s="60">
        <f>データ!PN100</f>
        <v>0</v>
      </c>
      <c r="N125" s="60">
        <f>データ!PO100</f>
        <v>0</v>
      </c>
      <c r="O125" s="60">
        <f>データ!PP100</f>
        <v>0</v>
      </c>
      <c r="P125" s="60">
        <f>データ!PQ100</f>
        <v>0</v>
      </c>
      <c r="Q125" s="58">
        <f>データ!PX100</f>
        <v>0</v>
      </c>
      <c r="R125" s="58" t="str">
        <f>IF(データ!OC100="","不問",データ!OC100&amp;"以上")</f>
        <v>不問</v>
      </c>
      <c r="S125" s="52">
        <f>データ!OX100</f>
        <v>0</v>
      </c>
      <c r="T125" s="54">
        <f>データ!NW100</f>
        <v>0</v>
      </c>
      <c r="U125" s="37" t="str">
        <f t="shared" si="4"/>
        <v/>
      </c>
      <c r="V125" s="46" t="str">
        <f>データ!GB100&amp;データ!GC100</f>
        <v/>
      </c>
      <c r="W125" s="6" t="str">
        <f t="shared" si="5"/>
        <v/>
      </c>
    </row>
    <row r="126" spans="2:23" s="6" customFormat="1" ht="180" customHeight="1" x14ac:dyDescent="0.15">
      <c r="B126" s="51">
        <v>101</v>
      </c>
      <c r="C126" s="59">
        <f>データ!A101</f>
        <v>0</v>
      </c>
      <c r="D126" s="53"/>
      <c r="E126" s="52">
        <f>データ!H101</f>
        <v>0</v>
      </c>
      <c r="F126" s="52">
        <f>データ!CP101</f>
        <v>0</v>
      </c>
      <c r="G126" s="52">
        <f>データ!DT101</f>
        <v>0</v>
      </c>
      <c r="H126" s="52" t="str">
        <f>CLEAN(データ!EG101)</f>
        <v/>
      </c>
      <c r="I126" s="54">
        <f>データ!LF101</f>
        <v>0</v>
      </c>
      <c r="J126" s="55">
        <f>データ!NZ101</f>
        <v>0</v>
      </c>
      <c r="K126" s="55" t="str">
        <f t="shared" si="3"/>
        <v>不問</v>
      </c>
      <c r="L126" s="56" t="str">
        <f>データ!EA101&amp;データ!EB101&amp;データ!EC101&amp;データ!GG101</f>
        <v/>
      </c>
      <c r="M126" s="60">
        <f>データ!PN101</f>
        <v>0</v>
      </c>
      <c r="N126" s="60">
        <f>データ!PO101</f>
        <v>0</v>
      </c>
      <c r="O126" s="60">
        <f>データ!PP101</f>
        <v>0</v>
      </c>
      <c r="P126" s="60">
        <f>データ!PQ101</f>
        <v>0</v>
      </c>
      <c r="Q126" s="58">
        <f>データ!PX101</f>
        <v>0</v>
      </c>
      <c r="R126" s="58" t="str">
        <f>IF(データ!OC101="","不問",データ!OC101&amp;"以上")</f>
        <v>不問</v>
      </c>
      <c r="S126" s="52">
        <f>データ!OX101</f>
        <v>0</v>
      </c>
      <c r="T126" s="54">
        <f>データ!NW101</f>
        <v>0</v>
      </c>
      <c r="U126" s="37" t="str">
        <f t="shared" si="4"/>
        <v/>
      </c>
      <c r="V126" s="46" t="str">
        <f>データ!GB101&amp;データ!GC101</f>
        <v/>
      </c>
      <c r="W126" s="6" t="str">
        <f t="shared" si="5"/>
        <v/>
      </c>
    </row>
    <row r="127" spans="2:23" s="6" customFormat="1" ht="180" customHeight="1" x14ac:dyDescent="0.15">
      <c r="B127" s="51">
        <v>102</v>
      </c>
      <c r="C127" s="59">
        <f>データ!A102</f>
        <v>0</v>
      </c>
      <c r="D127" s="53"/>
      <c r="E127" s="52">
        <f>データ!H102</f>
        <v>0</v>
      </c>
      <c r="F127" s="52">
        <f>データ!CP102</f>
        <v>0</v>
      </c>
      <c r="G127" s="52">
        <f>データ!DT102</f>
        <v>0</v>
      </c>
      <c r="H127" s="52" t="str">
        <f>CLEAN(データ!EG102)</f>
        <v/>
      </c>
      <c r="I127" s="54">
        <f>データ!LF102</f>
        <v>0</v>
      </c>
      <c r="J127" s="55">
        <f>データ!NZ102</f>
        <v>0</v>
      </c>
      <c r="K127" s="55" t="str">
        <f t="shared" si="3"/>
        <v>不問</v>
      </c>
      <c r="L127" s="56" t="str">
        <f>データ!EA102&amp;データ!EB102&amp;データ!EC102&amp;データ!GG102</f>
        <v/>
      </c>
      <c r="M127" s="60">
        <f>データ!PN102</f>
        <v>0</v>
      </c>
      <c r="N127" s="60">
        <f>データ!PO102</f>
        <v>0</v>
      </c>
      <c r="O127" s="60">
        <f>データ!PP102</f>
        <v>0</v>
      </c>
      <c r="P127" s="60">
        <f>データ!PQ102</f>
        <v>0</v>
      </c>
      <c r="Q127" s="58">
        <f>データ!PX102</f>
        <v>0</v>
      </c>
      <c r="R127" s="58" t="str">
        <f>IF(データ!OC102="","不問",データ!OC102&amp;"以上")</f>
        <v>不問</v>
      </c>
      <c r="S127" s="52">
        <f>データ!OX102</f>
        <v>0</v>
      </c>
      <c r="T127" s="54">
        <f>データ!NW102</f>
        <v>0</v>
      </c>
      <c r="U127" s="37" t="str">
        <f t="shared" si="4"/>
        <v/>
      </c>
      <c r="V127" s="46" t="str">
        <f>データ!GB102&amp;データ!GC102</f>
        <v/>
      </c>
      <c r="W127" s="6" t="str">
        <f t="shared" si="5"/>
        <v/>
      </c>
    </row>
    <row r="128" spans="2:23" s="6" customFormat="1" ht="180" customHeight="1" x14ac:dyDescent="0.15">
      <c r="B128" s="51">
        <v>103</v>
      </c>
      <c r="C128" s="59">
        <f>データ!A103</f>
        <v>0</v>
      </c>
      <c r="D128" s="53"/>
      <c r="E128" s="52">
        <f>データ!H103</f>
        <v>0</v>
      </c>
      <c r="F128" s="52">
        <f>データ!CP103</f>
        <v>0</v>
      </c>
      <c r="G128" s="52">
        <f>データ!DT103</f>
        <v>0</v>
      </c>
      <c r="H128" s="52" t="str">
        <f>CLEAN(データ!EG103)</f>
        <v/>
      </c>
      <c r="I128" s="54">
        <f>データ!LF103</f>
        <v>0</v>
      </c>
      <c r="J128" s="55">
        <f>データ!NZ103</f>
        <v>0</v>
      </c>
      <c r="K128" s="55" t="str">
        <f t="shared" si="3"/>
        <v>不問</v>
      </c>
      <c r="L128" s="56" t="str">
        <f>データ!EA103&amp;データ!EB103&amp;データ!EC103&amp;データ!GG103</f>
        <v/>
      </c>
      <c r="M128" s="60">
        <f>データ!PN103</f>
        <v>0</v>
      </c>
      <c r="N128" s="60">
        <f>データ!PO103</f>
        <v>0</v>
      </c>
      <c r="O128" s="60">
        <f>データ!PP103</f>
        <v>0</v>
      </c>
      <c r="P128" s="60">
        <f>データ!PQ103</f>
        <v>0</v>
      </c>
      <c r="Q128" s="58">
        <f>データ!PX103</f>
        <v>0</v>
      </c>
      <c r="R128" s="58" t="str">
        <f>IF(データ!OC103="","不問",データ!OC103&amp;"以上")</f>
        <v>不問</v>
      </c>
      <c r="S128" s="52">
        <f>データ!OX103</f>
        <v>0</v>
      </c>
      <c r="T128" s="54">
        <f>データ!NW103</f>
        <v>0</v>
      </c>
      <c r="U128" s="37" t="str">
        <f t="shared" si="4"/>
        <v/>
      </c>
      <c r="V128" s="46" t="str">
        <f>データ!GB103&amp;データ!GC103</f>
        <v/>
      </c>
      <c r="W128" s="6" t="str">
        <f t="shared" si="5"/>
        <v/>
      </c>
    </row>
    <row r="129" spans="2:23" s="6" customFormat="1" ht="180" customHeight="1" x14ac:dyDescent="0.15">
      <c r="B129" s="51">
        <v>104</v>
      </c>
      <c r="C129" s="59">
        <f>データ!A104</f>
        <v>0</v>
      </c>
      <c r="D129" s="53"/>
      <c r="E129" s="52">
        <f>データ!H104</f>
        <v>0</v>
      </c>
      <c r="F129" s="52">
        <f>データ!CP104</f>
        <v>0</v>
      </c>
      <c r="G129" s="52">
        <f>データ!DT104</f>
        <v>0</v>
      </c>
      <c r="H129" s="52" t="str">
        <f>CLEAN(データ!EG104)</f>
        <v/>
      </c>
      <c r="I129" s="54">
        <f>データ!LF104</f>
        <v>0</v>
      </c>
      <c r="J129" s="55">
        <f>データ!NZ104</f>
        <v>0</v>
      </c>
      <c r="K129" s="55" t="str">
        <f t="shared" si="3"/>
        <v>不問</v>
      </c>
      <c r="L129" s="56" t="str">
        <f>データ!EA104&amp;データ!EB104&amp;データ!EC104&amp;データ!GG104</f>
        <v/>
      </c>
      <c r="M129" s="60">
        <f>データ!PN104</f>
        <v>0</v>
      </c>
      <c r="N129" s="60">
        <f>データ!PO104</f>
        <v>0</v>
      </c>
      <c r="O129" s="60">
        <f>データ!PP104</f>
        <v>0</v>
      </c>
      <c r="P129" s="60">
        <f>データ!PQ104</f>
        <v>0</v>
      </c>
      <c r="Q129" s="58">
        <f>データ!PX104</f>
        <v>0</v>
      </c>
      <c r="R129" s="58" t="str">
        <f>IF(データ!OC104="","不問",データ!OC104&amp;"以上")</f>
        <v>不問</v>
      </c>
      <c r="S129" s="52">
        <f>データ!OX104</f>
        <v>0</v>
      </c>
      <c r="T129" s="54">
        <f>データ!NW104</f>
        <v>0</v>
      </c>
      <c r="U129" s="37" t="str">
        <f t="shared" si="4"/>
        <v/>
      </c>
      <c r="V129" s="46" t="str">
        <f>データ!GB104&amp;データ!GC104</f>
        <v/>
      </c>
      <c r="W129" s="6" t="str">
        <f t="shared" si="5"/>
        <v/>
      </c>
    </row>
    <row r="130" spans="2:23" s="6" customFormat="1" ht="180" customHeight="1" x14ac:dyDescent="0.15">
      <c r="B130" s="51">
        <v>105</v>
      </c>
      <c r="C130" s="59">
        <f>データ!A105</f>
        <v>0</v>
      </c>
      <c r="D130" s="53"/>
      <c r="E130" s="52">
        <f>データ!H105</f>
        <v>0</v>
      </c>
      <c r="F130" s="52">
        <f>データ!CP105</f>
        <v>0</v>
      </c>
      <c r="G130" s="52">
        <f>データ!DT105</f>
        <v>0</v>
      </c>
      <c r="H130" s="52" t="str">
        <f>CLEAN(データ!EG105)</f>
        <v/>
      </c>
      <c r="I130" s="54">
        <f>データ!LF105</f>
        <v>0</v>
      </c>
      <c r="J130" s="55">
        <f>データ!NZ105</f>
        <v>0</v>
      </c>
      <c r="K130" s="55" t="str">
        <f t="shared" si="3"/>
        <v>不問</v>
      </c>
      <c r="L130" s="56" t="str">
        <f>データ!EA105&amp;データ!EB105&amp;データ!EC105&amp;データ!GG105</f>
        <v/>
      </c>
      <c r="M130" s="60">
        <f>データ!PN105</f>
        <v>0</v>
      </c>
      <c r="N130" s="60">
        <f>データ!PO105</f>
        <v>0</v>
      </c>
      <c r="O130" s="60">
        <f>データ!PP105</f>
        <v>0</v>
      </c>
      <c r="P130" s="60">
        <f>データ!PQ105</f>
        <v>0</v>
      </c>
      <c r="Q130" s="58">
        <f>データ!PX105</f>
        <v>0</v>
      </c>
      <c r="R130" s="58" t="str">
        <f>IF(データ!OC105="","不問",データ!OC105&amp;"以上")</f>
        <v>不問</v>
      </c>
      <c r="S130" s="52">
        <f>データ!OX105</f>
        <v>0</v>
      </c>
      <c r="T130" s="54">
        <f>データ!NW105</f>
        <v>0</v>
      </c>
      <c r="U130" s="37" t="str">
        <f t="shared" si="4"/>
        <v/>
      </c>
      <c r="V130" s="46" t="str">
        <f>データ!GB105&amp;データ!GC105</f>
        <v/>
      </c>
      <c r="W130" s="6" t="str">
        <f t="shared" si="5"/>
        <v/>
      </c>
    </row>
    <row r="131" spans="2:23" s="6" customFormat="1" ht="180" customHeight="1" x14ac:dyDescent="0.15">
      <c r="B131" s="51">
        <v>106</v>
      </c>
      <c r="C131" s="59">
        <f>データ!A106</f>
        <v>0</v>
      </c>
      <c r="D131" s="53"/>
      <c r="E131" s="52">
        <f>データ!H106</f>
        <v>0</v>
      </c>
      <c r="F131" s="52">
        <f>データ!CP106</f>
        <v>0</v>
      </c>
      <c r="G131" s="52">
        <f>データ!DT106</f>
        <v>0</v>
      </c>
      <c r="H131" s="52" t="str">
        <f>CLEAN(データ!EG106)</f>
        <v/>
      </c>
      <c r="I131" s="54">
        <f>データ!LF106</f>
        <v>0</v>
      </c>
      <c r="J131" s="55">
        <f>データ!NZ106</f>
        <v>0</v>
      </c>
      <c r="K131" s="55" t="str">
        <f t="shared" si="3"/>
        <v>不問</v>
      </c>
      <c r="L131" s="56" t="str">
        <f>データ!EA106&amp;データ!EB106&amp;データ!EC106&amp;データ!GG106</f>
        <v/>
      </c>
      <c r="M131" s="60">
        <f>データ!PN106</f>
        <v>0</v>
      </c>
      <c r="N131" s="60">
        <f>データ!PO106</f>
        <v>0</v>
      </c>
      <c r="O131" s="60">
        <f>データ!PP106</f>
        <v>0</v>
      </c>
      <c r="P131" s="60">
        <f>データ!PQ106</f>
        <v>0</v>
      </c>
      <c r="Q131" s="58">
        <f>データ!PX106</f>
        <v>0</v>
      </c>
      <c r="R131" s="58" t="str">
        <f>IF(データ!OC106="","不問",データ!OC106&amp;"以上")</f>
        <v>不問</v>
      </c>
      <c r="S131" s="52">
        <f>データ!OX106</f>
        <v>0</v>
      </c>
      <c r="T131" s="54">
        <f>データ!NW106</f>
        <v>0</v>
      </c>
      <c r="U131" s="37" t="str">
        <f t="shared" si="4"/>
        <v/>
      </c>
      <c r="V131" s="46" t="str">
        <f>データ!GB106&amp;データ!GC106</f>
        <v/>
      </c>
      <c r="W131" s="6" t="str">
        <f t="shared" si="5"/>
        <v/>
      </c>
    </row>
    <row r="132" spans="2:23" s="6" customFormat="1" ht="180" customHeight="1" x14ac:dyDescent="0.15">
      <c r="B132" s="51">
        <v>107</v>
      </c>
      <c r="C132" s="59">
        <f>データ!A107</f>
        <v>0</v>
      </c>
      <c r="D132" s="53"/>
      <c r="E132" s="52">
        <f>データ!H107</f>
        <v>0</v>
      </c>
      <c r="F132" s="52">
        <f>データ!CP107</f>
        <v>0</v>
      </c>
      <c r="G132" s="52">
        <f>データ!DT107</f>
        <v>0</v>
      </c>
      <c r="H132" s="52" t="str">
        <f>CLEAN(データ!EG107)</f>
        <v/>
      </c>
      <c r="I132" s="54">
        <f>データ!LF107</f>
        <v>0</v>
      </c>
      <c r="J132" s="55">
        <f>データ!NZ107</f>
        <v>0</v>
      </c>
      <c r="K132" s="55" t="str">
        <f t="shared" si="3"/>
        <v>不問</v>
      </c>
      <c r="L132" s="56" t="str">
        <f>データ!EA107&amp;データ!EB107&amp;データ!EC107&amp;データ!GG107</f>
        <v/>
      </c>
      <c r="M132" s="60">
        <f>データ!PN107</f>
        <v>0</v>
      </c>
      <c r="N132" s="60">
        <f>データ!PO107</f>
        <v>0</v>
      </c>
      <c r="O132" s="60">
        <f>データ!PP107</f>
        <v>0</v>
      </c>
      <c r="P132" s="60">
        <f>データ!PQ107</f>
        <v>0</v>
      </c>
      <c r="Q132" s="58">
        <f>データ!PX107</f>
        <v>0</v>
      </c>
      <c r="R132" s="58" t="str">
        <f>IF(データ!OC107="","不問",データ!OC107&amp;"以上")</f>
        <v>不問</v>
      </c>
      <c r="S132" s="52">
        <f>データ!OX107</f>
        <v>0</v>
      </c>
      <c r="T132" s="54">
        <f>データ!NW107</f>
        <v>0</v>
      </c>
      <c r="U132" s="37" t="str">
        <f t="shared" si="4"/>
        <v/>
      </c>
      <c r="V132" s="46" t="str">
        <f>データ!GB107&amp;データ!GC107</f>
        <v/>
      </c>
      <c r="W132" s="6" t="str">
        <f t="shared" si="5"/>
        <v/>
      </c>
    </row>
    <row r="133" spans="2:23" s="6" customFormat="1" ht="180" customHeight="1" x14ac:dyDescent="0.15">
      <c r="B133" s="51">
        <v>108</v>
      </c>
      <c r="C133" s="59">
        <f>データ!A108</f>
        <v>0</v>
      </c>
      <c r="D133" s="53"/>
      <c r="E133" s="52">
        <f>データ!H108</f>
        <v>0</v>
      </c>
      <c r="F133" s="52">
        <f>データ!CP108</f>
        <v>0</v>
      </c>
      <c r="G133" s="52">
        <f>データ!DT108</f>
        <v>0</v>
      </c>
      <c r="H133" s="52" t="str">
        <f>CLEAN(データ!EG108)</f>
        <v/>
      </c>
      <c r="I133" s="54">
        <f>データ!LF108</f>
        <v>0</v>
      </c>
      <c r="J133" s="55">
        <f>データ!NZ108</f>
        <v>0</v>
      </c>
      <c r="K133" s="55" t="str">
        <f t="shared" si="3"/>
        <v>不問</v>
      </c>
      <c r="L133" s="56" t="str">
        <f>データ!EA108&amp;データ!EB108&amp;データ!EC108&amp;データ!GG108</f>
        <v/>
      </c>
      <c r="M133" s="60">
        <f>データ!PN108</f>
        <v>0</v>
      </c>
      <c r="N133" s="60">
        <f>データ!PO108</f>
        <v>0</v>
      </c>
      <c r="O133" s="60">
        <f>データ!PP108</f>
        <v>0</v>
      </c>
      <c r="P133" s="60">
        <f>データ!PQ108</f>
        <v>0</v>
      </c>
      <c r="Q133" s="58">
        <f>データ!PX108</f>
        <v>0</v>
      </c>
      <c r="R133" s="58" t="str">
        <f>IF(データ!OC108="","不問",データ!OC108&amp;"以上")</f>
        <v>不問</v>
      </c>
      <c r="S133" s="52">
        <f>データ!OX108</f>
        <v>0</v>
      </c>
      <c r="T133" s="54">
        <f>データ!NW108</f>
        <v>0</v>
      </c>
      <c r="U133" s="37" t="str">
        <f t="shared" si="4"/>
        <v/>
      </c>
      <c r="V133" s="46" t="str">
        <f>データ!GB108&amp;データ!GC108</f>
        <v/>
      </c>
      <c r="W133" s="6" t="str">
        <f t="shared" si="5"/>
        <v/>
      </c>
    </row>
    <row r="134" spans="2:23" s="6" customFormat="1" ht="180" customHeight="1" x14ac:dyDescent="0.15">
      <c r="B134" s="51">
        <v>109</v>
      </c>
      <c r="C134" s="59">
        <f>データ!A109</f>
        <v>0</v>
      </c>
      <c r="D134" s="53"/>
      <c r="E134" s="52">
        <f>データ!H109</f>
        <v>0</v>
      </c>
      <c r="F134" s="52">
        <f>データ!CP109</f>
        <v>0</v>
      </c>
      <c r="G134" s="52">
        <f>データ!DT109</f>
        <v>0</v>
      </c>
      <c r="H134" s="52" t="str">
        <f>CLEAN(データ!EG109)</f>
        <v/>
      </c>
      <c r="I134" s="54">
        <f>データ!LF109</f>
        <v>0</v>
      </c>
      <c r="J134" s="55">
        <f>データ!NZ109</f>
        <v>0</v>
      </c>
      <c r="K134" s="55" t="str">
        <f t="shared" si="3"/>
        <v>不問</v>
      </c>
      <c r="L134" s="56" t="str">
        <f>データ!EA109&amp;データ!EB109&amp;データ!EC109&amp;データ!GG109</f>
        <v/>
      </c>
      <c r="M134" s="60">
        <f>データ!PN109</f>
        <v>0</v>
      </c>
      <c r="N134" s="60">
        <f>データ!PO109</f>
        <v>0</v>
      </c>
      <c r="O134" s="60">
        <f>データ!PP109</f>
        <v>0</v>
      </c>
      <c r="P134" s="60">
        <f>データ!PQ109</f>
        <v>0</v>
      </c>
      <c r="Q134" s="58">
        <f>データ!PX109</f>
        <v>0</v>
      </c>
      <c r="R134" s="58" t="str">
        <f>IF(データ!OC109="","不問",データ!OC109&amp;"以上")</f>
        <v>不問</v>
      </c>
      <c r="S134" s="52">
        <f>データ!OX109</f>
        <v>0</v>
      </c>
      <c r="T134" s="54">
        <f>データ!NW109</f>
        <v>0</v>
      </c>
      <c r="U134" s="37" t="str">
        <f t="shared" si="4"/>
        <v/>
      </c>
      <c r="V134" s="46" t="str">
        <f>データ!GB109&amp;データ!GC109</f>
        <v/>
      </c>
      <c r="W134" s="6" t="str">
        <f t="shared" si="5"/>
        <v/>
      </c>
    </row>
    <row r="135" spans="2:23" s="6" customFormat="1" ht="180" customHeight="1" x14ac:dyDescent="0.15">
      <c r="B135" s="51">
        <v>110</v>
      </c>
      <c r="C135" s="59">
        <f>データ!A110</f>
        <v>0</v>
      </c>
      <c r="D135" s="53"/>
      <c r="E135" s="52">
        <f>データ!H110</f>
        <v>0</v>
      </c>
      <c r="F135" s="52">
        <f>データ!CP110</f>
        <v>0</v>
      </c>
      <c r="G135" s="52">
        <f>データ!DT110</f>
        <v>0</v>
      </c>
      <c r="H135" s="52" t="str">
        <f>CLEAN(データ!EG110)</f>
        <v/>
      </c>
      <c r="I135" s="54">
        <f>データ!LF110</f>
        <v>0</v>
      </c>
      <c r="J135" s="55">
        <f>データ!NZ110</f>
        <v>0</v>
      </c>
      <c r="K135" s="55" t="str">
        <f t="shared" si="3"/>
        <v>不問</v>
      </c>
      <c r="L135" s="56" t="str">
        <f>データ!EA110&amp;データ!EB110&amp;データ!EC110&amp;データ!GG110</f>
        <v/>
      </c>
      <c r="M135" s="60">
        <f>データ!PN110</f>
        <v>0</v>
      </c>
      <c r="N135" s="60">
        <f>データ!PO110</f>
        <v>0</v>
      </c>
      <c r="O135" s="60">
        <f>データ!PP110</f>
        <v>0</v>
      </c>
      <c r="P135" s="60">
        <f>データ!PQ110</f>
        <v>0</v>
      </c>
      <c r="Q135" s="58">
        <f>データ!PX110</f>
        <v>0</v>
      </c>
      <c r="R135" s="58" t="str">
        <f>IF(データ!OC110="","不問",データ!OC110&amp;"以上")</f>
        <v>不問</v>
      </c>
      <c r="S135" s="52">
        <f>データ!OX110</f>
        <v>0</v>
      </c>
      <c r="T135" s="54">
        <f>データ!NW110</f>
        <v>0</v>
      </c>
      <c r="U135" s="37" t="str">
        <f t="shared" si="4"/>
        <v/>
      </c>
      <c r="V135" s="46" t="str">
        <f>データ!GB110&amp;データ!GC110</f>
        <v/>
      </c>
      <c r="W135" s="6" t="str">
        <f t="shared" si="5"/>
        <v/>
      </c>
    </row>
    <row r="136" spans="2:23" s="6" customFormat="1" ht="180" customHeight="1" x14ac:dyDescent="0.15">
      <c r="B136" s="51">
        <v>111</v>
      </c>
      <c r="C136" s="59">
        <f>データ!A111</f>
        <v>0</v>
      </c>
      <c r="D136" s="53" t="str">
        <f>IF(OR(データ!BZ111="Y66",データ!CA111="Y66",データ!CB111="Y66",データ!CC111="Y66"),"○","")</f>
        <v/>
      </c>
      <c r="E136" s="52">
        <f>データ!H111</f>
        <v>0</v>
      </c>
      <c r="F136" s="52">
        <f>データ!CP111</f>
        <v>0</v>
      </c>
      <c r="G136" s="52">
        <f>データ!DT111</f>
        <v>0</v>
      </c>
      <c r="H136" s="52" t="str">
        <f>CLEAN(データ!EG111)</f>
        <v/>
      </c>
      <c r="I136" s="54">
        <f>データ!LF111</f>
        <v>0</v>
      </c>
      <c r="J136" s="55">
        <f>データ!NZ111</f>
        <v>0</v>
      </c>
      <c r="K136" s="55" t="str">
        <f t="shared" si="3"/>
        <v>不問</v>
      </c>
      <c r="L136" s="56" t="str">
        <f>データ!EA111&amp;データ!EB111&amp;データ!EC111&amp;データ!GG111</f>
        <v/>
      </c>
      <c r="M136" s="60">
        <f>データ!PN111</f>
        <v>0</v>
      </c>
      <c r="N136" s="60">
        <f>データ!PO111</f>
        <v>0</v>
      </c>
      <c r="O136" s="60">
        <f>データ!PP111</f>
        <v>0</v>
      </c>
      <c r="P136" s="60">
        <f>データ!PQ111</f>
        <v>0</v>
      </c>
      <c r="Q136" s="58">
        <f>データ!PX111</f>
        <v>0</v>
      </c>
      <c r="R136" s="58" t="str">
        <f>IF(データ!OC111="","不問",データ!OC111&amp;"以上")</f>
        <v>不問</v>
      </c>
      <c r="S136" s="52">
        <f>データ!OX111</f>
        <v>0</v>
      </c>
      <c r="T136" s="54">
        <f>データ!NW111</f>
        <v>0</v>
      </c>
      <c r="U136" s="37" t="str">
        <f t="shared" si="4"/>
        <v/>
      </c>
      <c r="V136" s="46" t="str">
        <f>データ!GB111&amp;データ!GC111</f>
        <v/>
      </c>
      <c r="W136" s="6" t="str">
        <f t="shared" si="5"/>
        <v/>
      </c>
    </row>
    <row r="137" spans="2:23" s="6" customFormat="1" ht="180" customHeight="1" x14ac:dyDescent="0.15">
      <c r="B137" s="51">
        <v>112</v>
      </c>
      <c r="C137" s="59">
        <f>データ!A112</f>
        <v>0</v>
      </c>
      <c r="D137" s="53" t="str">
        <f>IF(OR(データ!BZ112="Y66",データ!CA112="Y66",データ!CB112="Y66",データ!CC112="Y66"),"○","")</f>
        <v/>
      </c>
      <c r="E137" s="52">
        <f>データ!H112</f>
        <v>0</v>
      </c>
      <c r="F137" s="52">
        <f>データ!CP112</f>
        <v>0</v>
      </c>
      <c r="G137" s="52">
        <f>データ!DT112</f>
        <v>0</v>
      </c>
      <c r="H137" s="52" t="str">
        <f>CLEAN(データ!EG112)</f>
        <v/>
      </c>
      <c r="I137" s="54">
        <f>データ!LF112</f>
        <v>0</v>
      </c>
      <c r="J137" s="55">
        <f>データ!NZ112</f>
        <v>0</v>
      </c>
      <c r="K137" s="55" t="str">
        <f t="shared" si="3"/>
        <v>不問</v>
      </c>
      <c r="L137" s="56" t="str">
        <f>データ!EA112&amp;データ!EB112&amp;データ!EC112&amp;データ!GG112</f>
        <v/>
      </c>
      <c r="M137" s="60">
        <f>データ!PN112</f>
        <v>0</v>
      </c>
      <c r="N137" s="60">
        <f>データ!PO112</f>
        <v>0</v>
      </c>
      <c r="O137" s="60">
        <f>データ!PP112</f>
        <v>0</v>
      </c>
      <c r="P137" s="60">
        <f>データ!PQ112</f>
        <v>0</v>
      </c>
      <c r="Q137" s="58">
        <f>データ!PX112</f>
        <v>0</v>
      </c>
      <c r="R137" s="58" t="str">
        <f>IF(データ!OC112="","不問",データ!OC112&amp;"以上")</f>
        <v>不問</v>
      </c>
      <c r="S137" s="52">
        <f>データ!OX112</f>
        <v>0</v>
      </c>
      <c r="T137" s="54">
        <f>データ!NW112</f>
        <v>0</v>
      </c>
      <c r="U137" s="37" t="str">
        <f t="shared" si="4"/>
        <v/>
      </c>
      <c r="V137" s="46" t="str">
        <f>データ!GB112&amp;データ!GC112</f>
        <v/>
      </c>
      <c r="W137" s="6" t="str">
        <f t="shared" si="5"/>
        <v/>
      </c>
    </row>
    <row r="138" spans="2:23" ht="180" customHeight="1" x14ac:dyDescent="0.15">
      <c r="B138" s="51">
        <v>113</v>
      </c>
      <c r="C138" s="59">
        <f>データ!A113</f>
        <v>0</v>
      </c>
      <c r="D138" s="53" t="str">
        <f>IF(OR(データ!BZ113="Y66",データ!CA113="Y66",データ!CB113="Y66",データ!CC113="Y66"),"○","")</f>
        <v/>
      </c>
      <c r="E138" s="52">
        <f>データ!H113</f>
        <v>0</v>
      </c>
      <c r="F138" s="52">
        <f>データ!CP113</f>
        <v>0</v>
      </c>
      <c r="G138" s="52">
        <f>データ!DT113</f>
        <v>0</v>
      </c>
      <c r="H138" s="52" t="str">
        <f>CLEAN(データ!EG113)</f>
        <v/>
      </c>
      <c r="I138" s="54">
        <f>データ!LF113</f>
        <v>0</v>
      </c>
      <c r="J138" s="55">
        <f>データ!NZ113</f>
        <v>0</v>
      </c>
      <c r="K138" s="55" t="str">
        <f t="shared" si="3"/>
        <v>不問</v>
      </c>
      <c r="L138" s="56" t="str">
        <f>データ!EA113&amp;データ!EB113&amp;データ!EC113&amp;データ!GG113</f>
        <v/>
      </c>
      <c r="M138" s="60">
        <f>データ!PN113</f>
        <v>0</v>
      </c>
      <c r="N138" s="60">
        <f>データ!PO113</f>
        <v>0</v>
      </c>
      <c r="O138" s="60">
        <f>データ!PP113</f>
        <v>0</v>
      </c>
      <c r="P138" s="60">
        <f>データ!PQ113</f>
        <v>0</v>
      </c>
      <c r="Q138" s="58">
        <f>データ!PX113</f>
        <v>0</v>
      </c>
      <c r="R138" s="58" t="str">
        <f>IF(データ!OC113="","不問",データ!OC113&amp;"以上")</f>
        <v>不問</v>
      </c>
      <c r="S138" s="52">
        <f>データ!OX113</f>
        <v>0</v>
      </c>
      <c r="T138" s="54">
        <f>データ!NW113</f>
        <v>0</v>
      </c>
      <c r="U138" s="37" t="str">
        <f t="shared" si="4"/>
        <v/>
      </c>
      <c r="V138" s="46" t="str">
        <f>データ!GB113&amp;データ!GC113</f>
        <v/>
      </c>
      <c r="W138" s="6" t="str">
        <f t="shared" si="5"/>
        <v/>
      </c>
    </row>
    <row r="139" spans="2:23" ht="180" customHeight="1" x14ac:dyDescent="0.15">
      <c r="B139" s="51">
        <v>114</v>
      </c>
      <c r="C139" s="59">
        <f>データ!A114</f>
        <v>0</v>
      </c>
      <c r="D139" s="53" t="str">
        <f>IF(OR(データ!BZ114="Y66",データ!CA114="Y66",データ!CB114="Y66",データ!CC114="Y66"),"○","")</f>
        <v/>
      </c>
      <c r="E139" s="52">
        <f>データ!H114</f>
        <v>0</v>
      </c>
      <c r="F139" s="52">
        <f>データ!CP114</f>
        <v>0</v>
      </c>
      <c r="G139" s="52">
        <f>データ!DT114</f>
        <v>0</v>
      </c>
      <c r="H139" s="52" t="str">
        <f>CLEAN(データ!EG114)</f>
        <v/>
      </c>
      <c r="I139" s="54">
        <f>データ!LF114</f>
        <v>0</v>
      </c>
      <c r="J139" s="55">
        <f>データ!NZ114</f>
        <v>0</v>
      </c>
      <c r="K139" s="55" t="str">
        <f t="shared" si="3"/>
        <v>不問</v>
      </c>
      <c r="L139" s="56" t="str">
        <f>データ!EA114&amp;データ!EB114&amp;データ!EC114&amp;データ!GG114</f>
        <v/>
      </c>
      <c r="M139" s="60">
        <f>データ!PN114</f>
        <v>0</v>
      </c>
      <c r="N139" s="60">
        <f>データ!PO114</f>
        <v>0</v>
      </c>
      <c r="O139" s="60">
        <f>データ!PP114</f>
        <v>0</v>
      </c>
      <c r="P139" s="60">
        <f>データ!PQ114</f>
        <v>0</v>
      </c>
      <c r="Q139" s="58">
        <f>データ!PX114</f>
        <v>0</v>
      </c>
      <c r="R139" s="58" t="str">
        <f>IF(データ!OC114="","不問",データ!OC114&amp;"以上")</f>
        <v>不問</v>
      </c>
      <c r="S139" s="52">
        <f>データ!OX114</f>
        <v>0</v>
      </c>
      <c r="T139" s="54">
        <f>データ!NW114</f>
        <v>0</v>
      </c>
      <c r="U139" s="37" t="str">
        <f t="shared" si="4"/>
        <v/>
      </c>
      <c r="V139" s="46" t="str">
        <f>データ!GB114&amp;データ!GC114</f>
        <v/>
      </c>
      <c r="W139" s="6" t="str">
        <f t="shared" si="5"/>
        <v/>
      </c>
    </row>
    <row r="140" spans="2:23" ht="180" customHeight="1" x14ac:dyDescent="0.15">
      <c r="B140" s="51">
        <v>115</v>
      </c>
      <c r="C140" s="59">
        <f>データ!A115</f>
        <v>0</v>
      </c>
      <c r="D140" s="53" t="str">
        <f>IF(OR(データ!BZ115="Y66",データ!CA115="Y66",データ!CB115="Y66",データ!CC115="Y66"),"○","")</f>
        <v/>
      </c>
      <c r="E140" s="52">
        <f>データ!H115</f>
        <v>0</v>
      </c>
      <c r="F140" s="52">
        <f>データ!CP115</f>
        <v>0</v>
      </c>
      <c r="G140" s="52">
        <f>データ!DT115</f>
        <v>0</v>
      </c>
      <c r="H140" s="52" t="str">
        <f>CLEAN(データ!EG115)</f>
        <v/>
      </c>
      <c r="I140" s="54">
        <f>データ!LF115</f>
        <v>0</v>
      </c>
      <c r="J140" s="55">
        <f>データ!NZ115</f>
        <v>0</v>
      </c>
      <c r="K140" s="55" t="str">
        <f t="shared" si="3"/>
        <v>不問</v>
      </c>
      <c r="L140" s="56" t="str">
        <f>データ!EA115&amp;データ!EB115&amp;データ!EC115&amp;データ!GG115</f>
        <v/>
      </c>
      <c r="M140" s="60">
        <f>データ!PN115</f>
        <v>0</v>
      </c>
      <c r="N140" s="60">
        <f>データ!PO115</f>
        <v>0</v>
      </c>
      <c r="O140" s="60">
        <f>データ!PP115</f>
        <v>0</v>
      </c>
      <c r="P140" s="60">
        <f>データ!PQ115</f>
        <v>0</v>
      </c>
      <c r="Q140" s="58">
        <f>データ!PX115</f>
        <v>0</v>
      </c>
      <c r="R140" s="58" t="str">
        <f>IF(データ!OC115="","不問",データ!OC115&amp;"以上")</f>
        <v>不問</v>
      </c>
      <c r="S140" s="52">
        <f>データ!OX115</f>
        <v>0</v>
      </c>
      <c r="T140" s="54">
        <f>データ!NW115</f>
        <v>0</v>
      </c>
      <c r="U140" s="37" t="str">
        <f t="shared" si="4"/>
        <v/>
      </c>
      <c r="V140" s="46" t="str">
        <f>データ!GB115&amp;データ!GC115</f>
        <v/>
      </c>
      <c r="W140" s="6" t="str">
        <f t="shared" si="5"/>
        <v/>
      </c>
    </row>
    <row r="141" spans="2:23" ht="180" customHeight="1" x14ac:dyDescent="0.15">
      <c r="B141" s="51">
        <v>116</v>
      </c>
      <c r="C141" s="59">
        <f>データ!A116</f>
        <v>0</v>
      </c>
      <c r="D141" s="53" t="str">
        <f>IF(OR(データ!BZ116="Y66",データ!CA116="Y66",データ!CB116="Y66",データ!CC116="Y66"),"○","")</f>
        <v/>
      </c>
      <c r="E141" s="52">
        <f>データ!H116</f>
        <v>0</v>
      </c>
      <c r="F141" s="52">
        <f>データ!CP116</f>
        <v>0</v>
      </c>
      <c r="G141" s="52">
        <f>データ!DT116</f>
        <v>0</v>
      </c>
      <c r="H141" s="52" t="str">
        <f>CLEAN(データ!EG116)</f>
        <v/>
      </c>
      <c r="I141" s="54">
        <f>データ!LF116</f>
        <v>0</v>
      </c>
      <c r="J141" s="55">
        <f>データ!NZ116</f>
        <v>0</v>
      </c>
      <c r="K141" s="55" t="str">
        <f t="shared" si="3"/>
        <v>不問</v>
      </c>
      <c r="L141" s="56" t="str">
        <f>データ!EA116&amp;データ!EB116&amp;データ!EC116&amp;データ!GG116</f>
        <v/>
      </c>
      <c r="M141" s="60">
        <f>データ!PN116</f>
        <v>0</v>
      </c>
      <c r="N141" s="60">
        <f>データ!PO116</f>
        <v>0</v>
      </c>
      <c r="O141" s="60">
        <f>データ!PP116</f>
        <v>0</v>
      </c>
      <c r="P141" s="60">
        <f>データ!PQ116</f>
        <v>0</v>
      </c>
      <c r="Q141" s="58">
        <f>データ!PX116</f>
        <v>0</v>
      </c>
      <c r="R141" s="58" t="str">
        <f>IF(データ!OC116="","不問",データ!OC116&amp;"以上")</f>
        <v>不問</v>
      </c>
      <c r="S141" s="52">
        <f>データ!OX116</f>
        <v>0</v>
      </c>
      <c r="T141" s="54">
        <f>データ!NW116</f>
        <v>0</v>
      </c>
      <c r="U141" s="37" t="str">
        <f t="shared" si="4"/>
        <v/>
      </c>
      <c r="V141" s="46" t="str">
        <f>データ!GB116&amp;データ!GC116</f>
        <v/>
      </c>
      <c r="W141" s="6" t="str">
        <f t="shared" si="5"/>
        <v/>
      </c>
    </row>
    <row r="142" spans="2:23" ht="180" customHeight="1" x14ac:dyDescent="0.15">
      <c r="B142" s="51">
        <v>117</v>
      </c>
      <c r="C142" s="59">
        <f>データ!A117</f>
        <v>0</v>
      </c>
      <c r="D142" s="53" t="str">
        <f>IF(OR(データ!BZ117="Y66",データ!CA117="Y66",データ!CB117="Y66",データ!CC117="Y66"),"○","")</f>
        <v/>
      </c>
      <c r="E142" s="52">
        <f>データ!H117</f>
        <v>0</v>
      </c>
      <c r="F142" s="52">
        <f>データ!CP117</f>
        <v>0</v>
      </c>
      <c r="G142" s="52">
        <f>データ!DT117</f>
        <v>0</v>
      </c>
      <c r="H142" s="52" t="str">
        <f>CLEAN(データ!EG117)</f>
        <v/>
      </c>
      <c r="I142" s="54">
        <f>データ!LF117</f>
        <v>0</v>
      </c>
      <c r="J142" s="55">
        <f>データ!NZ117</f>
        <v>0</v>
      </c>
      <c r="K142" s="55" t="str">
        <f t="shared" si="3"/>
        <v>不問</v>
      </c>
      <c r="L142" s="56" t="str">
        <f>データ!EA117&amp;データ!EB117&amp;データ!EC117&amp;データ!GG117</f>
        <v/>
      </c>
      <c r="M142" s="60">
        <f>データ!PN117</f>
        <v>0</v>
      </c>
      <c r="N142" s="60">
        <f>データ!PO117</f>
        <v>0</v>
      </c>
      <c r="O142" s="60">
        <f>データ!PP117</f>
        <v>0</v>
      </c>
      <c r="P142" s="60">
        <f>データ!PQ117</f>
        <v>0</v>
      </c>
      <c r="Q142" s="58">
        <f>データ!PX117</f>
        <v>0</v>
      </c>
      <c r="R142" s="58" t="str">
        <f>IF(データ!OC117="","不問",データ!OC117&amp;"以上")</f>
        <v>不問</v>
      </c>
      <c r="S142" s="52">
        <f>データ!OX117</f>
        <v>0</v>
      </c>
      <c r="T142" s="54">
        <f>データ!NW117</f>
        <v>0</v>
      </c>
      <c r="U142" s="37" t="str">
        <f t="shared" si="4"/>
        <v/>
      </c>
      <c r="V142" s="46" t="str">
        <f>データ!GB117&amp;データ!GC117</f>
        <v/>
      </c>
      <c r="W142" s="6" t="str">
        <f t="shared" si="5"/>
        <v/>
      </c>
    </row>
    <row r="143" spans="2:23" ht="180" customHeight="1" x14ac:dyDescent="0.15">
      <c r="B143" s="51">
        <v>118</v>
      </c>
      <c r="C143" s="59">
        <f>データ!A118</f>
        <v>0</v>
      </c>
      <c r="D143" s="53" t="str">
        <f>IF(OR(データ!BZ118="Y66",データ!CA118="Y66",データ!CB118="Y66",データ!CC118="Y66"),"○","")</f>
        <v/>
      </c>
      <c r="E143" s="52">
        <f>データ!H118</f>
        <v>0</v>
      </c>
      <c r="F143" s="52">
        <f>データ!CP118</f>
        <v>0</v>
      </c>
      <c r="G143" s="52">
        <f>データ!DT118</f>
        <v>0</v>
      </c>
      <c r="H143" s="52" t="str">
        <f>CLEAN(データ!EG118)</f>
        <v/>
      </c>
      <c r="I143" s="54">
        <f>データ!LF118</f>
        <v>0</v>
      </c>
      <c r="J143" s="55">
        <f>データ!NZ118</f>
        <v>0</v>
      </c>
      <c r="K143" s="55" t="str">
        <f t="shared" si="3"/>
        <v>不問</v>
      </c>
      <c r="L143" s="56" t="str">
        <f>データ!EA118&amp;データ!EB118&amp;データ!EC118&amp;データ!GG118</f>
        <v/>
      </c>
      <c r="M143" s="60">
        <f>データ!PN118</f>
        <v>0</v>
      </c>
      <c r="N143" s="60">
        <f>データ!PO118</f>
        <v>0</v>
      </c>
      <c r="O143" s="60">
        <f>データ!PP118</f>
        <v>0</v>
      </c>
      <c r="P143" s="60">
        <f>データ!PQ118</f>
        <v>0</v>
      </c>
      <c r="Q143" s="58">
        <f>データ!PX118</f>
        <v>0</v>
      </c>
      <c r="R143" s="58" t="str">
        <f>IF(データ!OC118="","不問",データ!OC118&amp;"以上")</f>
        <v>不問</v>
      </c>
      <c r="S143" s="52">
        <f>データ!OX118</f>
        <v>0</v>
      </c>
      <c r="T143" s="54">
        <f>データ!NW118</f>
        <v>0</v>
      </c>
      <c r="U143" s="37" t="str">
        <f t="shared" si="4"/>
        <v/>
      </c>
      <c r="V143" s="46" t="str">
        <f>データ!GB118&amp;データ!GC118</f>
        <v/>
      </c>
      <c r="W143" s="6" t="str">
        <f t="shared" si="5"/>
        <v/>
      </c>
    </row>
    <row r="144" spans="2:23" ht="180" customHeight="1" x14ac:dyDescent="0.15">
      <c r="B144" s="51">
        <v>119</v>
      </c>
      <c r="C144" s="59">
        <f>データ!A119</f>
        <v>0</v>
      </c>
      <c r="D144" s="53" t="str">
        <f>IF(OR(データ!BZ119="Y66",データ!CA119="Y66",データ!CB119="Y66",データ!CC119="Y66"),"○","")</f>
        <v/>
      </c>
      <c r="E144" s="52">
        <f>データ!H119</f>
        <v>0</v>
      </c>
      <c r="F144" s="52">
        <f>データ!CP119</f>
        <v>0</v>
      </c>
      <c r="G144" s="52">
        <f>データ!DT119</f>
        <v>0</v>
      </c>
      <c r="H144" s="52" t="str">
        <f>CLEAN(データ!EG119)</f>
        <v/>
      </c>
      <c r="I144" s="54">
        <f>データ!LF119</f>
        <v>0</v>
      </c>
      <c r="J144" s="55">
        <f>データ!NZ119</f>
        <v>0</v>
      </c>
      <c r="K144" s="55" t="str">
        <f t="shared" si="3"/>
        <v>不問</v>
      </c>
      <c r="L144" s="56" t="str">
        <f>データ!EA119&amp;データ!EB119&amp;データ!EC119&amp;データ!GG119</f>
        <v/>
      </c>
      <c r="M144" s="60">
        <f>データ!PN119</f>
        <v>0</v>
      </c>
      <c r="N144" s="60">
        <f>データ!PO119</f>
        <v>0</v>
      </c>
      <c r="O144" s="60">
        <f>データ!PP119</f>
        <v>0</v>
      </c>
      <c r="P144" s="60">
        <f>データ!PQ119</f>
        <v>0</v>
      </c>
      <c r="Q144" s="58">
        <f>データ!PX119</f>
        <v>0</v>
      </c>
      <c r="R144" s="58" t="str">
        <f>IF(データ!OC119="","不問",データ!OC119&amp;"以上")</f>
        <v>不問</v>
      </c>
      <c r="S144" s="52">
        <f>データ!OX119</f>
        <v>0</v>
      </c>
      <c r="T144" s="54">
        <f>データ!NW119</f>
        <v>0</v>
      </c>
      <c r="U144" s="37" t="str">
        <f t="shared" si="4"/>
        <v/>
      </c>
      <c r="V144" s="46" t="str">
        <f>データ!GB119&amp;データ!GC119</f>
        <v/>
      </c>
      <c r="W144" s="6" t="str">
        <f t="shared" si="5"/>
        <v/>
      </c>
    </row>
    <row r="145" spans="2:23" ht="180" customHeight="1" x14ac:dyDescent="0.15">
      <c r="B145" s="51">
        <v>120</v>
      </c>
      <c r="C145" s="59">
        <f>データ!A120</f>
        <v>0</v>
      </c>
      <c r="D145" s="53" t="str">
        <f>IF(OR(データ!BZ120="Y66",データ!CA120="Y66",データ!CB120="Y66",データ!CC120="Y66"),"○","")</f>
        <v/>
      </c>
      <c r="E145" s="52">
        <f>データ!H120</f>
        <v>0</v>
      </c>
      <c r="F145" s="52">
        <f>データ!CP120</f>
        <v>0</v>
      </c>
      <c r="G145" s="52">
        <f>データ!DT120</f>
        <v>0</v>
      </c>
      <c r="H145" s="52" t="str">
        <f>CLEAN(データ!EG120)</f>
        <v/>
      </c>
      <c r="I145" s="54">
        <f>データ!LF120</f>
        <v>0</v>
      </c>
      <c r="J145" s="55">
        <f>データ!NZ120</f>
        <v>0</v>
      </c>
      <c r="K145" s="55" t="str">
        <f t="shared" si="3"/>
        <v>不問</v>
      </c>
      <c r="L145" s="56" t="str">
        <f>データ!EA120&amp;データ!EB120&amp;データ!EC120&amp;データ!GG120</f>
        <v/>
      </c>
      <c r="M145" s="60">
        <f>データ!PN120</f>
        <v>0</v>
      </c>
      <c r="N145" s="60">
        <f>データ!PO120</f>
        <v>0</v>
      </c>
      <c r="O145" s="60">
        <f>データ!PP120</f>
        <v>0</v>
      </c>
      <c r="P145" s="60">
        <f>データ!PQ120</f>
        <v>0</v>
      </c>
      <c r="Q145" s="58">
        <f>データ!PX120</f>
        <v>0</v>
      </c>
      <c r="R145" s="58" t="str">
        <f>IF(データ!OC120="","不問",データ!OC120&amp;"以上")</f>
        <v>不問</v>
      </c>
      <c r="S145" s="52">
        <f>データ!OX120</f>
        <v>0</v>
      </c>
      <c r="T145" s="54">
        <f>データ!NW120</f>
        <v>0</v>
      </c>
      <c r="U145" s="37" t="str">
        <f t="shared" si="4"/>
        <v/>
      </c>
      <c r="V145" s="46" t="str">
        <f>データ!GB120&amp;データ!GC120</f>
        <v/>
      </c>
      <c r="W145" s="6" t="str">
        <f t="shared" si="5"/>
        <v/>
      </c>
    </row>
    <row r="146" spans="2:23" ht="180" customHeight="1" x14ac:dyDescent="0.15">
      <c r="B146" s="51">
        <v>121</v>
      </c>
      <c r="C146" s="59">
        <f>データ!A121</f>
        <v>0</v>
      </c>
      <c r="D146" s="53" t="str">
        <f>IF(OR(データ!BZ121="Y66",データ!CA121="Y66",データ!CB121="Y66",データ!CC121="Y66"),"○","")</f>
        <v/>
      </c>
      <c r="E146" s="52">
        <f>データ!H121</f>
        <v>0</v>
      </c>
      <c r="F146" s="52">
        <f>データ!CP121</f>
        <v>0</v>
      </c>
      <c r="G146" s="52">
        <f>データ!DT121</f>
        <v>0</v>
      </c>
      <c r="H146" s="52" t="str">
        <f>CLEAN(データ!EG121)</f>
        <v/>
      </c>
      <c r="I146" s="54">
        <f>データ!LF121</f>
        <v>0</v>
      </c>
      <c r="J146" s="55">
        <f>データ!NZ121</f>
        <v>0</v>
      </c>
      <c r="K146" s="55" t="str">
        <f t="shared" si="3"/>
        <v>不問</v>
      </c>
      <c r="L146" s="56" t="str">
        <f>データ!EA121&amp;データ!EB121&amp;データ!EC121&amp;データ!GG121</f>
        <v/>
      </c>
      <c r="M146" s="60">
        <f>データ!PN121</f>
        <v>0</v>
      </c>
      <c r="N146" s="60">
        <f>データ!PO121</f>
        <v>0</v>
      </c>
      <c r="O146" s="60">
        <f>データ!PP121</f>
        <v>0</v>
      </c>
      <c r="P146" s="60">
        <f>データ!PQ121</f>
        <v>0</v>
      </c>
      <c r="Q146" s="58">
        <f>データ!PX121</f>
        <v>0</v>
      </c>
      <c r="R146" s="58" t="str">
        <f>IF(データ!OC121="","不問",データ!OC121&amp;"以上")</f>
        <v>不問</v>
      </c>
      <c r="S146" s="52">
        <f>データ!OX121</f>
        <v>0</v>
      </c>
      <c r="T146" s="54">
        <f>データ!NW121</f>
        <v>0</v>
      </c>
      <c r="U146" s="37" t="str">
        <f t="shared" si="4"/>
        <v/>
      </c>
      <c r="V146" s="46" t="str">
        <f>データ!GB121&amp;データ!GC121</f>
        <v/>
      </c>
      <c r="W146" s="6" t="str">
        <f t="shared" si="5"/>
        <v/>
      </c>
    </row>
    <row r="147" spans="2:23" ht="180" customHeight="1" x14ac:dyDescent="0.15">
      <c r="B147" s="51">
        <v>122</v>
      </c>
      <c r="C147" s="59">
        <f>データ!A122</f>
        <v>0</v>
      </c>
      <c r="D147" s="53" t="str">
        <f>IF(OR(データ!BZ122="Y66",データ!CA122="Y66",データ!CB122="Y66",データ!CC122="Y66"),"○","")</f>
        <v/>
      </c>
      <c r="E147" s="52">
        <f>データ!H122</f>
        <v>0</v>
      </c>
      <c r="F147" s="52">
        <f>データ!CP122</f>
        <v>0</v>
      </c>
      <c r="G147" s="52">
        <f>データ!DT122</f>
        <v>0</v>
      </c>
      <c r="H147" s="52" t="str">
        <f>CLEAN(データ!EG122)</f>
        <v/>
      </c>
      <c r="I147" s="54">
        <f>データ!LF122</f>
        <v>0</v>
      </c>
      <c r="J147" s="55">
        <f>データ!NZ122</f>
        <v>0</v>
      </c>
      <c r="K147" s="55" t="str">
        <f t="shared" si="3"/>
        <v>不問</v>
      </c>
      <c r="L147" s="56" t="str">
        <f>データ!EA122&amp;データ!EB122&amp;データ!EC122&amp;データ!GG122</f>
        <v/>
      </c>
      <c r="M147" s="60">
        <f>データ!PN122</f>
        <v>0</v>
      </c>
      <c r="N147" s="60">
        <f>データ!PO122</f>
        <v>0</v>
      </c>
      <c r="O147" s="60">
        <f>データ!PP122</f>
        <v>0</v>
      </c>
      <c r="P147" s="60">
        <f>データ!PQ122</f>
        <v>0</v>
      </c>
      <c r="Q147" s="58">
        <f>データ!PX122</f>
        <v>0</v>
      </c>
      <c r="R147" s="58" t="str">
        <f>IF(データ!OC122="","不問",データ!OC122&amp;"以上")</f>
        <v>不問</v>
      </c>
      <c r="S147" s="52">
        <f>データ!OX122</f>
        <v>0</v>
      </c>
      <c r="T147" s="54">
        <f>データ!NW122</f>
        <v>0</v>
      </c>
      <c r="U147" s="37" t="str">
        <f t="shared" si="4"/>
        <v/>
      </c>
      <c r="V147" s="46" t="str">
        <f>データ!GB122&amp;データ!GC122</f>
        <v/>
      </c>
      <c r="W147" s="6" t="str">
        <f t="shared" si="5"/>
        <v/>
      </c>
    </row>
    <row r="148" spans="2:23" ht="180" customHeight="1" x14ac:dyDescent="0.15">
      <c r="B148" s="51">
        <v>123</v>
      </c>
      <c r="C148" s="59">
        <f>データ!A123</f>
        <v>0</v>
      </c>
      <c r="D148" s="53" t="str">
        <f>IF(OR(データ!BZ123="Y66",データ!CA123="Y66",データ!CB123="Y66",データ!CC123="Y66"),"○","")</f>
        <v/>
      </c>
      <c r="E148" s="52">
        <f>データ!H123</f>
        <v>0</v>
      </c>
      <c r="F148" s="52">
        <f>データ!CP123</f>
        <v>0</v>
      </c>
      <c r="G148" s="52">
        <f>データ!DT123</f>
        <v>0</v>
      </c>
      <c r="H148" s="52" t="str">
        <f>CLEAN(データ!EG123)</f>
        <v/>
      </c>
      <c r="I148" s="54">
        <f>データ!LF123</f>
        <v>0</v>
      </c>
      <c r="J148" s="55">
        <f>データ!NZ123</f>
        <v>0</v>
      </c>
      <c r="K148" s="55" t="str">
        <f t="shared" si="3"/>
        <v>不問</v>
      </c>
      <c r="L148" s="56" t="str">
        <f>データ!EA123&amp;データ!EB123&amp;データ!EC123&amp;データ!GG123</f>
        <v/>
      </c>
      <c r="M148" s="60">
        <f>データ!PN123</f>
        <v>0</v>
      </c>
      <c r="N148" s="60">
        <f>データ!PO123</f>
        <v>0</v>
      </c>
      <c r="O148" s="60">
        <f>データ!PP123</f>
        <v>0</v>
      </c>
      <c r="P148" s="60">
        <f>データ!PQ123</f>
        <v>0</v>
      </c>
      <c r="Q148" s="58">
        <f>データ!PX123</f>
        <v>0</v>
      </c>
      <c r="R148" s="58" t="str">
        <f>IF(データ!OC123="","不問",データ!OC123&amp;"以上")</f>
        <v>不問</v>
      </c>
      <c r="S148" s="52">
        <f>データ!OX123</f>
        <v>0</v>
      </c>
      <c r="T148" s="54">
        <f>データ!NW123</f>
        <v>0</v>
      </c>
      <c r="U148" s="37" t="str">
        <f t="shared" si="4"/>
        <v/>
      </c>
      <c r="V148" s="46" t="str">
        <f>データ!GB123&amp;データ!GC123</f>
        <v/>
      </c>
      <c r="W148" s="6" t="str">
        <f t="shared" si="5"/>
        <v/>
      </c>
    </row>
    <row r="149" spans="2:23" ht="180" customHeight="1" x14ac:dyDescent="0.15">
      <c r="B149" s="51">
        <v>124</v>
      </c>
      <c r="C149" s="59">
        <f>データ!A124</f>
        <v>0</v>
      </c>
      <c r="D149" s="53" t="str">
        <f>IF(OR(データ!BZ124="Y66",データ!CA124="Y66",データ!CB124="Y66",データ!CC124="Y66"),"○","")</f>
        <v/>
      </c>
      <c r="E149" s="52">
        <f>データ!H124</f>
        <v>0</v>
      </c>
      <c r="F149" s="52">
        <f>データ!CP124</f>
        <v>0</v>
      </c>
      <c r="G149" s="52">
        <f>データ!DT124</f>
        <v>0</v>
      </c>
      <c r="H149" s="52" t="str">
        <f>CLEAN(データ!EG124)</f>
        <v/>
      </c>
      <c r="I149" s="54">
        <f>データ!LF124</f>
        <v>0</v>
      </c>
      <c r="J149" s="55">
        <f>データ!NZ124</f>
        <v>0</v>
      </c>
      <c r="K149" s="55" t="str">
        <f t="shared" si="3"/>
        <v>不問</v>
      </c>
      <c r="L149" s="56" t="str">
        <f>データ!EA124&amp;データ!EB124&amp;データ!EC124&amp;データ!GG124</f>
        <v/>
      </c>
      <c r="M149" s="60">
        <f>データ!PN124</f>
        <v>0</v>
      </c>
      <c r="N149" s="60">
        <f>データ!PO124</f>
        <v>0</v>
      </c>
      <c r="O149" s="60">
        <f>データ!PP124</f>
        <v>0</v>
      </c>
      <c r="P149" s="60">
        <f>データ!PQ124</f>
        <v>0</v>
      </c>
      <c r="Q149" s="58">
        <f>データ!PX124</f>
        <v>0</v>
      </c>
      <c r="R149" s="58" t="str">
        <f>IF(データ!OC124="","不問",データ!OC124&amp;"以上")</f>
        <v>不問</v>
      </c>
      <c r="S149" s="52">
        <f>データ!OX124</f>
        <v>0</v>
      </c>
      <c r="T149" s="54">
        <f>データ!NW124</f>
        <v>0</v>
      </c>
      <c r="U149" s="37" t="str">
        <f t="shared" si="4"/>
        <v/>
      </c>
      <c r="V149" s="46" t="str">
        <f>データ!GB124&amp;データ!GC124</f>
        <v/>
      </c>
      <c r="W149" s="6" t="str">
        <f t="shared" si="5"/>
        <v/>
      </c>
    </row>
    <row r="150" spans="2:23" ht="180" customHeight="1" x14ac:dyDescent="0.15">
      <c r="B150" s="51">
        <v>125</v>
      </c>
      <c r="C150" s="59">
        <f>データ!A125</f>
        <v>0</v>
      </c>
      <c r="D150" s="53" t="str">
        <f>IF(OR(データ!BZ125="Y66",データ!CA125="Y66",データ!CB125="Y66",データ!CC125="Y66"),"○","")</f>
        <v/>
      </c>
      <c r="E150" s="52">
        <f>データ!H125</f>
        <v>0</v>
      </c>
      <c r="F150" s="52">
        <f>データ!CP125</f>
        <v>0</v>
      </c>
      <c r="G150" s="52">
        <f>データ!DT125</f>
        <v>0</v>
      </c>
      <c r="H150" s="52" t="str">
        <f>CLEAN(データ!EG125)</f>
        <v/>
      </c>
      <c r="I150" s="54">
        <f>データ!LF125</f>
        <v>0</v>
      </c>
      <c r="J150" s="55">
        <f>データ!NZ125</f>
        <v>0</v>
      </c>
      <c r="K150" s="55" t="str">
        <f t="shared" si="3"/>
        <v>不問</v>
      </c>
      <c r="L150" s="56" t="str">
        <f>データ!EA125&amp;データ!EB125&amp;データ!EC125&amp;データ!GG125</f>
        <v/>
      </c>
      <c r="M150" s="60">
        <f>データ!PN125</f>
        <v>0</v>
      </c>
      <c r="N150" s="60">
        <f>データ!PO125</f>
        <v>0</v>
      </c>
      <c r="O150" s="60">
        <f>データ!PP125</f>
        <v>0</v>
      </c>
      <c r="P150" s="60">
        <f>データ!PQ125</f>
        <v>0</v>
      </c>
      <c r="Q150" s="58">
        <f>データ!PX125</f>
        <v>0</v>
      </c>
      <c r="R150" s="58" t="str">
        <f>IF(データ!OC125="","不問",データ!OC125&amp;"以上")</f>
        <v>不問</v>
      </c>
      <c r="S150" s="52">
        <f>データ!OX125</f>
        <v>0</v>
      </c>
      <c r="T150" s="54">
        <f>データ!NW125</f>
        <v>0</v>
      </c>
      <c r="U150" s="37" t="str">
        <f t="shared" si="4"/>
        <v/>
      </c>
      <c r="V150" s="46" t="str">
        <f>データ!GB125&amp;データ!GC125</f>
        <v/>
      </c>
      <c r="W150" s="6" t="str">
        <f t="shared" si="5"/>
        <v/>
      </c>
    </row>
    <row r="151" spans="2:23" ht="180" customHeight="1" x14ac:dyDescent="0.15">
      <c r="B151" s="51">
        <v>126</v>
      </c>
      <c r="C151" s="59">
        <f>データ!A126</f>
        <v>0</v>
      </c>
      <c r="D151" s="53" t="str">
        <f>IF(OR(データ!BZ126="Y66",データ!CA126="Y66",データ!CB126="Y66",データ!CC126="Y66"),"○","")</f>
        <v/>
      </c>
      <c r="E151" s="52">
        <f>データ!H126</f>
        <v>0</v>
      </c>
      <c r="F151" s="52">
        <f>データ!CP126</f>
        <v>0</v>
      </c>
      <c r="G151" s="52">
        <f>データ!DT126</f>
        <v>0</v>
      </c>
      <c r="H151" s="52" t="str">
        <f>CLEAN(データ!EG126)</f>
        <v/>
      </c>
      <c r="I151" s="54">
        <f>データ!LF126</f>
        <v>0</v>
      </c>
      <c r="J151" s="55">
        <f>データ!NZ126</f>
        <v>0</v>
      </c>
      <c r="K151" s="55" t="str">
        <f t="shared" si="3"/>
        <v>不問</v>
      </c>
      <c r="L151" s="56" t="str">
        <f>データ!EA126&amp;データ!EB126&amp;データ!EC126&amp;データ!GG126</f>
        <v/>
      </c>
      <c r="M151" s="57">
        <f>データ!PN126</f>
        <v>0</v>
      </c>
      <c r="N151" s="57">
        <f>データ!PO126</f>
        <v>0</v>
      </c>
      <c r="O151" s="57">
        <f>データ!PP126</f>
        <v>0</v>
      </c>
      <c r="P151" s="57">
        <f>データ!PQ126</f>
        <v>0</v>
      </c>
      <c r="Q151" s="58">
        <f>データ!PX126</f>
        <v>0</v>
      </c>
      <c r="R151" s="58" t="str">
        <f>IF(データ!OC126="","不問",データ!OC126&amp;"以上")</f>
        <v>不問</v>
      </c>
      <c r="S151" s="52">
        <f>データ!OX126</f>
        <v>0</v>
      </c>
      <c r="T151" s="54">
        <f>データ!NW126</f>
        <v>0</v>
      </c>
      <c r="U151" s="37" t="str">
        <f t="shared" si="4"/>
        <v/>
      </c>
      <c r="V151" s="46" t="str">
        <f>データ!GB126&amp;データ!GC126</f>
        <v/>
      </c>
      <c r="W151" s="6" t="str">
        <f t="shared" si="5"/>
        <v/>
      </c>
    </row>
    <row r="152" spans="2:23" ht="180" customHeight="1" x14ac:dyDescent="0.15">
      <c r="B152" s="51">
        <v>127</v>
      </c>
      <c r="C152" s="59">
        <f>データ!A127</f>
        <v>0</v>
      </c>
      <c r="D152" s="53" t="str">
        <f>IF(OR(データ!BZ127="Y66",データ!CA127="Y66",データ!CB127="Y66",データ!CC127="Y66"),"○","")</f>
        <v/>
      </c>
      <c r="E152" s="52">
        <f>データ!H127</f>
        <v>0</v>
      </c>
      <c r="F152" s="52">
        <f>データ!CP127</f>
        <v>0</v>
      </c>
      <c r="G152" s="52">
        <f>データ!DT127</f>
        <v>0</v>
      </c>
      <c r="H152" s="52" t="str">
        <f>CLEAN(データ!EG127)</f>
        <v/>
      </c>
      <c r="I152" s="54">
        <f>データ!LF127</f>
        <v>0</v>
      </c>
      <c r="J152" s="55">
        <f>データ!NZ127</f>
        <v>0</v>
      </c>
      <c r="K152" s="55" t="str">
        <f t="shared" si="3"/>
        <v>不問</v>
      </c>
      <c r="L152" s="56" t="str">
        <f>データ!EA127&amp;データ!EB127&amp;データ!EC127&amp;データ!GG127</f>
        <v/>
      </c>
      <c r="M152" s="57">
        <f>データ!PN127</f>
        <v>0</v>
      </c>
      <c r="N152" s="57">
        <f>データ!PO127</f>
        <v>0</v>
      </c>
      <c r="O152" s="57">
        <f>データ!PP127</f>
        <v>0</v>
      </c>
      <c r="P152" s="57">
        <f>データ!PQ127</f>
        <v>0</v>
      </c>
      <c r="Q152" s="58">
        <f>データ!PX127</f>
        <v>0</v>
      </c>
      <c r="R152" s="58" t="str">
        <f>IF(データ!OC127="","不問",データ!OC127&amp;"以上")</f>
        <v>不問</v>
      </c>
      <c r="S152" s="52">
        <f>データ!OX127</f>
        <v>0</v>
      </c>
      <c r="T152" s="54">
        <f>データ!NW127</f>
        <v>0</v>
      </c>
      <c r="U152" s="37" t="str">
        <f t="shared" si="4"/>
        <v/>
      </c>
      <c r="V152" s="46" t="str">
        <f>データ!GB127&amp;データ!GC127</f>
        <v/>
      </c>
      <c r="W152" s="6" t="str">
        <f t="shared" si="5"/>
        <v/>
      </c>
    </row>
    <row r="153" spans="2:23" ht="180" customHeight="1" x14ac:dyDescent="0.15">
      <c r="B153" s="51">
        <v>128</v>
      </c>
      <c r="C153" s="59">
        <f>データ!A128</f>
        <v>0</v>
      </c>
      <c r="D153" s="53" t="str">
        <f>IF(OR(データ!BZ128="Y66",データ!CA128="Y66",データ!CB128="Y66",データ!CC128="Y66"),"○","")</f>
        <v/>
      </c>
      <c r="E153" s="52">
        <f>データ!H128</f>
        <v>0</v>
      </c>
      <c r="F153" s="52">
        <f>データ!CP128</f>
        <v>0</v>
      </c>
      <c r="G153" s="52">
        <f>データ!DT128</f>
        <v>0</v>
      </c>
      <c r="H153" s="52" t="str">
        <f>CLEAN(データ!EG128)</f>
        <v/>
      </c>
      <c r="I153" s="54">
        <f>データ!LF128</f>
        <v>0</v>
      </c>
      <c r="J153" s="55">
        <f>データ!NZ128</f>
        <v>0</v>
      </c>
      <c r="K153" s="55" t="str">
        <f t="shared" si="3"/>
        <v>不問</v>
      </c>
      <c r="L153" s="56" t="str">
        <f>データ!EA128&amp;データ!EB128&amp;データ!EC128&amp;データ!GG128</f>
        <v/>
      </c>
      <c r="M153" s="57">
        <f>データ!PN128</f>
        <v>0</v>
      </c>
      <c r="N153" s="57">
        <f>データ!PO128</f>
        <v>0</v>
      </c>
      <c r="O153" s="57">
        <f>データ!PP128</f>
        <v>0</v>
      </c>
      <c r="P153" s="57">
        <f>データ!PQ128</f>
        <v>0</v>
      </c>
      <c r="Q153" s="58">
        <f>データ!PX128</f>
        <v>0</v>
      </c>
      <c r="R153" s="58" t="str">
        <f>IF(データ!OC128="","不問",データ!OC128&amp;"以上")</f>
        <v>不問</v>
      </c>
      <c r="S153" s="52">
        <f>データ!OX128</f>
        <v>0</v>
      </c>
      <c r="T153" s="54">
        <f>データ!NW128</f>
        <v>0</v>
      </c>
      <c r="U153" s="37" t="str">
        <f t="shared" si="4"/>
        <v/>
      </c>
      <c r="V153" s="46" t="str">
        <f>データ!GB128&amp;データ!GC128</f>
        <v/>
      </c>
      <c r="W153" s="6" t="str">
        <f t="shared" si="5"/>
        <v/>
      </c>
    </row>
    <row r="154" spans="2:23" ht="180" customHeight="1" x14ac:dyDescent="0.15">
      <c r="B154" s="51">
        <v>129</v>
      </c>
      <c r="C154" s="59">
        <f>データ!A129</f>
        <v>0</v>
      </c>
      <c r="D154" s="53" t="str">
        <f>IF(OR(データ!BZ129="Y66",データ!CA129="Y66",データ!CB129="Y66",データ!CC129="Y66"),"○","")</f>
        <v/>
      </c>
      <c r="E154" s="52">
        <f>データ!H129</f>
        <v>0</v>
      </c>
      <c r="F154" s="52">
        <f>データ!CP129</f>
        <v>0</v>
      </c>
      <c r="G154" s="52">
        <f>データ!DT129</f>
        <v>0</v>
      </c>
      <c r="H154" s="52" t="str">
        <f>CLEAN(データ!EG129)</f>
        <v/>
      </c>
      <c r="I154" s="54">
        <f>データ!LF129</f>
        <v>0</v>
      </c>
      <c r="J154" s="55">
        <f>データ!NZ129</f>
        <v>0</v>
      </c>
      <c r="K154" s="55" t="str">
        <f t="shared" si="3"/>
        <v>不問</v>
      </c>
      <c r="L154" s="56" t="str">
        <f>データ!EA129&amp;データ!EB129&amp;データ!EC129&amp;データ!GG129</f>
        <v/>
      </c>
      <c r="M154" s="57">
        <f>データ!PN129</f>
        <v>0</v>
      </c>
      <c r="N154" s="57">
        <f>データ!PO129</f>
        <v>0</v>
      </c>
      <c r="O154" s="57">
        <f>データ!PP129</f>
        <v>0</v>
      </c>
      <c r="P154" s="57">
        <f>データ!PQ129</f>
        <v>0</v>
      </c>
      <c r="Q154" s="58">
        <f>データ!PX129</f>
        <v>0</v>
      </c>
      <c r="R154" s="58" t="str">
        <f>IF(データ!OC129="","不問",データ!OC129&amp;"以上")</f>
        <v>不問</v>
      </c>
      <c r="S154" s="52">
        <f>データ!OX129</f>
        <v>0</v>
      </c>
      <c r="T154" s="54">
        <f>データ!NW129</f>
        <v>0</v>
      </c>
      <c r="U154" s="37" t="str">
        <f t="shared" si="4"/>
        <v/>
      </c>
      <c r="V154" s="46" t="str">
        <f>データ!GB129&amp;データ!GC129</f>
        <v/>
      </c>
      <c r="W154" s="6" t="str">
        <f t="shared" si="5"/>
        <v/>
      </c>
    </row>
    <row r="155" spans="2:23" ht="180" customHeight="1" x14ac:dyDescent="0.15">
      <c r="B155" s="51">
        <v>130</v>
      </c>
      <c r="C155" s="59">
        <f>データ!A130</f>
        <v>0</v>
      </c>
      <c r="D155" s="53" t="str">
        <f>IF(OR(データ!BZ130="Y66",データ!CA130="Y66",データ!CB130="Y66",データ!CC130="Y66"),"○","")</f>
        <v/>
      </c>
      <c r="E155" s="52">
        <f>データ!H130</f>
        <v>0</v>
      </c>
      <c r="F155" s="52">
        <f>データ!CP130</f>
        <v>0</v>
      </c>
      <c r="G155" s="52">
        <f>データ!DT130</f>
        <v>0</v>
      </c>
      <c r="H155" s="52" t="str">
        <f>CLEAN(データ!EG130)</f>
        <v/>
      </c>
      <c r="I155" s="54">
        <f>データ!LF130</f>
        <v>0</v>
      </c>
      <c r="J155" s="55">
        <f>データ!NZ130</f>
        <v>0</v>
      </c>
      <c r="K155" s="55" t="str">
        <f t="shared" ref="K155:K218" si="6">IF(ISNA(W155),"不問",IF(W155="","不問",W155))</f>
        <v>不問</v>
      </c>
      <c r="L155" s="56" t="str">
        <f>データ!EA130&amp;データ!EB130&amp;データ!EC130&amp;データ!GG130</f>
        <v/>
      </c>
      <c r="M155" s="57">
        <f>データ!PN130</f>
        <v>0</v>
      </c>
      <c r="N155" s="57">
        <f>データ!PO130</f>
        <v>0</v>
      </c>
      <c r="O155" s="57">
        <f>データ!PP130</f>
        <v>0</v>
      </c>
      <c r="P155" s="57">
        <f>データ!PQ130</f>
        <v>0</v>
      </c>
      <c r="Q155" s="58">
        <f>データ!PX130</f>
        <v>0</v>
      </c>
      <c r="R155" s="58" t="str">
        <f>IF(データ!OC130="","不問",データ!OC130&amp;"以上")</f>
        <v>不問</v>
      </c>
      <c r="S155" s="52">
        <f>データ!OX130</f>
        <v>0</v>
      </c>
      <c r="T155" s="54">
        <f>データ!NW130</f>
        <v>0</v>
      </c>
      <c r="U155" s="37" t="str">
        <f t="shared" ref="U155:U218" si="7">IF(S155=0,"",FIND("円",S155,1))</f>
        <v/>
      </c>
      <c r="V155" s="46" t="str">
        <f>データ!GB130&amp;データ!GC130</f>
        <v/>
      </c>
      <c r="W155" s="6" t="str">
        <f t="shared" ref="W155:W218" si="8">IF(V155="","",VLOOKUP(V155,$V$12:$X$14,2,FALSE))</f>
        <v/>
      </c>
    </row>
    <row r="156" spans="2:23" ht="180" customHeight="1" x14ac:dyDescent="0.15">
      <c r="B156" s="32">
        <v>131</v>
      </c>
      <c r="C156" s="59">
        <f>データ!A131</f>
        <v>0</v>
      </c>
      <c r="D156" s="43" t="str">
        <f>IF(OR(データ!BZ131="Y66",データ!CA131="Y66",データ!CB131="Y66",データ!CC131="Y66"),"○","")</f>
        <v/>
      </c>
      <c r="E156" s="10">
        <f>データ!H131</f>
        <v>0</v>
      </c>
      <c r="F156" s="10">
        <f>データ!CP131</f>
        <v>0</v>
      </c>
      <c r="G156" s="10">
        <f>データ!DT131</f>
        <v>0</v>
      </c>
      <c r="H156" s="31" t="str">
        <f>CLEAN(データ!EG131)</f>
        <v/>
      </c>
      <c r="I156" s="11">
        <f>データ!LF131</f>
        <v>0</v>
      </c>
      <c r="J156" s="25">
        <f>データ!NZ131</f>
        <v>0</v>
      </c>
      <c r="K156" s="25" t="str">
        <f t="shared" si="6"/>
        <v>不問</v>
      </c>
      <c r="L156" s="42" t="str">
        <f>データ!EA131&amp;データ!EB131&amp;データ!EC131&amp;データ!GG131</f>
        <v/>
      </c>
      <c r="M156" s="28">
        <f>データ!PN131</f>
        <v>0</v>
      </c>
      <c r="N156" s="28">
        <f>データ!PO131</f>
        <v>0</v>
      </c>
      <c r="O156" s="28">
        <f>データ!PP131</f>
        <v>0</v>
      </c>
      <c r="P156" s="28">
        <f>データ!PQ131</f>
        <v>0</v>
      </c>
      <c r="Q156" s="26">
        <f>データ!PX131</f>
        <v>0</v>
      </c>
      <c r="R156" s="27" t="str">
        <f>IF(データ!OC131="","不問",データ!OC131&amp;"以上")</f>
        <v>不問</v>
      </c>
      <c r="S156" s="9">
        <f>データ!OX131</f>
        <v>0</v>
      </c>
      <c r="T156" s="11">
        <f>データ!NW131</f>
        <v>0</v>
      </c>
      <c r="U156" s="37" t="str">
        <f t="shared" si="7"/>
        <v/>
      </c>
      <c r="V156" s="46" t="str">
        <f>データ!GB131&amp;データ!GC131</f>
        <v/>
      </c>
      <c r="W156" s="6" t="str">
        <f t="shared" si="8"/>
        <v/>
      </c>
    </row>
    <row r="157" spans="2:23" ht="180" customHeight="1" x14ac:dyDescent="0.15">
      <c r="B157" s="32">
        <v>132</v>
      </c>
      <c r="C157" s="59">
        <f>データ!A132</f>
        <v>0</v>
      </c>
      <c r="D157" s="43" t="str">
        <f>IF(OR(データ!BZ132="Y66",データ!CA132="Y66",データ!CB132="Y66",データ!CC132="Y66"),"○","")</f>
        <v/>
      </c>
      <c r="E157" s="10">
        <f>データ!H132</f>
        <v>0</v>
      </c>
      <c r="F157" s="10">
        <f>データ!CP132</f>
        <v>0</v>
      </c>
      <c r="G157" s="10">
        <f>データ!DT132</f>
        <v>0</v>
      </c>
      <c r="H157" s="31" t="str">
        <f>CLEAN(データ!EG132)</f>
        <v/>
      </c>
      <c r="I157" s="11">
        <f>データ!LF132</f>
        <v>0</v>
      </c>
      <c r="J157" s="25">
        <f>データ!NZ132</f>
        <v>0</v>
      </c>
      <c r="K157" s="25" t="str">
        <f t="shared" si="6"/>
        <v>不問</v>
      </c>
      <c r="L157" s="42" t="str">
        <f>データ!EA132&amp;データ!EB132&amp;データ!EC132&amp;データ!GG132</f>
        <v/>
      </c>
      <c r="M157" s="28">
        <f>データ!PN132</f>
        <v>0</v>
      </c>
      <c r="N157" s="28">
        <f>データ!PO132</f>
        <v>0</v>
      </c>
      <c r="O157" s="28">
        <f>データ!PP132</f>
        <v>0</v>
      </c>
      <c r="P157" s="28">
        <f>データ!PQ132</f>
        <v>0</v>
      </c>
      <c r="Q157" s="26">
        <f>データ!PX132</f>
        <v>0</v>
      </c>
      <c r="R157" s="27" t="str">
        <f>IF(データ!OC132="","不問",データ!OC132&amp;"以上")</f>
        <v>不問</v>
      </c>
      <c r="S157" s="9">
        <f>データ!OX132</f>
        <v>0</v>
      </c>
      <c r="T157" s="11">
        <f>データ!NW132</f>
        <v>0</v>
      </c>
      <c r="U157" s="37" t="str">
        <f t="shared" si="7"/>
        <v/>
      </c>
      <c r="V157" s="46" t="str">
        <f>データ!GB132&amp;データ!GC132</f>
        <v/>
      </c>
      <c r="W157" s="6" t="str">
        <f t="shared" si="8"/>
        <v/>
      </c>
    </row>
    <row r="158" spans="2:23" ht="180" customHeight="1" x14ac:dyDescent="0.15">
      <c r="B158" s="32">
        <v>133</v>
      </c>
      <c r="C158" s="59">
        <f>データ!A133</f>
        <v>0</v>
      </c>
      <c r="D158" s="43" t="str">
        <f>IF(OR(データ!BZ133="Y66",データ!CA133="Y66",データ!CB133="Y66",データ!CC133="Y66"),"○","")</f>
        <v/>
      </c>
      <c r="E158" s="10">
        <f>データ!H133</f>
        <v>0</v>
      </c>
      <c r="F158" s="10">
        <f>データ!CP133</f>
        <v>0</v>
      </c>
      <c r="G158" s="10">
        <f>データ!DT133</f>
        <v>0</v>
      </c>
      <c r="H158" s="31" t="str">
        <f>CLEAN(データ!EG133)</f>
        <v/>
      </c>
      <c r="I158" s="11">
        <f>データ!LF133</f>
        <v>0</v>
      </c>
      <c r="J158" s="25">
        <f>データ!NZ133</f>
        <v>0</v>
      </c>
      <c r="K158" s="25" t="str">
        <f t="shared" si="6"/>
        <v>不問</v>
      </c>
      <c r="L158" s="42" t="str">
        <f>データ!EA133&amp;データ!EB133&amp;データ!EC133&amp;データ!GG133</f>
        <v/>
      </c>
      <c r="M158" s="28">
        <f>データ!PN133</f>
        <v>0</v>
      </c>
      <c r="N158" s="28">
        <f>データ!PO133</f>
        <v>0</v>
      </c>
      <c r="O158" s="28">
        <f>データ!PP133</f>
        <v>0</v>
      </c>
      <c r="P158" s="28">
        <f>データ!PQ133</f>
        <v>0</v>
      </c>
      <c r="Q158" s="26">
        <f>データ!PX133</f>
        <v>0</v>
      </c>
      <c r="R158" s="27" t="str">
        <f>IF(データ!OC133="","不問",データ!OC133&amp;"以上")</f>
        <v>不問</v>
      </c>
      <c r="S158" s="9">
        <f>データ!OX133</f>
        <v>0</v>
      </c>
      <c r="T158" s="11">
        <f>データ!NW133</f>
        <v>0</v>
      </c>
      <c r="U158" s="37" t="str">
        <f t="shared" si="7"/>
        <v/>
      </c>
      <c r="V158" s="46" t="str">
        <f>データ!GB133&amp;データ!GC133</f>
        <v/>
      </c>
      <c r="W158" s="6" t="str">
        <f t="shared" si="8"/>
        <v/>
      </c>
    </row>
    <row r="159" spans="2:23" ht="180" customHeight="1" x14ac:dyDescent="0.15">
      <c r="B159" s="32">
        <v>134</v>
      </c>
      <c r="C159" s="59">
        <f>データ!A134</f>
        <v>0</v>
      </c>
      <c r="D159" s="43" t="str">
        <f>IF(OR(データ!BZ134="Y66",データ!CA134="Y66",データ!CB134="Y66",データ!CC134="Y66"),"○","")</f>
        <v/>
      </c>
      <c r="E159" s="10">
        <f>データ!H134</f>
        <v>0</v>
      </c>
      <c r="F159" s="10">
        <f>データ!CP134</f>
        <v>0</v>
      </c>
      <c r="G159" s="10">
        <f>データ!DT134</f>
        <v>0</v>
      </c>
      <c r="H159" s="31" t="str">
        <f>CLEAN(データ!EG134)</f>
        <v/>
      </c>
      <c r="I159" s="11">
        <f>データ!LF134</f>
        <v>0</v>
      </c>
      <c r="J159" s="25">
        <f>データ!NZ134</f>
        <v>0</v>
      </c>
      <c r="K159" s="25" t="str">
        <f t="shared" si="6"/>
        <v>不問</v>
      </c>
      <c r="L159" s="42" t="str">
        <f>データ!EA134&amp;データ!EB134&amp;データ!EC134&amp;データ!GG134</f>
        <v/>
      </c>
      <c r="M159" s="28">
        <f>データ!PN134</f>
        <v>0</v>
      </c>
      <c r="N159" s="28">
        <f>データ!PO134</f>
        <v>0</v>
      </c>
      <c r="O159" s="28">
        <f>データ!PP134</f>
        <v>0</v>
      </c>
      <c r="P159" s="28">
        <f>データ!PQ134</f>
        <v>0</v>
      </c>
      <c r="Q159" s="26">
        <f>データ!PX134</f>
        <v>0</v>
      </c>
      <c r="R159" s="27" t="str">
        <f>IF(データ!OC134="","不問",データ!OC134&amp;"以上")</f>
        <v>不問</v>
      </c>
      <c r="S159" s="9">
        <f>データ!OX134</f>
        <v>0</v>
      </c>
      <c r="T159" s="11">
        <f>データ!NW134</f>
        <v>0</v>
      </c>
      <c r="U159" s="37" t="str">
        <f t="shared" si="7"/>
        <v/>
      </c>
      <c r="V159" s="46" t="str">
        <f>データ!GB134&amp;データ!GC134</f>
        <v/>
      </c>
      <c r="W159" s="6" t="str">
        <f t="shared" si="8"/>
        <v/>
      </c>
    </row>
    <row r="160" spans="2:23" ht="180" customHeight="1" x14ac:dyDescent="0.15">
      <c r="B160" s="32">
        <v>135</v>
      </c>
      <c r="C160" s="59">
        <f>データ!A135</f>
        <v>0</v>
      </c>
      <c r="D160" s="43" t="str">
        <f>IF(OR(データ!BZ135="Y66",データ!CA135="Y66",データ!CB135="Y66",データ!CC135="Y66"),"○","")</f>
        <v/>
      </c>
      <c r="E160" s="10">
        <f>データ!H135</f>
        <v>0</v>
      </c>
      <c r="F160" s="10">
        <f>データ!CP135</f>
        <v>0</v>
      </c>
      <c r="G160" s="10">
        <f>データ!DT135</f>
        <v>0</v>
      </c>
      <c r="H160" s="31" t="str">
        <f>CLEAN(データ!EG135)</f>
        <v/>
      </c>
      <c r="I160" s="11">
        <f>データ!LF135</f>
        <v>0</v>
      </c>
      <c r="J160" s="25">
        <f>データ!NZ135</f>
        <v>0</v>
      </c>
      <c r="K160" s="25" t="str">
        <f t="shared" si="6"/>
        <v>不問</v>
      </c>
      <c r="L160" s="42" t="str">
        <f>データ!EA135&amp;データ!EB135&amp;データ!EC135&amp;データ!GG135</f>
        <v/>
      </c>
      <c r="M160" s="28">
        <f>データ!PN135</f>
        <v>0</v>
      </c>
      <c r="N160" s="28">
        <f>データ!PO135</f>
        <v>0</v>
      </c>
      <c r="O160" s="28">
        <f>データ!PP135</f>
        <v>0</v>
      </c>
      <c r="P160" s="28">
        <f>データ!PQ135</f>
        <v>0</v>
      </c>
      <c r="Q160" s="26">
        <f>データ!PX135</f>
        <v>0</v>
      </c>
      <c r="R160" s="27" t="str">
        <f>IF(データ!OC135="","不問",データ!OC135&amp;"以上")</f>
        <v>不問</v>
      </c>
      <c r="S160" s="9">
        <f>データ!OX135</f>
        <v>0</v>
      </c>
      <c r="T160" s="11">
        <f>データ!NW135</f>
        <v>0</v>
      </c>
      <c r="U160" s="37" t="str">
        <f t="shared" si="7"/>
        <v/>
      </c>
      <c r="V160" s="46" t="str">
        <f>データ!GB135&amp;データ!GC135</f>
        <v/>
      </c>
      <c r="W160" s="6" t="str">
        <f t="shared" si="8"/>
        <v/>
      </c>
    </row>
    <row r="161" spans="2:23" ht="180" customHeight="1" x14ac:dyDescent="0.15">
      <c r="B161" s="32">
        <v>136</v>
      </c>
      <c r="C161" s="59">
        <f>データ!A136</f>
        <v>0</v>
      </c>
      <c r="D161" s="43" t="str">
        <f>IF(OR(データ!BZ136="Y66",データ!CA136="Y66",データ!CB136="Y66",データ!CC136="Y66"),"○","")</f>
        <v/>
      </c>
      <c r="E161" s="10">
        <f>データ!H136</f>
        <v>0</v>
      </c>
      <c r="F161" s="10">
        <f>データ!CP136</f>
        <v>0</v>
      </c>
      <c r="G161" s="10">
        <f>データ!DT136</f>
        <v>0</v>
      </c>
      <c r="H161" s="31" t="str">
        <f>CLEAN(データ!EG136)</f>
        <v/>
      </c>
      <c r="I161" s="11">
        <f>データ!LF136</f>
        <v>0</v>
      </c>
      <c r="J161" s="25">
        <f>データ!NZ136</f>
        <v>0</v>
      </c>
      <c r="K161" s="25" t="str">
        <f t="shared" si="6"/>
        <v>不問</v>
      </c>
      <c r="L161" s="42" t="str">
        <f>データ!EA136&amp;データ!EB136&amp;データ!EC136&amp;データ!GG136</f>
        <v/>
      </c>
      <c r="M161" s="28">
        <f>データ!PN136</f>
        <v>0</v>
      </c>
      <c r="N161" s="28">
        <f>データ!PO136</f>
        <v>0</v>
      </c>
      <c r="O161" s="28">
        <f>データ!PP136</f>
        <v>0</v>
      </c>
      <c r="P161" s="28">
        <f>データ!PQ136</f>
        <v>0</v>
      </c>
      <c r="Q161" s="26">
        <f>データ!PX136</f>
        <v>0</v>
      </c>
      <c r="R161" s="27" t="str">
        <f>IF(データ!OC136="","不問",データ!OC136&amp;"以上")</f>
        <v>不問</v>
      </c>
      <c r="S161" s="9">
        <f>データ!OX136</f>
        <v>0</v>
      </c>
      <c r="T161" s="11">
        <f>データ!NW136</f>
        <v>0</v>
      </c>
      <c r="U161" s="37" t="str">
        <f t="shared" si="7"/>
        <v/>
      </c>
      <c r="V161" s="46" t="str">
        <f>データ!GB136&amp;データ!GC136</f>
        <v/>
      </c>
      <c r="W161" s="6" t="str">
        <f t="shared" si="8"/>
        <v/>
      </c>
    </row>
    <row r="162" spans="2:23" ht="180" customHeight="1" x14ac:dyDescent="0.15">
      <c r="B162" s="32">
        <v>137</v>
      </c>
      <c r="C162" s="59">
        <f>データ!A137</f>
        <v>0</v>
      </c>
      <c r="D162" s="43" t="str">
        <f>IF(OR(データ!BZ137="Y66",データ!CA137="Y66",データ!CB137="Y66",データ!CC137="Y66"),"○","")</f>
        <v/>
      </c>
      <c r="E162" s="10">
        <f>データ!H137</f>
        <v>0</v>
      </c>
      <c r="F162" s="10">
        <f>データ!CP137</f>
        <v>0</v>
      </c>
      <c r="G162" s="10">
        <f>データ!DT137</f>
        <v>0</v>
      </c>
      <c r="H162" s="31" t="str">
        <f>CLEAN(データ!EG137)</f>
        <v/>
      </c>
      <c r="I162" s="11">
        <f>データ!LF137</f>
        <v>0</v>
      </c>
      <c r="J162" s="25">
        <f>データ!NZ137</f>
        <v>0</v>
      </c>
      <c r="K162" s="25" t="str">
        <f t="shared" si="6"/>
        <v>不問</v>
      </c>
      <c r="L162" s="42" t="str">
        <f>データ!EA137&amp;データ!EB137&amp;データ!EC137&amp;データ!GG137</f>
        <v/>
      </c>
      <c r="M162" s="28">
        <f>データ!PN137</f>
        <v>0</v>
      </c>
      <c r="N162" s="28">
        <f>データ!PO137</f>
        <v>0</v>
      </c>
      <c r="O162" s="28">
        <f>データ!PP137</f>
        <v>0</v>
      </c>
      <c r="P162" s="28">
        <f>データ!PQ137</f>
        <v>0</v>
      </c>
      <c r="Q162" s="26">
        <f>データ!PX137</f>
        <v>0</v>
      </c>
      <c r="R162" s="27" t="str">
        <f>IF(データ!OC137="","不問",データ!OC137&amp;"以上")</f>
        <v>不問</v>
      </c>
      <c r="S162" s="9">
        <f>データ!OX137</f>
        <v>0</v>
      </c>
      <c r="T162" s="11">
        <f>データ!NW137</f>
        <v>0</v>
      </c>
      <c r="U162" s="37" t="str">
        <f t="shared" si="7"/>
        <v/>
      </c>
      <c r="V162" s="46" t="str">
        <f>データ!GB137&amp;データ!GC137</f>
        <v/>
      </c>
      <c r="W162" s="6" t="str">
        <f t="shared" si="8"/>
        <v/>
      </c>
    </row>
    <row r="163" spans="2:23" ht="180" customHeight="1" x14ac:dyDescent="0.15">
      <c r="B163" s="32">
        <v>138</v>
      </c>
      <c r="C163" s="59">
        <f>データ!A138</f>
        <v>0</v>
      </c>
      <c r="D163" s="43" t="str">
        <f>IF(OR(データ!BZ138="Y66",データ!CA138="Y66",データ!CB138="Y66",データ!CC138="Y66"),"○","")</f>
        <v/>
      </c>
      <c r="E163" s="10">
        <f>データ!H138</f>
        <v>0</v>
      </c>
      <c r="F163" s="10">
        <f>データ!CP138</f>
        <v>0</v>
      </c>
      <c r="G163" s="10">
        <f>データ!DT138</f>
        <v>0</v>
      </c>
      <c r="H163" s="31" t="str">
        <f>CLEAN(データ!EG138)</f>
        <v/>
      </c>
      <c r="I163" s="11">
        <f>データ!LF138</f>
        <v>0</v>
      </c>
      <c r="J163" s="25">
        <f>データ!NZ138</f>
        <v>0</v>
      </c>
      <c r="K163" s="25" t="str">
        <f t="shared" si="6"/>
        <v>不問</v>
      </c>
      <c r="L163" s="42" t="str">
        <f>データ!EA138&amp;データ!EB138&amp;データ!EC138&amp;データ!GG138</f>
        <v/>
      </c>
      <c r="M163" s="28">
        <f>データ!PN138</f>
        <v>0</v>
      </c>
      <c r="N163" s="28">
        <f>データ!PO138</f>
        <v>0</v>
      </c>
      <c r="O163" s="28">
        <f>データ!PP138</f>
        <v>0</v>
      </c>
      <c r="P163" s="28">
        <f>データ!PQ138</f>
        <v>0</v>
      </c>
      <c r="Q163" s="26">
        <f>データ!PX138</f>
        <v>0</v>
      </c>
      <c r="R163" s="27" t="str">
        <f>IF(データ!OC138="","不問",データ!OC138&amp;"以上")</f>
        <v>不問</v>
      </c>
      <c r="S163" s="9">
        <f>データ!OX138</f>
        <v>0</v>
      </c>
      <c r="T163" s="11">
        <f>データ!NW138</f>
        <v>0</v>
      </c>
      <c r="U163" s="37" t="str">
        <f t="shared" si="7"/>
        <v/>
      </c>
      <c r="V163" s="46" t="str">
        <f>データ!GB138&amp;データ!GC138</f>
        <v/>
      </c>
      <c r="W163" s="6" t="str">
        <f t="shared" si="8"/>
        <v/>
      </c>
    </row>
    <row r="164" spans="2:23" ht="180" customHeight="1" x14ac:dyDescent="0.15">
      <c r="B164" s="32">
        <v>139</v>
      </c>
      <c r="C164" s="59">
        <f>データ!A139</f>
        <v>0</v>
      </c>
      <c r="D164" s="43" t="str">
        <f>IF(OR(データ!BZ139="Y66",データ!CA139="Y66",データ!CB139="Y66",データ!CC139="Y66"),"○","")</f>
        <v/>
      </c>
      <c r="E164" s="10">
        <f>データ!H139</f>
        <v>0</v>
      </c>
      <c r="F164" s="10">
        <f>データ!CP139</f>
        <v>0</v>
      </c>
      <c r="G164" s="10">
        <f>データ!DT139</f>
        <v>0</v>
      </c>
      <c r="H164" s="31" t="str">
        <f>CLEAN(データ!EG139)</f>
        <v/>
      </c>
      <c r="I164" s="11">
        <f>データ!LF139</f>
        <v>0</v>
      </c>
      <c r="J164" s="25">
        <f>データ!NZ139</f>
        <v>0</v>
      </c>
      <c r="K164" s="25" t="str">
        <f t="shared" si="6"/>
        <v>不問</v>
      </c>
      <c r="L164" s="42" t="str">
        <f>データ!EA139&amp;データ!EB139&amp;データ!EC139&amp;データ!GG139</f>
        <v/>
      </c>
      <c r="M164" s="28">
        <f>データ!PN139</f>
        <v>0</v>
      </c>
      <c r="N164" s="28">
        <f>データ!PO139</f>
        <v>0</v>
      </c>
      <c r="O164" s="28">
        <f>データ!PP139</f>
        <v>0</v>
      </c>
      <c r="P164" s="28">
        <f>データ!PQ139</f>
        <v>0</v>
      </c>
      <c r="Q164" s="26">
        <f>データ!PX139</f>
        <v>0</v>
      </c>
      <c r="R164" s="27" t="str">
        <f>IF(データ!OC139="","不問",データ!OC139&amp;"以上")</f>
        <v>不問</v>
      </c>
      <c r="S164" s="9">
        <f>データ!OX139</f>
        <v>0</v>
      </c>
      <c r="T164" s="11">
        <f>データ!NW139</f>
        <v>0</v>
      </c>
      <c r="U164" s="37" t="str">
        <f t="shared" si="7"/>
        <v/>
      </c>
      <c r="V164" s="46" t="str">
        <f>データ!GB139&amp;データ!GC139</f>
        <v/>
      </c>
      <c r="W164" s="6" t="str">
        <f t="shared" si="8"/>
        <v/>
      </c>
    </row>
    <row r="165" spans="2:23" ht="180" customHeight="1" x14ac:dyDescent="0.15">
      <c r="B165" s="32">
        <v>140</v>
      </c>
      <c r="C165" s="59">
        <f>データ!A140</f>
        <v>0</v>
      </c>
      <c r="D165" s="43" t="str">
        <f>IF(OR(データ!BZ140="Y66",データ!CA140="Y66",データ!CB140="Y66",データ!CC140="Y66"),"○","")</f>
        <v/>
      </c>
      <c r="E165" s="10">
        <f>データ!H140</f>
        <v>0</v>
      </c>
      <c r="F165" s="10">
        <f>データ!CP140</f>
        <v>0</v>
      </c>
      <c r="G165" s="10">
        <f>データ!DT140</f>
        <v>0</v>
      </c>
      <c r="H165" s="31" t="str">
        <f>CLEAN(データ!EG140)</f>
        <v/>
      </c>
      <c r="I165" s="11">
        <f>データ!LF140</f>
        <v>0</v>
      </c>
      <c r="J165" s="25">
        <f>データ!NZ140</f>
        <v>0</v>
      </c>
      <c r="K165" s="25" t="str">
        <f t="shared" si="6"/>
        <v>不問</v>
      </c>
      <c r="L165" s="42" t="str">
        <f>データ!EA140&amp;データ!EB140&amp;データ!EC140&amp;データ!GG140</f>
        <v/>
      </c>
      <c r="M165" s="28">
        <f>データ!PN140</f>
        <v>0</v>
      </c>
      <c r="N165" s="28">
        <f>データ!PO140</f>
        <v>0</v>
      </c>
      <c r="O165" s="28">
        <f>データ!PP140</f>
        <v>0</v>
      </c>
      <c r="P165" s="28">
        <f>データ!PQ140</f>
        <v>0</v>
      </c>
      <c r="Q165" s="26">
        <f>データ!PX140</f>
        <v>0</v>
      </c>
      <c r="R165" s="27" t="str">
        <f>IF(データ!OC140="","不問",データ!OC140&amp;"以上")</f>
        <v>不問</v>
      </c>
      <c r="S165" s="9">
        <f>データ!OX140</f>
        <v>0</v>
      </c>
      <c r="T165" s="11">
        <f>データ!NW140</f>
        <v>0</v>
      </c>
      <c r="U165" s="37" t="str">
        <f t="shared" si="7"/>
        <v/>
      </c>
      <c r="V165" s="46" t="str">
        <f>データ!GB140&amp;データ!GC140</f>
        <v/>
      </c>
      <c r="W165" s="6" t="str">
        <f t="shared" si="8"/>
        <v/>
      </c>
    </row>
    <row r="166" spans="2:23" ht="180" customHeight="1" x14ac:dyDescent="0.15">
      <c r="B166" s="32">
        <v>141</v>
      </c>
      <c r="C166" s="59">
        <f>データ!A141</f>
        <v>0</v>
      </c>
      <c r="D166" s="43" t="str">
        <f>IF(OR(データ!BZ141="Y66",データ!CA141="Y66",データ!CB141="Y66",データ!CC141="Y66"),"○","")</f>
        <v/>
      </c>
      <c r="E166" s="10">
        <f>データ!H141</f>
        <v>0</v>
      </c>
      <c r="F166" s="10">
        <f>データ!CP141</f>
        <v>0</v>
      </c>
      <c r="G166" s="10">
        <f>データ!DT141</f>
        <v>0</v>
      </c>
      <c r="H166" s="31" t="str">
        <f>CLEAN(データ!EG141)</f>
        <v/>
      </c>
      <c r="I166" s="11">
        <f>データ!LF141</f>
        <v>0</v>
      </c>
      <c r="J166" s="25">
        <f>データ!NZ141</f>
        <v>0</v>
      </c>
      <c r="K166" s="25" t="str">
        <f t="shared" si="6"/>
        <v>不問</v>
      </c>
      <c r="L166" s="42" t="str">
        <f>データ!EA141&amp;データ!EB141&amp;データ!EC141&amp;データ!GG141</f>
        <v/>
      </c>
      <c r="M166" s="28">
        <f>データ!PN141</f>
        <v>0</v>
      </c>
      <c r="N166" s="28">
        <f>データ!PO141</f>
        <v>0</v>
      </c>
      <c r="O166" s="28">
        <f>データ!PP141</f>
        <v>0</v>
      </c>
      <c r="P166" s="28">
        <f>データ!PQ141</f>
        <v>0</v>
      </c>
      <c r="Q166" s="26">
        <f>データ!PX141</f>
        <v>0</v>
      </c>
      <c r="R166" s="27" t="str">
        <f>IF(データ!OC141="","不問",データ!OC141&amp;"以上")</f>
        <v>不問</v>
      </c>
      <c r="S166" s="9">
        <f>データ!OX141</f>
        <v>0</v>
      </c>
      <c r="T166" s="11">
        <f>データ!NW141</f>
        <v>0</v>
      </c>
      <c r="U166" s="37" t="str">
        <f t="shared" si="7"/>
        <v/>
      </c>
      <c r="V166" s="46" t="str">
        <f>データ!GB141&amp;データ!GC141</f>
        <v/>
      </c>
      <c r="W166" s="6" t="str">
        <f t="shared" si="8"/>
        <v/>
      </c>
    </row>
    <row r="167" spans="2:23" ht="180" customHeight="1" x14ac:dyDescent="0.15">
      <c r="B167" s="32">
        <v>142</v>
      </c>
      <c r="C167" s="59">
        <f>データ!A142</f>
        <v>0</v>
      </c>
      <c r="D167" s="43" t="str">
        <f>IF(OR(データ!BZ142="Y66",データ!CA142="Y66",データ!CB142="Y66",データ!CC142="Y66"),"○","")</f>
        <v/>
      </c>
      <c r="E167" s="10">
        <f>データ!H142</f>
        <v>0</v>
      </c>
      <c r="F167" s="10">
        <f>データ!CP142</f>
        <v>0</v>
      </c>
      <c r="G167" s="10">
        <f>データ!DT142</f>
        <v>0</v>
      </c>
      <c r="H167" s="31" t="str">
        <f>CLEAN(データ!EG142)</f>
        <v/>
      </c>
      <c r="I167" s="11">
        <f>データ!LF142</f>
        <v>0</v>
      </c>
      <c r="J167" s="25">
        <f>データ!NZ142</f>
        <v>0</v>
      </c>
      <c r="K167" s="25" t="str">
        <f t="shared" si="6"/>
        <v>不問</v>
      </c>
      <c r="L167" s="42" t="str">
        <f>データ!EA142&amp;データ!EB142&amp;データ!EC142&amp;データ!GG142</f>
        <v/>
      </c>
      <c r="M167" s="28">
        <f>データ!PN142</f>
        <v>0</v>
      </c>
      <c r="N167" s="28">
        <f>データ!PO142</f>
        <v>0</v>
      </c>
      <c r="O167" s="28">
        <f>データ!PP142</f>
        <v>0</v>
      </c>
      <c r="P167" s="28">
        <f>データ!PQ142</f>
        <v>0</v>
      </c>
      <c r="Q167" s="26">
        <f>データ!PX142</f>
        <v>0</v>
      </c>
      <c r="R167" s="27" t="str">
        <f>IF(データ!OC142="","不問",データ!OC142&amp;"以上")</f>
        <v>不問</v>
      </c>
      <c r="S167" s="9">
        <f>データ!OX142</f>
        <v>0</v>
      </c>
      <c r="T167" s="11">
        <f>データ!NW142</f>
        <v>0</v>
      </c>
      <c r="U167" s="37" t="str">
        <f t="shared" si="7"/>
        <v/>
      </c>
      <c r="V167" s="46" t="str">
        <f>データ!GB142&amp;データ!GC142</f>
        <v/>
      </c>
      <c r="W167" s="6" t="str">
        <f t="shared" si="8"/>
        <v/>
      </c>
    </row>
    <row r="168" spans="2:23" ht="180" customHeight="1" x14ac:dyDescent="0.15">
      <c r="B168" s="32">
        <v>143</v>
      </c>
      <c r="C168" s="59">
        <f>データ!A143</f>
        <v>0</v>
      </c>
      <c r="D168" s="43" t="str">
        <f>IF(OR(データ!BZ143="Y66",データ!CA143="Y66",データ!CB143="Y66",データ!CC143="Y66"),"○","")</f>
        <v/>
      </c>
      <c r="E168" s="10">
        <f>データ!H143</f>
        <v>0</v>
      </c>
      <c r="F168" s="10">
        <f>データ!CP143</f>
        <v>0</v>
      </c>
      <c r="G168" s="10">
        <f>データ!DT143</f>
        <v>0</v>
      </c>
      <c r="H168" s="31" t="str">
        <f>CLEAN(データ!EG143)</f>
        <v/>
      </c>
      <c r="I168" s="11">
        <f>データ!LF143</f>
        <v>0</v>
      </c>
      <c r="J168" s="25">
        <f>データ!NZ143</f>
        <v>0</v>
      </c>
      <c r="K168" s="25" t="str">
        <f t="shared" si="6"/>
        <v>不問</v>
      </c>
      <c r="L168" s="42" t="str">
        <f>データ!EA143&amp;データ!EB143&amp;データ!EC143&amp;データ!GG143</f>
        <v/>
      </c>
      <c r="M168" s="28">
        <f>データ!PN143</f>
        <v>0</v>
      </c>
      <c r="N168" s="28">
        <f>データ!PO143</f>
        <v>0</v>
      </c>
      <c r="O168" s="28">
        <f>データ!PP143</f>
        <v>0</v>
      </c>
      <c r="P168" s="28">
        <f>データ!PQ143</f>
        <v>0</v>
      </c>
      <c r="Q168" s="26">
        <f>データ!PX143</f>
        <v>0</v>
      </c>
      <c r="R168" s="27" t="str">
        <f>IF(データ!OC143="","不問",データ!OC143&amp;"以上")</f>
        <v>不問</v>
      </c>
      <c r="S168" s="9">
        <f>データ!OX143</f>
        <v>0</v>
      </c>
      <c r="T168" s="11">
        <f>データ!NW143</f>
        <v>0</v>
      </c>
      <c r="U168" s="37" t="str">
        <f t="shared" si="7"/>
        <v/>
      </c>
      <c r="V168" s="46" t="str">
        <f>データ!GB143&amp;データ!GC143</f>
        <v/>
      </c>
      <c r="W168" s="6" t="str">
        <f t="shared" si="8"/>
        <v/>
      </c>
    </row>
    <row r="169" spans="2:23" ht="180" customHeight="1" x14ac:dyDescent="0.15">
      <c r="B169" s="32">
        <v>144</v>
      </c>
      <c r="C169" s="59">
        <f>データ!A144</f>
        <v>0</v>
      </c>
      <c r="D169" s="43" t="str">
        <f>IF(OR(データ!BZ144="Y66",データ!CA144="Y66",データ!CB144="Y66",データ!CC144="Y66"),"○","")</f>
        <v/>
      </c>
      <c r="E169" s="10">
        <f>データ!H144</f>
        <v>0</v>
      </c>
      <c r="F169" s="10">
        <f>データ!CP144</f>
        <v>0</v>
      </c>
      <c r="G169" s="10">
        <f>データ!DT144</f>
        <v>0</v>
      </c>
      <c r="H169" s="31" t="str">
        <f>CLEAN(データ!EG144)</f>
        <v/>
      </c>
      <c r="I169" s="11">
        <f>データ!LF144</f>
        <v>0</v>
      </c>
      <c r="J169" s="25">
        <f>データ!NZ144</f>
        <v>0</v>
      </c>
      <c r="K169" s="25" t="str">
        <f t="shared" si="6"/>
        <v>不問</v>
      </c>
      <c r="L169" s="42" t="str">
        <f>データ!EA144&amp;データ!EB144&amp;データ!EC144&amp;データ!GG144</f>
        <v/>
      </c>
      <c r="M169" s="28">
        <f>データ!PN144</f>
        <v>0</v>
      </c>
      <c r="N169" s="28">
        <f>データ!PO144</f>
        <v>0</v>
      </c>
      <c r="O169" s="28">
        <f>データ!PP144</f>
        <v>0</v>
      </c>
      <c r="P169" s="28">
        <f>データ!PQ144</f>
        <v>0</v>
      </c>
      <c r="Q169" s="26">
        <f>データ!PX144</f>
        <v>0</v>
      </c>
      <c r="R169" s="27" t="str">
        <f>IF(データ!OC144="","不問",データ!OC144&amp;"以上")</f>
        <v>不問</v>
      </c>
      <c r="S169" s="9">
        <f>データ!OX144</f>
        <v>0</v>
      </c>
      <c r="T169" s="11">
        <f>データ!NW144</f>
        <v>0</v>
      </c>
      <c r="U169" s="37" t="str">
        <f t="shared" si="7"/>
        <v/>
      </c>
      <c r="V169" s="46" t="str">
        <f>データ!GB144&amp;データ!GC144</f>
        <v/>
      </c>
      <c r="W169" s="6" t="str">
        <f t="shared" si="8"/>
        <v/>
      </c>
    </row>
    <row r="170" spans="2:23" ht="180" customHeight="1" x14ac:dyDescent="0.15">
      <c r="B170" s="32">
        <v>145</v>
      </c>
      <c r="C170" s="59">
        <f>データ!A145</f>
        <v>0</v>
      </c>
      <c r="D170" s="43" t="str">
        <f>IF(OR(データ!BZ145="Y66",データ!CA145="Y66",データ!CB145="Y66",データ!CC145="Y66"),"○","")</f>
        <v/>
      </c>
      <c r="E170" s="10">
        <f>データ!H145</f>
        <v>0</v>
      </c>
      <c r="F170" s="10">
        <f>データ!CP145</f>
        <v>0</v>
      </c>
      <c r="G170" s="10">
        <f>データ!DT145</f>
        <v>0</v>
      </c>
      <c r="H170" s="31" t="str">
        <f>CLEAN(データ!EG145)</f>
        <v/>
      </c>
      <c r="I170" s="11">
        <f>データ!LF145</f>
        <v>0</v>
      </c>
      <c r="J170" s="25">
        <f>データ!NZ145</f>
        <v>0</v>
      </c>
      <c r="K170" s="25" t="str">
        <f t="shared" si="6"/>
        <v>不問</v>
      </c>
      <c r="L170" s="42" t="str">
        <f>データ!EA145&amp;データ!EB145&amp;データ!EC145&amp;データ!GG145</f>
        <v/>
      </c>
      <c r="M170" s="28">
        <f>データ!PN145</f>
        <v>0</v>
      </c>
      <c r="N170" s="28">
        <f>データ!PO145</f>
        <v>0</v>
      </c>
      <c r="O170" s="28">
        <f>データ!PP145</f>
        <v>0</v>
      </c>
      <c r="P170" s="28">
        <f>データ!PQ145</f>
        <v>0</v>
      </c>
      <c r="Q170" s="26">
        <f>データ!PX145</f>
        <v>0</v>
      </c>
      <c r="R170" s="27" t="str">
        <f>IF(データ!OC145="","不問",データ!OC145&amp;"以上")</f>
        <v>不問</v>
      </c>
      <c r="S170" s="9">
        <f>データ!OX145</f>
        <v>0</v>
      </c>
      <c r="T170" s="11">
        <f>データ!NW145</f>
        <v>0</v>
      </c>
      <c r="U170" s="37" t="str">
        <f t="shared" si="7"/>
        <v/>
      </c>
      <c r="V170" s="46" t="str">
        <f>データ!GB145&amp;データ!GC145</f>
        <v/>
      </c>
      <c r="W170" s="6" t="str">
        <f t="shared" si="8"/>
        <v/>
      </c>
    </row>
    <row r="171" spans="2:23" ht="180" customHeight="1" x14ac:dyDescent="0.15">
      <c r="B171" s="32">
        <v>146</v>
      </c>
      <c r="C171" s="59">
        <f>データ!A146</f>
        <v>0</v>
      </c>
      <c r="D171" s="43" t="str">
        <f>IF(OR(データ!BZ146="Y66",データ!CA146="Y66",データ!CB146="Y66",データ!CC146="Y66"),"○","")</f>
        <v/>
      </c>
      <c r="E171" s="10">
        <f>データ!H146</f>
        <v>0</v>
      </c>
      <c r="F171" s="10">
        <f>データ!CP146</f>
        <v>0</v>
      </c>
      <c r="G171" s="10">
        <f>データ!DT146</f>
        <v>0</v>
      </c>
      <c r="H171" s="31" t="str">
        <f>CLEAN(データ!EG146)</f>
        <v/>
      </c>
      <c r="I171" s="11">
        <f>データ!LF146</f>
        <v>0</v>
      </c>
      <c r="J171" s="25">
        <f>データ!NZ146</f>
        <v>0</v>
      </c>
      <c r="K171" s="25" t="str">
        <f t="shared" si="6"/>
        <v>不問</v>
      </c>
      <c r="L171" s="42" t="str">
        <f>データ!EA146&amp;データ!EB146&amp;データ!EC146&amp;データ!GG146</f>
        <v/>
      </c>
      <c r="M171" s="28">
        <f>データ!PN146</f>
        <v>0</v>
      </c>
      <c r="N171" s="28">
        <f>データ!PO146</f>
        <v>0</v>
      </c>
      <c r="O171" s="28">
        <f>データ!PP146</f>
        <v>0</v>
      </c>
      <c r="P171" s="28">
        <f>データ!PQ146</f>
        <v>0</v>
      </c>
      <c r="Q171" s="26">
        <f>データ!PX146</f>
        <v>0</v>
      </c>
      <c r="R171" s="27" t="str">
        <f>IF(データ!OC146="","不問",データ!OC146&amp;"以上")</f>
        <v>不問</v>
      </c>
      <c r="S171" s="9">
        <f>データ!OX146</f>
        <v>0</v>
      </c>
      <c r="T171" s="11">
        <f>データ!NW146</f>
        <v>0</v>
      </c>
      <c r="U171" s="37" t="str">
        <f t="shared" si="7"/>
        <v/>
      </c>
      <c r="V171" s="46" t="str">
        <f>データ!GB146&amp;データ!GC146</f>
        <v/>
      </c>
      <c r="W171" s="6" t="str">
        <f t="shared" si="8"/>
        <v/>
      </c>
    </row>
    <row r="172" spans="2:23" ht="180" customHeight="1" x14ac:dyDescent="0.15">
      <c r="B172" s="32">
        <v>147</v>
      </c>
      <c r="C172" s="59">
        <f>データ!A147</f>
        <v>0</v>
      </c>
      <c r="D172" s="43" t="str">
        <f>IF(OR(データ!BZ147="Y66",データ!CA147="Y66",データ!CB147="Y66",データ!CC147="Y66"),"○","")</f>
        <v/>
      </c>
      <c r="E172" s="10">
        <f>データ!H147</f>
        <v>0</v>
      </c>
      <c r="F172" s="10">
        <f>データ!CP147</f>
        <v>0</v>
      </c>
      <c r="G172" s="10">
        <f>データ!DT147</f>
        <v>0</v>
      </c>
      <c r="H172" s="31" t="str">
        <f>CLEAN(データ!EG147)</f>
        <v/>
      </c>
      <c r="I172" s="11">
        <f>データ!LF147</f>
        <v>0</v>
      </c>
      <c r="J172" s="25">
        <f>データ!NZ147</f>
        <v>0</v>
      </c>
      <c r="K172" s="25" t="str">
        <f t="shared" si="6"/>
        <v>不問</v>
      </c>
      <c r="L172" s="42" t="str">
        <f>データ!EA147&amp;データ!EB147&amp;データ!EC147&amp;データ!GG147</f>
        <v/>
      </c>
      <c r="M172" s="28">
        <f>データ!PN147</f>
        <v>0</v>
      </c>
      <c r="N172" s="28">
        <f>データ!PO147</f>
        <v>0</v>
      </c>
      <c r="O172" s="28">
        <f>データ!PP147</f>
        <v>0</v>
      </c>
      <c r="P172" s="28">
        <f>データ!PQ147</f>
        <v>0</v>
      </c>
      <c r="Q172" s="26">
        <f>データ!PX147</f>
        <v>0</v>
      </c>
      <c r="R172" s="27" t="str">
        <f>IF(データ!OC147="","不問",データ!OC147&amp;"以上")</f>
        <v>不問</v>
      </c>
      <c r="S172" s="9">
        <f>データ!OX147</f>
        <v>0</v>
      </c>
      <c r="T172" s="11">
        <f>データ!NW147</f>
        <v>0</v>
      </c>
      <c r="U172" s="37" t="str">
        <f t="shared" si="7"/>
        <v/>
      </c>
      <c r="V172" s="46" t="str">
        <f>データ!GB147&amp;データ!GC147</f>
        <v/>
      </c>
      <c r="W172" s="6" t="str">
        <f t="shared" si="8"/>
        <v/>
      </c>
    </row>
    <row r="173" spans="2:23" ht="180" customHeight="1" x14ac:dyDescent="0.15">
      <c r="B173" s="32">
        <v>148</v>
      </c>
      <c r="C173" s="59">
        <f>データ!A148</f>
        <v>0</v>
      </c>
      <c r="D173" s="43" t="str">
        <f>IF(OR(データ!BZ148="Y66",データ!CA148="Y66",データ!CB148="Y66",データ!CC148="Y66"),"○","")</f>
        <v/>
      </c>
      <c r="E173" s="10">
        <f>データ!H148</f>
        <v>0</v>
      </c>
      <c r="F173" s="10">
        <f>データ!CP148</f>
        <v>0</v>
      </c>
      <c r="G173" s="10">
        <f>データ!DT148</f>
        <v>0</v>
      </c>
      <c r="H173" s="31" t="str">
        <f>CLEAN(データ!EG148)</f>
        <v/>
      </c>
      <c r="I173" s="11">
        <f>データ!LF148</f>
        <v>0</v>
      </c>
      <c r="J173" s="25">
        <f>データ!NZ148</f>
        <v>0</v>
      </c>
      <c r="K173" s="25" t="str">
        <f t="shared" si="6"/>
        <v>不問</v>
      </c>
      <c r="L173" s="42" t="str">
        <f>データ!EA148&amp;データ!EB148&amp;データ!EC148&amp;データ!GG148</f>
        <v/>
      </c>
      <c r="M173" s="28">
        <f>データ!PN148</f>
        <v>0</v>
      </c>
      <c r="N173" s="28">
        <f>データ!PO148</f>
        <v>0</v>
      </c>
      <c r="O173" s="28">
        <f>データ!PP148</f>
        <v>0</v>
      </c>
      <c r="P173" s="28">
        <f>データ!PQ148</f>
        <v>0</v>
      </c>
      <c r="Q173" s="26">
        <f>データ!PX148</f>
        <v>0</v>
      </c>
      <c r="R173" s="27" t="str">
        <f>IF(データ!OC148="","不問",データ!OC148&amp;"以上")</f>
        <v>不問</v>
      </c>
      <c r="S173" s="9">
        <f>データ!OX148</f>
        <v>0</v>
      </c>
      <c r="T173" s="11">
        <f>データ!NW148</f>
        <v>0</v>
      </c>
      <c r="U173" s="37" t="str">
        <f t="shared" si="7"/>
        <v/>
      </c>
      <c r="V173" s="46" t="str">
        <f>データ!GB148&amp;データ!GC148</f>
        <v/>
      </c>
      <c r="W173" s="6" t="str">
        <f t="shared" si="8"/>
        <v/>
      </c>
    </row>
    <row r="174" spans="2:23" ht="180" customHeight="1" x14ac:dyDescent="0.15">
      <c r="B174" s="32">
        <v>149</v>
      </c>
      <c r="C174" s="59">
        <f>データ!A149</f>
        <v>0</v>
      </c>
      <c r="D174" s="43" t="str">
        <f>IF(OR(データ!BZ149="Y66",データ!CA149="Y66",データ!CB149="Y66",データ!CC149="Y66"),"○","")</f>
        <v/>
      </c>
      <c r="E174" s="10">
        <f>データ!H149</f>
        <v>0</v>
      </c>
      <c r="F174" s="10">
        <f>データ!CP149</f>
        <v>0</v>
      </c>
      <c r="G174" s="10">
        <f>データ!DT149</f>
        <v>0</v>
      </c>
      <c r="H174" s="31" t="str">
        <f>CLEAN(データ!EG149)</f>
        <v/>
      </c>
      <c r="I174" s="11">
        <f>データ!LF149</f>
        <v>0</v>
      </c>
      <c r="J174" s="25">
        <f>データ!NZ149</f>
        <v>0</v>
      </c>
      <c r="K174" s="25" t="str">
        <f t="shared" si="6"/>
        <v>不問</v>
      </c>
      <c r="L174" s="42" t="str">
        <f>データ!EA149&amp;データ!EB149&amp;データ!EC149&amp;データ!GG149</f>
        <v/>
      </c>
      <c r="M174" s="28">
        <f>データ!PN149</f>
        <v>0</v>
      </c>
      <c r="N174" s="28">
        <f>データ!PO149</f>
        <v>0</v>
      </c>
      <c r="O174" s="28">
        <f>データ!PP149</f>
        <v>0</v>
      </c>
      <c r="P174" s="28">
        <f>データ!PQ149</f>
        <v>0</v>
      </c>
      <c r="Q174" s="26">
        <f>データ!PX149</f>
        <v>0</v>
      </c>
      <c r="R174" s="27" t="str">
        <f>IF(データ!OC149="","不問",データ!OC149&amp;"以上")</f>
        <v>不問</v>
      </c>
      <c r="S174" s="9">
        <f>データ!OX149</f>
        <v>0</v>
      </c>
      <c r="T174" s="11">
        <f>データ!NW149</f>
        <v>0</v>
      </c>
      <c r="U174" s="37" t="str">
        <f t="shared" si="7"/>
        <v/>
      </c>
      <c r="V174" s="46" t="str">
        <f>データ!GB149&amp;データ!GC149</f>
        <v/>
      </c>
      <c r="W174" s="6" t="str">
        <f t="shared" si="8"/>
        <v/>
      </c>
    </row>
    <row r="175" spans="2:23" ht="180" customHeight="1" x14ac:dyDescent="0.15">
      <c r="B175" s="32">
        <v>150</v>
      </c>
      <c r="C175" s="59">
        <f>データ!A150</f>
        <v>0</v>
      </c>
      <c r="D175" s="43" t="str">
        <f>IF(OR(データ!BZ150="Y66",データ!CA150="Y66",データ!CB150="Y66",データ!CC150="Y66"),"○","")</f>
        <v/>
      </c>
      <c r="E175" s="10">
        <f>データ!H150</f>
        <v>0</v>
      </c>
      <c r="F175" s="10">
        <f>データ!CP150</f>
        <v>0</v>
      </c>
      <c r="G175" s="10">
        <f>データ!DT150</f>
        <v>0</v>
      </c>
      <c r="H175" s="31" t="str">
        <f>CLEAN(データ!EG150)</f>
        <v/>
      </c>
      <c r="I175" s="11">
        <f>データ!LF150</f>
        <v>0</v>
      </c>
      <c r="J175" s="25">
        <f>データ!NZ150</f>
        <v>0</v>
      </c>
      <c r="K175" s="25" t="str">
        <f t="shared" si="6"/>
        <v>不問</v>
      </c>
      <c r="L175" s="42" t="str">
        <f>データ!EA150&amp;データ!EB150&amp;データ!EC150&amp;データ!GG150</f>
        <v/>
      </c>
      <c r="M175" s="28">
        <f>データ!PN150</f>
        <v>0</v>
      </c>
      <c r="N175" s="28">
        <f>データ!PO150</f>
        <v>0</v>
      </c>
      <c r="O175" s="28">
        <f>データ!PP150</f>
        <v>0</v>
      </c>
      <c r="P175" s="28">
        <f>データ!PQ150</f>
        <v>0</v>
      </c>
      <c r="Q175" s="26">
        <f>データ!PX150</f>
        <v>0</v>
      </c>
      <c r="R175" s="27" t="str">
        <f>IF(データ!OC150="","不問",データ!OC150&amp;"以上")</f>
        <v>不問</v>
      </c>
      <c r="S175" s="9">
        <f>データ!OX150</f>
        <v>0</v>
      </c>
      <c r="T175" s="11">
        <f>データ!NW150</f>
        <v>0</v>
      </c>
      <c r="U175" s="37" t="str">
        <f t="shared" si="7"/>
        <v/>
      </c>
      <c r="V175" s="46" t="str">
        <f>データ!GB150&amp;データ!GC150</f>
        <v/>
      </c>
      <c r="W175" s="6" t="str">
        <f t="shared" si="8"/>
        <v/>
      </c>
    </row>
    <row r="176" spans="2:23" ht="180" customHeight="1" x14ac:dyDescent="0.15">
      <c r="B176" s="32">
        <v>151</v>
      </c>
      <c r="C176" s="59">
        <f>データ!A151</f>
        <v>0</v>
      </c>
      <c r="D176" s="43" t="str">
        <f>IF(OR(データ!BZ151="Y66",データ!CA151="Y66",データ!CB151="Y66",データ!CC151="Y66"),"○","")</f>
        <v/>
      </c>
      <c r="E176" s="10">
        <f>データ!H151</f>
        <v>0</v>
      </c>
      <c r="F176" s="10">
        <f>データ!CP151</f>
        <v>0</v>
      </c>
      <c r="G176" s="10">
        <f>データ!DT151</f>
        <v>0</v>
      </c>
      <c r="H176" s="31" t="str">
        <f>CLEAN(データ!EG151)</f>
        <v/>
      </c>
      <c r="I176" s="11">
        <f>データ!LF151</f>
        <v>0</v>
      </c>
      <c r="J176" s="25">
        <f>データ!NZ151</f>
        <v>0</v>
      </c>
      <c r="K176" s="25" t="str">
        <f t="shared" si="6"/>
        <v>不問</v>
      </c>
      <c r="L176" s="42" t="str">
        <f>データ!EA151&amp;データ!EB151&amp;データ!EC151&amp;データ!GG151</f>
        <v/>
      </c>
      <c r="M176" s="28">
        <f>データ!PN151</f>
        <v>0</v>
      </c>
      <c r="N176" s="28">
        <f>データ!PO151</f>
        <v>0</v>
      </c>
      <c r="O176" s="28">
        <f>データ!PP151</f>
        <v>0</v>
      </c>
      <c r="P176" s="28">
        <f>データ!PQ151</f>
        <v>0</v>
      </c>
      <c r="Q176" s="26">
        <f>データ!PX151</f>
        <v>0</v>
      </c>
      <c r="R176" s="27" t="str">
        <f>IF(データ!OC151="","不問",データ!OC151&amp;"以上")</f>
        <v>不問</v>
      </c>
      <c r="S176" s="9">
        <f>データ!OX151</f>
        <v>0</v>
      </c>
      <c r="T176" s="11">
        <f>データ!NW151</f>
        <v>0</v>
      </c>
      <c r="U176" s="37" t="str">
        <f t="shared" si="7"/>
        <v/>
      </c>
      <c r="V176" s="46" t="str">
        <f>データ!GB151&amp;データ!GC151</f>
        <v/>
      </c>
      <c r="W176" s="6" t="str">
        <f t="shared" si="8"/>
        <v/>
      </c>
    </row>
    <row r="177" spans="2:23" ht="180" customHeight="1" x14ac:dyDescent="0.15">
      <c r="B177" s="32">
        <v>152</v>
      </c>
      <c r="C177" s="59">
        <f>データ!A152</f>
        <v>0</v>
      </c>
      <c r="D177" s="43" t="str">
        <f>IF(OR(データ!BZ152="Y66",データ!CA152="Y66",データ!CB152="Y66",データ!CC152="Y66"),"○","")</f>
        <v/>
      </c>
      <c r="E177" s="10">
        <f>データ!H152</f>
        <v>0</v>
      </c>
      <c r="F177" s="10">
        <f>データ!CP152</f>
        <v>0</v>
      </c>
      <c r="G177" s="10">
        <f>データ!DT152</f>
        <v>0</v>
      </c>
      <c r="H177" s="31" t="str">
        <f>CLEAN(データ!EG152)</f>
        <v/>
      </c>
      <c r="I177" s="11">
        <f>データ!LF152</f>
        <v>0</v>
      </c>
      <c r="J177" s="25">
        <f>データ!NZ152</f>
        <v>0</v>
      </c>
      <c r="K177" s="25" t="str">
        <f t="shared" si="6"/>
        <v>不問</v>
      </c>
      <c r="L177" s="42" t="str">
        <f>データ!EA152&amp;データ!EB152&amp;データ!EC152&amp;データ!GG152</f>
        <v/>
      </c>
      <c r="M177" s="28">
        <f>データ!PN152</f>
        <v>0</v>
      </c>
      <c r="N177" s="28">
        <f>データ!PO152</f>
        <v>0</v>
      </c>
      <c r="O177" s="28">
        <f>データ!PP152</f>
        <v>0</v>
      </c>
      <c r="P177" s="28">
        <f>データ!PQ152</f>
        <v>0</v>
      </c>
      <c r="Q177" s="26">
        <f>データ!PX152</f>
        <v>0</v>
      </c>
      <c r="R177" s="27" t="str">
        <f>IF(データ!OC152="","不問",データ!OC152&amp;"以上")</f>
        <v>不問</v>
      </c>
      <c r="S177" s="9">
        <f>データ!OX152</f>
        <v>0</v>
      </c>
      <c r="T177" s="11">
        <f>データ!NW152</f>
        <v>0</v>
      </c>
      <c r="U177" s="37" t="str">
        <f t="shared" si="7"/>
        <v/>
      </c>
      <c r="V177" s="46" t="str">
        <f>データ!GB152&amp;データ!GC152</f>
        <v/>
      </c>
      <c r="W177" s="6" t="str">
        <f t="shared" si="8"/>
        <v/>
      </c>
    </row>
    <row r="178" spans="2:23" ht="180" customHeight="1" x14ac:dyDescent="0.15">
      <c r="B178" s="32">
        <v>153</v>
      </c>
      <c r="C178" s="59">
        <f>データ!A153</f>
        <v>0</v>
      </c>
      <c r="D178" s="43" t="str">
        <f>IF(OR(データ!BZ153="Y66",データ!CA153="Y66",データ!CB153="Y66",データ!CC153="Y66"),"○","")</f>
        <v/>
      </c>
      <c r="E178" s="10">
        <f>データ!H153</f>
        <v>0</v>
      </c>
      <c r="F178" s="10">
        <f>データ!CP153</f>
        <v>0</v>
      </c>
      <c r="G178" s="10">
        <f>データ!DT153</f>
        <v>0</v>
      </c>
      <c r="H178" s="31" t="str">
        <f>CLEAN(データ!EG153)</f>
        <v/>
      </c>
      <c r="I178" s="11">
        <f>データ!LF153</f>
        <v>0</v>
      </c>
      <c r="J178" s="25">
        <f>データ!NZ153</f>
        <v>0</v>
      </c>
      <c r="K178" s="25" t="str">
        <f t="shared" si="6"/>
        <v>不問</v>
      </c>
      <c r="L178" s="42" t="str">
        <f>データ!EA153&amp;データ!EB153&amp;データ!EC153&amp;データ!GG153</f>
        <v/>
      </c>
      <c r="M178" s="28">
        <f>データ!PN153</f>
        <v>0</v>
      </c>
      <c r="N178" s="28">
        <f>データ!PO153</f>
        <v>0</v>
      </c>
      <c r="O178" s="28">
        <f>データ!PP153</f>
        <v>0</v>
      </c>
      <c r="P178" s="28">
        <f>データ!PQ153</f>
        <v>0</v>
      </c>
      <c r="Q178" s="26">
        <f>データ!PX153</f>
        <v>0</v>
      </c>
      <c r="R178" s="27" t="str">
        <f>IF(データ!OC153="","不問",データ!OC153&amp;"以上")</f>
        <v>不問</v>
      </c>
      <c r="S178" s="9">
        <f>データ!OX153</f>
        <v>0</v>
      </c>
      <c r="T178" s="11">
        <f>データ!NW153</f>
        <v>0</v>
      </c>
      <c r="U178" s="37" t="str">
        <f t="shared" si="7"/>
        <v/>
      </c>
      <c r="V178" s="46" t="str">
        <f>データ!GB153&amp;データ!GC153</f>
        <v/>
      </c>
      <c r="W178" s="6" t="str">
        <f t="shared" si="8"/>
        <v/>
      </c>
    </row>
    <row r="179" spans="2:23" ht="180" customHeight="1" x14ac:dyDescent="0.15">
      <c r="B179" s="32">
        <v>154</v>
      </c>
      <c r="C179" s="59">
        <f>データ!A154</f>
        <v>0</v>
      </c>
      <c r="D179" s="43" t="str">
        <f>IF(OR(データ!BZ154="Y66",データ!CA154="Y66",データ!CB154="Y66",データ!CC154="Y66"),"○","")</f>
        <v/>
      </c>
      <c r="E179" s="10">
        <f>データ!H154</f>
        <v>0</v>
      </c>
      <c r="F179" s="10">
        <f>データ!CP154</f>
        <v>0</v>
      </c>
      <c r="G179" s="10">
        <f>データ!DT154</f>
        <v>0</v>
      </c>
      <c r="H179" s="31" t="str">
        <f>CLEAN(データ!EG154)</f>
        <v/>
      </c>
      <c r="I179" s="11">
        <f>データ!LF154</f>
        <v>0</v>
      </c>
      <c r="J179" s="25">
        <f>データ!NZ154</f>
        <v>0</v>
      </c>
      <c r="K179" s="25" t="str">
        <f t="shared" si="6"/>
        <v>不問</v>
      </c>
      <c r="L179" s="42" t="str">
        <f>データ!EA154&amp;データ!EB154&amp;データ!EC154&amp;データ!GG154</f>
        <v/>
      </c>
      <c r="M179" s="28">
        <f>データ!PN154</f>
        <v>0</v>
      </c>
      <c r="N179" s="28">
        <f>データ!PO154</f>
        <v>0</v>
      </c>
      <c r="O179" s="28">
        <f>データ!PP154</f>
        <v>0</v>
      </c>
      <c r="P179" s="28">
        <f>データ!PQ154</f>
        <v>0</v>
      </c>
      <c r="Q179" s="26">
        <f>データ!PX154</f>
        <v>0</v>
      </c>
      <c r="R179" s="27" t="str">
        <f>IF(データ!OC154="","不問",データ!OC154&amp;"以上")</f>
        <v>不問</v>
      </c>
      <c r="S179" s="9">
        <f>データ!OX154</f>
        <v>0</v>
      </c>
      <c r="T179" s="11">
        <f>データ!NW154</f>
        <v>0</v>
      </c>
      <c r="U179" s="37" t="str">
        <f t="shared" si="7"/>
        <v/>
      </c>
      <c r="V179" s="46" t="str">
        <f>データ!GB154&amp;データ!GC154</f>
        <v/>
      </c>
      <c r="W179" s="6" t="str">
        <f t="shared" si="8"/>
        <v/>
      </c>
    </row>
    <row r="180" spans="2:23" ht="180" customHeight="1" x14ac:dyDescent="0.15">
      <c r="B180" s="32">
        <v>155</v>
      </c>
      <c r="C180" s="59">
        <f>データ!A155</f>
        <v>0</v>
      </c>
      <c r="D180" s="43" t="str">
        <f>IF(OR(データ!BZ155="Y66",データ!CA155="Y66",データ!CB155="Y66",データ!CC155="Y66"),"○","")</f>
        <v/>
      </c>
      <c r="E180" s="10">
        <f>データ!H155</f>
        <v>0</v>
      </c>
      <c r="F180" s="10">
        <f>データ!CP155</f>
        <v>0</v>
      </c>
      <c r="G180" s="10">
        <f>データ!DT155</f>
        <v>0</v>
      </c>
      <c r="H180" s="31" t="str">
        <f>CLEAN(データ!EG155)</f>
        <v/>
      </c>
      <c r="I180" s="11">
        <f>データ!LF155</f>
        <v>0</v>
      </c>
      <c r="J180" s="25">
        <f>データ!NZ155</f>
        <v>0</v>
      </c>
      <c r="K180" s="25" t="str">
        <f t="shared" si="6"/>
        <v>不問</v>
      </c>
      <c r="L180" s="42" t="str">
        <f>データ!EA155&amp;データ!EB155&amp;データ!EC155&amp;データ!GG155</f>
        <v/>
      </c>
      <c r="M180" s="28">
        <f>データ!PN155</f>
        <v>0</v>
      </c>
      <c r="N180" s="28">
        <f>データ!PO155</f>
        <v>0</v>
      </c>
      <c r="O180" s="28">
        <f>データ!PP155</f>
        <v>0</v>
      </c>
      <c r="P180" s="28">
        <f>データ!PQ155</f>
        <v>0</v>
      </c>
      <c r="Q180" s="26">
        <f>データ!PX155</f>
        <v>0</v>
      </c>
      <c r="R180" s="27" t="str">
        <f>IF(データ!OC155="","不問",データ!OC155&amp;"以上")</f>
        <v>不問</v>
      </c>
      <c r="S180" s="9">
        <f>データ!OX155</f>
        <v>0</v>
      </c>
      <c r="T180" s="11">
        <f>データ!NW155</f>
        <v>0</v>
      </c>
      <c r="U180" s="37" t="str">
        <f t="shared" si="7"/>
        <v/>
      </c>
      <c r="V180" s="46" t="str">
        <f>データ!GB155&amp;データ!GC155</f>
        <v/>
      </c>
      <c r="W180" s="6" t="str">
        <f t="shared" si="8"/>
        <v/>
      </c>
    </row>
    <row r="181" spans="2:23" ht="180" customHeight="1" x14ac:dyDescent="0.15">
      <c r="B181" s="32">
        <v>156</v>
      </c>
      <c r="C181" s="59">
        <f>データ!A156</f>
        <v>0</v>
      </c>
      <c r="D181" s="43" t="str">
        <f>IF(OR(データ!BZ156="Y66",データ!CA156="Y66",データ!CB156="Y66",データ!CC156="Y66"),"○","")</f>
        <v/>
      </c>
      <c r="E181" s="10">
        <f>データ!H156</f>
        <v>0</v>
      </c>
      <c r="F181" s="10">
        <f>データ!CP156</f>
        <v>0</v>
      </c>
      <c r="G181" s="10">
        <f>データ!DT156</f>
        <v>0</v>
      </c>
      <c r="H181" s="31" t="str">
        <f>CLEAN(データ!EG156)</f>
        <v/>
      </c>
      <c r="I181" s="11">
        <f>データ!LF156</f>
        <v>0</v>
      </c>
      <c r="J181" s="25">
        <f>データ!NZ156</f>
        <v>0</v>
      </c>
      <c r="K181" s="25" t="str">
        <f t="shared" si="6"/>
        <v>不問</v>
      </c>
      <c r="L181" s="42" t="str">
        <f>データ!EA156&amp;データ!EB156&amp;データ!EC156&amp;データ!GG156</f>
        <v/>
      </c>
      <c r="M181" s="28">
        <f>データ!PN156</f>
        <v>0</v>
      </c>
      <c r="N181" s="28">
        <f>データ!PO156</f>
        <v>0</v>
      </c>
      <c r="O181" s="28">
        <f>データ!PP156</f>
        <v>0</v>
      </c>
      <c r="P181" s="28">
        <f>データ!PQ156</f>
        <v>0</v>
      </c>
      <c r="Q181" s="26">
        <f>データ!PX156</f>
        <v>0</v>
      </c>
      <c r="R181" s="27" t="str">
        <f>IF(データ!OC156="","不問",データ!OC156&amp;"以上")</f>
        <v>不問</v>
      </c>
      <c r="S181" s="9">
        <f>データ!OX156</f>
        <v>0</v>
      </c>
      <c r="T181" s="11">
        <f>データ!NW156</f>
        <v>0</v>
      </c>
      <c r="U181" s="37" t="str">
        <f t="shared" si="7"/>
        <v/>
      </c>
      <c r="V181" s="46" t="str">
        <f>データ!GB156&amp;データ!GC156</f>
        <v/>
      </c>
      <c r="W181" s="6" t="str">
        <f t="shared" si="8"/>
        <v/>
      </c>
    </row>
    <row r="182" spans="2:23" ht="180" customHeight="1" x14ac:dyDescent="0.15">
      <c r="B182" s="32">
        <v>157</v>
      </c>
      <c r="C182" s="59">
        <f>データ!A157</f>
        <v>0</v>
      </c>
      <c r="D182" s="43" t="str">
        <f>IF(OR(データ!BZ157="Y66",データ!CA157="Y66",データ!CB157="Y66",データ!CC157="Y66"),"○","")</f>
        <v/>
      </c>
      <c r="E182" s="10">
        <f>データ!H157</f>
        <v>0</v>
      </c>
      <c r="F182" s="10">
        <f>データ!CP157</f>
        <v>0</v>
      </c>
      <c r="G182" s="10">
        <f>データ!DT157</f>
        <v>0</v>
      </c>
      <c r="H182" s="31" t="str">
        <f>CLEAN(データ!EG157)</f>
        <v/>
      </c>
      <c r="I182" s="11">
        <f>データ!LF157</f>
        <v>0</v>
      </c>
      <c r="J182" s="25">
        <f>データ!NZ157</f>
        <v>0</v>
      </c>
      <c r="K182" s="25" t="str">
        <f t="shared" si="6"/>
        <v>不問</v>
      </c>
      <c r="L182" s="42" t="str">
        <f>データ!EA157&amp;データ!EB157&amp;データ!EC157&amp;データ!GG157</f>
        <v/>
      </c>
      <c r="M182" s="28">
        <f>データ!PN157</f>
        <v>0</v>
      </c>
      <c r="N182" s="28">
        <f>データ!PO157</f>
        <v>0</v>
      </c>
      <c r="O182" s="28">
        <f>データ!PP157</f>
        <v>0</v>
      </c>
      <c r="P182" s="28">
        <f>データ!PQ157</f>
        <v>0</v>
      </c>
      <c r="Q182" s="26">
        <f>データ!PX157</f>
        <v>0</v>
      </c>
      <c r="R182" s="27" t="str">
        <f>IF(データ!OC157="","不問",データ!OC157&amp;"以上")</f>
        <v>不問</v>
      </c>
      <c r="S182" s="9">
        <f>データ!OX157</f>
        <v>0</v>
      </c>
      <c r="T182" s="11">
        <f>データ!NW157</f>
        <v>0</v>
      </c>
      <c r="U182" s="37" t="str">
        <f t="shared" si="7"/>
        <v/>
      </c>
      <c r="V182" s="46" t="str">
        <f>データ!GB157&amp;データ!GC157</f>
        <v/>
      </c>
      <c r="W182" s="6" t="str">
        <f t="shared" si="8"/>
        <v/>
      </c>
    </row>
    <row r="183" spans="2:23" ht="180" customHeight="1" x14ac:dyDescent="0.15">
      <c r="B183" s="32">
        <v>158</v>
      </c>
      <c r="C183" s="59">
        <f>データ!A158</f>
        <v>0</v>
      </c>
      <c r="D183" s="43" t="str">
        <f>IF(OR(データ!BZ158="Y66",データ!CA158="Y66",データ!CB158="Y66",データ!CC158="Y66"),"○","")</f>
        <v/>
      </c>
      <c r="E183" s="10">
        <f>データ!H158</f>
        <v>0</v>
      </c>
      <c r="F183" s="10">
        <f>データ!CP158</f>
        <v>0</v>
      </c>
      <c r="G183" s="10">
        <f>データ!DT158</f>
        <v>0</v>
      </c>
      <c r="H183" s="31" t="str">
        <f>CLEAN(データ!EG158)</f>
        <v/>
      </c>
      <c r="I183" s="11">
        <f>データ!LF158</f>
        <v>0</v>
      </c>
      <c r="J183" s="25">
        <f>データ!NZ158</f>
        <v>0</v>
      </c>
      <c r="K183" s="25" t="str">
        <f t="shared" si="6"/>
        <v>不問</v>
      </c>
      <c r="L183" s="42" t="str">
        <f>データ!EA158&amp;データ!EB158&amp;データ!EC158&amp;データ!GG158</f>
        <v/>
      </c>
      <c r="M183" s="28">
        <f>データ!PN158</f>
        <v>0</v>
      </c>
      <c r="N183" s="28">
        <f>データ!PO158</f>
        <v>0</v>
      </c>
      <c r="O183" s="28">
        <f>データ!PP158</f>
        <v>0</v>
      </c>
      <c r="P183" s="28">
        <f>データ!PQ158</f>
        <v>0</v>
      </c>
      <c r="Q183" s="26">
        <f>データ!PX158</f>
        <v>0</v>
      </c>
      <c r="R183" s="27" t="str">
        <f>IF(データ!OC158="","不問",データ!OC158&amp;"以上")</f>
        <v>不問</v>
      </c>
      <c r="S183" s="9">
        <f>データ!OX158</f>
        <v>0</v>
      </c>
      <c r="T183" s="11">
        <f>データ!NW158</f>
        <v>0</v>
      </c>
      <c r="U183" s="37" t="str">
        <f t="shared" si="7"/>
        <v/>
      </c>
      <c r="V183" s="46" t="str">
        <f>データ!GB158&amp;データ!GC158</f>
        <v/>
      </c>
      <c r="W183" s="6" t="str">
        <f t="shared" si="8"/>
        <v/>
      </c>
    </row>
    <row r="184" spans="2:23" ht="180" customHeight="1" x14ac:dyDescent="0.15">
      <c r="B184" s="32">
        <v>159</v>
      </c>
      <c r="C184" s="59">
        <f>データ!A159</f>
        <v>0</v>
      </c>
      <c r="D184" s="43" t="str">
        <f>IF(OR(データ!BZ159="Y66",データ!CA159="Y66",データ!CB159="Y66",データ!CC159="Y66"),"○","")</f>
        <v/>
      </c>
      <c r="E184" s="10">
        <f>データ!H159</f>
        <v>0</v>
      </c>
      <c r="F184" s="10">
        <f>データ!CP159</f>
        <v>0</v>
      </c>
      <c r="G184" s="10">
        <f>データ!DT159</f>
        <v>0</v>
      </c>
      <c r="H184" s="31" t="str">
        <f>CLEAN(データ!EG159)</f>
        <v/>
      </c>
      <c r="I184" s="11">
        <f>データ!LF159</f>
        <v>0</v>
      </c>
      <c r="J184" s="25">
        <f>データ!NZ159</f>
        <v>0</v>
      </c>
      <c r="K184" s="25" t="str">
        <f t="shared" si="6"/>
        <v>不問</v>
      </c>
      <c r="L184" s="42" t="str">
        <f>データ!EA159&amp;データ!EB159&amp;データ!EC159&amp;データ!GG159</f>
        <v/>
      </c>
      <c r="M184" s="28">
        <f>データ!PN159</f>
        <v>0</v>
      </c>
      <c r="N184" s="28">
        <f>データ!PO159</f>
        <v>0</v>
      </c>
      <c r="O184" s="28">
        <f>データ!PP159</f>
        <v>0</v>
      </c>
      <c r="P184" s="28">
        <f>データ!PQ159</f>
        <v>0</v>
      </c>
      <c r="Q184" s="26">
        <f>データ!PX159</f>
        <v>0</v>
      </c>
      <c r="R184" s="27" t="str">
        <f>IF(データ!OC159="","不問",データ!OC159&amp;"以上")</f>
        <v>不問</v>
      </c>
      <c r="S184" s="9">
        <f>データ!OX159</f>
        <v>0</v>
      </c>
      <c r="T184" s="11">
        <f>データ!NW159</f>
        <v>0</v>
      </c>
      <c r="U184" s="37" t="str">
        <f t="shared" si="7"/>
        <v/>
      </c>
      <c r="V184" s="46" t="str">
        <f>データ!GB159&amp;データ!GC159</f>
        <v/>
      </c>
      <c r="W184" s="6" t="str">
        <f t="shared" si="8"/>
        <v/>
      </c>
    </row>
    <row r="185" spans="2:23" ht="180" customHeight="1" x14ac:dyDescent="0.15">
      <c r="B185" s="32">
        <v>160</v>
      </c>
      <c r="C185" s="59">
        <f>データ!A160</f>
        <v>0</v>
      </c>
      <c r="D185" s="43" t="str">
        <f>IF(OR(データ!BZ160="Y66",データ!CA160="Y66",データ!CB160="Y66",データ!CC160="Y66"),"○","")</f>
        <v/>
      </c>
      <c r="E185" s="10">
        <f>データ!H160</f>
        <v>0</v>
      </c>
      <c r="F185" s="10">
        <f>データ!CP160</f>
        <v>0</v>
      </c>
      <c r="G185" s="10">
        <f>データ!DT160</f>
        <v>0</v>
      </c>
      <c r="H185" s="31" t="str">
        <f>CLEAN(データ!EG160)</f>
        <v/>
      </c>
      <c r="I185" s="11">
        <f>データ!LF160</f>
        <v>0</v>
      </c>
      <c r="J185" s="25">
        <f>データ!NZ160</f>
        <v>0</v>
      </c>
      <c r="K185" s="25" t="str">
        <f t="shared" si="6"/>
        <v>不問</v>
      </c>
      <c r="L185" s="42" t="str">
        <f>データ!EA160&amp;データ!EB160&amp;データ!EC160&amp;データ!GG160</f>
        <v/>
      </c>
      <c r="M185" s="28">
        <f>データ!PN160</f>
        <v>0</v>
      </c>
      <c r="N185" s="28">
        <f>データ!PO160</f>
        <v>0</v>
      </c>
      <c r="O185" s="28">
        <f>データ!PP160</f>
        <v>0</v>
      </c>
      <c r="P185" s="28">
        <f>データ!PQ160</f>
        <v>0</v>
      </c>
      <c r="Q185" s="26">
        <f>データ!PX160</f>
        <v>0</v>
      </c>
      <c r="R185" s="27" t="str">
        <f>IF(データ!OC160="","不問",データ!OC160&amp;"以上")</f>
        <v>不問</v>
      </c>
      <c r="S185" s="9">
        <f>データ!OX160</f>
        <v>0</v>
      </c>
      <c r="T185" s="11">
        <f>データ!NW160</f>
        <v>0</v>
      </c>
      <c r="U185" s="37" t="str">
        <f t="shared" si="7"/>
        <v/>
      </c>
      <c r="V185" s="46" t="str">
        <f>データ!GB160&amp;データ!GC160</f>
        <v/>
      </c>
      <c r="W185" s="6" t="str">
        <f t="shared" si="8"/>
        <v/>
      </c>
    </row>
    <row r="186" spans="2:23" ht="180" customHeight="1" x14ac:dyDescent="0.15">
      <c r="B186" s="32">
        <v>161</v>
      </c>
      <c r="C186" s="59">
        <f>データ!A161</f>
        <v>0</v>
      </c>
      <c r="D186" s="43" t="str">
        <f>IF(OR(データ!BZ161="Y66",データ!CA161="Y66",データ!CB161="Y66",データ!CC161="Y66"),"○","")</f>
        <v/>
      </c>
      <c r="E186" s="10">
        <f>データ!H161</f>
        <v>0</v>
      </c>
      <c r="F186" s="10">
        <f>データ!CP161</f>
        <v>0</v>
      </c>
      <c r="G186" s="10">
        <f>データ!DT161</f>
        <v>0</v>
      </c>
      <c r="H186" s="31" t="str">
        <f>CLEAN(データ!EG161)</f>
        <v/>
      </c>
      <c r="I186" s="11">
        <f>データ!LF161</f>
        <v>0</v>
      </c>
      <c r="J186" s="25">
        <f>データ!NZ161</f>
        <v>0</v>
      </c>
      <c r="K186" s="25" t="str">
        <f t="shared" si="6"/>
        <v>不問</v>
      </c>
      <c r="L186" s="42" t="str">
        <f>データ!EA161&amp;データ!EB161&amp;データ!EC161&amp;データ!GG161</f>
        <v/>
      </c>
      <c r="M186" s="28">
        <f>データ!PN161</f>
        <v>0</v>
      </c>
      <c r="N186" s="28">
        <f>データ!PO161</f>
        <v>0</v>
      </c>
      <c r="O186" s="28">
        <f>データ!PP161</f>
        <v>0</v>
      </c>
      <c r="P186" s="28">
        <f>データ!PQ161</f>
        <v>0</v>
      </c>
      <c r="Q186" s="26">
        <f>データ!PX161</f>
        <v>0</v>
      </c>
      <c r="R186" s="27" t="str">
        <f>IF(データ!OC161="","不問",データ!OC161&amp;"以上")</f>
        <v>不問</v>
      </c>
      <c r="S186" s="9">
        <f>データ!OX161</f>
        <v>0</v>
      </c>
      <c r="T186" s="11">
        <f>データ!NW161</f>
        <v>0</v>
      </c>
      <c r="U186" s="37" t="str">
        <f t="shared" si="7"/>
        <v/>
      </c>
      <c r="V186" s="46" t="str">
        <f>データ!GB161&amp;データ!GC161</f>
        <v/>
      </c>
      <c r="W186" s="6" t="str">
        <f t="shared" si="8"/>
        <v/>
      </c>
    </row>
    <row r="187" spans="2:23" ht="180" customHeight="1" x14ac:dyDescent="0.15">
      <c r="B187" s="32">
        <v>162</v>
      </c>
      <c r="C187" s="59">
        <f>データ!A162</f>
        <v>0</v>
      </c>
      <c r="D187" s="43" t="str">
        <f>IF(OR(データ!BZ162="Y66",データ!CA162="Y66",データ!CB162="Y66",データ!CC162="Y66"),"○","")</f>
        <v/>
      </c>
      <c r="E187" s="10">
        <f>データ!H162</f>
        <v>0</v>
      </c>
      <c r="F187" s="10">
        <f>データ!CP162</f>
        <v>0</v>
      </c>
      <c r="G187" s="10">
        <f>データ!DT162</f>
        <v>0</v>
      </c>
      <c r="H187" s="31" t="str">
        <f>CLEAN(データ!EG162)</f>
        <v/>
      </c>
      <c r="I187" s="11">
        <f>データ!LF162</f>
        <v>0</v>
      </c>
      <c r="J187" s="25">
        <f>データ!NZ162</f>
        <v>0</v>
      </c>
      <c r="K187" s="25" t="str">
        <f t="shared" si="6"/>
        <v>不問</v>
      </c>
      <c r="L187" s="42" t="str">
        <f>データ!EA162&amp;データ!EB162&amp;データ!EC162&amp;データ!GG162</f>
        <v/>
      </c>
      <c r="M187" s="28">
        <f>データ!PN162</f>
        <v>0</v>
      </c>
      <c r="N187" s="28">
        <f>データ!PO162</f>
        <v>0</v>
      </c>
      <c r="O187" s="28">
        <f>データ!PP162</f>
        <v>0</v>
      </c>
      <c r="P187" s="28">
        <f>データ!PQ162</f>
        <v>0</v>
      </c>
      <c r="Q187" s="26">
        <f>データ!PX162</f>
        <v>0</v>
      </c>
      <c r="R187" s="27" t="str">
        <f>IF(データ!OC162="","不問",データ!OC162&amp;"以上")</f>
        <v>不問</v>
      </c>
      <c r="S187" s="9">
        <f>データ!OX162</f>
        <v>0</v>
      </c>
      <c r="T187" s="11">
        <f>データ!NW162</f>
        <v>0</v>
      </c>
      <c r="U187" s="37" t="str">
        <f t="shared" si="7"/>
        <v/>
      </c>
      <c r="V187" s="46" t="str">
        <f>データ!GB162&amp;データ!GC162</f>
        <v/>
      </c>
      <c r="W187" s="6" t="str">
        <f t="shared" si="8"/>
        <v/>
      </c>
    </row>
    <row r="188" spans="2:23" ht="108.75" customHeight="1" x14ac:dyDescent="0.15">
      <c r="B188" s="32">
        <v>163</v>
      </c>
      <c r="C188" s="59">
        <f>データ!A163</f>
        <v>0</v>
      </c>
      <c r="D188" s="43" t="str">
        <f>IF(OR(データ!BZ163="Y66",データ!CA163="Y66",データ!CB163="Y66",データ!CC163="Y66"),"○","")</f>
        <v/>
      </c>
      <c r="E188" s="10">
        <f>データ!H163</f>
        <v>0</v>
      </c>
      <c r="F188" s="10">
        <f>データ!CP163</f>
        <v>0</v>
      </c>
      <c r="G188" s="10">
        <f>データ!DT163</f>
        <v>0</v>
      </c>
      <c r="H188" s="31" t="str">
        <f>CLEAN(データ!EG163)</f>
        <v/>
      </c>
      <c r="I188" s="11">
        <f>データ!LF163</f>
        <v>0</v>
      </c>
      <c r="J188" s="25">
        <f>データ!NZ163</f>
        <v>0</v>
      </c>
      <c r="K188" s="25" t="str">
        <f t="shared" si="6"/>
        <v>不問</v>
      </c>
      <c r="L188" s="42" t="str">
        <f>データ!EA163&amp;データ!EB163&amp;データ!EC163&amp;データ!GG163</f>
        <v/>
      </c>
      <c r="M188" s="28">
        <f>データ!PN163</f>
        <v>0</v>
      </c>
      <c r="N188" s="28">
        <f>データ!PO163</f>
        <v>0</v>
      </c>
      <c r="O188" s="28">
        <f>データ!PP163</f>
        <v>0</v>
      </c>
      <c r="P188" s="28">
        <f>データ!PQ163</f>
        <v>0</v>
      </c>
      <c r="Q188" s="26">
        <f>データ!PX163</f>
        <v>0</v>
      </c>
      <c r="R188" s="27" t="str">
        <f>IF(データ!OC163="","不問",データ!OC163&amp;"以上")</f>
        <v>不問</v>
      </c>
      <c r="S188" s="9">
        <f>データ!OX163</f>
        <v>0</v>
      </c>
      <c r="T188" s="11">
        <f>データ!NW163</f>
        <v>0</v>
      </c>
      <c r="U188" s="37" t="str">
        <f t="shared" si="7"/>
        <v/>
      </c>
      <c r="V188" s="46" t="str">
        <f>データ!GB163&amp;データ!GC163</f>
        <v/>
      </c>
      <c r="W188" s="6" t="str">
        <f t="shared" si="8"/>
        <v/>
      </c>
    </row>
    <row r="189" spans="2:23" ht="116.25" customHeight="1" x14ac:dyDescent="0.15">
      <c r="B189" s="32">
        <v>164</v>
      </c>
      <c r="C189" s="59">
        <f>データ!A164</f>
        <v>0</v>
      </c>
      <c r="D189" s="43" t="str">
        <f>IF(OR(データ!BZ164="Y66",データ!CA164="Y66",データ!CB164="Y66",データ!CC164="Y66"),"○","")</f>
        <v/>
      </c>
      <c r="E189" s="10">
        <f>データ!H164</f>
        <v>0</v>
      </c>
      <c r="F189" s="10">
        <f>データ!CP164</f>
        <v>0</v>
      </c>
      <c r="G189" s="10">
        <f>データ!DT164</f>
        <v>0</v>
      </c>
      <c r="H189" s="31" t="str">
        <f>CLEAN(データ!EG164)</f>
        <v/>
      </c>
      <c r="I189" s="11">
        <f>データ!LF164</f>
        <v>0</v>
      </c>
      <c r="J189" s="25">
        <f>データ!NZ164</f>
        <v>0</v>
      </c>
      <c r="K189" s="25" t="str">
        <f t="shared" si="6"/>
        <v>不問</v>
      </c>
      <c r="L189" s="42" t="str">
        <f>データ!EA164&amp;データ!EB164&amp;データ!EC164&amp;データ!GG164</f>
        <v/>
      </c>
      <c r="M189" s="28">
        <f>データ!PN164</f>
        <v>0</v>
      </c>
      <c r="N189" s="28">
        <f>データ!PO164</f>
        <v>0</v>
      </c>
      <c r="O189" s="28">
        <f>データ!PP164</f>
        <v>0</v>
      </c>
      <c r="P189" s="28">
        <f>データ!PQ164</f>
        <v>0</v>
      </c>
      <c r="Q189" s="26">
        <f>データ!PX164</f>
        <v>0</v>
      </c>
      <c r="R189" s="27" t="str">
        <f>IF(データ!OC164="","不問",データ!OC164&amp;"以上")</f>
        <v>不問</v>
      </c>
      <c r="S189" s="9">
        <f>データ!OX164</f>
        <v>0</v>
      </c>
      <c r="T189" s="11">
        <f>データ!NW164</f>
        <v>0</v>
      </c>
      <c r="U189" s="37" t="str">
        <f t="shared" si="7"/>
        <v/>
      </c>
      <c r="V189" s="46" t="str">
        <f>データ!GB164&amp;データ!GC164</f>
        <v/>
      </c>
      <c r="W189" s="6" t="str">
        <f t="shared" si="8"/>
        <v/>
      </c>
    </row>
    <row r="190" spans="2:23" ht="134.25" customHeight="1" x14ac:dyDescent="0.15">
      <c r="B190" s="32">
        <v>165</v>
      </c>
      <c r="C190" s="59">
        <f>データ!A165</f>
        <v>0</v>
      </c>
      <c r="D190" s="43" t="str">
        <f>IF(OR(データ!BZ165="Y66",データ!CA165="Y66",データ!CB165="Y66",データ!CC165="Y66"),"○","")</f>
        <v/>
      </c>
      <c r="E190" s="10">
        <f>データ!H165</f>
        <v>0</v>
      </c>
      <c r="F190" s="10">
        <f>データ!CP165</f>
        <v>0</v>
      </c>
      <c r="G190" s="10">
        <f>データ!DT165</f>
        <v>0</v>
      </c>
      <c r="H190" s="31" t="str">
        <f>CLEAN(データ!EG165)</f>
        <v/>
      </c>
      <c r="I190" s="11">
        <f>データ!LF165</f>
        <v>0</v>
      </c>
      <c r="J190" s="25">
        <f>データ!NZ165</f>
        <v>0</v>
      </c>
      <c r="K190" s="25" t="str">
        <f t="shared" si="6"/>
        <v>不問</v>
      </c>
      <c r="L190" s="42" t="str">
        <f>データ!EA165&amp;データ!EB165&amp;データ!EC165&amp;データ!GG165</f>
        <v/>
      </c>
      <c r="M190" s="28">
        <f>データ!PN165</f>
        <v>0</v>
      </c>
      <c r="N190" s="28">
        <f>データ!PO165</f>
        <v>0</v>
      </c>
      <c r="O190" s="28">
        <f>データ!PP165</f>
        <v>0</v>
      </c>
      <c r="P190" s="28">
        <f>データ!PQ165</f>
        <v>0</v>
      </c>
      <c r="Q190" s="26">
        <f>データ!PX165</f>
        <v>0</v>
      </c>
      <c r="R190" s="27" t="str">
        <f>IF(データ!OC165="","不問",データ!OC165&amp;"以上")</f>
        <v>不問</v>
      </c>
      <c r="S190" s="9">
        <f>データ!OX165</f>
        <v>0</v>
      </c>
      <c r="T190" s="11">
        <f>データ!NW165</f>
        <v>0</v>
      </c>
      <c r="U190" s="37" t="str">
        <f t="shared" si="7"/>
        <v/>
      </c>
      <c r="V190" s="46" t="str">
        <f>データ!GB165&amp;データ!GC165</f>
        <v/>
      </c>
      <c r="W190" s="6" t="str">
        <f t="shared" si="8"/>
        <v/>
      </c>
    </row>
    <row r="191" spans="2:23" ht="136.5" customHeight="1" x14ac:dyDescent="0.15">
      <c r="B191" s="32">
        <v>166</v>
      </c>
      <c r="C191" s="59">
        <f>データ!A166</f>
        <v>0</v>
      </c>
      <c r="D191" s="43" t="str">
        <f>IF(OR(データ!BZ166="Y66",データ!CA166="Y66",データ!CB166="Y66",データ!CC166="Y66"),"○","")</f>
        <v/>
      </c>
      <c r="E191" s="10">
        <f>データ!H166</f>
        <v>0</v>
      </c>
      <c r="F191" s="10">
        <f>データ!CP166</f>
        <v>0</v>
      </c>
      <c r="G191" s="10">
        <f>データ!DT166</f>
        <v>0</v>
      </c>
      <c r="H191" s="31" t="str">
        <f>CLEAN(データ!EG166)</f>
        <v/>
      </c>
      <c r="I191" s="11">
        <f>データ!LF166</f>
        <v>0</v>
      </c>
      <c r="J191" s="25">
        <f>データ!NZ166</f>
        <v>0</v>
      </c>
      <c r="K191" s="25" t="str">
        <f t="shared" si="6"/>
        <v>不問</v>
      </c>
      <c r="L191" s="42" t="str">
        <f>データ!EA166&amp;データ!EB166&amp;データ!EC166&amp;データ!GG166</f>
        <v/>
      </c>
      <c r="M191" s="28">
        <f>データ!PN166</f>
        <v>0</v>
      </c>
      <c r="N191" s="28">
        <f>データ!PO166</f>
        <v>0</v>
      </c>
      <c r="O191" s="28">
        <f>データ!PP166</f>
        <v>0</v>
      </c>
      <c r="P191" s="28">
        <f>データ!PQ166</f>
        <v>0</v>
      </c>
      <c r="Q191" s="26">
        <f>データ!PX166</f>
        <v>0</v>
      </c>
      <c r="R191" s="27" t="str">
        <f>IF(データ!OC166="","不問",データ!OC166&amp;"以上")</f>
        <v>不問</v>
      </c>
      <c r="S191" s="9">
        <f>データ!OX166</f>
        <v>0</v>
      </c>
      <c r="T191" s="11">
        <f>データ!NW166</f>
        <v>0</v>
      </c>
      <c r="U191" s="37" t="str">
        <f t="shared" si="7"/>
        <v/>
      </c>
      <c r="V191" s="46" t="str">
        <f>データ!GB166&amp;データ!GC166</f>
        <v/>
      </c>
      <c r="W191" s="6" t="str">
        <f t="shared" si="8"/>
        <v/>
      </c>
    </row>
    <row r="192" spans="2:23" ht="129.75" customHeight="1" x14ac:dyDescent="0.15">
      <c r="B192" s="32">
        <v>167</v>
      </c>
      <c r="C192" s="59">
        <f>データ!A167</f>
        <v>0</v>
      </c>
      <c r="D192" s="43" t="str">
        <f>IF(OR(データ!BZ167="Y66",データ!CA167="Y66",データ!CB167="Y66",データ!CC167="Y66"),"○","")</f>
        <v/>
      </c>
      <c r="E192" s="10">
        <f>データ!H167</f>
        <v>0</v>
      </c>
      <c r="F192" s="10">
        <f>データ!CP167</f>
        <v>0</v>
      </c>
      <c r="G192" s="10">
        <f>データ!DT167</f>
        <v>0</v>
      </c>
      <c r="H192" s="31" t="str">
        <f>CLEAN(データ!EG167)</f>
        <v/>
      </c>
      <c r="I192" s="11">
        <f>データ!LF167</f>
        <v>0</v>
      </c>
      <c r="J192" s="25">
        <f>データ!NZ167</f>
        <v>0</v>
      </c>
      <c r="K192" s="25" t="str">
        <f t="shared" si="6"/>
        <v>不問</v>
      </c>
      <c r="L192" s="42" t="str">
        <f>データ!EA167&amp;データ!EB167&amp;データ!EC167&amp;データ!GG167</f>
        <v/>
      </c>
      <c r="M192" s="28">
        <f>データ!PN167</f>
        <v>0</v>
      </c>
      <c r="N192" s="28">
        <f>データ!PO167</f>
        <v>0</v>
      </c>
      <c r="O192" s="28">
        <f>データ!PP167</f>
        <v>0</v>
      </c>
      <c r="P192" s="28">
        <f>データ!PQ167</f>
        <v>0</v>
      </c>
      <c r="Q192" s="26">
        <f>データ!PX167</f>
        <v>0</v>
      </c>
      <c r="R192" s="27" t="str">
        <f>IF(データ!OC167="","不問",データ!OC167&amp;"以上")</f>
        <v>不問</v>
      </c>
      <c r="S192" s="9">
        <f>データ!OX167</f>
        <v>0</v>
      </c>
      <c r="T192" s="11">
        <f>データ!NW167</f>
        <v>0</v>
      </c>
      <c r="U192" s="37" t="str">
        <f t="shared" si="7"/>
        <v/>
      </c>
      <c r="V192" s="46" t="str">
        <f>データ!GB167&amp;データ!GC167</f>
        <v/>
      </c>
      <c r="W192" s="6" t="str">
        <f t="shared" si="8"/>
        <v/>
      </c>
    </row>
    <row r="193" spans="2:23" ht="120.75" customHeight="1" x14ac:dyDescent="0.15">
      <c r="B193" s="32">
        <v>168</v>
      </c>
      <c r="C193" s="59">
        <f>データ!A168</f>
        <v>0</v>
      </c>
      <c r="D193" s="43" t="str">
        <f>IF(OR(データ!BZ168="Y66",データ!CA168="Y66",データ!CB168="Y66",データ!CC168="Y66"),"○","")</f>
        <v/>
      </c>
      <c r="E193" s="10">
        <f>データ!H168</f>
        <v>0</v>
      </c>
      <c r="F193" s="10">
        <f>データ!CP168</f>
        <v>0</v>
      </c>
      <c r="G193" s="10">
        <f>データ!DT168</f>
        <v>0</v>
      </c>
      <c r="H193" s="31" t="str">
        <f>CLEAN(データ!EG168)</f>
        <v/>
      </c>
      <c r="I193" s="11">
        <f>データ!LF168</f>
        <v>0</v>
      </c>
      <c r="J193" s="25">
        <f>データ!NZ168</f>
        <v>0</v>
      </c>
      <c r="K193" s="25" t="str">
        <f t="shared" si="6"/>
        <v>不問</v>
      </c>
      <c r="L193" s="42" t="str">
        <f>データ!EA168&amp;データ!EB168&amp;データ!EC168&amp;データ!GG168</f>
        <v/>
      </c>
      <c r="M193" s="28">
        <f>データ!PN168</f>
        <v>0</v>
      </c>
      <c r="N193" s="28">
        <f>データ!PO168</f>
        <v>0</v>
      </c>
      <c r="O193" s="28">
        <f>データ!PP168</f>
        <v>0</v>
      </c>
      <c r="P193" s="28">
        <f>データ!PQ168</f>
        <v>0</v>
      </c>
      <c r="Q193" s="26">
        <f>データ!PX168</f>
        <v>0</v>
      </c>
      <c r="R193" s="27" t="str">
        <f>IF(データ!OC168="","不問",データ!OC168&amp;"以上")</f>
        <v>不問</v>
      </c>
      <c r="S193" s="9">
        <f>データ!OX168</f>
        <v>0</v>
      </c>
      <c r="T193" s="11">
        <f>データ!NW168</f>
        <v>0</v>
      </c>
      <c r="U193" s="37" t="str">
        <f t="shared" si="7"/>
        <v/>
      </c>
      <c r="V193" s="46" t="str">
        <f>データ!GB168&amp;データ!GC168</f>
        <v/>
      </c>
      <c r="W193" s="6" t="str">
        <f t="shared" si="8"/>
        <v/>
      </c>
    </row>
    <row r="194" spans="2:23" ht="150.75" customHeight="1" x14ac:dyDescent="0.15">
      <c r="B194" s="32">
        <v>169</v>
      </c>
      <c r="C194" s="59">
        <f>データ!A169</f>
        <v>0</v>
      </c>
      <c r="D194" s="43" t="str">
        <f>IF(OR(データ!BZ169="Y66",データ!CA169="Y66",データ!CB169="Y66",データ!CC169="Y66"),"○","")</f>
        <v/>
      </c>
      <c r="E194" s="10">
        <f>データ!H169</f>
        <v>0</v>
      </c>
      <c r="F194" s="10">
        <f>データ!CP169</f>
        <v>0</v>
      </c>
      <c r="G194" s="10">
        <f>データ!DT169</f>
        <v>0</v>
      </c>
      <c r="H194" s="31" t="str">
        <f>CLEAN(データ!EG169)</f>
        <v/>
      </c>
      <c r="I194" s="11">
        <f>データ!LF169</f>
        <v>0</v>
      </c>
      <c r="J194" s="25">
        <f>データ!NZ169</f>
        <v>0</v>
      </c>
      <c r="K194" s="25" t="str">
        <f t="shared" si="6"/>
        <v>不問</v>
      </c>
      <c r="L194" s="42" t="str">
        <f>データ!EA169&amp;データ!EB169&amp;データ!EC169&amp;データ!GG169</f>
        <v/>
      </c>
      <c r="M194" s="28">
        <f>データ!PN169</f>
        <v>0</v>
      </c>
      <c r="N194" s="28">
        <f>データ!PO169</f>
        <v>0</v>
      </c>
      <c r="O194" s="28">
        <f>データ!PP169</f>
        <v>0</v>
      </c>
      <c r="P194" s="28">
        <f>データ!PQ169</f>
        <v>0</v>
      </c>
      <c r="Q194" s="26">
        <f>データ!PX169</f>
        <v>0</v>
      </c>
      <c r="R194" s="27" t="str">
        <f>IF(データ!OC169="","不問",データ!OC169&amp;"以上")</f>
        <v>不問</v>
      </c>
      <c r="S194" s="9">
        <f>データ!OX169</f>
        <v>0</v>
      </c>
      <c r="T194" s="11">
        <f>データ!NW169</f>
        <v>0</v>
      </c>
      <c r="U194" s="37" t="str">
        <f t="shared" si="7"/>
        <v/>
      </c>
      <c r="V194" s="46" t="str">
        <f>データ!GB169&amp;データ!GC169</f>
        <v/>
      </c>
      <c r="W194" s="6" t="str">
        <f t="shared" si="8"/>
        <v/>
      </c>
    </row>
    <row r="195" spans="2:23" ht="156.75" customHeight="1" x14ac:dyDescent="0.15">
      <c r="B195" s="32">
        <v>170</v>
      </c>
      <c r="C195" s="59">
        <f>データ!A170</f>
        <v>0</v>
      </c>
      <c r="D195" s="43" t="str">
        <f>IF(OR(データ!BZ170="Y66",データ!CA170="Y66",データ!CB170="Y66",データ!CC170="Y66"),"○","")</f>
        <v/>
      </c>
      <c r="E195" s="10">
        <f>データ!H170</f>
        <v>0</v>
      </c>
      <c r="F195" s="10">
        <f>データ!CP170</f>
        <v>0</v>
      </c>
      <c r="G195" s="10">
        <f>データ!DT170</f>
        <v>0</v>
      </c>
      <c r="H195" s="31" t="str">
        <f>CLEAN(データ!EG170)</f>
        <v/>
      </c>
      <c r="I195" s="11">
        <f>データ!LF170</f>
        <v>0</v>
      </c>
      <c r="J195" s="25">
        <f>データ!NZ170</f>
        <v>0</v>
      </c>
      <c r="K195" s="25" t="str">
        <f t="shared" si="6"/>
        <v>不問</v>
      </c>
      <c r="L195" s="42" t="str">
        <f>データ!EA170&amp;データ!EB170&amp;データ!EC170&amp;データ!GG170</f>
        <v/>
      </c>
      <c r="M195" s="28">
        <f>データ!PN170</f>
        <v>0</v>
      </c>
      <c r="N195" s="28">
        <f>データ!PO170</f>
        <v>0</v>
      </c>
      <c r="O195" s="28">
        <f>データ!PP170</f>
        <v>0</v>
      </c>
      <c r="P195" s="28">
        <f>データ!PQ170</f>
        <v>0</v>
      </c>
      <c r="Q195" s="26">
        <f>データ!PX170</f>
        <v>0</v>
      </c>
      <c r="R195" s="27" t="str">
        <f>IF(データ!OC170="","不問",データ!OC170&amp;"以上")</f>
        <v>不問</v>
      </c>
      <c r="S195" s="9">
        <f>データ!OX170</f>
        <v>0</v>
      </c>
      <c r="T195" s="11">
        <f>データ!NW170</f>
        <v>0</v>
      </c>
      <c r="U195" s="37" t="str">
        <f t="shared" si="7"/>
        <v/>
      </c>
      <c r="V195" s="46" t="str">
        <f>データ!GB170&amp;データ!GC170</f>
        <v/>
      </c>
      <c r="W195" s="6" t="str">
        <f t="shared" si="8"/>
        <v/>
      </c>
    </row>
    <row r="196" spans="2:23" ht="147.75" customHeight="1" x14ac:dyDescent="0.15">
      <c r="B196" s="32">
        <v>171</v>
      </c>
      <c r="C196" s="59">
        <f>データ!A171</f>
        <v>0</v>
      </c>
      <c r="D196" s="43" t="str">
        <f>IF(OR(データ!BZ171="Y66",データ!CA171="Y66",データ!CB171="Y66",データ!CC171="Y66"),"○","")</f>
        <v/>
      </c>
      <c r="E196" s="10">
        <f>データ!H171</f>
        <v>0</v>
      </c>
      <c r="F196" s="10">
        <f>データ!CP171</f>
        <v>0</v>
      </c>
      <c r="G196" s="10">
        <f>データ!DT171</f>
        <v>0</v>
      </c>
      <c r="H196" s="31" t="str">
        <f>CLEAN(データ!EG171)</f>
        <v/>
      </c>
      <c r="I196" s="11">
        <f>データ!LF171</f>
        <v>0</v>
      </c>
      <c r="J196" s="25">
        <f>データ!NZ171</f>
        <v>0</v>
      </c>
      <c r="K196" s="25" t="str">
        <f t="shared" si="6"/>
        <v>不問</v>
      </c>
      <c r="L196" s="42" t="str">
        <f>データ!EA171&amp;データ!EB171&amp;データ!EC171&amp;データ!GG171</f>
        <v/>
      </c>
      <c r="M196" s="28">
        <f>データ!PN171</f>
        <v>0</v>
      </c>
      <c r="N196" s="28">
        <f>データ!PO171</f>
        <v>0</v>
      </c>
      <c r="O196" s="28">
        <f>データ!PP171</f>
        <v>0</v>
      </c>
      <c r="P196" s="28">
        <f>データ!PQ171</f>
        <v>0</v>
      </c>
      <c r="Q196" s="26">
        <f>データ!PX171</f>
        <v>0</v>
      </c>
      <c r="R196" s="27" t="str">
        <f>IF(データ!OC171="","不問",データ!OC171&amp;"以上")</f>
        <v>不問</v>
      </c>
      <c r="S196" s="9">
        <f>データ!OX171</f>
        <v>0</v>
      </c>
      <c r="T196" s="11">
        <f>データ!NW171</f>
        <v>0</v>
      </c>
      <c r="U196" s="37" t="str">
        <f t="shared" si="7"/>
        <v/>
      </c>
      <c r="V196" s="46" t="str">
        <f>データ!GB171&amp;データ!GC171</f>
        <v/>
      </c>
      <c r="W196" s="6" t="str">
        <f t="shared" si="8"/>
        <v/>
      </c>
    </row>
    <row r="197" spans="2:23" ht="158.25" customHeight="1" x14ac:dyDescent="0.15">
      <c r="B197" s="32">
        <v>172</v>
      </c>
      <c r="C197" s="59">
        <f>データ!A172</f>
        <v>0</v>
      </c>
      <c r="D197" s="43" t="str">
        <f>IF(OR(データ!BZ172="Y66",データ!CA172="Y66",データ!CB172="Y66",データ!CC172="Y66"),"○","")</f>
        <v/>
      </c>
      <c r="E197" s="10">
        <f>データ!H172</f>
        <v>0</v>
      </c>
      <c r="F197" s="10">
        <f>データ!CP172</f>
        <v>0</v>
      </c>
      <c r="G197" s="10">
        <f>データ!DT172</f>
        <v>0</v>
      </c>
      <c r="H197" s="31" t="str">
        <f>CLEAN(データ!EG172)</f>
        <v/>
      </c>
      <c r="I197" s="11">
        <f>データ!LF172</f>
        <v>0</v>
      </c>
      <c r="J197" s="25">
        <f>データ!NZ172</f>
        <v>0</v>
      </c>
      <c r="K197" s="25" t="str">
        <f t="shared" si="6"/>
        <v>不問</v>
      </c>
      <c r="L197" s="42" t="str">
        <f>データ!EA172&amp;データ!EB172&amp;データ!EC172&amp;データ!GG172</f>
        <v/>
      </c>
      <c r="M197" s="28">
        <f>データ!PN172</f>
        <v>0</v>
      </c>
      <c r="N197" s="28">
        <f>データ!PO172</f>
        <v>0</v>
      </c>
      <c r="O197" s="28">
        <f>データ!PP172</f>
        <v>0</v>
      </c>
      <c r="P197" s="28">
        <f>データ!PQ172</f>
        <v>0</v>
      </c>
      <c r="Q197" s="26">
        <f>データ!PX172</f>
        <v>0</v>
      </c>
      <c r="R197" s="27" t="str">
        <f>IF(データ!OC172="","不問",データ!OC172&amp;"以上")</f>
        <v>不問</v>
      </c>
      <c r="S197" s="9">
        <f>データ!OX172</f>
        <v>0</v>
      </c>
      <c r="T197" s="11">
        <f>データ!NW172</f>
        <v>0</v>
      </c>
      <c r="U197" s="37" t="str">
        <f t="shared" si="7"/>
        <v/>
      </c>
      <c r="V197" s="46" t="str">
        <f>データ!GB172&amp;データ!GC172</f>
        <v/>
      </c>
      <c r="W197" s="6" t="str">
        <f t="shared" si="8"/>
        <v/>
      </c>
    </row>
    <row r="198" spans="2:23" ht="162" customHeight="1" x14ac:dyDescent="0.15">
      <c r="B198" s="32">
        <v>173</v>
      </c>
      <c r="C198" s="59">
        <f>データ!A173</f>
        <v>0</v>
      </c>
      <c r="D198" s="43" t="str">
        <f>IF(OR(データ!BZ173="Y66",データ!CA173="Y66",データ!CB173="Y66",データ!CC173="Y66"),"○","")</f>
        <v/>
      </c>
      <c r="E198" s="10">
        <f>データ!H173</f>
        <v>0</v>
      </c>
      <c r="F198" s="10">
        <f>データ!CP173</f>
        <v>0</v>
      </c>
      <c r="G198" s="10">
        <f>データ!DT173</f>
        <v>0</v>
      </c>
      <c r="H198" s="31" t="str">
        <f>CLEAN(データ!EG173)</f>
        <v/>
      </c>
      <c r="I198" s="11">
        <f>データ!LF173</f>
        <v>0</v>
      </c>
      <c r="J198" s="25">
        <f>データ!NZ173</f>
        <v>0</v>
      </c>
      <c r="K198" s="25" t="str">
        <f t="shared" si="6"/>
        <v>不問</v>
      </c>
      <c r="L198" s="42" t="str">
        <f>データ!EA173&amp;データ!EB173&amp;データ!EC173&amp;データ!GG173</f>
        <v/>
      </c>
      <c r="M198" s="28">
        <f>データ!PN173</f>
        <v>0</v>
      </c>
      <c r="N198" s="28">
        <f>データ!PO173</f>
        <v>0</v>
      </c>
      <c r="O198" s="28">
        <f>データ!PP173</f>
        <v>0</v>
      </c>
      <c r="P198" s="28">
        <f>データ!PQ173</f>
        <v>0</v>
      </c>
      <c r="Q198" s="26">
        <f>データ!PX173</f>
        <v>0</v>
      </c>
      <c r="R198" s="27" t="str">
        <f>IF(データ!OC173="","不問",データ!OC173&amp;"以上")</f>
        <v>不問</v>
      </c>
      <c r="S198" s="9">
        <f>データ!OX173</f>
        <v>0</v>
      </c>
      <c r="T198" s="11">
        <f>データ!NW173</f>
        <v>0</v>
      </c>
      <c r="U198" s="37" t="str">
        <f t="shared" si="7"/>
        <v/>
      </c>
      <c r="V198" s="46" t="str">
        <f>データ!GB173&amp;データ!GC173</f>
        <v/>
      </c>
      <c r="W198" s="6" t="str">
        <f t="shared" si="8"/>
        <v/>
      </c>
    </row>
    <row r="199" spans="2:23" ht="150.75" customHeight="1" x14ac:dyDescent="0.15">
      <c r="B199" s="32">
        <v>174</v>
      </c>
      <c r="C199" s="59">
        <f>データ!A174</f>
        <v>0</v>
      </c>
      <c r="D199" s="43" t="str">
        <f>IF(OR(データ!BZ174="Y66",データ!CA174="Y66",データ!CB174="Y66",データ!CC174="Y66"),"○","")</f>
        <v/>
      </c>
      <c r="E199" s="10">
        <f>データ!H174</f>
        <v>0</v>
      </c>
      <c r="F199" s="10">
        <f>データ!CP174</f>
        <v>0</v>
      </c>
      <c r="G199" s="10">
        <f>データ!DT174</f>
        <v>0</v>
      </c>
      <c r="H199" s="31" t="str">
        <f>CLEAN(データ!EG174)</f>
        <v/>
      </c>
      <c r="I199" s="11">
        <f>データ!LF174</f>
        <v>0</v>
      </c>
      <c r="J199" s="25">
        <f>データ!NZ174</f>
        <v>0</v>
      </c>
      <c r="K199" s="25" t="str">
        <f t="shared" si="6"/>
        <v>不問</v>
      </c>
      <c r="L199" s="42" t="str">
        <f>データ!EA174&amp;データ!EB174&amp;データ!EC174&amp;データ!GG174</f>
        <v/>
      </c>
      <c r="M199" s="28">
        <f>データ!PN174</f>
        <v>0</v>
      </c>
      <c r="N199" s="28">
        <f>データ!PO174</f>
        <v>0</v>
      </c>
      <c r="O199" s="28">
        <f>データ!PP174</f>
        <v>0</v>
      </c>
      <c r="P199" s="28">
        <f>データ!PQ174</f>
        <v>0</v>
      </c>
      <c r="Q199" s="26">
        <f>データ!PX174</f>
        <v>0</v>
      </c>
      <c r="R199" s="27" t="str">
        <f>IF(データ!OC174="","不問",データ!OC174&amp;"以上")</f>
        <v>不問</v>
      </c>
      <c r="S199" s="9">
        <f>データ!OX174</f>
        <v>0</v>
      </c>
      <c r="T199" s="11">
        <f>データ!NW174</f>
        <v>0</v>
      </c>
      <c r="U199" s="37" t="str">
        <f t="shared" si="7"/>
        <v/>
      </c>
      <c r="V199" s="46" t="str">
        <f>データ!GB174&amp;データ!GC174</f>
        <v/>
      </c>
      <c r="W199" s="6" t="str">
        <f t="shared" si="8"/>
        <v/>
      </c>
    </row>
    <row r="200" spans="2:23" ht="135" customHeight="1" x14ac:dyDescent="0.15">
      <c r="B200" s="32">
        <v>175</v>
      </c>
      <c r="C200" s="59">
        <f>データ!A175</f>
        <v>0</v>
      </c>
      <c r="D200" s="43" t="str">
        <f>IF(OR(データ!BZ175="Y66",データ!CA175="Y66",データ!CB175="Y66",データ!CC175="Y66"),"○","")</f>
        <v/>
      </c>
      <c r="E200" s="10">
        <f>データ!H175</f>
        <v>0</v>
      </c>
      <c r="F200" s="10">
        <f>データ!CP175</f>
        <v>0</v>
      </c>
      <c r="G200" s="10">
        <f>データ!DT175</f>
        <v>0</v>
      </c>
      <c r="H200" s="31" t="str">
        <f>CLEAN(データ!EG175)</f>
        <v/>
      </c>
      <c r="I200" s="11">
        <f>データ!LF175</f>
        <v>0</v>
      </c>
      <c r="J200" s="25">
        <f>データ!NZ175</f>
        <v>0</v>
      </c>
      <c r="K200" s="25" t="str">
        <f t="shared" si="6"/>
        <v>不問</v>
      </c>
      <c r="L200" s="42" t="str">
        <f>データ!EA175&amp;データ!EB175&amp;データ!EC175&amp;データ!GG175</f>
        <v/>
      </c>
      <c r="M200" s="28">
        <f>データ!PN175</f>
        <v>0</v>
      </c>
      <c r="N200" s="28">
        <f>データ!PO175</f>
        <v>0</v>
      </c>
      <c r="O200" s="28">
        <f>データ!PP175</f>
        <v>0</v>
      </c>
      <c r="P200" s="28">
        <f>データ!PQ175</f>
        <v>0</v>
      </c>
      <c r="Q200" s="26">
        <f>データ!PX175</f>
        <v>0</v>
      </c>
      <c r="R200" s="27" t="str">
        <f>IF(データ!OC175="","不問",データ!OC175&amp;"以上")</f>
        <v>不問</v>
      </c>
      <c r="S200" s="9">
        <f>データ!OX175</f>
        <v>0</v>
      </c>
      <c r="T200" s="11">
        <f>データ!NW175</f>
        <v>0</v>
      </c>
      <c r="U200" s="37" t="str">
        <f t="shared" si="7"/>
        <v/>
      </c>
      <c r="V200" s="46" t="str">
        <f>データ!GB175&amp;データ!GC175</f>
        <v/>
      </c>
      <c r="W200" s="6" t="str">
        <f t="shared" si="8"/>
        <v/>
      </c>
    </row>
    <row r="201" spans="2:23" ht="141.75" customHeight="1" x14ac:dyDescent="0.15">
      <c r="B201" s="32">
        <v>176</v>
      </c>
      <c r="C201" s="9">
        <f>データ!A176</f>
        <v>0</v>
      </c>
      <c r="D201" s="43" t="str">
        <f>IF(OR(データ!BZ176="Y66",データ!CA176="Y66",データ!CB176="Y66",データ!CC176="Y66"),"○","")</f>
        <v/>
      </c>
      <c r="E201" s="10">
        <f>データ!H176</f>
        <v>0</v>
      </c>
      <c r="F201" s="10">
        <f>データ!CP176</f>
        <v>0</v>
      </c>
      <c r="G201" s="10">
        <f>データ!DT176</f>
        <v>0</v>
      </c>
      <c r="H201" s="31" t="str">
        <f>CLEAN(データ!EG176)</f>
        <v/>
      </c>
      <c r="I201" s="11">
        <f>データ!LF176</f>
        <v>0</v>
      </c>
      <c r="J201" s="25">
        <f>データ!NZ176</f>
        <v>0</v>
      </c>
      <c r="K201" s="25" t="str">
        <f t="shared" si="6"/>
        <v>不問</v>
      </c>
      <c r="L201" s="42" t="str">
        <f>データ!EA176&amp;データ!EB176&amp;データ!EC176&amp;データ!GG176</f>
        <v/>
      </c>
      <c r="M201" s="28">
        <f>データ!PN176</f>
        <v>0</v>
      </c>
      <c r="N201" s="28">
        <f>データ!PO176</f>
        <v>0</v>
      </c>
      <c r="O201" s="28">
        <f>データ!PP176</f>
        <v>0</v>
      </c>
      <c r="P201" s="28">
        <f>データ!PQ176</f>
        <v>0</v>
      </c>
      <c r="Q201" s="26">
        <f>データ!PX176</f>
        <v>0</v>
      </c>
      <c r="R201" s="27" t="str">
        <f>IF(データ!OC176="","不問",データ!OC176&amp;"以上")</f>
        <v>不問</v>
      </c>
      <c r="S201" s="9">
        <f>データ!OX176</f>
        <v>0</v>
      </c>
      <c r="T201" s="11">
        <f>データ!NW176</f>
        <v>0</v>
      </c>
      <c r="U201" s="37" t="str">
        <f t="shared" si="7"/>
        <v/>
      </c>
      <c r="V201" s="46" t="str">
        <f>データ!GB176&amp;データ!GC176</f>
        <v/>
      </c>
      <c r="W201" s="6" t="str">
        <f t="shared" si="8"/>
        <v/>
      </c>
    </row>
    <row r="202" spans="2:23" ht="125.25" customHeight="1" x14ac:dyDescent="0.15">
      <c r="B202" s="32">
        <v>177</v>
      </c>
      <c r="C202" s="9">
        <f>データ!A177</f>
        <v>0</v>
      </c>
      <c r="D202" s="43" t="str">
        <f>IF(OR(データ!BZ177="Y66",データ!CA177="Y66",データ!CB177="Y66",データ!CC177="Y66"),"○","")</f>
        <v/>
      </c>
      <c r="E202" s="10">
        <f>データ!H177</f>
        <v>0</v>
      </c>
      <c r="F202" s="10">
        <f>データ!CP177</f>
        <v>0</v>
      </c>
      <c r="G202" s="10">
        <f>データ!DT177</f>
        <v>0</v>
      </c>
      <c r="H202" s="31" t="str">
        <f>CLEAN(データ!EG177)</f>
        <v/>
      </c>
      <c r="I202" s="11">
        <f>データ!LF177</f>
        <v>0</v>
      </c>
      <c r="J202" s="25">
        <f>データ!NZ177</f>
        <v>0</v>
      </c>
      <c r="K202" s="25" t="str">
        <f t="shared" si="6"/>
        <v>不問</v>
      </c>
      <c r="L202" s="42" t="str">
        <f>データ!EA177&amp;データ!EB177&amp;データ!EC177&amp;データ!GG177</f>
        <v/>
      </c>
      <c r="M202" s="28">
        <f>データ!PN177</f>
        <v>0</v>
      </c>
      <c r="N202" s="28">
        <f>データ!PO177</f>
        <v>0</v>
      </c>
      <c r="O202" s="28">
        <f>データ!PP177</f>
        <v>0</v>
      </c>
      <c r="P202" s="28">
        <f>データ!PQ177</f>
        <v>0</v>
      </c>
      <c r="Q202" s="26">
        <f>データ!PX177</f>
        <v>0</v>
      </c>
      <c r="R202" s="27" t="str">
        <f>IF(データ!OC177="","不問",データ!OC177&amp;"以上")</f>
        <v>不問</v>
      </c>
      <c r="S202" s="9">
        <f>データ!OX177</f>
        <v>0</v>
      </c>
      <c r="T202" s="11">
        <f>データ!NW177</f>
        <v>0</v>
      </c>
      <c r="U202" s="37" t="str">
        <f t="shared" si="7"/>
        <v/>
      </c>
      <c r="V202" s="46" t="str">
        <f>データ!GB177&amp;データ!GC177</f>
        <v/>
      </c>
      <c r="W202" s="6" t="str">
        <f t="shared" si="8"/>
        <v/>
      </c>
    </row>
    <row r="203" spans="2:23" ht="125.25" customHeight="1" x14ac:dyDescent="0.15">
      <c r="B203" s="32">
        <v>178</v>
      </c>
      <c r="C203" s="9">
        <f>データ!A178</f>
        <v>0</v>
      </c>
      <c r="D203" s="43" t="str">
        <f>IF(OR(データ!BZ178="Y66",データ!CA178="Y66",データ!CB178="Y66",データ!CC178="Y66"),"○","")</f>
        <v/>
      </c>
      <c r="E203" s="10">
        <f>データ!H178</f>
        <v>0</v>
      </c>
      <c r="F203" s="10">
        <f>データ!CP178</f>
        <v>0</v>
      </c>
      <c r="G203" s="10">
        <f>データ!DT178</f>
        <v>0</v>
      </c>
      <c r="H203" s="31" t="str">
        <f>CLEAN(データ!EG178)</f>
        <v/>
      </c>
      <c r="I203" s="11">
        <f>データ!LF178</f>
        <v>0</v>
      </c>
      <c r="J203" s="25">
        <f>データ!NZ178</f>
        <v>0</v>
      </c>
      <c r="K203" s="25" t="str">
        <f t="shared" si="6"/>
        <v>不問</v>
      </c>
      <c r="L203" s="42" t="str">
        <f>データ!EA178&amp;データ!EB178&amp;データ!EC178&amp;データ!GG178</f>
        <v/>
      </c>
      <c r="M203" s="28">
        <f>データ!PN178</f>
        <v>0</v>
      </c>
      <c r="N203" s="28">
        <f>データ!PO178</f>
        <v>0</v>
      </c>
      <c r="O203" s="28">
        <f>データ!PP178</f>
        <v>0</v>
      </c>
      <c r="P203" s="28">
        <f>データ!PQ178</f>
        <v>0</v>
      </c>
      <c r="Q203" s="26">
        <f>データ!PX178</f>
        <v>0</v>
      </c>
      <c r="R203" s="27" t="str">
        <f>IF(データ!OC178="","不問",データ!OC178&amp;"以上")</f>
        <v>不問</v>
      </c>
      <c r="S203" s="9">
        <f>データ!OX178</f>
        <v>0</v>
      </c>
      <c r="T203" s="11">
        <f>データ!NW178</f>
        <v>0</v>
      </c>
      <c r="U203" s="37" t="str">
        <f t="shared" si="7"/>
        <v/>
      </c>
      <c r="V203" s="46" t="str">
        <f>データ!GB178&amp;データ!GC178</f>
        <v/>
      </c>
      <c r="W203" s="6" t="str">
        <f t="shared" si="8"/>
        <v/>
      </c>
    </row>
    <row r="204" spans="2:23" ht="121.5" customHeight="1" x14ac:dyDescent="0.15">
      <c r="B204" s="32">
        <v>179</v>
      </c>
      <c r="C204" s="9">
        <f>データ!A179</f>
        <v>0</v>
      </c>
      <c r="D204" s="43" t="str">
        <f>IF(OR(データ!BZ179="Y66",データ!CA179="Y66",データ!CB179="Y66",データ!CC179="Y66"),"○","")</f>
        <v/>
      </c>
      <c r="E204" s="10">
        <f>データ!H179</f>
        <v>0</v>
      </c>
      <c r="F204" s="10">
        <f>データ!CP179</f>
        <v>0</v>
      </c>
      <c r="G204" s="10">
        <f>データ!DT179</f>
        <v>0</v>
      </c>
      <c r="H204" s="31" t="str">
        <f>CLEAN(データ!EG179)</f>
        <v/>
      </c>
      <c r="I204" s="11">
        <f>データ!LF179</f>
        <v>0</v>
      </c>
      <c r="J204" s="25">
        <f>データ!NZ179</f>
        <v>0</v>
      </c>
      <c r="K204" s="25" t="str">
        <f t="shared" si="6"/>
        <v>不問</v>
      </c>
      <c r="L204" s="42" t="str">
        <f>データ!EA179&amp;データ!EB179&amp;データ!EC179&amp;データ!GG179</f>
        <v/>
      </c>
      <c r="M204" s="28">
        <f>データ!PN179</f>
        <v>0</v>
      </c>
      <c r="N204" s="28">
        <f>データ!PO179</f>
        <v>0</v>
      </c>
      <c r="O204" s="28">
        <f>データ!PP179</f>
        <v>0</v>
      </c>
      <c r="P204" s="28">
        <f>データ!PQ179</f>
        <v>0</v>
      </c>
      <c r="Q204" s="26">
        <f>データ!PX179</f>
        <v>0</v>
      </c>
      <c r="R204" s="27" t="str">
        <f>IF(データ!OC179="","不問",データ!OC179&amp;"以上")</f>
        <v>不問</v>
      </c>
      <c r="S204" s="9">
        <f>データ!OX179</f>
        <v>0</v>
      </c>
      <c r="T204" s="11">
        <f>データ!NW179</f>
        <v>0</v>
      </c>
      <c r="U204" s="37" t="str">
        <f t="shared" si="7"/>
        <v/>
      </c>
      <c r="V204" s="46" t="str">
        <f>データ!GB179&amp;データ!GC179</f>
        <v/>
      </c>
      <c r="W204" s="6" t="str">
        <f t="shared" si="8"/>
        <v/>
      </c>
    </row>
    <row r="205" spans="2:23" ht="112.5" customHeight="1" x14ac:dyDescent="0.15">
      <c r="B205" s="32">
        <v>180</v>
      </c>
      <c r="C205" s="9">
        <f>データ!A180</f>
        <v>0</v>
      </c>
      <c r="D205" s="43" t="str">
        <f>IF(OR(データ!BZ180="Y66",データ!CA180="Y66",データ!CB180="Y66",データ!CC180="Y66"),"○","")</f>
        <v/>
      </c>
      <c r="E205" s="10">
        <f>データ!H180</f>
        <v>0</v>
      </c>
      <c r="F205" s="10">
        <f>データ!CP180</f>
        <v>0</v>
      </c>
      <c r="G205" s="10">
        <f>データ!DT180</f>
        <v>0</v>
      </c>
      <c r="H205" s="31" t="str">
        <f>CLEAN(データ!EG180)</f>
        <v/>
      </c>
      <c r="I205" s="11">
        <f>データ!LF180</f>
        <v>0</v>
      </c>
      <c r="J205" s="25">
        <f>データ!NZ180</f>
        <v>0</v>
      </c>
      <c r="K205" s="25" t="str">
        <f t="shared" si="6"/>
        <v>不問</v>
      </c>
      <c r="L205" s="42" t="str">
        <f>データ!EA180&amp;データ!EB180&amp;データ!EC180&amp;データ!GG180</f>
        <v/>
      </c>
      <c r="M205" s="28">
        <f>データ!PN180</f>
        <v>0</v>
      </c>
      <c r="N205" s="28">
        <f>データ!PO180</f>
        <v>0</v>
      </c>
      <c r="O205" s="28">
        <f>データ!PP180</f>
        <v>0</v>
      </c>
      <c r="P205" s="28">
        <f>データ!PQ180</f>
        <v>0</v>
      </c>
      <c r="Q205" s="26">
        <f>データ!PX180</f>
        <v>0</v>
      </c>
      <c r="R205" s="27" t="str">
        <f>IF(データ!OC180="","不問",データ!OC180&amp;"以上")</f>
        <v>不問</v>
      </c>
      <c r="S205" s="9">
        <f>データ!OX180</f>
        <v>0</v>
      </c>
      <c r="T205" s="11">
        <f>データ!NW180</f>
        <v>0</v>
      </c>
      <c r="U205" s="37" t="str">
        <f t="shared" si="7"/>
        <v/>
      </c>
      <c r="V205" s="46" t="str">
        <f>データ!GB180&amp;データ!GC180</f>
        <v/>
      </c>
      <c r="W205" s="6" t="str">
        <f t="shared" si="8"/>
        <v/>
      </c>
    </row>
    <row r="206" spans="2:23" ht="144.75" customHeight="1" x14ac:dyDescent="0.15">
      <c r="B206" s="32">
        <v>181</v>
      </c>
      <c r="C206" s="9">
        <f>データ!A181</f>
        <v>0</v>
      </c>
      <c r="D206" s="43" t="str">
        <f>IF(OR(データ!BZ181="Y66",データ!CA181="Y66",データ!CB181="Y66",データ!CC181="Y66"),"○","")</f>
        <v/>
      </c>
      <c r="E206" s="10">
        <f>データ!H181</f>
        <v>0</v>
      </c>
      <c r="F206" s="10">
        <f>データ!CP181</f>
        <v>0</v>
      </c>
      <c r="G206" s="10">
        <f>データ!DT181</f>
        <v>0</v>
      </c>
      <c r="H206" s="31" t="str">
        <f>CLEAN(データ!EG181)</f>
        <v/>
      </c>
      <c r="I206" s="11">
        <f>データ!LF181</f>
        <v>0</v>
      </c>
      <c r="J206" s="25">
        <f>データ!NZ181</f>
        <v>0</v>
      </c>
      <c r="K206" s="25" t="str">
        <f t="shared" si="6"/>
        <v>不問</v>
      </c>
      <c r="L206" s="42" t="str">
        <f>データ!EA181&amp;データ!EB181&amp;データ!EC181&amp;データ!GG181</f>
        <v/>
      </c>
      <c r="M206" s="28">
        <f>データ!PN181</f>
        <v>0</v>
      </c>
      <c r="N206" s="28">
        <f>データ!PO181</f>
        <v>0</v>
      </c>
      <c r="O206" s="28">
        <f>データ!PP181</f>
        <v>0</v>
      </c>
      <c r="P206" s="28">
        <f>データ!PQ181</f>
        <v>0</v>
      </c>
      <c r="Q206" s="26">
        <f>データ!PX181</f>
        <v>0</v>
      </c>
      <c r="R206" s="27" t="str">
        <f>IF(データ!OC181="","不問",データ!OC181&amp;"以上")</f>
        <v>不問</v>
      </c>
      <c r="S206" s="9">
        <f>データ!OX181</f>
        <v>0</v>
      </c>
      <c r="T206" s="11">
        <f>データ!NW181</f>
        <v>0</v>
      </c>
      <c r="U206" s="37" t="str">
        <f t="shared" si="7"/>
        <v/>
      </c>
      <c r="V206" s="46" t="str">
        <f>データ!GB181&amp;データ!GC181</f>
        <v/>
      </c>
      <c r="W206" s="6" t="str">
        <f t="shared" si="8"/>
        <v/>
      </c>
    </row>
    <row r="207" spans="2:23" ht="131.25" customHeight="1" x14ac:dyDescent="0.15">
      <c r="B207" s="32">
        <v>182</v>
      </c>
      <c r="C207" s="9">
        <f>データ!A182</f>
        <v>0</v>
      </c>
      <c r="D207" s="43" t="str">
        <f>IF(OR(データ!BZ182="Y66",データ!CA182="Y66",データ!CB182="Y66",データ!CC182="Y66"),"○","")</f>
        <v/>
      </c>
      <c r="E207" s="10">
        <f>データ!H182</f>
        <v>0</v>
      </c>
      <c r="F207" s="10">
        <f>データ!CP182</f>
        <v>0</v>
      </c>
      <c r="G207" s="10">
        <f>データ!DT182</f>
        <v>0</v>
      </c>
      <c r="H207" s="31" t="str">
        <f>CLEAN(データ!EG182)</f>
        <v/>
      </c>
      <c r="I207" s="11">
        <f>データ!LF182</f>
        <v>0</v>
      </c>
      <c r="J207" s="25">
        <f>データ!NZ182</f>
        <v>0</v>
      </c>
      <c r="K207" s="25" t="str">
        <f t="shared" si="6"/>
        <v>不問</v>
      </c>
      <c r="L207" s="42" t="str">
        <f>データ!EA182&amp;データ!EB182&amp;データ!EC182&amp;データ!GG182</f>
        <v/>
      </c>
      <c r="M207" s="28">
        <f>データ!PN182</f>
        <v>0</v>
      </c>
      <c r="N207" s="28">
        <f>データ!PO182</f>
        <v>0</v>
      </c>
      <c r="O207" s="28">
        <f>データ!PP182</f>
        <v>0</v>
      </c>
      <c r="P207" s="28">
        <f>データ!PQ182</f>
        <v>0</v>
      </c>
      <c r="Q207" s="26">
        <f>データ!PX182</f>
        <v>0</v>
      </c>
      <c r="R207" s="27" t="str">
        <f>IF(データ!OC182="","不問",データ!OC182&amp;"以上")</f>
        <v>不問</v>
      </c>
      <c r="S207" s="9">
        <f>データ!OX182</f>
        <v>0</v>
      </c>
      <c r="T207" s="11">
        <f>データ!NW182</f>
        <v>0</v>
      </c>
      <c r="U207" s="37" t="str">
        <f t="shared" si="7"/>
        <v/>
      </c>
      <c r="V207" s="46" t="str">
        <f>データ!GB182&amp;データ!GC182</f>
        <v/>
      </c>
      <c r="W207" s="6" t="str">
        <f t="shared" si="8"/>
        <v/>
      </c>
    </row>
    <row r="208" spans="2:23" ht="144.75" customHeight="1" x14ac:dyDescent="0.15">
      <c r="B208" s="32">
        <v>183</v>
      </c>
      <c r="C208" s="9">
        <f>データ!A183</f>
        <v>0</v>
      </c>
      <c r="D208" s="43" t="str">
        <f>IF(OR(データ!BZ183="Y66",データ!CA183="Y66",データ!CB183="Y66",データ!CC183="Y66"),"○","")</f>
        <v/>
      </c>
      <c r="E208" s="10">
        <f>データ!H183</f>
        <v>0</v>
      </c>
      <c r="F208" s="10">
        <f>データ!CP183</f>
        <v>0</v>
      </c>
      <c r="G208" s="10">
        <f>データ!DT183</f>
        <v>0</v>
      </c>
      <c r="H208" s="31" t="str">
        <f>CLEAN(データ!EG183)</f>
        <v/>
      </c>
      <c r="I208" s="11">
        <f>データ!LF183</f>
        <v>0</v>
      </c>
      <c r="J208" s="25">
        <f>データ!NZ183</f>
        <v>0</v>
      </c>
      <c r="K208" s="25" t="str">
        <f t="shared" si="6"/>
        <v>不問</v>
      </c>
      <c r="L208" s="42" t="str">
        <f>データ!EA183&amp;データ!EB183&amp;データ!EC183&amp;データ!GG183</f>
        <v/>
      </c>
      <c r="M208" s="28">
        <f>データ!PN183</f>
        <v>0</v>
      </c>
      <c r="N208" s="28">
        <f>データ!PO183</f>
        <v>0</v>
      </c>
      <c r="O208" s="28">
        <f>データ!PP183</f>
        <v>0</v>
      </c>
      <c r="P208" s="28">
        <f>データ!PQ183</f>
        <v>0</v>
      </c>
      <c r="Q208" s="26">
        <f>データ!PX183</f>
        <v>0</v>
      </c>
      <c r="R208" s="27" t="str">
        <f>IF(データ!OC183="","不問",データ!OC183&amp;"以上")</f>
        <v>不問</v>
      </c>
      <c r="S208" s="9">
        <f>データ!OX183</f>
        <v>0</v>
      </c>
      <c r="T208" s="11">
        <f>データ!NW183</f>
        <v>0</v>
      </c>
      <c r="U208" s="37" t="str">
        <f t="shared" si="7"/>
        <v/>
      </c>
      <c r="V208" s="46" t="str">
        <f>データ!GB183&amp;データ!GC183</f>
        <v/>
      </c>
      <c r="W208" s="6" t="str">
        <f t="shared" si="8"/>
        <v/>
      </c>
    </row>
    <row r="209" spans="2:23" ht="144.75" customHeight="1" x14ac:dyDescent="0.15">
      <c r="B209" s="32">
        <v>184</v>
      </c>
      <c r="C209" s="9">
        <f>データ!A184</f>
        <v>0</v>
      </c>
      <c r="D209" s="43" t="str">
        <f>IF(OR(データ!BZ184="Y66",データ!CA184="Y66",データ!CB184="Y66",データ!CC184="Y66"),"○","")</f>
        <v/>
      </c>
      <c r="E209" s="10">
        <f>データ!H184</f>
        <v>0</v>
      </c>
      <c r="F209" s="10">
        <f>データ!CP184</f>
        <v>0</v>
      </c>
      <c r="G209" s="10">
        <f>データ!DT184</f>
        <v>0</v>
      </c>
      <c r="H209" s="31" t="str">
        <f>CLEAN(データ!EG184)</f>
        <v/>
      </c>
      <c r="I209" s="11">
        <f>データ!LF184</f>
        <v>0</v>
      </c>
      <c r="J209" s="25">
        <f>データ!NZ184</f>
        <v>0</v>
      </c>
      <c r="K209" s="25" t="str">
        <f t="shared" si="6"/>
        <v>不問</v>
      </c>
      <c r="L209" s="42" t="str">
        <f>データ!EA184&amp;データ!EB184&amp;データ!EC184&amp;データ!GG184</f>
        <v/>
      </c>
      <c r="M209" s="28">
        <f>データ!PN184</f>
        <v>0</v>
      </c>
      <c r="N209" s="28">
        <f>データ!PO184</f>
        <v>0</v>
      </c>
      <c r="O209" s="28">
        <f>データ!PP184</f>
        <v>0</v>
      </c>
      <c r="P209" s="28">
        <f>データ!PQ184</f>
        <v>0</v>
      </c>
      <c r="Q209" s="26">
        <f>データ!PX184</f>
        <v>0</v>
      </c>
      <c r="R209" s="27" t="str">
        <f>IF(データ!OC184="","不問",データ!OC184&amp;"以上")</f>
        <v>不問</v>
      </c>
      <c r="S209" s="9">
        <f>データ!OX184</f>
        <v>0</v>
      </c>
      <c r="T209" s="11">
        <f>データ!NW184</f>
        <v>0</v>
      </c>
      <c r="U209" s="37" t="str">
        <f t="shared" si="7"/>
        <v/>
      </c>
      <c r="V209" s="46" t="str">
        <f>データ!GB184&amp;データ!GC184</f>
        <v/>
      </c>
      <c r="W209" s="6" t="str">
        <f t="shared" si="8"/>
        <v/>
      </c>
    </row>
    <row r="210" spans="2:23" ht="103.5" customHeight="1" x14ac:dyDescent="0.15">
      <c r="B210" s="32">
        <v>185</v>
      </c>
      <c r="C210" s="9">
        <f>データ!A185</f>
        <v>0</v>
      </c>
      <c r="D210" s="43" t="str">
        <f>IF(OR(データ!BZ185="Y66",データ!CA185="Y66",データ!CB185="Y66",データ!CC185="Y66"),"○","")</f>
        <v/>
      </c>
      <c r="E210" s="10">
        <f>データ!H185</f>
        <v>0</v>
      </c>
      <c r="F210" s="10">
        <f>データ!CP185</f>
        <v>0</v>
      </c>
      <c r="G210" s="10">
        <f>データ!DT185</f>
        <v>0</v>
      </c>
      <c r="H210" s="31" t="str">
        <f>CLEAN(データ!EG185)</f>
        <v/>
      </c>
      <c r="I210" s="11">
        <f>データ!LF185</f>
        <v>0</v>
      </c>
      <c r="J210" s="25">
        <f>データ!NZ185</f>
        <v>0</v>
      </c>
      <c r="K210" s="25" t="str">
        <f t="shared" si="6"/>
        <v>不問</v>
      </c>
      <c r="L210" s="42" t="str">
        <f>データ!EA185&amp;データ!EB185&amp;データ!EC185&amp;データ!GG185</f>
        <v/>
      </c>
      <c r="M210" s="28">
        <f>データ!PN185</f>
        <v>0</v>
      </c>
      <c r="N210" s="28">
        <f>データ!PO185</f>
        <v>0</v>
      </c>
      <c r="O210" s="28">
        <f>データ!PP185</f>
        <v>0</v>
      </c>
      <c r="P210" s="28">
        <f>データ!PQ185</f>
        <v>0</v>
      </c>
      <c r="Q210" s="26">
        <f>データ!PX185</f>
        <v>0</v>
      </c>
      <c r="R210" s="27" t="str">
        <f>IF(データ!OC185="","不問",データ!OC185&amp;"以上")</f>
        <v>不問</v>
      </c>
      <c r="S210" s="9">
        <f>データ!OX185</f>
        <v>0</v>
      </c>
      <c r="T210" s="11">
        <f>データ!NW185</f>
        <v>0</v>
      </c>
      <c r="U210" s="37" t="str">
        <f t="shared" si="7"/>
        <v/>
      </c>
      <c r="V210" s="46" t="str">
        <f>データ!GB185&amp;データ!GC185</f>
        <v/>
      </c>
      <c r="W210" s="6" t="str">
        <f t="shared" si="8"/>
        <v/>
      </c>
    </row>
    <row r="211" spans="2:23" ht="120.75" customHeight="1" x14ac:dyDescent="0.15">
      <c r="B211" s="32">
        <v>186</v>
      </c>
      <c r="C211" s="9">
        <f>データ!A186</f>
        <v>0</v>
      </c>
      <c r="D211" s="43" t="str">
        <f>IF(OR(データ!BZ186="Y66",データ!CA186="Y66",データ!CB186="Y66",データ!CC186="Y66"),"○","")</f>
        <v/>
      </c>
      <c r="E211" s="10">
        <f>データ!H186</f>
        <v>0</v>
      </c>
      <c r="F211" s="10">
        <f>データ!CP186</f>
        <v>0</v>
      </c>
      <c r="G211" s="10">
        <f>データ!DT186</f>
        <v>0</v>
      </c>
      <c r="H211" s="31" t="str">
        <f>CLEAN(データ!EG186)</f>
        <v/>
      </c>
      <c r="I211" s="11">
        <f>データ!LF186</f>
        <v>0</v>
      </c>
      <c r="J211" s="25">
        <f>データ!NZ186</f>
        <v>0</v>
      </c>
      <c r="K211" s="25" t="str">
        <f t="shared" si="6"/>
        <v>不問</v>
      </c>
      <c r="L211" s="42" t="str">
        <f>データ!EA186&amp;データ!EB186&amp;データ!EC186&amp;データ!GG186</f>
        <v/>
      </c>
      <c r="M211" s="28">
        <f>データ!PN186</f>
        <v>0</v>
      </c>
      <c r="N211" s="28">
        <f>データ!PO186</f>
        <v>0</v>
      </c>
      <c r="O211" s="28">
        <f>データ!PP186</f>
        <v>0</v>
      </c>
      <c r="P211" s="28">
        <f>データ!PQ186</f>
        <v>0</v>
      </c>
      <c r="Q211" s="26">
        <f>データ!PX186</f>
        <v>0</v>
      </c>
      <c r="R211" s="27" t="str">
        <f>IF(データ!OC186="","不問",データ!OC186&amp;"以上")</f>
        <v>不問</v>
      </c>
      <c r="S211" s="9">
        <f>データ!OX186</f>
        <v>0</v>
      </c>
      <c r="T211" s="11">
        <f>データ!NW186</f>
        <v>0</v>
      </c>
      <c r="U211" s="37" t="str">
        <f t="shared" si="7"/>
        <v/>
      </c>
      <c r="V211" s="46" t="str">
        <f>データ!GB186&amp;データ!GC186</f>
        <v/>
      </c>
      <c r="W211" s="6" t="str">
        <f t="shared" si="8"/>
        <v/>
      </c>
    </row>
    <row r="212" spans="2:23" ht="133.5" customHeight="1" x14ac:dyDescent="0.15">
      <c r="B212" s="32">
        <v>187</v>
      </c>
      <c r="C212" s="9">
        <f>データ!A187</f>
        <v>0</v>
      </c>
      <c r="D212" s="43" t="str">
        <f>IF(OR(データ!BZ187="Y66",データ!CA187="Y66",データ!CB187="Y66",データ!CC187="Y66"),"○","")</f>
        <v/>
      </c>
      <c r="E212" s="10">
        <f>データ!H187</f>
        <v>0</v>
      </c>
      <c r="F212" s="10">
        <f>データ!CP187</f>
        <v>0</v>
      </c>
      <c r="G212" s="10">
        <f>データ!DT187</f>
        <v>0</v>
      </c>
      <c r="H212" s="31" t="str">
        <f>CLEAN(データ!EG187)</f>
        <v/>
      </c>
      <c r="I212" s="11">
        <f>データ!LF187</f>
        <v>0</v>
      </c>
      <c r="J212" s="25">
        <f>データ!NZ187</f>
        <v>0</v>
      </c>
      <c r="K212" s="25" t="str">
        <f t="shared" si="6"/>
        <v>不問</v>
      </c>
      <c r="L212" s="42" t="str">
        <f>データ!EA187&amp;データ!EB187&amp;データ!EC187&amp;データ!GG187</f>
        <v/>
      </c>
      <c r="M212" s="28">
        <f>データ!PN187</f>
        <v>0</v>
      </c>
      <c r="N212" s="28">
        <f>データ!PO187</f>
        <v>0</v>
      </c>
      <c r="O212" s="28">
        <f>データ!PP187</f>
        <v>0</v>
      </c>
      <c r="P212" s="28">
        <f>データ!PQ187</f>
        <v>0</v>
      </c>
      <c r="Q212" s="26">
        <f>データ!PX187</f>
        <v>0</v>
      </c>
      <c r="R212" s="27" t="str">
        <f>IF(データ!OC187="","不問",データ!OC187&amp;"以上")</f>
        <v>不問</v>
      </c>
      <c r="S212" s="9">
        <f>データ!OX187</f>
        <v>0</v>
      </c>
      <c r="T212" s="11">
        <f>データ!NW187</f>
        <v>0</v>
      </c>
      <c r="U212" s="37" t="str">
        <f t="shared" si="7"/>
        <v/>
      </c>
      <c r="V212" s="46" t="str">
        <f>データ!GB187&amp;データ!GC187</f>
        <v/>
      </c>
      <c r="W212" s="6" t="str">
        <f t="shared" si="8"/>
        <v/>
      </c>
    </row>
    <row r="213" spans="2:23" ht="121.5" customHeight="1" x14ac:dyDescent="0.15">
      <c r="B213" s="32">
        <v>188</v>
      </c>
      <c r="C213" s="9">
        <f>データ!A188</f>
        <v>0</v>
      </c>
      <c r="D213" s="43" t="str">
        <f>IF(OR(データ!BZ188="Y66",データ!CA188="Y66",データ!CB188="Y66",データ!CC188="Y66"),"○","")</f>
        <v/>
      </c>
      <c r="E213" s="10">
        <f>データ!H188</f>
        <v>0</v>
      </c>
      <c r="F213" s="10">
        <f>データ!CP188</f>
        <v>0</v>
      </c>
      <c r="G213" s="10">
        <f>データ!DT188</f>
        <v>0</v>
      </c>
      <c r="H213" s="31" t="str">
        <f>CLEAN(データ!EG188)</f>
        <v/>
      </c>
      <c r="I213" s="11">
        <f>データ!LF188</f>
        <v>0</v>
      </c>
      <c r="J213" s="25">
        <f>データ!NZ188</f>
        <v>0</v>
      </c>
      <c r="K213" s="25" t="str">
        <f t="shared" si="6"/>
        <v>不問</v>
      </c>
      <c r="L213" s="42" t="str">
        <f>データ!EA188&amp;データ!EB188&amp;データ!EC188&amp;データ!GG188</f>
        <v/>
      </c>
      <c r="M213" s="28">
        <f>データ!PN188</f>
        <v>0</v>
      </c>
      <c r="N213" s="28">
        <f>データ!PO188</f>
        <v>0</v>
      </c>
      <c r="O213" s="28">
        <f>データ!PP188</f>
        <v>0</v>
      </c>
      <c r="P213" s="28">
        <f>データ!PQ188</f>
        <v>0</v>
      </c>
      <c r="Q213" s="26">
        <f>データ!PX188</f>
        <v>0</v>
      </c>
      <c r="R213" s="27" t="str">
        <f>IF(データ!OC188="","不問",データ!OC188&amp;"以上")</f>
        <v>不問</v>
      </c>
      <c r="S213" s="9">
        <f>データ!OX188</f>
        <v>0</v>
      </c>
      <c r="T213" s="11">
        <f>データ!NW188</f>
        <v>0</v>
      </c>
      <c r="U213" s="37" t="str">
        <f t="shared" si="7"/>
        <v/>
      </c>
      <c r="V213" s="46" t="str">
        <f>データ!GB188&amp;データ!GC188</f>
        <v/>
      </c>
      <c r="W213" s="6" t="str">
        <f t="shared" si="8"/>
        <v/>
      </c>
    </row>
    <row r="214" spans="2:23" ht="155.25" customHeight="1" x14ac:dyDescent="0.15">
      <c r="B214" s="32">
        <v>189</v>
      </c>
      <c r="C214" s="9">
        <f>データ!A189</f>
        <v>0</v>
      </c>
      <c r="D214" s="43" t="str">
        <f>IF(OR(データ!BZ189="Y66",データ!CA189="Y66",データ!CB189="Y66",データ!CC189="Y66"),"○","")</f>
        <v/>
      </c>
      <c r="E214" s="10">
        <f>データ!H189</f>
        <v>0</v>
      </c>
      <c r="F214" s="10">
        <f>データ!CP189</f>
        <v>0</v>
      </c>
      <c r="G214" s="10">
        <f>データ!DT189</f>
        <v>0</v>
      </c>
      <c r="H214" s="31" t="str">
        <f>CLEAN(データ!EG189)</f>
        <v/>
      </c>
      <c r="I214" s="11">
        <f>データ!LF189</f>
        <v>0</v>
      </c>
      <c r="J214" s="25">
        <f>データ!NZ189</f>
        <v>0</v>
      </c>
      <c r="K214" s="25" t="str">
        <f t="shared" si="6"/>
        <v>不問</v>
      </c>
      <c r="L214" s="42" t="str">
        <f>データ!EA189&amp;データ!EB189&amp;データ!EC189&amp;データ!GG189</f>
        <v/>
      </c>
      <c r="M214" s="28">
        <f>データ!PN189</f>
        <v>0</v>
      </c>
      <c r="N214" s="28">
        <f>データ!PO189</f>
        <v>0</v>
      </c>
      <c r="O214" s="28">
        <f>データ!PP189</f>
        <v>0</v>
      </c>
      <c r="P214" s="28">
        <f>データ!PQ189</f>
        <v>0</v>
      </c>
      <c r="Q214" s="26">
        <f>データ!PX189</f>
        <v>0</v>
      </c>
      <c r="R214" s="27" t="str">
        <f>IF(データ!OC189="","不問",データ!OC189&amp;"以上")</f>
        <v>不問</v>
      </c>
      <c r="S214" s="9">
        <f>データ!OX189</f>
        <v>0</v>
      </c>
      <c r="T214" s="11">
        <f>データ!NW189</f>
        <v>0</v>
      </c>
      <c r="U214" s="37" t="str">
        <f t="shared" si="7"/>
        <v/>
      </c>
      <c r="V214" s="46" t="str">
        <f>データ!GB189&amp;データ!GC189</f>
        <v/>
      </c>
      <c r="W214" s="6" t="str">
        <f t="shared" si="8"/>
        <v/>
      </c>
    </row>
    <row r="215" spans="2:23" ht="111.75" customHeight="1" x14ac:dyDescent="0.15">
      <c r="B215" s="32">
        <v>190</v>
      </c>
      <c r="C215" s="9">
        <f>データ!A190</f>
        <v>0</v>
      </c>
      <c r="D215" s="43" t="str">
        <f>IF(OR(データ!BZ190="Y66",データ!CA190="Y66",データ!CB190="Y66",データ!CC190="Y66"),"○","")</f>
        <v/>
      </c>
      <c r="E215" s="10">
        <f>データ!H190</f>
        <v>0</v>
      </c>
      <c r="F215" s="10">
        <f>データ!CP190</f>
        <v>0</v>
      </c>
      <c r="G215" s="10">
        <f>データ!DT190</f>
        <v>0</v>
      </c>
      <c r="H215" s="31" t="str">
        <f>CLEAN(データ!EG190)</f>
        <v/>
      </c>
      <c r="I215" s="11">
        <f>データ!LF190</f>
        <v>0</v>
      </c>
      <c r="J215" s="25">
        <f>データ!NZ190</f>
        <v>0</v>
      </c>
      <c r="K215" s="25" t="str">
        <f t="shared" si="6"/>
        <v>不問</v>
      </c>
      <c r="L215" s="42" t="str">
        <f>データ!EA190&amp;データ!EB190&amp;データ!EC190&amp;データ!GG190</f>
        <v/>
      </c>
      <c r="M215" s="28">
        <f>データ!PN190</f>
        <v>0</v>
      </c>
      <c r="N215" s="28">
        <f>データ!PO190</f>
        <v>0</v>
      </c>
      <c r="O215" s="28">
        <f>データ!PP190</f>
        <v>0</v>
      </c>
      <c r="P215" s="28">
        <f>データ!PQ190</f>
        <v>0</v>
      </c>
      <c r="Q215" s="26">
        <f>データ!PX190</f>
        <v>0</v>
      </c>
      <c r="R215" s="27" t="str">
        <f>IF(データ!OC190="","不問",データ!OC190&amp;"以上")</f>
        <v>不問</v>
      </c>
      <c r="S215" s="9">
        <f>データ!OX190</f>
        <v>0</v>
      </c>
      <c r="T215" s="11">
        <f>データ!NW190</f>
        <v>0</v>
      </c>
      <c r="U215" s="37" t="str">
        <f t="shared" si="7"/>
        <v/>
      </c>
      <c r="V215" s="46" t="str">
        <f>データ!GB190&amp;データ!GC190</f>
        <v/>
      </c>
      <c r="W215" s="6" t="str">
        <f t="shared" si="8"/>
        <v/>
      </c>
    </row>
    <row r="216" spans="2:23" ht="130.5" customHeight="1" x14ac:dyDescent="0.15">
      <c r="B216" s="32">
        <v>191</v>
      </c>
      <c r="C216" s="9">
        <f>データ!A191</f>
        <v>0</v>
      </c>
      <c r="D216" s="43" t="str">
        <f>IF(OR(データ!BZ191="Y66",データ!CA191="Y66",データ!CB191="Y66",データ!CC191="Y66"),"○","")</f>
        <v/>
      </c>
      <c r="E216" s="31">
        <f>データ!H191</f>
        <v>0</v>
      </c>
      <c r="F216" s="31">
        <f>データ!CP191</f>
        <v>0</v>
      </c>
      <c r="G216" s="31">
        <f>データ!DT191</f>
        <v>0</v>
      </c>
      <c r="H216" s="31" t="str">
        <f>CLEAN(データ!EG191)</f>
        <v/>
      </c>
      <c r="I216" s="11">
        <f>データ!LF191</f>
        <v>0</v>
      </c>
      <c r="J216" s="25">
        <f>データ!NZ191</f>
        <v>0</v>
      </c>
      <c r="K216" s="25" t="str">
        <f t="shared" si="6"/>
        <v>不問</v>
      </c>
      <c r="L216" s="42" t="str">
        <f>データ!EA191&amp;データ!EB191&amp;データ!EC191&amp;データ!GG191</f>
        <v/>
      </c>
      <c r="M216" s="28">
        <f>データ!PN191</f>
        <v>0</v>
      </c>
      <c r="N216" s="28">
        <f>データ!PO191</f>
        <v>0</v>
      </c>
      <c r="O216" s="28">
        <f>データ!PP191</f>
        <v>0</v>
      </c>
      <c r="P216" s="28">
        <f>データ!PQ191</f>
        <v>0</v>
      </c>
      <c r="Q216" s="26">
        <f>データ!PX191</f>
        <v>0</v>
      </c>
      <c r="R216" s="27" t="str">
        <f>IF(データ!OC191="","不問",データ!OC191&amp;"以上")</f>
        <v>不問</v>
      </c>
      <c r="S216" s="9">
        <f>データ!OX191</f>
        <v>0</v>
      </c>
      <c r="T216" s="11">
        <f>データ!NW191</f>
        <v>0</v>
      </c>
      <c r="U216" s="37" t="str">
        <f t="shared" si="7"/>
        <v/>
      </c>
      <c r="V216" s="46" t="str">
        <f>データ!GB191&amp;データ!GC191</f>
        <v/>
      </c>
      <c r="W216" s="6" t="str">
        <f t="shared" si="8"/>
        <v/>
      </c>
    </row>
    <row r="217" spans="2:23" ht="114.75" customHeight="1" x14ac:dyDescent="0.15">
      <c r="B217" s="32">
        <v>192</v>
      </c>
      <c r="C217" s="9">
        <f>データ!A192</f>
        <v>0</v>
      </c>
      <c r="D217" s="43" t="str">
        <f>IF(OR(データ!BZ192="Y66",データ!CA192="Y66",データ!CB192="Y66",データ!CC192="Y66"),"○","")</f>
        <v/>
      </c>
      <c r="E217" s="31">
        <f>データ!H192</f>
        <v>0</v>
      </c>
      <c r="F217" s="31">
        <f>データ!CP192</f>
        <v>0</v>
      </c>
      <c r="G217" s="31">
        <f>データ!DT192</f>
        <v>0</v>
      </c>
      <c r="H217" s="31" t="str">
        <f>CLEAN(データ!EG192)</f>
        <v/>
      </c>
      <c r="I217" s="11">
        <f>データ!LF192</f>
        <v>0</v>
      </c>
      <c r="J217" s="25">
        <f>データ!NZ192</f>
        <v>0</v>
      </c>
      <c r="K217" s="25" t="str">
        <f t="shared" si="6"/>
        <v>不問</v>
      </c>
      <c r="L217" s="42" t="str">
        <f>データ!EA192&amp;データ!EB192&amp;データ!EC192&amp;データ!GG192</f>
        <v/>
      </c>
      <c r="M217" s="28">
        <f>データ!PN192</f>
        <v>0</v>
      </c>
      <c r="N217" s="28">
        <f>データ!PO192</f>
        <v>0</v>
      </c>
      <c r="O217" s="28">
        <f>データ!PP192</f>
        <v>0</v>
      </c>
      <c r="P217" s="28">
        <f>データ!PQ192</f>
        <v>0</v>
      </c>
      <c r="Q217" s="26">
        <f>データ!PX192</f>
        <v>0</v>
      </c>
      <c r="R217" s="27" t="str">
        <f>IF(データ!OC192="","不問",データ!OC192&amp;"以上")</f>
        <v>不問</v>
      </c>
      <c r="S217" s="9">
        <f>データ!OX192</f>
        <v>0</v>
      </c>
      <c r="T217" s="11">
        <f>データ!NW192</f>
        <v>0</v>
      </c>
      <c r="U217" s="37" t="str">
        <f t="shared" si="7"/>
        <v/>
      </c>
      <c r="V217" s="46" t="str">
        <f>データ!GB192&amp;データ!GC192</f>
        <v/>
      </c>
      <c r="W217" s="6" t="str">
        <f t="shared" si="8"/>
        <v/>
      </c>
    </row>
    <row r="218" spans="2:23" ht="146.25" customHeight="1" x14ac:dyDescent="0.15">
      <c r="B218" s="32">
        <v>193</v>
      </c>
      <c r="C218" s="9">
        <f>データ!A193</f>
        <v>0</v>
      </c>
      <c r="D218" s="43" t="str">
        <f>IF(OR(データ!BZ193="Y66",データ!CA193="Y66",データ!CB193="Y66",データ!CC193="Y66"),"○","")</f>
        <v/>
      </c>
      <c r="E218" s="10">
        <f>データ!H193</f>
        <v>0</v>
      </c>
      <c r="F218" s="10">
        <f>データ!CP193</f>
        <v>0</v>
      </c>
      <c r="G218" s="10">
        <f>データ!DT193</f>
        <v>0</v>
      </c>
      <c r="H218" s="31" t="str">
        <f>CLEAN(データ!EG193)</f>
        <v/>
      </c>
      <c r="I218" s="11">
        <f>データ!LF193</f>
        <v>0</v>
      </c>
      <c r="J218" s="25">
        <f>データ!NZ193</f>
        <v>0</v>
      </c>
      <c r="K218" s="25" t="str">
        <f t="shared" si="6"/>
        <v>不問</v>
      </c>
      <c r="L218" s="42" t="str">
        <f>データ!EA193&amp;データ!EB193&amp;データ!EC193&amp;データ!GG193</f>
        <v/>
      </c>
      <c r="M218" s="28">
        <f>データ!PN193</f>
        <v>0</v>
      </c>
      <c r="N218" s="28">
        <f>データ!PO193</f>
        <v>0</v>
      </c>
      <c r="O218" s="28">
        <f>データ!PP193</f>
        <v>0</v>
      </c>
      <c r="P218" s="28">
        <f>データ!PQ193</f>
        <v>0</v>
      </c>
      <c r="Q218" s="26">
        <f>データ!PX193</f>
        <v>0</v>
      </c>
      <c r="R218" s="27" t="str">
        <f>IF(データ!OC193="","不問",データ!OC193&amp;"以上")</f>
        <v>不問</v>
      </c>
      <c r="S218" s="9">
        <f>データ!OX193</f>
        <v>0</v>
      </c>
      <c r="T218" s="11">
        <f>データ!NW193</f>
        <v>0</v>
      </c>
      <c r="U218" s="37" t="str">
        <f t="shared" si="7"/>
        <v/>
      </c>
      <c r="V218" s="46" t="str">
        <f>データ!GB193&amp;データ!GC193</f>
        <v/>
      </c>
      <c r="W218" s="6" t="str">
        <f t="shared" si="8"/>
        <v/>
      </c>
    </row>
    <row r="219" spans="2:23" ht="117" customHeight="1" x14ac:dyDescent="0.15">
      <c r="B219" s="32">
        <v>194</v>
      </c>
      <c r="C219" s="9">
        <f>データ!A194</f>
        <v>0</v>
      </c>
      <c r="D219" s="43" t="str">
        <f>IF(OR(データ!BZ194="Y66",データ!CA194="Y66",データ!CB194="Y66",データ!CC194="Y66"),"○","")</f>
        <v/>
      </c>
      <c r="E219" s="10">
        <f>データ!H194</f>
        <v>0</v>
      </c>
      <c r="F219" s="10">
        <f>データ!CP194</f>
        <v>0</v>
      </c>
      <c r="G219" s="10">
        <f>データ!DT194</f>
        <v>0</v>
      </c>
      <c r="H219" s="31" t="str">
        <f>CLEAN(データ!EG194)</f>
        <v/>
      </c>
      <c r="I219" s="11">
        <f>データ!LF194</f>
        <v>0</v>
      </c>
      <c r="J219" s="25">
        <f>データ!NZ194</f>
        <v>0</v>
      </c>
      <c r="K219" s="25" t="str">
        <f t="shared" ref="K219:K282" si="9">IF(ISNA(W219),"不問",IF(W219="","不問",W219))</f>
        <v>不問</v>
      </c>
      <c r="L219" s="42" t="str">
        <f>データ!EA194&amp;データ!EB194&amp;データ!EC194&amp;データ!GG194</f>
        <v/>
      </c>
      <c r="M219" s="28">
        <f>データ!PN194</f>
        <v>0</v>
      </c>
      <c r="N219" s="28">
        <f>データ!PO194</f>
        <v>0</v>
      </c>
      <c r="O219" s="28">
        <f>データ!PP194</f>
        <v>0</v>
      </c>
      <c r="P219" s="28">
        <f>データ!PQ194</f>
        <v>0</v>
      </c>
      <c r="Q219" s="26">
        <f>データ!PX194</f>
        <v>0</v>
      </c>
      <c r="R219" s="27" t="str">
        <f>IF(データ!OC194="","不問",データ!OC194&amp;"以上")</f>
        <v>不問</v>
      </c>
      <c r="S219" s="9">
        <f>データ!OX194</f>
        <v>0</v>
      </c>
      <c r="T219" s="11">
        <f>データ!NW194</f>
        <v>0</v>
      </c>
      <c r="U219" s="37" t="str">
        <f t="shared" ref="U219:U282" si="10">IF(S219=0,"",FIND("円",S219,1))</f>
        <v/>
      </c>
      <c r="V219" s="46" t="str">
        <f>データ!GB194&amp;データ!GC194</f>
        <v/>
      </c>
      <c r="W219" s="6" t="str">
        <f t="shared" ref="W219:W282" si="11">IF(V219="","",VLOOKUP(V219,$V$12:$X$14,2,FALSE))</f>
        <v/>
      </c>
    </row>
    <row r="220" spans="2:23" ht="162.75" customHeight="1" x14ac:dyDescent="0.15">
      <c r="B220" s="32">
        <v>195</v>
      </c>
      <c r="C220" s="9">
        <f>データ!A195</f>
        <v>0</v>
      </c>
      <c r="D220" s="43" t="str">
        <f>IF(OR(データ!BZ195="Y66",データ!CA195="Y66",データ!CB195="Y66",データ!CC195="Y66"),"○","")</f>
        <v/>
      </c>
      <c r="E220" s="10">
        <f>データ!H195</f>
        <v>0</v>
      </c>
      <c r="F220" s="10">
        <f>データ!CP195</f>
        <v>0</v>
      </c>
      <c r="G220" s="10">
        <f>データ!DT195</f>
        <v>0</v>
      </c>
      <c r="H220" s="31" t="str">
        <f>CLEAN(データ!EG195)</f>
        <v/>
      </c>
      <c r="I220" s="11">
        <f>データ!LF195</f>
        <v>0</v>
      </c>
      <c r="J220" s="25">
        <f>データ!NZ195</f>
        <v>0</v>
      </c>
      <c r="K220" s="25" t="str">
        <f t="shared" si="9"/>
        <v>不問</v>
      </c>
      <c r="L220" s="42" t="str">
        <f>データ!EA195&amp;データ!EB195&amp;データ!EC195&amp;データ!GG195</f>
        <v/>
      </c>
      <c r="M220" s="28">
        <f>データ!PN195</f>
        <v>0</v>
      </c>
      <c r="N220" s="28">
        <f>データ!PO195</f>
        <v>0</v>
      </c>
      <c r="O220" s="28">
        <f>データ!PP195</f>
        <v>0</v>
      </c>
      <c r="P220" s="28">
        <f>データ!PQ195</f>
        <v>0</v>
      </c>
      <c r="Q220" s="26">
        <f>データ!PX195</f>
        <v>0</v>
      </c>
      <c r="R220" s="27" t="str">
        <f>IF(データ!OC195="","不問",データ!OC195&amp;"以上")</f>
        <v>不問</v>
      </c>
      <c r="S220" s="9">
        <f>データ!OX195</f>
        <v>0</v>
      </c>
      <c r="T220" s="11">
        <f>データ!NW195</f>
        <v>0</v>
      </c>
      <c r="U220" s="37" t="str">
        <f t="shared" si="10"/>
        <v/>
      </c>
      <c r="V220" s="46" t="str">
        <f>データ!GB195&amp;データ!GC195</f>
        <v/>
      </c>
      <c r="W220" s="6" t="str">
        <f t="shared" si="11"/>
        <v/>
      </c>
    </row>
    <row r="221" spans="2:23" ht="159.75" customHeight="1" x14ac:dyDescent="0.15">
      <c r="B221" s="32">
        <v>196</v>
      </c>
      <c r="C221" s="9">
        <f>データ!A196</f>
        <v>0</v>
      </c>
      <c r="D221" s="43" t="str">
        <f>IF(OR(データ!BZ196="Y66",データ!CA196="Y66",データ!CB196="Y66",データ!CC196="Y66"),"○","")</f>
        <v/>
      </c>
      <c r="E221" s="10">
        <f>データ!H196</f>
        <v>0</v>
      </c>
      <c r="F221" s="10">
        <f>データ!CP196</f>
        <v>0</v>
      </c>
      <c r="G221" s="10">
        <f>データ!DT196</f>
        <v>0</v>
      </c>
      <c r="H221" s="31" t="str">
        <f>CLEAN(データ!EG196)</f>
        <v/>
      </c>
      <c r="I221" s="11">
        <f>データ!LF196</f>
        <v>0</v>
      </c>
      <c r="J221" s="25">
        <f>データ!NZ196</f>
        <v>0</v>
      </c>
      <c r="K221" s="25" t="str">
        <f t="shared" si="9"/>
        <v>不問</v>
      </c>
      <c r="L221" s="42" t="str">
        <f>データ!EA196&amp;データ!EB196&amp;データ!EC196&amp;データ!GG196</f>
        <v/>
      </c>
      <c r="M221" s="28">
        <f>データ!PN196</f>
        <v>0</v>
      </c>
      <c r="N221" s="28">
        <f>データ!PO196</f>
        <v>0</v>
      </c>
      <c r="O221" s="28">
        <f>データ!PP196</f>
        <v>0</v>
      </c>
      <c r="P221" s="28">
        <f>データ!PQ196</f>
        <v>0</v>
      </c>
      <c r="Q221" s="26">
        <f>データ!PX196</f>
        <v>0</v>
      </c>
      <c r="R221" s="27" t="str">
        <f>IF(データ!OC196="","不問",データ!OC196&amp;"以上")</f>
        <v>不問</v>
      </c>
      <c r="S221" s="9">
        <f>データ!OX196</f>
        <v>0</v>
      </c>
      <c r="T221" s="11">
        <f>データ!NW196</f>
        <v>0</v>
      </c>
      <c r="U221" s="37" t="str">
        <f t="shared" si="10"/>
        <v/>
      </c>
      <c r="V221" s="46" t="str">
        <f>データ!GB196&amp;データ!GC196</f>
        <v/>
      </c>
      <c r="W221" s="6" t="str">
        <f t="shared" si="11"/>
        <v/>
      </c>
    </row>
    <row r="222" spans="2:23" ht="307.5" customHeight="1" x14ac:dyDescent="0.15">
      <c r="B222" s="32">
        <v>197</v>
      </c>
      <c r="C222" s="9">
        <f>データ!A197</f>
        <v>0</v>
      </c>
      <c r="D222" s="43" t="str">
        <f>IF(OR(データ!BZ197="Y66",データ!CA197="Y66",データ!CB197="Y66",データ!CC197="Y66"),"○","")</f>
        <v/>
      </c>
      <c r="E222" s="10">
        <f>データ!H197</f>
        <v>0</v>
      </c>
      <c r="F222" s="10">
        <f>データ!CP197</f>
        <v>0</v>
      </c>
      <c r="G222" s="10">
        <f>データ!DT197</f>
        <v>0</v>
      </c>
      <c r="H222" s="31" t="str">
        <f>CLEAN(データ!EG197)</f>
        <v/>
      </c>
      <c r="I222" s="11">
        <f>データ!LF197</f>
        <v>0</v>
      </c>
      <c r="J222" s="25">
        <f>データ!NZ197</f>
        <v>0</v>
      </c>
      <c r="K222" s="25" t="str">
        <f t="shared" si="9"/>
        <v>不問</v>
      </c>
      <c r="L222" s="42" t="str">
        <f>データ!EA197&amp;データ!EB197&amp;データ!EC197&amp;データ!GG197</f>
        <v/>
      </c>
      <c r="M222" s="28">
        <f>データ!PN197</f>
        <v>0</v>
      </c>
      <c r="N222" s="28">
        <f>データ!PO197</f>
        <v>0</v>
      </c>
      <c r="O222" s="28">
        <f>データ!PP197</f>
        <v>0</v>
      </c>
      <c r="P222" s="28">
        <f>データ!PQ197</f>
        <v>0</v>
      </c>
      <c r="Q222" s="26">
        <f>データ!PX197</f>
        <v>0</v>
      </c>
      <c r="R222" s="27" t="str">
        <f>IF(データ!OC197="","不問",データ!OC197&amp;"以上")</f>
        <v>不問</v>
      </c>
      <c r="S222" s="9">
        <f>データ!OX197</f>
        <v>0</v>
      </c>
      <c r="T222" s="11">
        <f>データ!NW197</f>
        <v>0</v>
      </c>
      <c r="U222" s="37" t="str">
        <f t="shared" si="10"/>
        <v/>
      </c>
      <c r="V222" s="46" t="str">
        <f>データ!GB197&amp;データ!GC197</f>
        <v/>
      </c>
      <c r="W222" s="6" t="str">
        <f t="shared" si="11"/>
        <v/>
      </c>
    </row>
    <row r="223" spans="2:23" ht="144" customHeight="1" x14ac:dyDescent="0.15">
      <c r="B223" s="32">
        <v>198</v>
      </c>
      <c r="C223" s="9">
        <f>データ!A198</f>
        <v>0</v>
      </c>
      <c r="D223" s="43" t="str">
        <f>IF(OR(データ!BZ198="Y66",データ!CA198="Y66",データ!CB198="Y66",データ!CC198="Y66"),"○","")</f>
        <v/>
      </c>
      <c r="E223" s="10">
        <f>データ!H198</f>
        <v>0</v>
      </c>
      <c r="F223" s="10">
        <f>データ!CP198</f>
        <v>0</v>
      </c>
      <c r="G223" s="10">
        <f>データ!DT198</f>
        <v>0</v>
      </c>
      <c r="H223" s="31" t="str">
        <f>CLEAN(データ!EG198)</f>
        <v/>
      </c>
      <c r="I223" s="11">
        <f>データ!LF198</f>
        <v>0</v>
      </c>
      <c r="J223" s="25">
        <f>データ!NZ198</f>
        <v>0</v>
      </c>
      <c r="K223" s="25" t="str">
        <f t="shared" si="9"/>
        <v>不問</v>
      </c>
      <c r="L223" s="42" t="str">
        <f>データ!EA198&amp;データ!EB198&amp;データ!EC198&amp;データ!GG198</f>
        <v/>
      </c>
      <c r="M223" s="28">
        <f>データ!PN198</f>
        <v>0</v>
      </c>
      <c r="N223" s="28">
        <f>データ!PO198</f>
        <v>0</v>
      </c>
      <c r="O223" s="28">
        <f>データ!PP198</f>
        <v>0</v>
      </c>
      <c r="P223" s="28">
        <f>データ!PQ198</f>
        <v>0</v>
      </c>
      <c r="Q223" s="26">
        <f>データ!PX198</f>
        <v>0</v>
      </c>
      <c r="R223" s="27" t="str">
        <f>IF(データ!OC198="","不問",データ!OC198&amp;"以上")</f>
        <v>不問</v>
      </c>
      <c r="S223" s="9">
        <f>データ!OX198</f>
        <v>0</v>
      </c>
      <c r="T223" s="11">
        <f>データ!NW198</f>
        <v>0</v>
      </c>
      <c r="U223" s="37" t="str">
        <f t="shared" si="10"/>
        <v/>
      </c>
      <c r="V223" s="46" t="str">
        <f>データ!GB198&amp;データ!GC198</f>
        <v/>
      </c>
      <c r="W223" s="6" t="str">
        <f t="shared" si="11"/>
        <v/>
      </c>
    </row>
    <row r="224" spans="2:23" ht="127.5" customHeight="1" x14ac:dyDescent="0.15">
      <c r="B224" s="32">
        <v>199</v>
      </c>
      <c r="C224" s="9">
        <f>データ!A199</f>
        <v>0</v>
      </c>
      <c r="D224" s="43" t="str">
        <f>IF(OR(データ!BZ199="Y66",データ!CA199="Y66",データ!CB199="Y66",データ!CC199="Y66"),"○","")</f>
        <v/>
      </c>
      <c r="E224" s="10">
        <f>データ!H199</f>
        <v>0</v>
      </c>
      <c r="F224" s="10">
        <f>データ!CP199</f>
        <v>0</v>
      </c>
      <c r="G224" s="10">
        <f>データ!DT199</f>
        <v>0</v>
      </c>
      <c r="H224" s="31" t="str">
        <f>CLEAN(データ!EG199)</f>
        <v/>
      </c>
      <c r="I224" s="11">
        <f>データ!LF199</f>
        <v>0</v>
      </c>
      <c r="J224" s="25">
        <f>データ!NZ199</f>
        <v>0</v>
      </c>
      <c r="K224" s="25" t="str">
        <f t="shared" si="9"/>
        <v>不問</v>
      </c>
      <c r="L224" s="42" t="str">
        <f>データ!EA199&amp;データ!EB199&amp;データ!EC199&amp;データ!GG199</f>
        <v/>
      </c>
      <c r="M224" s="28">
        <f>データ!PN199</f>
        <v>0</v>
      </c>
      <c r="N224" s="28">
        <f>データ!PO199</f>
        <v>0</v>
      </c>
      <c r="O224" s="28">
        <f>データ!PP199</f>
        <v>0</v>
      </c>
      <c r="P224" s="28">
        <f>データ!PQ199</f>
        <v>0</v>
      </c>
      <c r="Q224" s="26">
        <f>データ!PX199</f>
        <v>0</v>
      </c>
      <c r="R224" s="27" t="str">
        <f>IF(データ!OC199="","不問",データ!OC199&amp;"以上")</f>
        <v>不問</v>
      </c>
      <c r="S224" s="9">
        <f>データ!OX199</f>
        <v>0</v>
      </c>
      <c r="T224" s="11">
        <f>データ!NW199</f>
        <v>0</v>
      </c>
      <c r="U224" s="37" t="str">
        <f t="shared" si="10"/>
        <v/>
      </c>
      <c r="V224" s="46" t="str">
        <f>データ!GB199&amp;データ!GC199</f>
        <v/>
      </c>
      <c r="W224" s="6" t="str">
        <f t="shared" si="11"/>
        <v/>
      </c>
    </row>
    <row r="225" spans="2:23" ht="149.25" customHeight="1" x14ac:dyDescent="0.15">
      <c r="B225" s="32">
        <v>200</v>
      </c>
      <c r="C225" s="9">
        <f>データ!A200</f>
        <v>0</v>
      </c>
      <c r="D225" s="43" t="str">
        <f>IF(OR(データ!BZ200="Y66",データ!CA200="Y66",データ!CB200="Y66",データ!CC200="Y66"),"○","")</f>
        <v/>
      </c>
      <c r="E225" s="10">
        <f>データ!H200</f>
        <v>0</v>
      </c>
      <c r="F225" s="10">
        <f>データ!CP200</f>
        <v>0</v>
      </c>
      <c r="G225" s="10">
        <f>データ!DT200</f>
        <v>0</v>
      </c>
      <c r="H225" s="31" t="str">
        <f>CLEAN(データ!EG200)</f>
        <v/>
      </c>
      <c r="I225" s="11">
        <f>データ!LF200</f>
        <v>0</v>
      </c>
      <c r="J225" s="25">
        <f>データ!NZ200</f>
        <v>0</v>
      </c>
      <c r="K225" s="25" t="str">
        <f t="shared" si="9"/>
        <v>不問</v>
      </c>
      <c r="L225" s="42" t="str">
        <f>データ!EA200&amp;データ!EB200&amp;データ!EC200&amp;データ!GG200</f>
        <v/>
      </c>
      <c r="M225" s="28">
        <f>データ!PN200</f>
        <v>0</v>
      </c>
      <c r="N225" s="28">
        <f>データ!PO200</f>
        <v>0</v>
      </c>
      <c r="O225" s="28">
        <f>データ!PP200</f>
        <v>0</v>
      </c>
      <c r="P225" s="28">
        <f>データ!PQ200</f>
        <v>0</v>
      </c>
      <c r="Q225" s="26">
        <f>データ!PX200</f>
        <v>0</v>
      </c>
      <c r="R225" s="27" t="str">
        <f>IF(データ!OC200="","不問",データ!OC200&amp;"以上")</f>
        <v>不問</v>
      </c>
      <c r="S225" s="9">
        <f>データ!OX200</f>
        <v>0</v>
      </c>
      <c r="T225" s="11">
        <f>データ!NW200</f>
        <v>0</v>
      </c>
      <c r="U225" s="37" t="str">
        <f t="shared" si="10"/>
        <v/>
      </c>
      <c r="V225" s="46" t="str">
        <f>データ!GB200&amp;データ!GC200</f>
        <v/>
      </c>
      <c r="W225" s="6" t="str">
        <f t="shared" si="11"/>
        <v/>
      </c>
    </row>
    <row r="226" spans="2:23" ht="156" customHeight="1" x14ac:dyDescent="0.15">
      <c r="B226" s="32">
        <v>201</v>
      </c>
      <c r="C226" s="9">
        <f>データ!A201</f>
        <v>0</v>
      </c>
      <c r="D226" s="43" t="str">
        <f>IF(OR(データ!BZ201="Y66",データ!CA201="Y66",データ!CB201="Y66",データ!CC201="Y66"),"○","")</f>
        <v/>
      </c>
      <c r="E226" s="10">
        <f>データ!H201</f>
        <v>0</v>
      </c>
      <c r="F226" s="10">
        <f>データ!CP201</f>
        <v>0</v>
      </c>
      <c r="G226" s="10">
        <f>データ!DT201</f>
        <v>0</v>
      </c>
      <c r="H226" s="31" t="str">
        <f>CLEAN(データ!EG201)</f>
        <v/>
      </c>
      <c r="I226" s="11">
        <f>データ!LF201</f>
        <v>0</v>
      </c>
      <c r="J226" s="25">
        <f>データ!NZ201</f>
        <v>0</v>
      </c>
      <c r="K226" s="25" t="str">
        <f t="shared" si="9"/>
        <v>不問</v>
      </c>
      <c r="L226" s="42" t="str">
        <f>データ!EA201&amp;データ!EB201&amp;データ!EC201&amp;データ!GG201</f>
        <v/>
      </c>
      <c r="M226" s="28">
        <f>データ!PN201</f>
        <v>0</v>
      </c>
      <c r="N226" s="28">
        <f>データ!PO201</f>
        <v>0</v>
      </c>
      <c r="O226" s="28">
        <f>データ!PP201</f>
        <v>0</v>
      </c>
      <c r="P226" s="28">
        <f>データ!PQ201</f>
        <v>0</v>
      </c>
      <c r="Q226" s="26">
        <f>データ!PX201</f>
        <v>0</v>
      </c>
      <c r="R226" s="27" t="str">
        <f>IF(データ!OC201="","不問",データ!OC201&amp;"以上")</f>
        <v>不問</v>
      </c>
      <c r="S226" s="9">
        <f>データ!OX201</f>
        <v>0</v>
      </c>
      <c r="T226" s="11">
        <f>データ!NW201</f>
        <v>0</v>
      </c>
      <c r="U226" s="37" t="str">
        <f t="shared" si="10"/>
        <v/>
      </c>
      <c r="V226" s="46" t="str">
        <f>データ!GB201&amp;データ!GC201</f>
        <v/>
      </c>
      <c r="W226" s="6" t="str">
        <f t="shared" si="11"/>
        <v/>
      </c>
    </row>
    <row r="227" spans="2:23" ht="119.25" customHeight="1" x14ac:dyDescent="0.15">
      <c r="B227" s="32">
        <v>202</v>
      </c>
      <c r="C227" s="9">
        <f>データ!A202</f>
        <v>0</v>
      </c>
      <c r="D227" s="43" t="str">
        <f>IF(OR(データ!BZ202="Y66",データ!CA202="Y66",データ!CB202="Y66",データ!CC202="Y66"),"○","")</f>
        <v/>
      </c>
      <c r="E227" s="10">
        <f>データ!H202</f>
        <v>0</v>
      </c>
      <c r="F227" s="10">
        <f>データ!CP202</f>
        <v>0</v>
      </c>
      <c r="G227" s="10">
        <f>データ!DT202</f>
        <v>0</v>
      </c>
      <c r="H227" s="31" t="str">
        <f>CLEAN(データ!EG202)</f>
        <v/>
      </c>
      <c r="I227" s="11">
        <f>データ!LF202</f>
        <v>0</v>
      </c>
      <c r="J227" s="25">
        <f>データ!NZ202</f>
        <v>0</v>
      </c>
      <c r="K227" s="25" t="str">
        <f t="shared" si="9"/>
        <v>不問</v>
      </c>
      <c r="L227" s="42" t="str">
        <f>データ!EA202&amp;データ!EB202&amp;データ!EC202&amp;データ!GG202</f>
        <v/>
      </c>
      <c r="M227" s="28">
        <f>データ!PN202</f>
        <v>0</v>
      </c>
      <c r="N227" s="28">
        <f>データ!PO202</f>
        <v>0</v>
      </c>
      <c r="O227" s="28">
        <f>データ!PP202</f>
        <v>0</v>
      </c>
      <c r="P227" s="28">
        <f>データ!PQ202</f>
        <v>0</v>
      </c>
      <c r="Q227" s="26">
        <f>データ!PX202</f>
        <v>0</v>
      </c>
      <c r="R227" s="27" t="str">
        <f>IF(データ!OC202="","不問",データ!OC202&amp;"以上")</f>
        <v>不問</v>
      </c>
      <c r="S227" s="9">
        <f>データ!OX202</f>
        <v>0</v>
      </c>
      <c r="T227" s="11">
        <f>データ!NW202</f>
        <v>0</v>
      </c>
      <c r="U227" s="37" t="str">
        <f t="shared" si="10"/>
        <v/>
      </c>
      <c r="V227" s="46" t="str">
        <f>データ!GB202&amp;データ!GC202</f>
        <v/>
      </c>
      <c r="W227" s="6" t="str">
        <f t="shared" si="11"/>
        <v/>
      </c>
    </row>
    <row r="228" spans="2:23" ht="152.25" customHeight="1" x14ac:dyDescent="0.15">
      <c r="B228" s="32">
        <v>203</v>
      </c>
      <c r="C228" s="9">
        <f>データ!A203</f>
        <v>0</v>
      </c>
      <c r="D228" s="43" t="str">
        <f>IF(OR(データ!BZ203="Y66",データ!CA203="Y66",データ!CB203="Y66",データ!CC203="Y66"),"○","")</f>
        <v/>
      </c>
      <c r="E228" s="10">
        <f>データ!H203</f>
        <v>0</v>
      </c>
      <c r="F228" s="10">
        <f>データ!CP203</f>
        <v>0</v>
      </c>
      <c r="G228" s="10">
        <f>データ!DT203</f>
        <v>0</v>
      </c>
      <c r="H228" s="31" t="str">
        <f>CLEAN(データ!EG203)</f>
        <v/>
      </c>
      <c r="I228" s="11">
        <f>データ!LF203</f>
        <v>0</v>
      </c>
      <c r="J228" s="25">
        <f>データ!NZ203</f>
        <v>0</v>
      </c>
      <c r="K228" s="25" t="str">
        <f t="shared" si="9"/>
        <v>不問</v>
      </c>
      <c r="L228" s="42" t="str">
        <f>データ!EA203&amp;データ!EB203&amp;データ!EC203&amp;データ!GG203</f>
        <v/>
      </c>
      <c r="M228" s="28">
        <f>データ!PN203</f>
        <v>0</v>
      </c>
      <c r="N228" s="28">
        <f>データ!PO203</f>
        <v>0</v>
      </c>
      <c r="O228" s="28">
        <f>データ!PP203</f>
        <v>0</v>
      </c>
      <c r="P228" s="28">
        <f>データ!PQ203</f>
        <v>0</v>
      </c>
      <c r="Q228" s="26">
        <f>データ!PX203</f>
        <v>0</v>
      </c>
      <c r="R228" s="27" t="str">
        <f>IF(データ!OC203="","不問",データ!OC203&amp;"以上")</f>
        <v>不問</v>
      </c>
      <c r="S228" s="9">
        <f>データ!OX203</f>
        <v>0</v>
      </c>
      <c r="T228" s="11">
        <f>データ!NW203</f>
        <v>0</v>
      </c>
      <c r="U228" s="37" t="str">
        <f t="shared" si="10"/>
        <v/>
      </c>
      <c r="V228" s="46" t="str">
        <f>データ!GB203&amp;データ!GC203</f>
        <v/>
      </c>
      <c r="W228" s="6" t="str">
        <f t="shared" si="11"/>
        <v/>
      </c>
    </row>
    <row r="229" spans="2:23" ht="129" customHeight="1" x14ac:dyDescent="0.15">
      <c r="B229" s="32">
        <v>204</v>
      </c>
      <c r="C229" s="9">
        <f>データ!A204</f>
        <v>0</v>
      </c>
      <c r="D229" s="43" t="str">
        <f>IF(OR(データ!BZ204="Y66",データ!CA204="Y66",データ!CB204="Y66",データ!CC204="Y66"),"○","")</f>
        <v/>
      </c>
      <c r="E229" s="10">
        <f>データ!H204</f>
        <v>0</v>
      </c>
      <c r="F229" s="10">
        <f>データ!CP204</f>
        <v>0</v>
      </c>
      <c r="G229" s="10">
        <f>データ!DT204</f>
        <v>0</v>
      </c>
      <c r="H229" s="31" t="str">
        <f>CLEAN(データ!EG204)</f>
        <v/>
      </c>
      <c r="I229" s="11">
        <f>データ!LF204</f>
        <v>0</v>
      </c>
      <c r="J229" s="25">
        <f>データ!NZ204</f>
        <v>0</v>
      </c>
      <c r="K229" s="25" t="str">
        <f t="shared" si="9"/>
        <v>不問</v>
      </c>
      <c r="L229" s="42" t="str">
        <f>データ!EA204&amp;データ!EB204&amp;データ!EC204&amp;データ!GG204</f>
        <v/>
      </c>
      <c r="M229" s="28">
        <f>データ!PN204</f>
        <v>0</v>
      </c>
      <c r="N229" s="28">
        <f>データ!PO204</f>
        <v>0</v>
      </c>
      <c r="O229" s="28">
        <f>データ!PP204</f>
        <v>0</v>
      </c>
      <c r="P229" s="28">
        <f>データ!PQ204</f>
        <v>0</v>
      </c>
      <c r="Q229" s="26">
        <f>データ!PX204</f>
        <v>0</v>
      </c>
      <c r="R229" s="27" t="str">
        <f>IF(データ!OC204="","不問",データ!OC204&amp;"以上")</f>
        <v>不問</v>
      </c>
      <c r="S229" s="9">
        <f>データ!OX204</f>
        <v>0</v>
      </c>
      <c r="T229" s="11">
        <f>データ!NW204</f>
        <v>0</v>
      </c>
      <c r="U229" s="37" t="str">
        <f t="shared" si="10"/>
        <v/>
      </c>
      <c r="V229" s="46" t="str">
        <f>データ!GB204&amp;データ!GC204</f>
        <v/>
      </c>
      <c r="W229" s="6" t="str">
        <f t="shared" si="11"/>
        <v/>
      </c>
    </row>
    <row r="230" spans="2:23" ht="115.5" customHeight="1" x14ac:dyDescent="0.15">
      <c r="B230" s="32">
        <v>205</v>
      </c>
      <c r="C230" s="9">
        <f>データ!A205</f>
        <v>0</v>
      </c>
      <c r="D230" s="43" t="str">
        <f>IF(OR(データ!BZ205="Y66",データ!CA205="Y66",データ!CB205="Y66",データ!CC205="Y66"),"○","")</f>
        <v/>
      </c>
      <c r="E230" s="10">
        <f>データ!H205</f>
        <v>0</v>
      </c>
      <c r="F230" s="10">
        <f>データ!CP205</f>
        <v>0</v>
      </c>
      <c r="G230" s="10">
        <f>データ!DT205</f>
        <v>0</v>
      </c>
      <c r="H230" s="31" t="str">
        <f>CLEAN(データ!EG205)</f>
        <v/>
      </c>
      <c r="I230" s="11">
        <f>データ!LF205</f>
        <v>0</v>
      </c>
      <c r="J230" s="25">
        <f>データ!NZ205</f>
        <v>0</v>
      </c>
      <c r="K230" s="25" t="str">
        <f t="shared" si="9"/>
        <v>不問</v>
      </c>
      <c r="L230" s="42" t="str">
        <f>データ!EA205&amp;データ!EB205&amp;データ!EC205&amp;データ!GG205</f>
        <v/>
      </c>
      <c r="M230" s="28">
        <f>データ!PN205</f>
        <v>0</v>
      </c>
      <c r="N230" s="28">
        <f>データ!PO205</f>
        <v>0</v>
      </c>
      <c r="O230" s="28">
        <f>データ!PP205</f>
        <v>0</v>
      </c>
      <c r="P230" s="28">
        <f>データ!PQ205</f>
        <v>0</v>
      </c>
      <c r="Q230" s="26">
        <f>データ!PX205</f>
        <v>0</v>
      </c>
      <c r="R230" s="27" t="str">
        <f>IF(データ!OC205="","不問",データ!OC205&amp;"以上")</f>
        <v>不問</v>
      </c>
      <c r="S230" s="9">
        <f>データ!OX205</f>
        <v>0</v>
      </c>
      <c r="T230" s="11">
        <f>データ!NW205</f>
        <v>0</v>
      </c>
      <c r="U230" s="37" t="str">
        <f t="shared" si="10"/>
        <v/>
      </c>
      <c r="V230" s="46" t="str">
        <f>データ!GB205&amp;データ!GC205</f>
        <v/>
      </c>
      <c r="W230" s="6" t="str">
        <f t="shared" si="11"/>
        <v/>
      </c>
    </row>
    <row r="231" spans="2:23" ht="142.5" customHeight="1" x14ac:dyDescent="0.15">
      <c r="B231" s="32">
        <v>206</v>
      </c>
      <c r="C231" s="9">
        <f>データ!A206</f>
        <v>0</v>
      </c>
      <c r="D231" s="43" t="str">
        <f>IF(OR(データ!BZ206="Y66",データ!CA206="Y66",データ!CB206="Y66",データ!CC206="Y66"),"○","")</f>
        <v/>
      </c>
      <c r="E231" s="10">
        <f>データ!H206</f>
        <v>0</v>
      </c>
      <c r="F231" s="10">
        <f>データ!CP206</f>
        <v>0</v>
      </c>
      <c r="G231" s="10">
        <f>データ!DT206</f>
        <v>0</v>
      </c>
      <c r="H231" s="31" t="str">
        <f>CLEAN(データ!EG206)</f>
        <v/>
      </c>
      <c r="I231" s="11">
        <f>データ!LF206</f>
        <v>0</v>
      </c>
      <c r="J231" s="25">
        <f>データ!NZ206</f>
        <v>0</v>
      </c>
      <c r="K231" s="25" t="str">
        <f t="shared" si="9"/>
        <v>不問</v>
      </c>
      <c r="L231" s="42" t="str">
        <f>データ!EA206&amp;データ!EB206&amp;データ!EC206&amp;データ!GG206</f>
        <v/>
      </c>
      <c r="M231" s="28">
        <f>データ!PN206</f>
        <v>0</v>
      </c>
      <c r="N231" s="28">
        <f>データ!PO206</f>
        <v>0</v>
      </c>
      <c r="O231" s="28">
        <f>データ!PP206</f>
        <v>0</v>
      </c>
      <c r="P231" s="28">
        <f>データ!PQ206</f>
        <v>0</v>
      </c>
      <c r="Q231" s="26">
        <f>データ!PX206</f>
        <v>0</v>
      </c>
      <c r="R231" s="27" t="str">
        <f>IF(データ!OC206="","不問",データ!OC206&amp;"以上")</f>
        <v>不問</v>
      </c>
      <c r="S231" s="9">
        <f>データ!OX206</f>
        <v>0</v>
      </c>
      <c r="T231" s="11">
        <f>データ!NW206</f>
        <v>0</v>
      </c>
      <c r="U231" s="37" t="str">
        <f t="shared" si="10"/>
        <v/>
      </c>
      <c r="V231" s="46" t="str">
        <f>データ!GB206&amp;データ!GC206</f>
        <v/>
      </c>
      <c r="W231" s="6" t="str">
        <f t="shared" si="11"/>
        <v/>
      </c>
    </row>
    <row r="232" spans="2:23" ht="135.75" customHeight="1" x14ac:dyDescent="0.15">
      <c r="B232" s="32">
        <v>207</v>
      </c>
      <c r="C232" s="9">
        <f>データ!A207</f>
        <v>0</v>
      </c>
      <c r="D232" s="43" t="str">
        <f>IF(OR(データ!BZ207="Y66",データ!CA207="Y66",データ!CB207="Y66",データ!CC207="Y66"),"○","")</f>
        <v/>
      </c>
      <c r="E232" s="10">
        <f>データ!H207</f>
        <v>0</v>
      </c>
      <c r="F232" s="10">
        <f>データ!CP207</f>
        <v>0</v>
      </c>
      <c r="G232" s="10">
        <f>データ!DT207</f>
        <v>0</v>
      </c>
      <c r="H232" s="31" t="str">
        <f>CLEAN(データ!EG207)</f>
        <v/>
      </c>
      <c r="I232" s="11">
        <f>データ!LF207</f>
        <v>0</v>
      </c>
      <c r="J232" s="25">
        <f>データ!NZ207</f>
        <v>0</v>
      </c>
      <c r="K232" s="25" t="str">
        <f t="shared" si="9"/>
        <v>不問</v>
      </c>
      <c r="L232" s="42" t="str">
        <f>データ!EA207&amp;データ!EB207&amp;データ!EC207&amp;データ!GG207</f>
        <v/>
      </c>
      <c r="M232" s="28">
        <f>データ!PN207</f>
        <v>0</v>
      </c>
      <c r="N232" s="28">
        <f>データ!PO207</f>
        <v>0</v>
      </c>
      <c r="O232" s="28">
        <f>データ!PP207</f>
        <v>0</v>
      </c>
      <c r="P232" s="28">
        <f>データ!PQ207</f>
        <v>0</v>
      </c>
      <c r="Q232" s="26">
        <f>データ!PX207</f>
        <v>0</v>
      </c>
      <c r="R232" s="27" t="str">
        <f>IF(データ!OC207="","不問",データ!OC207&amp;"以上")</f>
        <v>不問</v>
      </c>
      <c r="S232" s="9">
        <f>データ!OX207</f>
        <v>0</v>
      </c>
      <c r="T232" s="11">
        <f>データ!NW207</f>
        <v>0</v>
      </c>
      <c r="U232" s="37" t="str">
        <f t="shared" si="10"/>
        <v/>
      </c>
      <c r="V232" s="46" t="str">
        <f>データ!GB207&amp;データ!GC207</f>
        <v/>
      </c>
      <c r="W232" s="6" t="str">
        <f t="shared" si="11"/>
        <v/>
      </c>
    </row>
    <row r="233" spans="2:23" ht="132.75" customHeight="1" x14ac:dyDescent="0.15">
      <c r="B233" s="32">
        <v>208</v>
      </c>
      <c r="C233" s="9">
        <f>データ!A208</f>
        <v>0</v>
      </c>
      <c r="D233" s="43" t="str">
        <f>IF(OR(データ!BZ208="Y66",データ!CA208="Y66",データ!CB208="Y66",データ!CC208="Y66"),"○","")</f>
        <v/>
      </c>
      <c r="E233" s="10">
        <f>データ!H208</f>
        <v>0</v>
      </c>
      <c r="F233" s="10">
        <f>データ!CP208</f>
        <v>0</v>
      </c>
      <c r="G233" s="10">
        <f>データ!DT208</f>
        <v>0</v>
      </c>
      <c r="H233" s="31" t="str">
        <f>CLEAN(データ!EG208)</f>
        <v/>
      </c>
      <c r="I233" s="11">
        <f>データ!LF208</f>
        <v>0</v>
      </c>
      <c r="J233" s="25">
        <f>データ!NZ208</f>
        <v>0</v>
      </c>
      <c r="K233" s="25" t="str">
        <f t="shared" si="9"/>
        <v>不問</v>
      </c>
      <c r="L233" s="42" t="str">
        <f>データ!EA208&amp;データ!EB208&amp;データ!EC208&amp;データ!GG208</f>
        <v/>
      </c>
      <c r="M233" s="28">
        <f>データ!PN208</f>
        <v>0</v>
      </c>
      <c r="N233" s="28">
        <f>データ!PO208</f>
        <v>0</v>
      </c>
      <c r="O233" s="28">
        <f>データ!PP208</f>
        <v>0</v>
      </c>
      <c r="P233" s="28">
        <f>データ!PQ208</f>
        <v>0</v>
      </c>
      <c r="Q233" s="26">
        <f>データ!PX208</f>
        <v>0</v>
      </c>
      <c r="R233" s="27" t="str">
        <f>IF(データ!OC208="","不問",データ!OC208&amp;"以上")</f>
        <v>不問</v>
      </c>
      <c r="S233" s="9">
        <f>データ!OX208</f>
        <v>0</v>
      </c>
      <c r="T233" s="11">
        <f>データ!NW208</f>
        <v>0</v>
      </c>
      <c r="U233" s="37" t="str">
        <f t="shared" si="10"/>
        <v/>
      </c>
      <c r="V233" s="46" t="str">
        <f>データ!GB208&amp;データ!GC208</f>
        <v/>
      </c>
      <c r="W233" s="6" t="str">
        <f t="shared" si="11"/>
        <v/>
      </c>
    </row>
    <row r="234" spans="2:23" ht="175.5" customHeight="1" x14ac:dyDescent="0.15">
      <c r="B234" s="32">
        <v>209</v>
      </c>
      <c r="C234" s="9">
        <f>データ!A209</f>
        <v>0</v>
      </c>
      <c r="D234" s="43" t="str">
        <f>IF(OR(データ!BZ209="Y66",データ!CA209="Y66",データ!CB209="Y66",データ!CC209="Y66"),"○","")</f>
        <v/>
      </c>
      <c r="E234" s="10">
        <f>データ!H209</f>
        <v>0</v>
      </c>
      <c r="F234" s="10">
        <f>データ!CP209</f>
        <v>0</v>
      </c>
      <c r="G234" s="10">
        <f>データ!DT209</f>
        <v>0</v>
      </c>
      <c r="H234" s="31" t="str">
        <f>CLEAN(データ!EG209)</f>
        <v/>
      </c>
      <c r="I234" s="11">
        <f>データ!LF209</f>
        <v>0</v>
      </c>
      <c r="J234" s="25">
        <f>データ!NZ209</f>
        <v>0</v>
      </c>
      <c r="K234" s="25" t="str">
        <f t="shared" si="9"/>
        <v>不問</v>
      </c>
      <c r="L234" s="42" t="str">
        <f>データ!EA209&amp;データ!EB209&amp;データ!EC209&amp;データ!GG209</f>
        <v/>
      </c>
      <c r="M234" s="28">
        <f>データ!PN209</f>
        <v>0</v>
      </c>
      <c r="N234" s="28">
        <f>データ!PO209</f>
        <v>0</v>
      </c>
      <c r="O234" s="28">
        <f>データ!PP209</f>
        <v>0</v>
      </c>
      <c r="P234" s="28">
        <f>データ!PQ209</f>
        <v>0</v>
      </c>
      <c r="Q234" s="26">
        <f>データ!PX209</f>
        <v>0</v>
      </c>
      <c r="R234" s="27" t="str">
        <f>IF(データ!OC209="","不問",データ!OC209&amp;"以上")</f>
        <v>不問</v>
      </c>
      <c r="S234" s="9">
        <f>データ!OX209</f>
        <v>0</v>
      </c>
      <c r="T234" s="11">
        <f>データ!NW209</f>
        <v>0</v>
      </c>
      <c r="U234" s="37" t="str">
        <f t="shared" si="10"/>
        <v/>
      </c>
      <c r="V234" s="46" t="str">
        <f>データ!GB209&amp;データ!GC209</f>
        <v/>
      </c>
      <c r="W234" s="6" t="str">
        <f t="shared" si="11"/>
        <v/>
      </c>
    </row>
    <row r="235" spans="2:23" ht="130.5" customHeight="1" x14ac:dyDescent="0.15">
      <c r="B235" s="32">
        <v>210</v>
      </c>
      <c r="C235" s="9">
        <f>データ!A210</f>
        <v>0</v>
      </c>
      <c r="D235" s="43" t="str">
        <f>IF(OR(データ!BZ210="Y66",データ!CA210="Y66",データ!CB210="Y66",データ!CC210="Y66"),"○","")</f>
        <v/>
      </c>
      <c r="E235" s="10">
        <f>データ!H210</f>
        <v>0</v>
      </c>
      <c r="F235" s="10">
        <f>データ!CP210</f>
        <v>0</v>
      </c>
      <c r="G235" s="10">
        <f>データ!DT210</f>
        <v>0</v>
      </c>
      <c r="H235" s="31" t="str">
        <f>CLEAN(データ!EG210)</f>
        <v/>
      </c>
      <c r="I235" s="11">
        <f>データ!LF210</f>
        <v>0</v>
      </c>
      <c r="J235" s="25">
        <f>データ!NZ210</f>
        <v>0</v>
      </c>
      <c r="K235" s="25" t="str">
        <f t="shared" si="9"/>
        <v>不問</v>
      </c>
      <c r="L235" s="42" t="str">
        <f>データ!EA210&amp;データ!EB210&amp;データ!EC210&amp;データ!GG210</f>
        <v/>
      </c>
      <c r="M235" s="28">
        <f>データ!PN210</f>
        <v>0</v>
      </c>
      <c r="N235" s="28">
        <f>データ!PO210</f>
        <v>0</v>
      </c>
      <c r="O235" s="28">
        <f>データ!PP210</f>
        <v>0</v>
      </c>
      <c r="P235" s="28">
        <f>データ!PQ210</f>
        <v>0</v>
      </c>
      <c r="Q235" s="26">
        <f>データ!PX210</f>
        <v>0</v>
      </c>
      <c r="R235" s="27" t="str">
        <f>IF(データ!OC210="","不問",データ!OC210&amp;"以上")</f>
        <v>不問</v>
      </c>
      <c r="S235" s="9">
        <f>データ!OX210</f>
        <v>0</v>
      </c>
      <c r="T235" s="11">
        <f>データ!NW210</f>
        <v>0</v>
      </c>
      <c r="U235" s="37" t="str">
        <f t="shared" si="10"/>
        <v/>
      </c>
      <c r="V235" s="46" t="str">
        <f>データ!GB210&amp;データ!GC210</f>
        <v/>
      </c>
      <c r="W235" s="6" t="str">
        <f t="shared" si="11"/>
        <v/>
      </c>
    </row>
    <row r="236" spans="2:23" ht="124.5" customHeight="1" x14ac:dyDescent="0.15">
      <c r="B236" s="32">
        <v>211</v>
      </c>
      <c r="C236" s="9">
        <f>データ!A211</f>
        <v>0</v>
      </c>
      <c r="D236" s="43" t="str">
        <f>IF(OR(データ!BZ211="Y66",データ!CA211="Y66",データ!CB211="Y66",データ!CC211="Y66"),"○","")</f>
        <v/>
      </c>
      <c r="E236" s="10">
        <f>データ!H211</f>
        <v>0</v>
      </c>
      <c r="F236" s="10">
        <f>データ!CP211</f>
        <v>0</v>
      </c>
      <c r="G236" s="10">
        <f>データ!DT211</f>
        <v>0</v>
      </c>
      <c r="H236" s="31" t="str">
        <f>CLEAN(データ!EG211)</f>
        <v/>
      </c>
      <c r="I236" s="11">
        <f>データ!LF211</f>
        <v>0</v>
      </c>
      <c r="J236" s="25">
        <f>データ!NZ211</f>
        <v>0</v>
      </c>
      <c r="K236" s="25" t="str">
        <f t="shared" si="9"/>
        <v>不問</v>
      </c>
      <c r="L236" s="42" t="str">
        <f>データ!EA211&amp;データ!EB211&amp;データ!EC211&amp;データ!GG211</f>
        <v/>
      </c>
      <c r="M236" s="28">
        <f>データ!PN211</f>
        <v>0</v>
      </c>
      <c r="N236" s="28">
        <f>データ!PO211</f>
        <v>0</v>
      </c>
      <c r="O236" s="28">
        <f>データ!PP211</f>
        <v>0</v>
      </c>
      <c r="P236" s="28">
        <f>データ!PQ211</f>
        <v>0</v>
      </c>
      <c r="Q236" s="26">
        <f>データ!PX211</f>
        <v>0</v>
      </c>
      <c r="R236" s="27" t="str">
        <f>IF(データ!OC211="","不問",データ!OC211&amp;"以上")</f>
        <v>不問</v>
      </c>
      <c r="S236" s="9">
        <f>データ!OX211</f>
        <v>0</v>
      </c>
      <c r="T236" s="11">
        <f>データ!NW211</f>
        <v>0</v>
      </c>
      <c r="U236" s="37" t="str">
        <f t="shared" si="10"/>
        <v/>
      </c>
      <c r="V236" s="46" t="str">
        <f>データ!GB211&amp;データ!GC211</f>
        <v/>
      </c>
      <c r="W236" s="6" t="str">
        <f t="shared" si="11"/>
        <v/>
      </c>
    </row>
    <row r="237" spans="2:23" ht="125.25" customHeight="1" x14ac:dyDescent="0.15">
      <c r="B237" s="32">
        <v>212</v>
      </c>
      <c r="C237" s="9">
        <f>データ!A212</f>
        <v>0</v>
      </c>
      <c r="D237" s="43" t="str">
        <f>IF(OR(データ!BZ212="Y66",データ!CA212="Y66",データ!CB212="Y66",データ!CC212="Y66"),"○","")</f>
        <v/>
      </c>
      <c r="E237" s="10">
        <f>データ!H212</f>
        <v>0</v>
      </c>
      <c r="F237" s="10">
        <f>データ!CP212</f>
        <v>0</v>
      </c>
      <c r="G237" s="10">
        <f>データ!DT212</f>
        <v>0</v>
      </c>
      <c r="H237" s="31" t="str">
        <f>CLEAN(データ!EG212)</f>
        <v/>
      </c>
      <c r="I237" s="11">
        <f>データ!LF212</f>
        <v>0</v>
      </c>
      <c r="J237" s="25">
        <f>データ!NZ212</f>
        <v>0</v>
      </c>
      <c r="K237" s="25" t="str">
        <f t="shared" si="9"/>
        <v>不問</v>
      </c>
      <c r="L237" s="42" t="str">
        <f>データ!EA212&amp;データ!EB212&amp;データ!EC212&amp;データ!GG212</f>
        <v/>
      </c>
      <c r="M237" s="28">
        <f>データ!PN212</f>
        <v>0</v>
      </c>
      <c r="N237" s="28">
        <f>データ!PO212</f>
        <v>0</v>
      </c>
      <c r="O237" s="28">
        <f>データ!PP212</f>
        <v>0</v>
      </c>
      <c r="P237" s="28">
        <f>データ!PQ212</f>
        <v>0</v>
      </c>
      <c r="Q237" s="26">
        <f>データ!PX212</f>
        <v>0</v>
      </c>
      <c r="R237" s="27" t="str">
        <f>IF(データ!OC212="","不問",データ!OC212&amp;"以上")</f>
        <v>不問</v>
      </c>
      <c r="S237" s="9">
        <f>データ!OX212</f>
        <v>0</v>
      </c>
      <c r="T237" s="11">
        <f>データ!NW212</f>
        <v>0</v>
      </c>
      <c r="U237" s="37" t="str">
        <f t="shared" si="10"/>
        <v/>
      </c>
      <c r="V237" s="46" t="str">
        <f>データ!GB212&amp;データ!GC212</f>
        <v/>
      </c>
      <c r="W237" s="6" t="str">
        <f t="shared" si="11"/>
        <v/>
      </c>
    </row>
    <row r="238" spans="2:23" ht="139.5" customHeight="1" x14ac:dyDescent="0.15">
      <c r="B238" s="32">
        <v>213</v>
      </c>
      <c r="C238" s="9">
        <f>データ!A213</f>
        <v>0</v>
      </c>
      <c r="D238" s="43" t="str">
        <f>IF(OR(データ!BZ213="Y66",データ!CA213="Y66",データ!CB213="Y66",データ!CC213="Y66"),"○","")</f>
        <v/>
      </c>
      <c r="E238" s="10">
        <f>データ!H213</f>
        <v>0</v>
      </c>
      <c r="F238" s="10">
        <f>データ!CP213</f>
        <v>0</v>
      </c>
      <c r="G238" s="10">
        <f>データ!DT213</f>
        <v>0</v>
      </c>
      <c r="H238" s="31" t="str">
        <f>CLEAN(データ!EG213)</f>
        <v/>
      </c>
      <c r="I238" s="11">
        <f>データ!LF213</f>
        <v>0</v>
      </c>
      <c r="J238" s="25">
        <f>データ!NZ213</f>
        <v>0</v>
      </c>
      <c r="K238" s="25" t="str">
        <f t="shared" si="9"/>
        <v>不問</v>
      </c>
      <c r="L238" s="42" t="str">
        <f>データ!EA213&amp;データ!EB213&amp;データ!EC213&amp;データ!GG213</f>
        <v/>
      </c>
      <c r="M238" s="28">
        <f>データ!PN213</f>
        <v>0</v>
      </c>
      <c r="N238" s="28">
        <f>データ!PO213</f>
        <v>0</v>
      </c>
      <c r="O238" s="28">
        <f>データ!PP213</f>
        <v>0</v>
      </c>
      <c r="P238" s="28">
        <f>データ!PQ213</f>
        <v>0</v>
      </c>
      <c r="Q238" s="26">
        <f>データ!PX213</f>
        <v>0</v>
      </c>
      <c r="R238" s="27" t="str">
        <f>IF(データ!OC213="","不問",データ!OC213&amp;"以上")</f>
        <v>不問</v>
      </c>
      <c r="S238" s="9">
        <f>データ!OX213</f>
        <v>0</v>
      </c>
      <c r="T238" s="11">
        <f>データ!NW213</f>
        <v>0</v>
      </c>
      <c r="U238" s="37" t="str">
        <f t="shared" si="10"/>
        <v/>
      </c>
      <c r="V238" s="46" t="str">
        <f>データ!GB213&amp;データ!GC213</f>
        <v/>
      </c>
      <c r="W238" s="6" t="str">
        <f t="shared" si="11"/>
        <v/>
      </c>
    </row>
    <row r="239" spans="2:23" ht="149.25" customHeight="1" x14ac:dyDescent="0.15">
      <c r="B239" s="32">
        <v>214</v>
      </c>
      <c r="C239" s="9">
        <f>データ!A214</f>
        <v>0</v>
      </c>
      <c r="D239" s="43" t="str">
        <f>IF(OR(データ!BZ214="Y66",データ!CA214="Y66",データ!CB214="Y66",データ!CC214="Y66"),"○","")</f>
        <v/>
      </c>
      <c r="E239" s="10">
        <f>データ!H214</f>
        <v>0</v>
      </c>
      <c r="F239" s="10">
        <f>データ!CP214</f>
        <v>0</v>
      </c>
      <c r="G239" s="10">
        <f>データ!DT214</f>
        <v>0</v>
      </c>
      <c r="H239" s="31" t="str">
        <f>CLEAN(データ!EG214)</f>
        <v/>
      </c>
      <c r="I239" s="11">
        <f>データ!LF214</f>
        <v>0</v>
      </c>
      <c r="J239" s="25">
        <f>データ!NZ214</f>
        <v>0</v>
      </c>
      <c r="K239" s="25" t="str">
        <f t="shared" si="9"/>
        <v>不問</v>
      </c>
      <c r="L239" s="42" t="str">
        <f>データ!EA214&amp;データ!EB214&amp;データ!EC214&amp;データ!GG214</f>
        <v/>
      </c>
      <c r="M239" s="28">
        <f>データ!PN214</f>
        <v>0</v>
      </c>
      <c r="N239" s="28">
        <f>データ!PO214</f>
        <v>0</v>
      </c>
      <c r="O239" s="28">
        <f>データ!PP214</f>
        <v>0</v>
      </c>
      <c r="P239" s="28">
        <f>データ!PQ214</f>
        <v>0</v>
      </c>
      <c r="Q239" s="26">
        <f>データ!PX214</f>
        <v>0</v>
      </c>
      <c r="R239" s="27" t="str">
        <f>IF(データ!OC214="","不問",データ!OC214&amp;"以上")</f>
        <v>不問</v>
      </c>
      <c r="S239" s="9">
        <f>データ!OX214</f>
        <v>0</v>
      </c>
      <c r="T239" s="11">
        <f>データ!NW214</f>
        <v>0</v>
      </c>
      <c r="U239" s="37" t="str">
        <f t="shared" si="10"/>
        <v/>
      </c>
      <c r="V239" s="46" t="str">
        <f>データ!GB214&amp;データ!GC214</f>
        <v/>
      </c>
      <c r="W239" s="6" t="str">
        <f t="shared" si="11"/>
        <v/>
      </c>
    </row>
    <row r="240" spans="2:23" ht="94.5" customHeight="1" x14ac:dyDescent="0.15">
      <c r="B240" s="32">
        <v>215</v>
      </c>
      <c r="C240" s="9">
        <f>データ!A215</f>
        <v>0</v>
      </c>
      <c r="D240" s="43" t="str">
        <f>IF(OR(データ!BZ215="Y66",データ!CA215="Y66",データ!CB215="Y66",データ!CC215="Y66"),"○","")</f>
        <v/>
      </c>
      <c r="E240" s="10">
        <f>データ!H215</f>
        <v>0</v>
      </c>
      <c r="F240" s="10">
        <f>データ!CP215</f>
        <v>0</v>
      </c>
      <c r="G240" s="10">
        <f>データ!DT215</f>
        <v>0</v>
      </c>
      <c r="H240" s="31" t="str">
        <f>CLEAN(データ!EG215)</f>
        <v/>
      </c>
      <c r="I240" s="11">
        <f>データ!LF215</f>
        <v>0</v>
      </c>
      <c r="J240" s="25">
        <f>データ!NZ215</f>
        <v>0</v>
      </c>
      <c r="K240" s="25" t="str">
        <f t="shared" si="9"/>
        <v>不問</v>
      </c>
      <c r="L240" s="42" t="str">
        <f>データ!EA215&amp;データ!EB215&amp;データ!EC215&amp;データ!GG215</f>
        <v/>
      </c>
      <c r="M240" s="28">
        <f>データ!PN215</f>
        <v>0</v>
      </c>
      <c r="N240" s="28">
        <f>データ!PO215</f>
        <v>0</v>
      </c>
      <c r="O240" s="28">
        <f>データ!PP215</f>
        <v>0</v>
      </c>
      <c r="P240" s="28">
        <f>データ!PQ215</f>
        <v>0</v>
      </c>
      <c r="Q240" s="26">
        <f>データ!PX215</f>
        <v>0</v>
      </c>
      <c r="R240" s="27" t="str">
        <f>IF(データ!OC215="","不問",データ!OC215&amp;"以上")</f>
        <v>不問</v>
      </c>
      <c r="S240" s="9">
        <f>データ!OX215</f>
        <v>0</v>
      </c>
      <c r="T240" s="11">
        <f>データ!NW215</f>
        <v>0</v>
      </c>
      <c r="U240" s="37" t="str">
        <f t="shared" si="10"/>
        <v/>
      </c>
      <c r="V240" s="46" t="str">
        <f>データ!GB215&amp;データ!GC215</f>
        <v/>
      </c>
      <c r="W240" s="6" t="str">
        <f t="shared" si="11"/>
        <v/>
      </c>
    </row>
    <row r="241" spans="2:23" ht="119.25" customHeight="1" x14ac:dyDescent="0.15">
      <c r="B241" s="32">
        <v>216</v>
      </c>
      <c r="C241" s="9">
        <f>データ!A216</f>
        <v>0</v>
      </c>
      <c r="D241" s="43" t="str">
        <f>IF(OR(データ!BZ216="Y66",データ!CA216="Y66",データ!CB216="Y66",データ!CC216="Y66"),"○","")</f>
        <v/>
      </c>
      <c r="E241" s="10">
        <f>データ!H216</f>
        <v>0</v>
      </c>
      <c r="F241" s="10">
        <f>データ!CP216</f>
        <v>0</v>
      </c>
      <c r="G241" s="10">
        <f>データ!DT216</f>
        <v>0</v>
      </c>
      <c r="H241" s="31" t="str">
        <f>CLEAN(データ!EG216)</f>
        <v/>
      </c>
      <c r="I241" s="11">
        <f>データ!LF216</f>
        <v>0</v>
      </c>
      <c r="J241" s="25">
        <f>データ!NZ216</f>
        <v>0</v>
      </c>
      <c r="K241" s="25" t="str">
        <f t="shared" si="9"/>
        <v>不問</v>
      </c>
      <c r="L241" s="42" t="str">
        <f>データ!EA216&amp;データ!EB216&amp;データ!EC216&amp;データ!GG216</f>
        <v/>
      </c>
      <c r="M241" s="28">
        <f>データ!PN216</f>
        <v>0</v>
      </c>
      <c r="N241" s="28">
        <f>データ!PO216</f>
        <v>0</v>
      </c>
      <c r="O241" s="28">
        <f>データ!PP216</f>
        <v>0</v>
      </c>
      <c r="P241" s="28">
        <f>データ!PQ216</f>
        <v>0</v>
      </c>
      <c r="Q241" s="26">
        <f>データ!PX216</f>
        <v>0</v>
      </c>
      <c r="R241" s="27" t="str">
        <f>IF(データ!OC216="","不問",データ!OC216&amp;"以上")</f>
        <v>不問</v>
      </c>
      <c r="S241" s="9">
        <f>データ!OX216</f>
        <v>0</v>
      </c>
      <c r="T241" s="11">
        <f>データ!NW216</f>
        <v>0</v>
      </c>
      <c r="U241" s="37" t="str">
        <f t="shared" si="10"/>
        <v/>
      </c>
      <c r="V241" s="46" t="str">
        <f>データ!GB216&amp;データ!GC216</f>
        <v/>
      </c>
      <c r="W241" s="6" t="str">
        <f t="shared" si="11"/>
        <v/>
      </c>
    </row>
    <row r="242" spans="2:23" ht="146.25" customHeight="1" x14ac:dyDescent="0.15">
      <c r="B242" s="32">
        <v>217</v>
      </c>
      <c r="C242" s="9">
        <f>データ!A217</f>
        <v>0</v>
      </c>
      <c r="D242" s="43" t="str">
        <f>IF(OR(データ!BZ217="Y66",データ!CA217="Y66",データ!CB217="Y66",データ!CC217="Y66"),"○","")</f>
        <v/>
      </c>
      <c r="E242" s="10">
        <f>データ!H217</f>
        <v>0</v>
      </c>
      <c r="F242" s="10">
        <f>データ!CP217</f>
        <v>0</v>
      </c>
      <c r="G242" s="10">
        <f>データ!DT217</f>
        <v>0</v>
      </c>
      <c r="H242" s="31" t="str">
        <f>CLEAN(データ!EG217)</f>
        <v/>
      </c>
      <c r="I242" s="11">
        <f>データ!LF217</f>
        <v>0</v>
      </c>
      <c r="J242" s="25">
        <f>データ!NZ217</f>
        <v>0</v>
      </c>
      <c r="K242" s="25" t="str">
        <f t="shared" si="9"/>
        <v>不問</v>
      </c>
      <c r="L242" s="42" t="str">
        <f>データ!EA217&amp;データ!EB217&amp;データ!EC217&amp;データ!GG217</f>
        <v/>
      </c>
      <c r="M242" s="28">
        <f>データ!PN217</f>
        <v>0</v>
      </c>
      <c r="N242" s="28">
        <f>データ!PO217</f>
        <v>0</v>
      </c>
      <c r="O242" s="28">
        <f>データ!PP217</f>
        <v>0</v>
      </c>
      <c r="P242" s="28">
        <f>データ!PQ217</f>
        <v>0</v>
      </c>
      <c r="Q242" s="26">
        <f>データ!PX217</f>
        <v>0</v>
      </c>
      <c r="R242" s="27" t="str">
        <f>IF(データ!OC217="","不問",データ!OC217&amp;"以上")</f>
        <v>不問</v>
      </c>
      <c r="S242" s="9">
        <f>データ!OX217</f>
        <v>0</v>
      </c>
      <c r="T242" s="11">
        <f>データ!NW217</f>
        <v>0</v>
      </c>
      <c r="U242" s="37" t="str">
        <f t="shared" si="10"/>
        <v/>
      </c>
      <c r="V242" s="46" t="str">
        <f>データ!GB217&amp;データ!GC217</f>
        <v/>
      </c>
      <c r="W242" s="6" t="str">
        <f t="shared" si="11"/>
        <v/>
      </c>
    </row>
    <row r="243" spans="2:23" ht="113.25" customHeight="1" x14ac:dyDescent="0.15">
      <c r="B243" s="32">
        <v>218</v>
      </c>
      <c r="C243" s="9">
        <f>データ!A218</f>
        <v>0</v>
      </c>
      <c r="D243" s="43" t="str">
        <f>IF(OR(データ!BZ218="Y66",データ!CA218="Y66",データ!CB218="Y66",データ!CC218="Y66"),"○","")</f>
        <v/>
      </c>
      <c r="E243" s="10">
        <f>データ!H218</f>
        <v>0</v>
      </c>
      <c r="F243" s="10">
        <f>データ!CP218</f>
        <v>0</v>
      </c>
      <c r="G243" s="10">
        <f>データ!DT218</f>
        <v>0</v>
      </c>
      <c r="H243" s="31" t="str">
        <f>CLEAN(データ!EG218)</f>
        <v/>
      </c>
      <c r="I243" s="11">
        <f>データ!LF218</f>
        <v>0</v>
      </c>
      <c r="J243" s="25">
        <f>データ!NZ218</f>
        <v>0</v>
      </c>
      <c r="K243" s="25" t="str">
        <f t="shared" si="9"/>
        <v>不問</v>
      </c>
      <c r="L243" s="42" t="str">
        <f>データ!EA218&amp;データ!EB218&amp;データ!EC218&amp;データ!GG218</f>
        <v/>
      </c>
      <c r="M243" s="28">
        <f>データ!PN218</f>
        <v>0</v>
      </c>
      <c r="N243" s="28">
        <f>データ!PO218</f>
        <v>0</v>
      </c>
      <c r="O243" s="28">
        <f>データ!PP218</f>
        <v>0</v>
      </c>
      <c r="P243" s="28">
        <f>データ!PQ218</f>
        <v>0</v>
      </c>
      <c r="Q243" s="26">
        <f>データ!PX218</f>
        <v>0</v>
      </c>
      <c r="R243" s="27" t="str">
        <f>IF(データ!OC218="","不問",データ!OC218&amp;"以上")</f>
        <v>不問</v>
      </c>
      <c r="S243" s="9">
        <f>データ!OX218</f>
        <v>0</v>
      </c>
      <c r="T243" s="11">
        <f>データ!NW218</f>
        <v>0</v>
      </c>
      <c r="U243" s="37" t="str">
        <f t="shared" si="10"/>
        <v/>
      </c>
      <c r="V243" s="46" t="str">
        <f>データ!GB218&amp;データ!GC218</f>
        <v/>
      </c>
      <c r="W243" s="6" t="str">
        <f t="shared" si="11"/>
        <v/>
      </c>
    </row>
    <row r="244" spans="2:23" ht="132.75" customHeight="1" x14ac:dyDescent="0.15">
      <c r="B244" s="32">
        <v>219</v>
      </c>
      <c r="C244" s="9">
        <f>データ!A219</f>
        <v>0</v>
      </c>
      <c r="D244" s="43" t="str">
        <f>IF(OR(データ!BZ219="Y66",データ!CA219="Y66",データ!CB219="Y66",データ!CC219="Y66"),"○","")</f>
        <v/>
      </c>
      <c r="E244" s="10">
        <f>データ!H219</f>
        <v>0</v>
      </c>
      <c r="F244" s="10">
        <f>データ!CP219</f>
        <v>0</v>
      </c>
      <c r="G244" s="10">
        <f>データ!DT219</f>
        <v>0</v>
      </c>
      <c r="H244" s="31" t="str">
        <f>CLEAN(データ!EG219)</f>
        <v/>
      </c>
      <c r="I244" s="11">
        <f>データ!LF219</f>
        <v>0</v>
      </c>
      <c r="J244" s="25">
        <f>データ!NZ219</f>
        <v>0</v>
      </c>
      <c r="K244" s="25" t="str">
        <f t="shared" si="9"/>
        <v>不問</v>
      </c>
      <c r="L244" s="42" t="str">
        <f>データ!EA219&amp;データ!EB219&amp;データ!EC219&amp;データ!GG219</f>
        <v/>
      </c>
      <c r="M244" s="28">
        <f>データ!PN219</f>
        <v>0</v>
      </c>
      <c r="N244" s="28">
        <f>データ!PO219</f>
        <v>0</v>
      </c>
      <c r="O244" s="28">
        <f>データ!PP219</f>
        <v>0</v>
      </c>
      <c r="P244" s="28">
        <f>データ!PQ219</f>
        <v>0</v>
      </c>
      <c r="Q244" s="26">
        <f>データ!PX219</f>
        <v>0</v>
      </c>
      <c r="R244" s="27" t="str">
        <f>IF(データ!OC219="","不問",データ!OC219&amp;"以上")</f>
        <v>不問</v>
      </c>
      <c r="S244" s="9">
        <f>データ!OX219</f>
        <v>0</v>
      </c>
      <c r="T244" s="11">
        <f>データ!NW219</f>
        <v>0</v>
      </c>
      <c r="U244" s="37" t="str">
        <f t="shared" si="10"/>
        <v/>
      </c>
      <c r="V244" s="46" t="str">
        <f>データ!GB219&amp;データ!GC219</f>
        <v/>
      </c>
      <c r="W244" s="6" t="str">
        <f t="shared" si="11"/>
        <v/>
      </c>
    </row>
    <row r="245" spans="2:23" ht="132.75" customHeight="1" x14ac:dyDescent="0.15">
      <c r="B245" s="32">
        <v>220</v>
      </c>
      <c r="C245" s="9">
        <f>データ!A220</f>
        <v>0</v>
      </c>
      <c r="D245" s="43" t="str">
        <f>IF(OR(データ!BZ220="Y66",データ!CA220="Y66",データ!CB220="Y66",データ!CC220="Y66"),"○","")</f>
        <v/>
      </c>
      <c r="E245" s="10">
        <f>データ!H220</f>
        <v>0</v>
      </c>
      <c r="F245" s="10">
        <f>データ!CP220</f>
        <v>0</v>
      </c>
      <c r="G245" s="10">
        <f>データ!DT220</f>
        <v>0</v>
      </c>
      <c r="H245" s="31" t="str">
        <f>CLEAN(データ!EG220)</f>
        <v/>
      </c>
      <c r="I245" s="11">
        <f>データ!LF220</f>
        <v>0</v>
      </c>
      <c r="J245" s="25">
        <f>データ!NZ220</f>
        <v>0</v>
      </c>
      <c r="K245" s="25" t="str">
        <f t="shared" si="9"/>
        <v>不問</v>
      </c>
      <c r="L245" s="42" t="str">
        <f>データ!EA220&amp;データ!EB220&amp;データ!EC220&amp;データ!GG220</f>
        <v/>
      </c>
      <c r="M245" s="28">
        <f>データ!PN220</f>
        <v>0</v>
      </c>
      <c r="N245" s="28">
        <f>データ!PO220</f>
        <v>0</v>
      </c>
      <c r="O245" s="28">
        <f>データ!PP220</f>
        <v>0</v>
      </c>
      <c r="P245" s="28">
        <f>データ!PQ220</f>
        <v>0</v>
      </c>
      <c r="Q245" s="26">
        <f>データ!PX220</f>
        <v>0</v>
      </c>
      <c r="R245" s="27" t="str">
        <f>IF(データ!OC220="","不問",データ!OC220&amp;"以上")</f>
        <v>不問</v>
      </c>
      <c r="S245" s="9">
        <f>データ!OX220</f>
        <v>0</v>
      </c>
      <c r="T245" s="11">
        <f>データ!NW220</f>
        <v>0</v>
      </c>
      <c r="U245" s="37" t="str">
        <f t="shared" si="10"/>
        <v/>
      </c>
      <c r="V245" s="46" t="str">
        <f>データ!GB220&amp;データ!GC220</f>
        <v/>
      </c>
      <c r="W245" s="6" t="str">
        <f t="shared" si="11"/>
        <v/>
      </c>
    </row>
    <row r="246" spans="2:23" ht="106.5" customHeight="1" x14ac:dyDescent="0.15">
      <c r="B246" s="32">
        <v>221</v>
      </c>
      <c r="C246" s="9">
        <f>データ!A221</f>
        <v>0</v>
      </c>
      <c r="D246" s="43" t="str">
        <f>IF(OR(データ!BZ221="Y66",データ!CA221="Y66",データ!CB221="Y66",データ!CC221="Y66"),"○","")</f>
        <v/>
      </c>
      <c r="E246" s="10">
        <f>データ!H221</f>
        <v>0</v>
      </c>
      <c r="F246" s="10">
        <f>データ!CP221</f>
        <v>0</v>
      </c>
      <c r="G246" s="10">
        <f>データ!DT221</f>
        <v>0</v>
      </c>
      <c r="H246" s="31" t="str">
        <f>CLEAN(データ!EG221)</f>
        <v/>
      </c>
      <c r="I246" s="11">
        <f>データ!LF221</f>
        <v>0</v>
      </c>
      <c r="J246" s="25">
        <f>データ!NZ221</f>
        <v>0</v>
      </c>
      <c r="K246" s="25" t="str">
        <f t="shared" si="9"/>
        <v>不問</v>
      </c>
      <c r="L246" s="42" t="str">
        <f>データ!EA221&amp;データ!EB221&amp;データ!EC221&amp;データ!GG221</f>
        <v/>
      </c>
      <c r="M246" s="28">
        <f>データ!PN221</f>
        <v>0</v>
      </c>
      <c r="N246" s="28">
        <f>データ!PO221</f>
        <v>0</v>
      </c>
      <c r="O246" s="28">
        <f>データ!PP221</f>
        <v>0</v>
      </c>
      <c r="P246" s="28">
        <f>データ!PQ221</f>
        <v>0</v>
      </c>
      <c r="Q246" s="26">
        <f>データ!PX221</f>
        <v>0</v>
      </c>
      <c r="R246" s="27" t="str">
        <f>IF(データ!OC221="","不問",データ!OC221&amp;"以上")</f>
        <v>不問</v>
      </c>
      <c r="S246" s="9">
        <f>データ!OX221</f>
        <v>0</v>
      </c>
      <c r="T246" s="11">
        <f>データ!NW221</f>
        <v>0</v>
      </c>
      <c r="U246" s="37" t="str">
        <f t="shared" si="10"/>
        <v/>
      </c>
      <c r="V246" s="46" t="str">
        <f>データ!GB221&amp;データ!GC221</f>
        <v/>
      </c>
      <c r="W246" s="6" t="str">
        <f t="shared" si="11"/>
        <v/>
      </c>
    </row>
    <row r="247" spans="2:23" ht="114" customHeight="1" x14ac:dyDescent="0.15">
      <c r="B247" s="32">
        <v>222</v>
      </c>
      <c r="C247" s="9">
        <f>データ!A222</f>
        <v>0</v>
      </c>
      <c r="D247" s="43" t="str">
        <f>IF(OR(データ!BZ222="Y66",データ!CA222="Y66",データ!CB222="Y66",データ!CC222="Y66"),"○","")</f>
        <v/>
      </c>
      <c r="E247" s="10">
        <f>データ!H222</f>
        <v>0</v>
      </c>
      <c r="F247" s="10">
        <f>データ!CP222</f>
        <v>0</v>
      </c>
      <c r="G247" s="10">
        <f>データ!DT222</f>
        <v>0</v>
      </c>
      <c r="H247" s="31" t="str">
        <f>CLEAN(データ!EG222)</f>
        <v/>
      </c>
      <c r="I247" s="11">
        <f>データ!LF222</f>
        <v>0</v>
      </c>
      <c r="J247" s="25">
        <f>データ!NZ222</f>
        <v>0</v>
      </c>
      <c r="K247" s="25" t="str">
        <f t="shared" si="9"/>
        <v>不問</v>
      </c>
      <c r="L247" s="42" t="str">
        <f>データ!EA222&amp;データ!EB222&amp;データ!EC222&amp;データ!GG222</f>
        <v/>
      </c>
      <c r="M247" s="28">
        <f>データ!PN222</f>
        <v>0</v>
      </c>
      <c r="N247" s="28">
        <f>データ!PO222</f>
        <v>0</v>
      </c>
      <c r="O247" s="28">
        <f>データ!PP222</f>
        <v>0</v>
      </c>
      <c r="P247" s="28">
        <f>データ!PQ222</f>
        <v>0</v>
      </c>
      <c r="Q247" s="26">
        <f>データ!PX222</f>
        <v>0</v>
      </c>
      <c r="R247" s="27" t="str">
        <f>IF(データ!OC222="","不問",データ!OC222&amp;"以上")</f>
        <v>不問</v>
      </c>
      <c r="S247" s="9">
        <f>データ!OX222</f>
        <v>0</v>
      </c>
      <c r="T247" s="11">
        <f>データ!NW222</f>
        <v>0</v>
      </c>
      <c r="U247" s="37" t="str">
        <f t="shared" si="10"/>
        <v/>
      </c>
      <c r="V247" s="46" t="str">
        <f>データ!GB222&amp;データ!GC222</f>
        <v/>
      </c>
      <c r="W247" s="6" t="str">
        <f t="shared" si="11"/>
        <v/>
      </c>
    </row>
    <row r="248" spans="2:23" ht="126.75" customHeight="1" x14ac:dyDescent="0.15">
      <c r="B248" s="32">
        <v>223</v>
      </c>
      <c r="C248" s="9">
        <f>データ!A223</f>
        <v>0</v>
      </c>
      <c r="D248" s="43" t="str">
        <f>IF(OR(データ!BZ223="Y66",データ!CA223="Y66",データ!CB223="Y66",データ!CC223="Y66"),"○","")</f>
        <v/>
      </c>
      <c r="E248" s="10">
        <f>データ!H223</f>
        <v>0</v>
      </c>
      <c r="F248" s="10">
        <f>データ!CP223</f>
        <v>0</v>
      </c>
      <c r="G248" s="10">
        <f>データ!DT223</f>
        <v>0</v>
      </c>
      <c r="H248" s="31" t="str">
        <f>CLEAN(データ!EG223)</f>
        <v/>
      </c>
      <c r="I248" s="11">
        <f>データ!LF223</f>
        <v>0</v>
      </c>
      <c r="J248" s="25">
        <f>データ!NZ223</f>
        <v>0</v>
      </c>
      <c r="K248" s="25" t="str">
        <f t="shared" si="9"/>
        <v>不問</v>
      </c>
      <c r="L248" s="42" t="str">
        <f>データ!EA223&amp;データ!EB223&amp;データ!EC223&amp;データ!GG223</f>
        <v/>
      </c>
      <c r="M248" s="28">
        <f>データ!PN223</f>
        <v>0</v>
      </c>
      <c r="N248" s="28">
        <f>データ!PO223</f>
        <v>0</v>
      </c>
      <c r="O248" s="28">
        <f>データ!PP223</f>
        <v>0</v>
      </c>
      <c r="P248" s="28">
        <f>データ!PQ223</f>
        <v>0</v>
      </c>
      <c r="Q248" s="26">
        <f>データ!PX223</f>
        <v>0</v>
      </c>
      <c r="R248" s="27" t="str">
        <f>IF(データ!OC223="","不問",データ!OC223&amp;"以上")</f>
        <v>不問</v>
      </c>
      <c r="S248" s="9">
        <f>データ!OX223</f>
        <v>0</v>
      </c>
      <c r="T248" s="11">
        <f>データ!NW223</f>
        <v>0</v>
      </c>
      <c r="U248" s="37" t="str">
        <f t="shared" si="10"/>
        <v/>
      </c>
      <c r="V248" s="46" t="str">
        <f>データ!GB223&amp;データ!GC223</f>
        <v/>
      </c>
      <c r="W248" s="6" t="str">
        <f t="shared" si="11"/>
        <v/>
      </c>
    </row>
    <row r="249" spans="2:23" ht="122.25" customHeight="1" x14ac:dyDescent="0.15">
      <c r="B249" s="32">
        <v>224</v>
      </c>
      <c r="C249" s="9">
        <f>データ!A224</f>
        <v>0</v>
      </c>
      <c r="D249" s="43" t="str">
        <f>IF(OR(データ!BZ224="Y66",データ!CA224="Y66",データ!CB224="Y66",データ!CC224="Y66"),"○","")</f>
        <v/>
      </c>
      <c r="E249" s="10">
        <f>データ!H224</f>
        <v>0</v>
      </c>
      <c r="F249" s="10">
        <f>データ!CP224</f>
        <v>0</v>
      </c>
      <c r="G249" s="10">
        <f>データ!DT224</f>
        <v>0</v>
      </c>
      <c r="H249" s="31" t="str">
        <f>CLEAN(データ!EG224)</f>
        <v/>
      </c>
      <c r="I249" s="11">
        <f>データ!LF224</f>
        <v>0</v>
      </c>
      <c r="J249" s="25">
        <f>データ!NZ224</f>
        <v>0</v>
      </c>
      <c r="K249" s="25" t="str">
        <f t="shared" si="9"/>
        <v>不問</v>
      </c>
      <c r="L249" s="42" t="str">
        <f>データ!EA224&amp;データ!EB224&amp;データ!EC224&amp;データ!GG224</f>
        <v/>
      </c>
      <c r="M249" s="28">
        <f>データ!PN224</f>
        <v>0</v>
      </c>
      <c r="N249" s="28">
        <f>データ!PO224</f>
        <v>0</v>
      </c>
      <c r="O249" s="28">
        <f>データ!PP224</f>
        <v>0</v>
      </c>
      <c r="P249" s="28">
        <f>データ!PQ224</f>
        <v>0</v>
      </c>
      <c r="Q249" s="26">
        <f>データ!PX224</f>
        <v>0</v>
      </c>
      <c r="R249" s="27" t="str">
        <f>IF(データ!OC224="","不問",データ!OC224&amp;"以上")</f>
        <v>不問</v>
      </c>
      <c r="S249" s="9">
        <f>データ!OX224</f>
        <v>0</v>
      </c>
      <c r="T249" s="11">
        <f>データ!NW224</f>
        <v>0</v>
      </c>
      <c r="U249" s="37" t="str">
        <f t="shared" si="10"/>
        <v/>
      </c>
      <c r="V249" s="46" t="str">
        <f>データ!GB224&amp;データ!GC224</f>
        <v/>
      </c>
      <c r="W249" s="6" t="str">
        <f t="shared" si="11"/>
        <v/>
      </c>
    </row>
    <row r="250" spans="2:23" ht="138.75" customHeight="1" x14ac:dyDescent="0.15">
      <c r="B250" s="32">
        <v>225</v>
      </c>
      <c r="C250" s="9">
        <f>データ!A225</f>
        <v>0</v>
      </c>
      <c r="D250" s="43" t="str">
        <f>IF(OR(データ!BZ225="Y66",データ!CA225="Y66",データ!CB225="Y66",データ!CC225="Y66"),"○","")</f>
        <v/>
      </c>
      <c r="E250" s="10">
        <f>データ!H225</f>
        <v>0</v>
      </c>
      <c r="F250" s="10">
        <f>データ!CP225</f>
        <v>0</v>
      </c>
      <c r="G250" s="10">
        <f>データ!DT225</f>
        <v>0</v>
      </c>
      <c r="H250" s="31" t="str">
        <f>CLEAN(データ!EG225)</f>
        <v/>
      </c>
      <c r="I250" s="11">
        <f>データ!LF225</f>
        <v>0</v>
      </c>
      <c r="J250" s="25">
        <f>データ!NZ225</f>
        <v>0</v>
      </c>
      <c r="K250" s="25" t="str">
        <f t="shared" si="9"/>
        <v>不問</v>
      </c>
      <c r="L250" s="42" t="str">
        <f>データ!EA225&amp;データ!EB225&amp;データ!EC225&amp;データ!GG225</f>
        <v/>
      </c>
      <c r="M250" s="28">
        <f>データ!PN225</f>
        <v>0</v>
      </c>
      <c r="N250" s="28">
        <f>データ!PO225</f>
        <v>0</v>
      </c>
      <c r="O250" s="28">
        <f>データ!PP225</f>
        <v>0</v>
      </c>
      <c r="P250" s="28">
        <f>データ!PQ225</f>
        <v>0</v>
      </c>
      <c r="Q250" s="26">
        <f>データ!PX225</f>
        <v>0</v>
      </c>
      <c r="R250" s="27" t="str">
        <f>IF(データ!OC225="","不問",データ!OC225&amp;"以上")</f>
        <v>不問</v>
      </c>
      <c r="S250" s="9">
        <f>データ!OX225</f>
        <v>0</v>
      </c>
      <c r="T250" s="11">
        <f>データ!NW225</f>
        <v>0</v>
      </c>
      <c r="U250" s="37" t="str">
        <f t="shared" si="10"/>
        <v/>
      </c>
      <c r="V250" s="46" t="str">
        <f>データ!GB225&amp;データ!GC225</f>
        <v/>
      </c>
      <c r="W250" s="6" t="str">
        <f t="shared" si="11"/>
        <v/>
      </c>
    </row>
    <row r="251" spans="2:23" ht="72" customHeight="1" x14ac:dyDescent="0.15">
      <c r="B251" s="32">
        <v>226</v>
      </c>
      <c r="C251" s="9">
        <f>データ!A226</f>
        <v>0</v>
      </c>
      <c r="D251" s="43" t="str">
        <f>IF(OR(データ!BZ226="Y66",データ!CA226="Y66",データ!CB226="Y66",データ!CC226="Y66"),"○","")</f>
        <v/>
      </c>
      <c r="E251" s="10">
        <f>データ!H226</f>
        <v>0</v>
      </c>
      <c r="F251" s="10">
        <f>データ!CP226</f>
        <v>0</v>
      </c>
      <c r="G251" s="10">
        <f>データ!DT226</f>
        <v>0</v>
      </c>
      <c r="H251" s="31" t="str">
        <f>CLEAN(データ!EG226)</f>
        <v/>
      </c>
      <c r="I251" s="11">
        <f>データ!LF226</f>
        <v>0</v>
      </c>
      <c r="J251" s="25">
        <f>データ!NZ226</f>
        <v>0</v>
      </c>
      <c r="K251" s="25" t="str">
        <f t="shared" si="9"/>
        <v>不問</v>
      </c>
      <c r="L251" s="42" t="str">
        <f>データ!EA226&amp;データ!EB226&amp;データ!EC226&amp;データ!GG226</f>
        <v/>
      </c>
      <c r="M251" s="28">
        <f>データ!PN226</f>
        <v>0</v>
      </c>
      <c r="N251" s="28">
        <f>データ!PO226</f>
        <v>0</v>
      </c>
      <c r="O251" s="28">
        <f>データ!PP226</f>
        <v>0</v>
      </c>
      <c r="P251" s="28">
        <f>データ!PQ226</f>
        <v>0</v>
      </c>
      <c r="Q251" s="26">
        <f>データ!PX226</f>
        <v>0</v>
      </c>
      <c r="R251" s="27" t="str">
        <f>IF(データ!OC226="","不問",データ!OC226&amp;"以上")</f>
        <v>不問</v>
      </c>
      <c r="S251" s="9">
        <f>データ!OX226</f>
        <v>0</v>
      </c>
      <c r="T251" s="11">
        <f>データ!NW226</f>
        <v>0</v>
      </c>
      <c r="U251" s="37" t="str">
        <f t="shared" si="10"/>
        <v/>
      </c>
      <c r="V251" s="46" t="str">
        <f>データ!GB226&amp;データ!GC226</f>
        <v/>
      </c>
      <c r="W251" s="6" t="str">
        <f t="shared" si="11"/>
        <v/>
      </c>
    </row>
    <row r="252" spans="2:23" ht="72" customHeight="1" x14ac:dyDescent="0.15">
      <c r="B252" s="32">
        <v>227</v>
      </c>
      <c r="C252" s="9">
        <f>データ!A227</f>
        <v>0</v>
      </c>
      <c r="D252" s="43" t="str">
        <f>IF(OR(データ!BZ227="Y66",データ!CA227="Y66",データ!CB227="Y66",データ!CC227="Y66"),"○","")</f>
        <v/>
      </c>
      <c r="E252" s="10">
        <f>データ!H227</f>
        <v>0</v>
      </c>
      <c r="F252" s="10">
        <f>データ!CP227</f>
        <v>0</v>
      </c>
      <c r="G252" s="10">
        <f>データ!DT227</f>
        <v>0</v>
      </c>
      <c r="H252" s="31" t="str">
        <f>CLEAN(データ!EG227)</f>
        <v/>
      </c>
      <c r="I252" s="11">
        <f>データ!LF227</f>
        <v>0</v>
      </c>
      <c r="J252" s="25">
        <f>データ!NZ227</f>
        <v>0</v>
      </c>
      <c r="K252" s="25" t="str">
        <f t="shared" si="9"/>
        <v>不問</v>
      </c>
      <c r="L252" s="42" t="str">
        <f>データ!EA227&amp;データ!EB227&amp;データ!EC227&amp;データ!GG227</f>
        <v/>
      </c>
      <c r="M252" s="28">
        <f>データ!PN227</f>
        <v>0</v>
      </c>
      <c r="N252" s="28">
        <f>データ!PO227</f>
        <v>0</v>
      </c>
      <c r="O252" s="28">
        <f>データ!PP227</f>
        <v>0</v>
      </c>
      <c r="P252" s="28">
        <f>データ!PQ227</f>
        <v>0</v>
      </c>
      <c r="Q252" s="26">
        <f>データ!PX227</f>
        <v>0</v>
      </c>
      <c r="R252" s="27" t="str">
        <f>IF(データ!OC227="","不問",データ!OC227&amp;"以上")</f>
        <v>不問</v>
      </c>
      <c r="S252" s="9">
        <f>データ!OX227</f>
        <v>0</v>
      </c>
      <c r="T252" s="11">
        <f>データ!NW227</f>
        <v>0</v>
      </c>
      <c r="U252" s="37" t="str">
        <f t="shared" si="10"/>
        <v/>
      </c>
      <c r="V252" s="46" t="str">
        <f>データ!GB227&amp;データ!GC227</f>
        <v/>
      </c>
      <c r="W252" s="6" t="str">
        <f t="shared" si="11"/>
        <v/>
      </c>
    </row>
    <row r="253" spans="2:23" ht="72" customHeight="1" x14ac:dyDescent="0.15">
      <c r="B253" s="32">
        <v>228</v>
      </c>
      <c r="C253" s="9">
        <f>データ!A228</f>
        <v>0</v>
      </c>
      <c r="D253" s="43" t="str">
        <f>IF(OR(データ!BZ228="Y66",データ!CA228="Y66",データ!CB228="Y66",データ!CC228="Y66"),"○","")</f>
        <v/>
      </c>
      <c r="E253" s="10">
        <f>データ!H228</f>
        <v>0</v>
      </c>
      <c r="F253" s="10">
        <f>データ!CP228</f>
        <v>0</v>
      </c>
      <c r="G253" s="10">
        <f>データ!DT228</f>
        <v>0</v>
      </c>
      <c r="H253" s="31" t="str">
        <f>CLEAN(データ!EG228)</f>
        <v/>
      </c>
      <c r="I253" s="11">
        <f>データ!LF228</f>
        <v>0</v>
      </c>
      <c r="J253" s="25">
        <f>データ!NZ228</f>
        <v>0</v>
      </c>
      <c r="K253" s="25" t="str">
        <f t="shared" si="9"/>
        <v>不問</v>
      </c>
      <c r="L253" s="42" t="str">
        <f>データ!EA228&amp;データ!EB228&amp;データ!EC228&amp;データ!GG228</f>
        <v/>
      </c>
      <c r="M253" s="28">
        <f>データ!PN228</f>
        <v>0</v>
      </c>
      <c r="N253" s="28">
        <f>データ!PO228</f>
        <v>0</v>
      </c>
      <c r="O253" s="28">
        <f>データ!PP228</f>
        <v>0</v>
      </c>
      <c r="P253" s="28">
        <f>データ!PQ228</f>
        <v>0</v>
      </c>
      <c r="Q253" s="26">
        <f>データ!PX228</f>
        <v>0</v>
      </c>
      <c r="R253" s="27" t="str">
        <f>IF(データ!OC228="","不問",データ!OC228&amp;"以上")</f>
        <v>不問</v>
      </c>
      <c r="S253" s="9">
        <f>データ!OX228</f>
        <v>0</v>
      </c>
      <c r="T253" s="11">
        <f>データ!NW228</f>
        <v>0</v>
      </c>
      <c r="U253" s="37" t="str">
        <f t="shared" si="10"/>
        <v/>
      </c>
      <c r="V253" s="46" t="str">
        <f>データ!GB228&amp;データ!GC228</f>
        <v/>
      </c>
      <c r="W253" s="6" t="str">
        <f t="shared" si="11"/>
        <v/>
      </c>
    </row>
    <row r="254" spans="2:23" ht="72" customHeight="1" x14ac:dyDescent="0.15">
      <c r="B254" s="32">
        <v>229</v>
      </c>
      <c r="C254" s="9">
        <f>データ!A229</f>
        <v>0</v>
      </c>
      <c r="D254" s="43" t="str">
        <f>IF(OR(データ!BZ229="Y66",データ!CA229="Y66",データ!CB229="Y66",データ!CC229="Y66"),"○","")</f>
        <v/>
      </c>
      <c r="E254" s="10">
        <f>データ!H229</f>
        <v>0</v>
      </c>
      <c r="F254" s="10">
        <f>データ!CP229</f>
        <v>0</v>
      </c>
      <c r="G254" s="10">
        <f>データ!DT229</f>
        <v>0</v>
      </c>
      <c r="H254" s="31" t="str">
        <f>CLEAN(データ!EG229)</f>
        <v/>
      </c>
      <c r="I254" s="11">
        <f>データ!LF229</f>
        <v>0</v>
      </c>
      <c r="J254" s="25">
        <f>データ!NZ229</f>
        <v>0</v>
      </c>
      <c r="K254" s="25" t="str">
        <f t="shared" si="9"/>
        <v>不問</v>
      </c>
      <c r="L254" s="42" t="str">
        <f>データ!EA229&amp;データ!EB229&amp;データ!EC229&amp;データ!GG229</f>
        <v/>
      </c>
      <c r="M254" s="28">
        <f>データ!PN229</f>
        <v>0</v>
      </c>
      <c r="N254" s="28">
        <f>データ!PO229</f>
        <v>0</v>
      </c>
      <c r="O254" s="28">
        <f>データ!PP229</f>
        <v>0</v>
      </c>
      <c r="P254" s="28">
        <f>データ!PQ229</f>
        <v>0</v>
      </c>
      <c r="Q254" s="26">
        <f>データ!PX229</f>
        <v>0</v>
      </c>
      <c r="R254" s="27" t="str">
        <f>IF(データ!OC229="","不問",データ!OC229&amp;"以上")</f>
        <v>不問</v>
      </c>
      <c r="S254" s="9">
        <f>データ!OX229</f>
        <v>0</v>
      </c>
      <c r="T254" s="11">
        <f>データ!NW229</f>
        <v>0</v>
      </c>
      <c r="U254" s="37" t="str">
        <f t="shared" si="10"/>
        <v/>
      </c>
      <c r="V254" s="46" t="str">
        <f>データ!GB229&amp;データ!GC229</f>
        <v/>
      </c>
      <c r="W254" s="6" t="str">
        <f t="shared" si="11"/>
        <v/>
      </c>
    </row>
    <row r="255" spans="2:23" ht="72" customHeight="1" x14ac:dyDescent="0.15">
      <c r="B255" s="32">
        <v>230</v>
      </c>
      <c r="C255" s="9">
        <f>データ!A230</f>
        <v>0</v>
      </c>
      <c r="D255" s="43" t="str">
        <f>IF(OR(データ!BZ230="Y66",データ!CA230="Y66",データ!CB230="Y66",データ!CC230="Y66"),"○","")</f>
        <v/>
      </c>
      <c r="E255" s="10">
        <f>データ!H230</f>
        <v>0</v>
      </c>
      <c r="F255" s="10">
        <f>データ!CP230</f>
        <v>0</v>
      </c>
      <c r="G255" s="10">
        <f>データ!DT230</f>
        <v>0</v>
      </c>
      <c r="H255" s="31" t="str">
        <f>CLEAN(データ!EG230)</f>
        <v/>
      </c>
      <c r="I255" s="11">
        <f>データ!LF230</f>
        <v>0</v>
      </c>
      <c r="J255" s="25">
        <f>データ!NZ230</f>
        <v>0</v>
      </c>
      <c r="K255" s="25" t="str">
        <f t="shared" si="9"/>
        <v>不問</v>
      </c>
      <c r="L255" s="42" t="str">
        <f>データ!EA230&amp;データ!EB230&amp;データ!EC230&amp;データ!GG230</f>
        <v/>
      </c>
      <c r="M255" s="28">
        <f>データ!PN230</f>
        <v>0</v>
      </c>
      <c r="N255" s="28">
        <f>データ!PO230</f>
        <v>0</v>
      </c>
      <c r="O255" s="28">
        <f>データ!PP230</f>
        <v>0</v>
      </c>
      <c r="P255" s="28">
        <f>データ!PQ230</f>
        <v>0</v>
      </c>
      <c r="Q255" s="26">
        <f>データ!PX230</f>
        <v>0</v>
      </c>
      <c r="R255" s="27" t="str">
        <f>IF(データ!OC230="","不問",データ!OC230&amp;"以上")</f>
        <v>不問</v>
      </c>
      <c r="S255" s="9">
        <f>データ!OX230</f>
        <v>0</v>
      </c>
      <c r="T255" s="11">
        <f>データ!NW230</f>
        <v>0</v>
      </c>
      <c r="U255" s="37" t="str">
        <f t="shared" si="10"/>
        <v/>
      </c>
      <c r="V255" s="46" t="str">
        <f>データ!GB230&amp;データ!GC230</f>
        <v/>
      </c>
      <c r="W255" s="6" t="str">
        <f t="shared" si="11"/>
        <v/>
      </c>
    </row>
    <row r="256" spans="2:23" ht="72" customHeight="1" x14ac:dyDescent="0.15">
      <c r="B256" s="32">
        <v>231</v>
      </c>
      <c r="C256" s="9">
        <f>データ!A231</f>
        <v>0</v>
      </c>
      <c r="D256" s="43" t="str">
        <f>IF(OR(データ!BZ231="Y66",データ!CA231="Y66",データ!CB231="Y66",データ!CC231="Y66"),"○","")</f>
        <v/>
      </c>
      <c r="E256" s="10">
        <f>データ!H231</f>
        <v>0</v>
      </c>
      <c r="F256" s="10">
        <f>データ!CP231</f>
        <v>0</v>
      </c>
      <c r="G256" s="10">
        <f>データ!DT231</f>
        <v>0</v>
      </c>
      <c r="H256" s="31" t="str">
        <f>CLEAN(データ!EG231)</f>
        <v/>
      </c>
      <c r="I256" s="11">
        <f>データ!LF231</f>
        <v>0</v>
      </c>
      <c r="J256" s="25">
        <f>データ!NZ231</f>
        <v>0</v>
      </c>
      <c r="K256" s="25" t="str">
        <f t="shared" si="9"/>
        <v>不問</v>
      </c>
      <c r="L256" s="42" t="str">
        <f>データ!EA231&amp;データ!EB231&amp;データ!EC231&amp;データ!GG231</f>
        <v/>
      </c>
      <c r="M256" s="28">
        <f>データ!PN231</f>
        <v>0</v>
      </c>
      <c r="N256" s="28">
        <f>データ!PO231</f>
        <v>0</v>
      </c>
      <c r="O256" s="28">
        <f>データ!PP231</f>
        <v>0</v>
      </c>
      <c r="P256" s="28">
        <f>データ!PQ231</f>
        <v>0</v>
      </c>
      <c r="Q256" s="26">
        <f>データ!PX231</f>
        <v>0</v>
      </c>
      <c r="R256" s="27" t="str">
        <f>IF(データ!OC231="","不問",データ!OC231&amp;"以上")</f>
        <v>不問</v>
      </c>
      <c r="S256" s="9">
        <f>データ!OX231</f>
        <v>0</v>
      </c>
      <c r="T256" s="11">
        <f>データ!NW231</f>
        <v>0</v>
      </c>
      <c r="U256" s="37" t="str">
        <f t="shared" si="10"/>
        <v/>
      </c>
      <c r="V256" s="46" t="str">
        <f>データ!GB231&amp;データ!GC231</f>
        <v/>
      </c>
      <c r="W256" s="6" t="str">
        <f t="shared" si="11"/>
        <v/>
      </c>
    </row>
    <row r="257" spans="2:23" ht="72" customHeight="1" x14ac:dyDescent="0.15">
      <c r="B257" s="32">
        <v>232</v>
      </c>
      <c r="C257" s="9">
        <f>データ!A232</f>
        <v>0</v>
      </c>
      <c r="D257" s="43" t="str">
        <f>IF(OR(データ!BZ232="Y66",データ!CA232="Y66",データ!CB232="Y66",データ!CC232="Y66"),"○","")</f>
        <v/>
      </c>
      <c r="E257" s="10">
        <f>データ!H232</f>
        <v>0</v>
      </c>
      <c r="F257" s="10">
        <f>データ!CP232</f>
        <v>0</v>
      </c>
      <c r="G257" s="10">
        <f>データ!DT232</f>
        <v>0</v>
      </c>
      <c r="H257" s="31" t="str">
        <f>CLEAN(データ!EG232)</f>
        <v/>
      </c>
      <c r="I257" s="11">
        <f>データ!LF232</f>
        <v>0</v>
      </c>
      <c r="J257" s="25">
        <f>データ!NZ232</f>
        <v>0</v>
      </c>
      <c r="K257" s="25" t="str">
        <f t="shared" si="9"/>
        <v>不問</v>
      </c>
      <c r="L257" s="42" t="str">
        <f>データ!EA232&amp;データ!EB232&amp;データ!EC232&amp;データ!GG232</f>
        <v/>
      </c>
      <c r="M257" s="28">
        <f>データ!PN232</f>
        <v>0</v>
      </c>
      <c r="N257" s="28">
        <f>データ!PO232</f>
        <v>0</v>
      </c>
      <c r="O257" s="28">
        <f>データ!PP232</f>
        <v>0</v>
      </c>
      <c r="P257" s="28">
        <f>データ!PQ232</f>
        <v>0</v>
      </c>
      <c r="Q257" s="26">
        <f>データ!PX232</f>
        <v>0</v>
      </c>
      <c r="R257" s="27" t="str">
        <f>IF(データ!OC232="","不問",データ!OC232&amp;"以上")</f>
        <v>不問</v>
      </c>
      <c r="S257" s="9">
        <f>データ!OX232</f>
        <v>0</v>
      </c>
      <c r="T257" s="11">
        <f>データ!NW232</f>
        <v>0</v>
      </c>
      <c r="U257" s="37" t="str">
        <f t="shared" si="10"/>
        <v/>
      </c>
      <c r="V257" s="46" t="str">
        <f>データ!GB232&amp;データ!GC232</f>
        <v/>
      </c>
      <c r="W257" s="6" t="str">
        <f t="shared" si="11"/>
        <v/>
      </c>
    </row>
    <row r="258" spans="2:23" ht="72" customHeight="1" x14ac:dyDescent="0.15">
      <c r="B258" s="32">
        <v>233</v>
      </c>
      <c r="C258" s="9">
        <f>データ!A233</f>
        <v>0</v>
      </c>
      <c r="D258" s="43" t="str">
        <f>IF(OR(データ!BZ233="Y66",データ!CA233="Y66",データ!CB233="Y66",データ!CC233="Y66"),"○","")</f>
        <v/>
      </c>
      <c r="E258" s="10">
        <f>データ!H233</f>
        <v>0</v>
      </c>
      <c r="F258" s="10">
        <f>データ!CP233</f>
        <v>0</v>
      </c>
      <c r="G258" s="10">
        <f>データ!DT233</f>
        <v>0</v>
      </c>
      <c r="H258" s="31" t="str">
        <f>CLEAN(データ!EG233)</f>
        <v/>
      </c>
      <c r="I258" s="11">
        <f>データ!LF233</f>
        <v>0</v>
      </c>
      <c r="J258" s="25">
        <f>データ!NZ233</f>
        <v>0</v>
      </c>
      <c r="K258" s="25" t="str">
        <f t="shared" si="9"/>
        <v>不問</v>
      </c>
      <c r="L258" s="42" t="str">
        <f>データ!EA233&amp;データ!EB233&amp;データ!EC233&amp;データ!GG233</f>
        <v/>
      </c>
      <c r="M258" s="28">
        <f>データ!PN233</f>
        <v>0</v>
      </c>
      <c r="N258" s="28">
        <f>データ!PO233</f>
        <v>0</v>
      </c>
      <c r="O258" s="28">
        <f>データ!PP233</f>
        <v>0</v>
      </c>
      <c r="P258" s="28">
        <f>データ!PQ233</f>
        <v>0</v>
      </c>
      <c r="Q258" s="26">
        <f>データ!PX233</f>
        <v>0</v>
      </c>
      <c r="R258" s="27" t="str">
        <f>IF(データ!OC233="","不問",データ!OC233&amp;"以上")</f>
        <v>不問</v>
      </c>
      <c r="S258" s="9">
        <f>データ!OX233</f>
        <v>0</v>
      </c>
      <c r="T258" s="11">
        <f>データ!NW233</f>
        <v>0</v>
      </c>
      <c r="U258" s="37" t="str">
        <f t="shared" si="10"/>
        <v/>
      </c>
      <c r="V258" s="46" t="str">
        <f>データ!GB233&amp;データ!GC233</f>
        <v/>
      </c>
      <c r="W258" s="6" t="str">
        <f t="shared" si="11"/>
        <v/>
      </c>
    </row>
    <row r="259" spans="2:23" ht="72" customHeight="1" x14ac:dyDescent="0.15">
      <c r="B259" s="32">
        <v>234</v>
      </c>
      <c r="C259" s="9">
        <f>データ!A234</f>
        <v>0</v>
      </c>
      <c r="D259" s="43" t="str">
        <f>IF(OR(データ!BZ234="Y66",データ!CA234="Y66",データ!CB234="Y66",データ!CC234="Y66"),"○","")</f>
        <v/>
      </c>
      <c r="E259" s="10">
        <f>データ!H234</f>
        <v>0</v>
      </c>
      <c r="F259" s="10">
        <f>データ!CP234</f>
        <v>0</v>
      </c>
      <c r="G259" s="10">
        <f>データ!DT234</f>
        <v>0</v>
      </c>
      <c r="H259" s="31" t="str">
        <f>CLEAN(データ!EG234)</f>
        <v/>
      </c>
      <c r="I259" s="11">
        <f>データ!LF234</f>
        <v>0</v>
      </c>
      <c r="J259" s="25">
        <f>データ!NZ234</f>
        <v>0</v>
      </c>
      <c r="K259" s="25" t="str">
        <f t="shared" si="9"/>
        <v>不問</v>
      </c>
      <c r="L259" s="42" t="str">
        <f>データ!EA234&amp;データ!EB234&amp;データ!EC234&amp;データ!GG234</f>
        <v/>
      </c>
      <c r="M259" s="28">
        <f>データ!PN234</f>
        <v>0</v>
      </c>
      <c r="N259" s="28">
        <f>データ!PO234</f>
        <v>0</v>
      </c>
      <c r="O259" s="28">
        <f>データ!PP234</f>
        <v>0</v>
      </c>
      <c r="P259" s="28">
        <f>データ!PQ234</f>
        <v>0</v>
      </c>
      <c r="Q259" s="26">
        <f>データ!PX234</f>
        <v>0</v>
      </c>
      <c r="R259" s="27" t="str">
        <f>IF(データ!OC234="","不問",データ!OC234&amp;"以上")</f>
        <v>不問</v>
      </c>
      <c r="S259" s="9">
        <f>データ!OX234</f>
        <v>0</v>
      </c>
      <c r="T259" s="11">
        <f>データ!NW234</f>
        <v>0</v>
      </c>
      <c r="U259" s="37" t="str">
        <f t="shared" si="10"/>
        <v/>
      </c>
      <c r="V259" s="46" t="str">
        <f>データ!GB234&amp;データ!GC234</f>
        <v/>
      </c>
      <c r="W259" s="6" t="str">
        <f t="shared" si="11"/>
        <v/>
      </c>
    </row>
    <row r="260" spans="2:23" ht="72" customHeight="1" x14ac:dyDescent="0.15">
      <c r="B260" s="32">
        <v>235</v>
      </c>
      <c r="C260" s="9">
        <f>データ!A235</f>
        <v>0</v>
      </c>
      <c r="D260" s="43" t="str">
        <f>IF(OR(データ!BZ235="Y66",データ!CA235="Y66",データ!CB235="Y66",データ!CC235="Y66"),"○","")</f>
        <v/>
      </c>
      <c r="E260" s="10">
        <f>データ!H235</f>
        <v>0</v>
      </c>
      <c r="F260" s="10">
        <f>データ!CP235</f>
        <v>0</v>
      </c>
      <c r="G260" s="10">
        <f>データ!DT235</f>
        <v>0</v>
      </c>
      <c r="H260" s="31" t="str">
        <f>CLEAN(データ!EG235)</f>
        <v/>
      </c>
      <c r="I260" s="11">
        <f>データ!LF235</f>
        <v>0</v>
      </c>
      <c r="J260" s="25">
        <f>データ!NZ235</f>
        <v>0</v>
      </c>
      <c r="K260" s="25" t="str">
        <f t="shared" si="9"/>
        <v>不問</v>
      </c>
      <c r="L260" s="42" t="str">
        <f>データ!EA235&amp;データ!EB235&amp;データ!EC235&amp;データ!GG235</f>
        <v/>
      </c>
      <c r="M260" s="28">
        <f>データ!PN235</f>
        <v>0</v>
      </c>
      <c r="N260" s="28">
        <f>データ!PO235</f>
        <v>0</v>
      </c>
      <c r="O260" s="28">
        <f>データ!PP235</f>
        <v>0</v>
      </c>
      <c r="P260" s="28">
        <f>データ!PQ235</f>
        <v>0</v>
      </c>
      <c r="Q260" s="26">
        <f>データ!PX235</f>
        <v>0</v>
      </c>
      <c r="R260" s="27" t="str">
        <f>IF(データ!OC235="","不問",データ!OC235&amp;"以上")</f>
        <v>不問</v>
      </c>
      <c r="S260" s="9">
        <f>データ!OX235</f>
        <v>0</v>
      </c>
      <c r="T260" s="11">
        <f>データ!NW235</f>
        <v>0</v>
      </c>
      <c r="U260" s="37" t="str">
        <f t="shared" si="10"/>
        <v/>
      </c>
      <c r="V260" s="46" t="str">
        <f>データ!GB235&amp;データ!GC235</f>
        <v/>
      </c>
      <c r="W260" s="6" t="str">
        <f t="shared" si="11"/>
        <v/>
      </c>
    </row>
    <row r="261" spans="2:23" ht="72" customHeight="1" x14ac:dyDescent="0.15">
      <c r="B261" s="32">
        <v>236</v>
      </c>
      <c r="C261" s="9">
        <f>データ!A236</f>
        <v>0</v>
      </c>
      <c r="D261" s="43" t="str">
        <f>IF(OR(データ!BZ236="Y66",データ!CA236="Y66",データ!CB236="Y66",データ!CC236="Y66"),"○","")</f>
        <v/>
      </c>
      <c r="E261" s="10">
        <f>データ!H236</f>
        <v>0</v>
      </c>
      <c r="F261" s="10">
        <f>データ!CP236</f>
        <v>0</v>
      </c>
      <c r="G261" s="10">
        <f>データ!DT236</f>
        <v>0</v>
      </c>
      <c r="H261" s="31" t="str">
        <f>CLEAN(データ!EG236)</f>
        <v/>
      </c>
      <c r="I261" s="11">
        <f>データ!LF236</f>
        <v>0</v>
      </c>
      <c r="J261" s="25">
        <f>データ!NZ236</f>
        <v>0</v>
      </c>
      <c r="K261" s="25" t="str">
        <f t="shared" si="9"/>
        <v>不問</v>
      </c>
      <c r="L261" s="42" t="str">
        <f>データ!EA236&amp;データ!EB236&amp;データ!EC236&amp;データ!GG236</f>
        <v/>
      </c>
      <c r="M261" s="28">
        <f>データ!PN236</f>
        <v>0</v>
      </c>
      <c r="N261" s="28">
        <f>データ!PO236</f>
        <v>0</v>
      </c>
      <c r="O261" s="28">
        <f>データ!PP236</f>
        <v>0</v>
      </c>
      <c r="P261" s="28">
        <f>データ!PQ236</f>
        <v>0</v>
      </c>
      <c r="Q261" s="26">
        <f>データ!PX236</f>
        <v>0</v>
      </c>
      <c r="R261" s="27" t="str">
        <f>IF(データ!OC236="","不問",データ!OC236&amp;"以上")</f>
        <v>不問</v>
      </c>
      <c r="S261" s="9">
        <f>データ!OX236</f>
        <v>0</v>
      </c>
      <c r="T261" s="11">
        <f>データ!NW236</f>
        <v>0</v>
      </c>
      <c r="U261" s="37" t="str">
        <f t="shared" si="10"/>
        <v/>
      </c>
      <c r="V261" s="46" t="str">
        <f>データ!GB236&amp;データ!GC236</f>
        <v/>
      </c>
      <c r="W261" s="6" t="str">
        <f t="shared" si="11"/>
        <v/>
      </c>
    </row>
    <row r="262" spans="2:23" ht="72" customHeight="1" x14ac:dyDescent="0.15">
      <c r="B262" s="32">
        <v>237</v>
      </c>
      <c r="C262" s="9">
        <f>データ!A237</f>
        <v>0</v>
      </c>
      <c r="D262" s="43" t="str">
        <f>IF(OR(データ!BZ237="Y66",データ!CA237="Y66",データ!CB237="Y66",データ!CC237="Y66"),"○","")</f>
        <v/>
      </c>
      <c r="E262" s="10">
        <f>データ!H237</f>
        <v>0</v>
      </c>
      <c r="F262" s="10">
        <f>データ!CP237</f>
        <v>0</v>
      </c>
      <c r="G262" s="10">
        <f>データ!DT237</f>
        <v>0</v>
      </c>
      <c r="H262" s="31" t="str">
        <f>CLEAN(データ!EG237)</f>
        <v/>
      </c>
      <c r="I262" s="11">
        <f>データ!LF237</f>
        <v>0</v>
      </c>
      <c r="J262" s="25">
        <f>データ!NZ237</f>
        <v>0</v>
      </c>
      <c r="K262" s="25" t="str">
        <f t="shared" si="9"/>
        <v>不問</v>
      </c>
      <c r="L262" s="42" t="str">
        <f>データ!EA237&amp;データ!EB237&amp;データ!EC237&amp;データ!GG237</f>
        <v/>
      </c>
      <c r="M262" s="28">
        <f>データ!PN237</f>
        <v>0</v>
      </c>
      <c r="N262" s="28">
        <f>データ!PO237</f>
        <v>0</v>
      </c>
      <c r="O262" s="28">
        <f>データ!PP237</f>
        <v>0</v>
      </c>
      <c r="P262" s="28">
        <f>データ!PQ237</f>
        <v>0</v>
      </c>
      <c r="Q262" s="26">
        <f>データ!PX237</f>
        <v>0</v>
      </c>
      <c r="R262" s="27" t="str">
        <f>IF(データ!OC237="","不問",データ!OC237&amp;"以上")</f>
        <v>不問</v>
      </c>
      <c r="S262" s="9">
        <f>データ!OX237</f>
        <v>0</v>
      </c>
      <c r="T262" s="11">
        <f>データ!NW237</f>
        <v>0</v>
      </c>
      <c r="U262" s="37" t="str">
        <f t="shared" si="10"/>
        <v/>
      </c>
      <c r="V262" s="46" t="str">
        <f>データ!GB237&amp;データ!GC237</f>
        <v/>
      </c>
      <c r="W262" s="6" t="str">
        <f t="shared" si="11"/>
        <v/>
      </c>
    </row>
    <row r="263" spans="2:23" ht="72" customHeight="1" x14ac:dyDescent="0.15">
      <c r="B263" s="32">
        <v>238</v>
      </c>
      <c r="C263" s="9">
        <f>データ!A238</f>
        <v>0</v>
      </c>
      <c r="D263" s="43" t="str">
        <f>IF(OR(データ!BZ238="Y66",データ!CA238="Y66",データ!CB238="Y66",データ!CC238="Y66"),"○","")</f>
        <v/>
      </c>
      <c r="E263" s="10">
        <f>データ!H238</f>
        <v>0</v>
      </c>
      <c r="F263" s="10">
        <f>データ!CP238</f>
        <v>0</v>
      </c>
      <c r="G263" s="10">
        <f>データ!DT238</f>
        <v>0</v>
      </c>
      <c r="H263" s="31" t="str">
        <f>CLEAN(データ!EG238)</f>
        <v/>
      </c>
      <c r="I263" s="11">
        <f>データ!LF238</f>
        <v>0</v>
      </c>
      <c r="J263" s="25">
        <f>データ!NZ238</f>
        <v>0</v>
      </c>
      <c r="K263" s="25" t="str">
        <f t="shared" si="9"/>
        <v>不問</v>
      </c>
      <c r="L263" s="42" t="str">
        <f>データ!EA238&amp;データ!EB238&amp;データ!EC238&amp;データ!GG238</f>
        <v/>
      </c>
      <c r="M263" s="28">
        <f>データ!PN238</f>
        <v>0</v>
      </c>
      <c r="N263" s="28">
        <f>データ!PO238</f>
        <v>0</v>
      </c>
      <c r="O263" s="28">
        <f>データ!PP238</f>
        <v>0</v>
      </c>
      <c r="P263" s="28">
        <f>データ!PQ238</f>
        <v>0</v>
      </c>
      <c r="Q263" s="26">
        <f>データ!PX238</f>
        <v>0</v>
      </c>
      <c r="R263" s="27" t="str">
        <f>IF(データ!OC238="","不問",データ!OC238&amp;"以上")</f>
        <v>不問</v>
      </c>
      <c r="S263" s="9">
        <f>データ!OX238</f>
        <v>0</v>
      </c>
      <c r="T263" s="11">
        <f>データ!NW238</f>
        <v>0</v>
      </c>
      <c r="U263" s="37" t="str">
        <f t="shared" si="10"/>
        <v/>
      </c>
      <c r="V263" s="46" t="str">
        <f>データ!GB238&amp;データ!GC238</f>
        <v/>
      </c>
      <c r="W263" s="6" t="str">
        <f t="shared" si="11"/>
        <v/>
      </c>
    </row>
    <row r="264" spans="2:23" ht="72" customHeight="1" x14ac:dyDescent="0.15">
      <c r="B264" s="32">
        <v>239</v>
      </c>
      <c r="C264" s="9">
        <f>データ!A239</f>
        <v>0</v>
      </c>
      <c r="D264" s="43" t="str">
        <f>IF(OR(データ!BZ239="Y66",データ!CA239="Y66",データ!CB239="Y66",データ!CC239="Y66"),"○","")</f>
        <v/>
      </c>
      <c r="E264" s="10">
        <f>データ!H239</f>
        <v>0</v>
      </c>
      <c r="F264" s="10">
        <f>データ!CP239</f>
        <v>0</v>
      </c>
      <c r="G264" s="10">
        <f>データ!DT239</f>
        <v>0</v>
      </c>
      <c r="H264" s="31" t="str">
        <f>CLEAN(データ!EG239)</f>
        <v/>
      </c>
      <c r="I264" s="11">
        <f>データ!LF239</f>
        <v>0</v>
      </c>
      <c r="J264" s="25">
        <f>データ!NZ239</f>
        <v>0</v>
      </c>
      <c r="K264" s="25" t="str">
        <f t="shared" si="9"/>
        <v>不問</v>
      </c>
      <c r="L264" s="42" t="str">
        <f>データ!EA239&amp;データ!EB239&amp;データ!EC239&amp;データ!GG239</f>
        <v/>
      </c>
      <c r="M264" s="28">
        <f>データ!PN239</f>
        <v>0</v>
      </c>
      <c r="N264" s="28">
        <f>データ!PO239</f>
        <v>0</v>
      </c>
      <c r="O264" s="28">
        <f>データ!PP239</f>
        <v>0</v>
      </c>
      <c r="P264" s="28">
        <f>データ!PQ239</f>
        <v>0</v>
      </c>
      <c r="Q264" s="26">
        <f>データ!PX239</f>
        <v>0</v>
      </c>
      <c r="R264" s="27" t="str">
        <f>IF(データ!OC239="","不問",データ!OC239&amp;"以上")</f>
        <v>不問</v>
      </c>
      <c r="S264" s="9">
        <f>データ!OX239</f>
        <v>0</v>
      </c>
      <c r="T264" s="11">
        <f>データ!NW239</f>
        <v>0</v>
      </c>
      <c r="U264" s="37" t="str">
        <f t="shared" si="10"/>
        <v/>
      </c>
      <c r="V264" s="46" t="str">
        <f>データ!GB239&amp;データ!GC239</f>
        <v/>
      </c>
      <c r="W264" s="6" t="str">
        <f t="shared" si="11"/>
        <v/>
      </c>
    </row>
    <row r="265" spans="2:23" ht="72" customHeight="1" x14ac:dyDescent="0.15">
      <c r="B265" s="32">
        <v>240</v>
      </c>
      <c r="C265" s="9">
        <f>データ!A240</f>
        <v>0</v>
      </c>
      <c r="D265" s="43" t="str">
        <f>IF(OR(データ!BZ240="Y66",データ!CA240="Y66",データ!CB240="Y66",データ!CC240="Y66"),"○","")</f>
        <v/>
      </c>
      <c r="E265" s="10">
        <f>データ!H240</f>
        <v>0</v>
      </c>
      <c r="F265" s="10">
        <f>データ!CP240</f>
        <v>0</v>
      </c>
      <c r="G265" s="10">
        <f>データ!DT240</f>
        <v>0</v>
      </c>
      <c r="H265" s="31" t="str">
        <f>CLEAN(データ!EG240)</f>
        <v/>
      </c>
      <c r="I265" s="11">
        <f>データ!LF240</f>
        <v>0</v>
      </c>
      <c r="J265" s="25">
        <f>データ!NZ240</f>
        <v>0</v>
      </c>
      <c r="K265" s="25" t="str">
        <f t="shared" si="9"/>
        <v>不問</v>
      </c>
      <c r="L265" s="42" t="str">
        <f>データ!EA240&amp;データ!EB240&amp;データ!EC240&amp;データ!GG240</f>
        <v/>
      </c>
      <c r="M265" s="28">
        <f>データ!PN240</f>
        <v>0</v>
      </c>
      <c r="N265" s="28">
        <f>データ!PO240</f>
        <v>0</v>
      </c>
      <c r="O265" s="28">
        <f>データ!PP240</f>
        <v>0</v>
      </c>
      <c r="P265" s="28">
        <f>データ!PQ240</f>
        <v>0</v>
      </c>
      <c r="Q265" s="26">
        <f>データ!PX240</f>
        <v>0</v>
      </c>
      <c r="R265" s="27" t="str">
        <f>IF(データ!OC240="","不問",データ!OC240&amp;"以上")</f>
        <v>不問</v>
      </c>
      <c r="S265" s="9">
        <f>データ!OX240</f>
        <v>0</v>
      </c>
      <c r="T265" s="11">
        <f>データ!NW240</f>
        <v>0</v>
      </c>
      <c r="U265" s="37" t="str">
        <f t="shared" si="10"/>
        <v/>
      </c>
      <c r="V265" s="46" t="str">
        <f>データ!GB240&amp;データ!GC240</f>
        <v/>
      </c>
      <c r="W265" s="6" t="str">
        <f t="shared" si="11"/>
        <v/>
      </c>
    </row>
    <row r="266" spans="2:23" ht="72" customHeight="1" x14ac:dyDescent="0.15">
      <c r="B266" s="32">
        <v>241</v>
      </c>
      <c r="C266" s="9">
        <f>データ!A241</f>
        <v>0</v>
      </c>
      <c r="D266" s="43" t="str">
        <f>IF(OR(データ!BZ241="Y66",データ!CA241="Y66",データ!CB241="Y66",データ!CC241="Y66"),"○","")</f>
        <v/>
      </c>
      <c r="E266" s="10">
        <f>データ!H241</f>
        <v>0</v>
      </c>
      <c r="F266" s="10">
        <f>データ!CP241</f>
        <v>0</v>
      </c>
      <c r="G266" s="10">
        <f>データ!DT241</f>
        <v>0</v>
      </c>
      <c r="H266" s="31" t="str">
        <f>CLEAN(データ!EG241)</f>
        <v/>
      </c>
      <c r="I266" s="11">
        <f>データ!LF241</f>
        <v>0</v>
      </c>
      <c r="J266" s="25">
        <f>データ!NZ241</f>
        <v>0</v>
      </c>
      <c r="K266" s="25" t="str">
        <f t="shared" si="9"/>
        <v>不問</v>
      </c>
      <c r="L266" s="42" t="str">
        <f>データ!EA241&amp;データ!EB241&amp;データ!EC241&amp;データ!GG241</f>
        <v/>
      </c>
      <c r="M266" s="28">
        <f>データ!PN241</f>
        <v>0</v>
      </c>
      <c r="N266" s="28">
        <f>データ!PO241</f>
        <v>0</v>
      </c>
      <c r="O266" s="28">
        <f>データ!PP241</f>
        <v>0</v>
      </c>
      <c r="P266" s="28">
        <f>データ!PQ241</f>
        <v>0</v>
      </c>
      <c r="Q266" s="26">
        <f>データ!PX241</f>
        <v>0</v>
      </c>
      <c r="R266" s="27" t="str">
        <f>IF(データ!OC241="","不問",データ!OC241&amp;"以上")</f>
        <v>不問</v>
      </c>
      <c r="S266" s="9">
        <f>データ!OX241</f>
        <v>0</v>
      </c>
      <c r="T266" s="11">
        <f>データ!NW241</f>
        <v>0</v>
      </c>
      <c r="U266" s="37" t="str">
        <f t="shared" si="10"/>
        <v/>
      </c>
      <c r="V266" s="46" t="str">
        <f>データ!GB241&amp;データ!GC241</f>
        <v/>
      </c>
      <c r="W266" s="6" t="str">
        <f t="shared" si="11"/>
        <v/>
      </c>
    </row>
    <row r="267" spans="2:23" ht="72" customHeight="1" x14ac:dyDescent="0.15">
      <c r="B267" s="32">
        <v>242</v>
      </c>
      <c r="C267" s="9">
        <f>データ!A242</f>
        <v>0</v>
      </c>
      <c r="D267" s="43" t="str">
        <f>IF(OR(データ!BZ242="Y66",データ!CA242="Y66",データ!CB242="Y66",データ!CC242="Y66"),"○","")</f>
        <v/>
      </c>
      <c r="E267" s="10">
        <f>データ!H242</f>
        <v>0</v>
      </c>
      <c r="F267" s="10">
        <f>データ!CP242</f>
        <v>0</v>
      </c>
      <c r="G267" s="10">
        <f>データ!DT242</f>
        <v>0</v>
      </c>
      <c r="H267" s="31" t="str">
        <f>CLEAN(データ!EG242)</f>
        <v/>
      </c>
      <c r="I267" s="11">
        <f>データ!LF242</f>
        <v>0</v>
      </c>
      <c r="J267" s="25">
        <f>データ!NZ242</f>
        <v>0</v>
      </c>
      <c r="K267" s="25" t="str">
        <f t="shared" si="9"/>
        <v>不問</v>
      </c>
      <c r="L267" s="42" t="str">
        <f>データ!EA242&amp;データ!EB242&amp;データ!EC242&amp;データ!GG242</f>
        <v/>
      </c>
      <c r="M267" s="28">
        <f>データ!PN242</f>
        <v>0</v>
      </c>
      <c r="N267" s="28">
        <f>データ!PO242</f>
        <v>0</v>
      </c>
      <c r="O267" s="28">
        <f>データ!PP242</f>
        <v>0</v>
      </c>
      <c r="P267" s="28">
        <f>データ!PQ242</f>
        <v>0</v>
      </c>
      <c r="Q267" s="26">
        <f>データ!PX242</f>
        <v>0</v>
      </c>
      <c r="R267" s="27" t="str">
        <f>IF(データ!OC242="","不問",データ!OC242&amp;"以上")</f>
        <v>不問</v>
      </c>
      <c r="S267" s="9">
        <f>データ!OX242</f>
        <v>0</v>
      </c>
      <c r="T267" s="11">
        <f>データ!NW242</f>
        <v>0</v>
      </c>
      <c r="U267" s="37" t="str">
        <f t="shared" si="10"/>
        <v/>
      </c>
      <c r="V267" s="46" t="str">
        <f>データ!GB242&amp;データ!GC242</f>
        <v/>
      </c>
      <c r="W267" s="6" t="str">
        <f t="shared" si="11"/>
        <v/>
      </c>
    </row>
    <row r="268" spans="2:23" ht="72" customHeight="1" x14ac:dyDescent="0.15">
      <c r="B268" s="32">
        <v>243</v>
      </c>
      <c r="C268" s="9">
        <f>データ!A243</f>
        <v>0</v>
      </c>
      <c r="D268" s="43" t="str">
        <f>IF(OR(データ!BZ243="Y66",データ!CA243="Y66",データ!CB243="Y66",データ!CC243="Y66"),"○","")</f>
        <v/>
      </c>
      <c r="E268" s="10">
        <f>データ!H243</f>
        <v>0</v>
      </c>
      <c r="F268" s="10">
        <f>データ!CP243</f>
        <v>0</v>
      </c>
      <c r="G268" s="10">
        <f>データ!DT243</f>
        <v>0</v>
      </c>
      <c r="H268" s="31" t="str">
        <f>CLEAN(データ!EG243)</f>
        <v/>
      </c>
      <c r="I268" s="11">
        <f>データ!LF243</f>
        <v>0</v>
      </c>
      <c r="J268" s="25">
        <f>データ!NZ243</f>
        <v>0</v>
      </c>
      <c r="K268" s="25" t="str">
        <f t="shared" si="9"/>
        <v>不問</v>
      </c>
      <c r="L268" s="42" t="str">
        <f>データ!EA243&amp;データ!EB243&amp;データ!EC243&amp;データ!GG243</f>
        <v/>
      </c>
      <c r="M268" s="28">
        <f>データ!PN243</f>
        <v>0</v>
      </c>
      <c r="N268" s="28">
        <f>データ!PO243</f>
        <v>0</v>
      </c>
      <c r="O268" s="28">
        <f>データ!PP243</f>
        <v>0</v>
      </c>
      <c r="P268" s="28">
        <f>データ!PQ243</f>
        <v>0</v>
      </c>
      <c r="Q268" s="26">
        <f>データ!PX243</f>
        <v>0</v>
      </c>
      <c r="R268" s="27" t="str">
        <f>IF(データ!OC243="","不問",データ!OC243&amp;"以上")</f>
        <v>不問</v>
      </c>
      <c r="S268" s="9">
        <f>データ!OX243</f>
        <v>0</v>
      </c>
      <c r="T268" s="11">
        <f>データ!NW243</f>
        <v>0</v>
      </c>
      <c r="U268" s="37" t="str">
        <f t="shared" si="10"/>
        <v/>
      </c>
      <c r="V268" s="46" t="str">
        <f>データ!GB243&amp;データ!GC243</f>
        <v/>
      </c>
      <c r="W268" s="6" t="str">
        <f t="shared" si="11"/>
        <v/>
      </c>
    </row>
    <row r="269" spans="2:23" ht="72" customHeight="1" x14ac:dyDescent="0.15">
      <c r="B269" s="32">
        <v>244</v>
      </c>
      <c r="C269" s="9">
        <f>データ!A244</f>
        <v>0</v>
      </c>
      <c r="D269" s="43" t="str">
        <f>IF(OR(データ!BZ244="Y66",データ!CA244="Y66",データ!CB244="Y66",データ!CC244="Y66"),"○","")</f>
        <v/>
      </c>
      <c r="E269" s="10">
        <f>データ!H244</f>
        <v>0</v>
      </c>
      <c r="F269" s="10">
        <f>データ!CP244</f>
        <v>0</v>
      </c>
      <c r="G269" s="10">
        <f>データ!DT244</f>
        <v>0</v>
      </c>
      <c r="H269" s="31" t="str">
        <f>CLEAN(データ!EG244)</f>
        <v/>
      </c>
      <c r="I269" s="11">
        <f>データ!LF244</f>
        <v>0</v>
      </c>
      <c r="J269" s="25">
        <f>データ!NZ244</f>
        <v>0</v>
      </c>
      <c r="K269" s="25" t="str">
        <f t="shared" si="9"/>
        <v>不問</v>
      </c>
      <c r="L269" s="42" t="str">
        <f>データ!EA244&amp;データ!EB244&amp;データ!EC244&amp;データ!GG244</f>
        <v/>
      </c>
      <c r="M269" s="28">
        <f>データ!PN244</f>
        <v>0</v>
      </c>
      <c r="N269" s="28">
        <f>データ!PO244</f>
        <v>0</v>
      </c>
      <c r="O269" s="28">
        <f>データ!PP244</f>
        <v>0</v>
      </c>
      <c r="P269" s="28">
        <f>データ!PQ244</f>
        <v>0</v>
      </c>
      <c r="Q269" s="26">
        <f>データ!PX244</f>
        <v>0</v>
      </c>
      <c r="R269" s="27" t="str">
        <f>IF(データ!OC244="","不問",データ!OC244&amp;"以上")</f>
        <v>不問</v>
      </c>
      <c r="S269" s="9">
        <f>データ!OX244</f>
        <v>0</v>
      </c>
      <c r="T269" s="11">
        <f>データ!NW244</f>
        <v>0</v>
      </c>
      <c r="U269" s="37" t="str">
        <f t="shared" si="10"/>
        <v/>
      </c>
      <c r="V269" s="46" t="str">
        <f>データ!GB244&amp;データ!GC244</f>
        <v/>
      </c>
      <c r="W269" s="6" t="str">
        <f t="shared" si="11"/>
        <v/>
      </c>
    </row>
    <row r="270" spans="2:23" ht="72" customHeight="1" x14ac:dyDescent="0.15">
      <c r="B270" s="32">
        <v>245</v>
      </c>
      <c r="C270" s="9">
        <f>データ!A245</f>
        <v>0</v>
      </c>
      <c r="D270" s="43" t="str">
        <f>IF(OR(データ!BZ245="Y66",データ!CA245="Y66",データ!CB245="Y66",データ!CC245="Y66"),"○","")</f>
        <v/>
      </c>
      <c r="E270" s="10">
        <f>データ!H245</f>
        <v>0</v>
      </c>
      <c r="F270" s="10">
        <f>データ!CP245</f>
        <v>0</v>
      </c>
      <c r="G270" s="10">
        <f>データ!DT245</f>
        <v>0</v>
      </c>
      <c r="H270" s="31" t="str">
        <f>CLEAN(データ!EG245)</f>
        <v/>
      </c>
      <c r="I270" s="11">
        <f>データ!LF245</f>
        <v>0</v>
      </c>
      <c r="J270" s="25">
        <f>データ!NZ245</f>
        <v>0</v>
      </c>
      <c r="K270" s="25" t="str">
        <f t="shared" si="9"/>
        <v>不問</v>
      </c>
      <c r="L270" s="42" t="str">
        <f>データ!EA245&amp;データ!EB245&amp;データ!EC245&amp;データ!GG245</f>
        <v/>
      </c>
      <c r="M270" s="28">
        <f>データ!PN245</f>
        <v>0</v>
      </c>
      <c r="N270" s="28">
        <f>データ!PO245</f>
        <v>0</v>
      </c>
      <c r="O270" s="28">
        <f>データ!PP245</f>
        <v>0</v>
      </c>
      <c r="P270" s="28">
        <f>データ!PQ245</f>
        <v>0</v>
      </c>
      <c r="Q270" s="26">
        <f>データ!PX245</f>
        <v>0</v>
      </c>
      <c r="R270" s="27" t="str">
        <f>IF(データ!OC245="","不問",データ!OC245&amp;"以上")</f>
        <v>不問</v>
      </c>
      <c r="S270" s="9">
        <f>データ!OX245</f>
        <v>0</v>
      </c>
      <c r="T270" s="11">
        <f>データ!NW245</f>
        <v>0</v>
      </c>
      <c r="U270" s="37" t="str">
        <f t="shared" si="10"/>
        <v/>
      </c>
      <c r="V270" s="46" t="str">
        <f>データ!GB245&amp;データ!GC245</f>
        <v/>
      </c>
      <c r="W270" s="6" t="str">
        <f t="shared" si="11"/>
        <v/>
      </c>
    </row>
    <row r="271" spans="2:23" ht="72" customHeight="1" x14ac:dyDescent="0.15">
      <c r="B271" s="32">
        <v>246</v>
      </c>
      <c r="C271" s="9">
        <f>データ!A246</f>
        <v>0</v>
      </c>
      <c r="D271" s="43" t="str">
        <f>IF(OR(データ!BZ246="Y66",データ!CA246="Y66",データ!CB246="Y66",データ!CC246="Y66"),"○","")</f>
        <v/>
      </c>
      <c r="E271" s="10">
        <f>データ!H246</f>
        <v>0</v>
      </c>
      <c r="F271" s="10">
        <f>データ!CP246</f>
        <v>0</v>
      </c>
      <c r="G271" s="10">
        <f>データ!DT246</f>
        <v>0</v>
      </c>
      <c r="H271" s="31" t="str">
        <f>CLEAN(データ!EG246)</f>
        <v/>
      </c>
      <c r="I271" s="11">
        <f>データ!LF246</f>
        <v>0</v>
      </c>
      <c r="J271" s="25">
        <f>データ!NZ246</f>
        <v>0</v>
      </c>
      <c r="K271" s="25" t="str">
        <f t="shared" si="9"/>
        <v>不問</v>
      </c>
      <c r="L271" s="42" t="str">
        <f>データ!EA246&amp;データ!EB246&amp;データ!EC246&amp;データ!GG246</f>
        <v/>
      </c>
      <c r="M271" s="28">
        <f>データ!PN246</f>
        <v>0</v>
      </c>
      <c r="N271" s="28">
        <f>データ!PO246</f>
        <v>0</v>
      </c>
      <c r="O271" s="28">
        <f>データ!PP246</f>
        <v>0</v>
      </c>
      <c r="P271" s="28">
        <f>データ!PQ246</f>
        <v>0</v>
      </c>
      <c r="Q271" s="26">
        <f>データ!PX246</f>
        <v>0</v>
      </c>
      <c r="R271" s="27" t="str">
        <f>IF(データ!OC246="","不問",データ!OC246&amp;"以上")</f>
        <v>不問</v>
      </c>
      <c r="S271" s="9">
        <f>データ!OX246</f>
        <v>0</v>
      </c>
      <c r="T271" s="11">
        <f>データ!NW246</f>
        <v>0</v>
      </c>
      <c r="U271" s="37" t="str">
        <f t="shared" si="10"/>
        <v/>
      </c>
      <c r="V271" s="46" t="str">
        <f>データ!GB246&amp;データ!GC246</f>
        <v/>
      </c>
      <c r="W271" s="6" t="str">
        <f t="shared" si="11"/>
        <v/>
      </c>
    </row>
    <row r="272" spans="2:23" ht="72" customHeight="1" x14ac:dyDescent="0.15">
      <c r="B272" s="32">
        <v>247</v>
      </c>
      <c r="C272" s="9">
        <f>データ!A247</f>
        <v>0</v>
      </c>
      <c r="D272" s="43" t="str">
        <f>IF(OR(データ!BZ247="Y66",データ!CA247="Y66",データ!CB247="Y66",データ!CC247="Y66"),"○","")</f>
        <v/>
      </c>
      <c r="E272" s="10">
        <f>データ!H247</f>
        <v>0</v>
      </c>
      <c r="F272" s="10">
        <f>データ!CP247</f>
        <v>0</v>
      </c>
      <c r="G272" s="10">
        <f>データ!DT247</f>
        <v>0</v>
      </c>
      <c r="H272" s="31" t="str">
        <f>CLEAN(データ!EG247)</f>
        <v/>
      </c>
      <c r="I272" s="11">
        <f>データ!LF247</f>
        <v>0</v>
      </c>
      <c r="J272" s="25">
        <f>データ!NZ247</f>
        <v>0</v>
      </c>
      <c r="K272" s="25" t="str">
        <f t="shared" si="9"/>
        <v>不問</v>
      </c>
      <c r="L272" s="42" t="str">
        <f>データ!EA247&amp;データ!EB247&amp;データ!EC247&amp;データ!GG247</f>
        <v/>
      </c>
      <c r="M272" s="28">
        <f>データ!PN247</f>
        <v>0</v>
      </c>
      <c r="N272" s="28">
        <f>データ!PO247</f>
        <v>0</v>
      </c>
      <c r="O272" s="28">
        <f>データ!PP247</f>
        <v>0</v>
      </c>
      <c r="P272" s="28">
        <f>データ!PQ247</f>
        <v>0</v>
      </c>
      <c r="Q272" s="26">
        <f>データ!PX247</f>
        <v>0</v>
      </c>
      <c r="R272" s="27" t="str">
        <f>IF(データ!OC247="","不問",データ!OC247&amp;"以上")</f>
        <v>不問</v>
      </c>
      <c r="S272" s="9">
        <f>データ!OX247</f>
        <v>0</v>
      </c>
      <c r="T272" s="11">
        <f>データ!NW247</f>
        <v>0</v>
      </c>
      <c r="U272" s="37" t="str">
        <f t="shared" si="10"/>
        <v/>
      </c>
      <c r="V272" s="46" t="str">
        <f>データ!GB247&amp;データ!GC247</f>
        <v/>
      </c>
      <c r="W272" s="6" t="str">
        <f t="shared" si="11"/>
        <v/>
      </c>
    </row>
    <row r="273" spans="2:23" ht="72" customHeight="1" x14ac:dyDescent="0.15">
      <c r="B273" s="32">
        <v>248</v>
      </c>
      <c r="C273" s="9">
        <f>データ!A248</f>
        <v>0</v>
      </c>
      <c r="D273" s="43" t="str">
        <f>IF(OR(データ!BZ248="Y66",データ!CA248="Y66",データ!CB248="Y66",データ!CC248="Y66"),"○","")</f>
        <v/>
      </c>
      <c r="E273" s="10">
        <f>データ!H248</f>
        <v>0</v>
      </c>
      <c r="F273" s="10">
        <f>データ!CP248</f>
        <v>0</v>
      </c>
      <c r="G273" s="10">
        <f>データ!DT248</f>
        <v>0</v>
      </c>
      <c r="H273" s="31" t="str">
        <f>CLEAN(データ!EG248)</f>
        <v/>
      </c>
      <c r="I273" s="11">
        <f>データ!LF248</f>
        <v>0</v>
      </c>
      <c r="J273" s="25">
        <f>データ!NZ248</f>
        <v>0</v>
      </c>
      <c r="K273" s="25" t="str">
        <f t="shared" si="9"/>
        <v>不問</v>
      </c>
      <c r="L273" s="42" t="str">
        <f>データ!EA248&amp;データ!EB248&amp;データ!EC248&amp;データ!GG248</f>
        <v/>
      </c>
      <c r="M273" s="28">
        <f>データ!PN248</f>
        <v>0</v>
      </c>
      <c r="N273" s="28">
        <f>データ!PO248</f>
        <v>0</v>
      </c>
      <c r="O273" s="28">
        <f>データ!PP248</f>
        <v>0</v>
      </c>
      <c r="P273" s="28">
        <f>データ!PQ248</f>
        <v>0</v>
      </c>
      <c r="Q273" s="26">
        <f>データ!PX248</f>
        <v>0</v>
      </c>
      <c r="R273" s="27" t="str">
        <f>IF(データ!OC248="","不問",データ!OC248&amp;"以上")</f>
        <v>不問</v>
      </c>
      <c r="S273" s="9">
        <f>データ!OX248</f>
        <v>0</v>
      </c>
      <c r="T273" s="11">
        <f>データ!NW248</f>
        <v>0</v>
      </c>
      <c r="U273" s="37" t="str">
        <f t="shared" si="10"/>
        <v/>
      </c>
      <c r="V273" s="46" t="str">
        <f>データ!GB248&amp;データ!GC248</f>
        <v/>
      </c>
      <c r="W273" s="6" t="str">
        <f t="shared" si="11"/>
        <v/>
      </c>
    </row>
    <row r="274" spans="2:23" ht="72" customHeight="1" x14ac:dyDescent="0.15">
      <c r="B274" s="32">
        <v>249</v>
      </c>
      <c r="C274" s="9">
        <f>データ!A249</f>
        <v>0</v>
      </c>
      <c r="D274" s="43" t="str">
        <f>IF(OR(データ!BZ249="Y66",データ!CA249="Y66",データ!CB249="Y66",データ!CC249="Y66"),"○","")</f>
        <v/>
      </c>
      <c r="E274" s="10">
        <f>データ!H249</f>
        <v>0</v>
      </c>
      <c r="F274" s="10">
        <f>データ!CP249</f>
        <v>0</v>
      </c>
      <c r="G274" s="10">
        <f>データ!DT249</f>
        <v>0</v>
      </c>
      <c r="H274" s="31" t="str">
        <f>CLEAN(データ!EG249)</f>
        <v/>
      </c>
      <c r="I274" s="11">
        <f>データ!LF249</f>
        <v>0</v>
      </c>
      <c r="J274" s="25">
        <f>データ!NZ249</f>
        <v>0</v>
      </c>
      <c r="K274" s="25" t="str">
        <f t="shared" si="9"/>
        <v>不問</v>
      </c>
      <c r="L274" s="42" t="str">
        <f>データ!EA249&amp;データ!EB249&amp;データ!EC249&amp;データ!GG249</f>
        <v/>
      </c>
      <c r="M274" s="28">
        <f>データ!PN249</f>
        <v>0</v>
      </c>
      <c r="N274" s="28">
        <f>データ!PO249</f>
        <v>0</v>
      </c>
      <c r="O274" s="28">
        <f>データ!PP249</f>
        <v>0</v>
      </c>
      <c r="P274" s="28">
        <f>データ!PQ249</f>
        <v>0</v>
      </c>
      <c r="Q274" s="26">
        <f>データ!PX249</f>
        <v>0</v>
      </c>
      <c r="R274" s="27" t="str">
        <f>IF(データ!OC249="","不問",データ!OC249&amp;"以上")</f>
        <v>不問</v>
      </c>
      <c r="S274" s="9">
        <f>データ!OX249</f>
        <v>0</v>
      </c>
      <c r="T274" s="11">
        <f>データ!NW249</f>
        <v>0</v>
      </c>
      <c r="U274" s="37" t="str">
        <f t="shared" si="10"/>
        <v/>
      </c>
      <c r="V274" s="46" t="str">
        <f>データ!GB249&amp;データ!GC249</f>
        <v/>
      </c>
      <c r="W274" s="6" t="str">
        <f t="shared" si="11"/>
        <v/>
      </c>
    </row>
    <row r="275" spans="2:23" ht="72" customHeight="1" x14ac:dyDescent="0.15">
      <c r="B275" s="32">
        <v>250</v>
      </c>
      <c r="C275" s="9">
        <f>データ!A250</f>
        <v>0</v>
      </c>
      <c r="D275" s="43" t="str">
        <f>IF(OR(データ!BZ250="Y66",データ!CA250="Y66",データ!CB250="Y66",データ!CC250="Y66"),"○","")</f>
        <v/>
      </c>
      <c r="E275" s="10">
        <f>データ!H250</f>
        <v>0</v>
      </c>
      <c r="F275" s="10">
        <f>データ!CP250</f>
        <v>0</v>
      </c>
      <c r="G275" s="10">
        <f>データ!DT250</f>
        <v>0</v>
      </c>
      <c r="H275" s="31" t="str">
        <f>CLEAN(データ!EG250)</f>
        <v/>
      </c>
      <c r="I275" s="11">
        <f>データ!LF250</f>
        <v>0</v>
      </c>
      <c r="J275" s="25">
        <f>データ!NZ250</f>
        <v>0</v>
      </c>
      <c r="K275" s="25" t="str">
        <f t="shared" si="9"/>
        <v>不問</v>
      </c>
      <c r="L275" s="42" t="str">
        <f>データ!EA250&amp;データ!EB250&amp;データ!EC250&amp;データ!GG250</f>
        <v/>
      </c>
      <c r="M275" s="28">
        <f>データ!PN250</f>
        <v>0</v>
      </c>
      <c r="N275" s="28">
        <f>データ!PO250</f>
        <v>0</v>
      </c>
      <c r="O275" s="28">
        <f>データ!PP250</f>
        <v>0</v>
      </c>
      <c r="P275" s="28">
        <f>データ!PQ250</f>
        <v>0</v>
      </c>
      <c r="Q275" s="26">
        <f>データ!PX250</f>
        <v>0</v>
      </c>
      <c r="R275" s="27" t="str">
        <f>IF(データ!OC250="","不問",データ!OC250&amp;"以上")</f>
        <v>不問</v>
      </c>
      <c r="S275" s="9">
        <f>データ!OX250</f>
        <v>0</v>
      </c>
      <c r="T275" s="11">
        <f>データ!NW250</f>
        <v>0</v>
      </c>
      <c r="U275" s="37" t="str">
        <f t="shared" si="10"/>
        <v/>
      </c>
      <c r="V275" s="46" t="str">
        <f>データ!GB250&amp;データ!GC250</f>
        <v/>
      </c>
      <c r="W275" s="6" t="str">
        <f t="shared" si="11"/>
        <v/>
      </c>
    </row>
    <row r="276" spans="2:23" ht="72" customHeight="1" x14ac:dyDescent="0.15">
      <c r="B276" s="32">
        <v>251</v>
      </c>
      <c r="C276" s="9">
        <f>データ!A251</f>
        <v>0</v>
      </c>
      <c r="D276" s="43" t="str">
        <f>IF(OR(データ!BZ251="Y66",データ!CA251="Y66",データ!CB251="Y66",データ!CC251="Y66"),"○","")</f>
        <v/>
      </c>
      <c r="E276" s="10">
        <f>データ!H251</f>
        <v>0</v>
      </c>
      <c r="F276" s="10">
        <f>データ!CP251</f>
        <v>0</v>
      </c>
      <c r="G276" s="10">
        <f>データ!DT251</f>
        <v>0</v>
      </c>
      <c r="H276" s="31" t="str">
        <f>CLEAN(データ!EG251)</f>
        <v/>
      </c>
      <c r="I276" s="11">
        <f>データ!LF251</f>
        <v>0</v>
      </c>
      <c r="J276" s="25">
        <f>データ!NZ251</f>
        <v>0</v>
      </c>
      <c r="K276" s="25" t="str">
        <f t="shared" si="9"/>
        <v>不問</v>
      </c>
      <c r="L276" s="42" t="str">
        <f>データ!EA251&amp;データ!EB251&amp;データ!EC251&amp;データ!GG251</f>
        <v/>
      </c>
      <c r="M276" s="28">
        <f>データ!PN251</f>
        <v>0</v>
      </c>
      <c r="N276" s="28">
        <f>データ!PO251</f>
        <v>0</v>
      </c>
      <c r="O276" s="28">
        <f>データ!PP251</f>
        <v>0</v>
      </c>
      <c r="P276" s="28">
        <f>データ!PQ251</f>
        <v>0</v>
      </c>
      <c r="Q276" s="26">
        <f>データ!PX251</f>
        <v>0</v>
      </c>
      <c r="R276" s="27" t="str">
        <f>IF(データ!OC251="","不問",データ!OC251&amp;"以上")</f>
        <v>不問</v>
      </c>
      <c r="S276" s="9">
        <f>データ!OX251</f>
        <v>0</v>
      </c>
      <c r="T276" s="11">
        <f>データ!NW251</f>
        <v>0</v>
      </c>
      <c r="U276" s="37" t="str">
        <f t="shared" si="10"/>
        <v/>
      </c>
      <c r="V276" s="46" t="str">
        <f>データ!GB251&amp;データ!GC251</f>
        <v/>
      </c>
      <c r="W276" s="6" t="str">
        <f t="shared" si="11"/>
        <v/>
      </c>
    </row>
    <row r="277" spans="2:23" ht="72" customHeight="1" x14ac:dyDescent="0.15">
      <c r="B277" s="32">
        <v>252</v>
      </c>
      <c r="C277" s="9">
        <f>データ!A252</f>
        <v>0</v>
      </c>
      <c r="D277" s="43" t="str">
        <f>IF(OR(データ!BZ252="Y66",データ!CA252="Y66",データ!CB252="Y66",データ!CC252="Y66"),"○","")</f>
        <v/>
      </c>
      <c r="E277" s="10">
        <f>データ!H252</f>
        <v>0</v>
      </c>
      <c r="F277" s="10">
        <f>データ!CP252</f>
        <v>0</v>
      </c>
      <c r="G277" s="10">
        <f>データ!DT252</f>
        <v>0</v>
      </c>
      <c r="H277" s="31" t="str">
        <f>CLEAN(データ!EG252)</f>
        <v/>
      </c>
      <c r="I277" s="11">
        <f>データ!LF252</f>
        <v>0</v>
      </c>
      <c r="J277" s="25">
        <f>データ!NZ252</f>
        <v>0</v>
      </c>
      <c r="K277" s="25" t="str">
        <f t="shared" si="9"/>
        <v>不問</v>
      </c>
      <c r="L277" s="42" t="str">
        <f>データ!EA252&amp;データ!EB252&amp;データ!EC252&amp;データ!GG252</f>
        <v/>
      </c>
      <c r="M277" s="28">
        <f>データ!PN252</f>
        <v>0</v>
      </c>
      <c r="N277" s="28">
        <f>データ!PO252</f>
        <v>0</v>
      </c>
      <c r="O277" s="28">
        <f>データ!PP252</f>
        <v>0</v>
      </c>
      <c r="P277" s="28">
        <f>データ!PQ252</f>
        <v>0</v>
      </c>
      <c r="Q277" s="26">
        <f>データ!PX252</f>
        <v>0</v>
      </c>
      <c r="R277" s="27" t="str">
        <f>IF(データ!OC252="","不問",データ!OC252&amp;"以上")</f>
        <v>不問</v>
      </c>
      <c r="S277" s="9">
        <f>データ!OX252</f>
        <v>0</v>
      </c>
      <c r="T277" s="11">
        <f>データ!NW252</f>
        <v>0</v>
      </c>
      <c r="U277" s="37" t="str">
        <f t="shared" si="10"/>
        <v/>
      </c>
      <c r="V277" s="46" t="str">
        <f>データ!GB252&amp;データ!GC252</f>
        <v/>
      </c>
      <c r="W277" s="6" t="str">
        <f t="shared" si="11"/>
        <v/>
      </c>
    </row>
    <row r="278" spans="2:23" ht="72" customHeight="1" x14ac:dyDescent="0.15">
      <c r="B278" s="32">
        <v>253</v>
      </c>
      <c r="C278" s="9">
        <f>データ!A253</f>
        <v>0</v>
      </c>
      <c r="D278" s="43" t="str">
        <f>IF(OR(データ!BZ253="Y66",データ!CA253="Y66",データ!CB253="Y66",データ!CC253="Y66"),"○","")</f>
        <v/>
      </c>
      <c r="E278" s="10">
        <f>データ!H253</f>
        <v>0</v>
      </c>
      <c r="F278" s="10">
        <f>データ!CP253</f>
        <v>0</v>
      </c>
      <c r="G278" s="10">
        <f>データ!DT253</f>
        <v>0</v>
      </c>
      <c r="H278" s="31" t="str">
        <f>CLEAN(データ!EG253)</f>
        <v/>
      </c>
      <c r="I278" s="11">
        <f>データ!LF253</f>
        <v>0</v>
      </c>
      <c r="J278" s="25">
        <f>データ!NZ253</f>
        <v>0</v>
      </c>
      <c r="K278" s="25" t="str">
        <f t="shared" si="9"/>
        <v>不問</v>
      </c>
      <c r="L278" s="42" t="str">
        <f>データ!EA253&amp;データ!EB253&amp;データ!EC253&amp;データ!GG253</f>
        <v/>
      </c>
      <c r="M278" s="28">
        <f>データ!PN253</f>
        <v>0</v>
      </c>
      <c r="N278" s="28">
        <f>データ!PO253</f>
        <v>0</v>
      </c>
      <c r="O278" s="28">
        <f>データ!PP253</f>
        <v>0</v>
      </c>
      <c r="P278" s="28">
        <f>データ!PQ253</f>
        <v>0</v>
      </c>
      <c r="Q278" s="26">
        <f>データ!PX253</f>
        <v>0</v>
      </c>
      <c r="R278" s="27" t="str">
        <f>IF(データ!OC253="","不問",データ!OC253&amp;"以上")</f>
        <v>不問</v>
      </c>
      <c r="S278" s="9">
        <f>データ!OX253</f>
        <v>0</v>
      </c>
      <c r="T278" s="11">
        <f>データ!NW253</f>
        <v>0</v>
      </c>
      <c r="U278" s="37" t="str">
        <f t="shared" si="10"/>
        <v/>
      </c>
      <c r="V278" s="46" t="str">
        <f>データ!GB253&amp;データ!GC253</f>
        <v/>
      </c>
      <c r="W278" s="6" t="str">
        <f t="shared" si="11"/>
        <v/>
      </c>
    </row>
    <row r="279" spans="2:23" ht="72" customHeight="1" x14ac:dyDescent="0.15">
      <c r="B279" s="32">
        <v>254</v>
      </c>
      <c r="C279" s="9">
        <f>データ!A254</f>
        <v>0</v>
      </c>
      <c r="D279" s="43" t="str">
        <f>IF(OR(データ!BZ254="Y66",データ!CA254="Y66",データ!CB254="Y66",データ!CC254="Y66"),"○","")</f>
        <v/>
      </c>
      <c r="E279" s="10">
        <f>データ!H254</f>
        <v>0</v>
      </c>
      <c r="F279" s="10">
        <f>データ!CP254</f>
        <v>0</v>
      </c>
      <c r="G279" s="10">
        <f>データ!DT254</f>
        <v>0</v>
      </c>
      <c r="H279" s="31" t="str">
        <f>CLEAN(データ!EG254)</f>
        <v/>
      </c>
      <c r="I279" s="11">
        <f>データ!LF254</f>
        <v>0</v>
      </c>
      <c r="J279" s="25">
        <f>データ!NZ254</f>
        <v>0</v>
      </c>
      <c r="K279" s="25" t="str">
        <f t="shared" si="9"/>
        <v>不問</v>
      </c>
      <c r="L279" s="42" t="str">
        <f>データ!EA254&amp;データ!EB254&amp;データ!EC254&amp;データ!GG254</f>
        <v/>
      </c>
      <c r="M279" s="28">
        <f>データ!PN254</f>
        <v>0</v>
      </c>
      <c r="N279" s="28">
        <f>データ!PO254</f>
        <v>0</v>
      </c>
      <c r="O279" s="28">
        <f>データ!PP254</f>
        <v>0</v>
      </c>
      <c r="P279" s="28">
        <f>データ!PQ254</f>
        <v>0</v>
      </c>
      <c r="Q279" s="26">
        <f>データ!PX254</f>
        <v>0</v>
      </c>
      <c r="R279" s="27" t="str">
        <f>IF(データ!OC254="","不問",データ!OC254&amp;"以上")</f>
        <v>不問</v>
      </c>
      <c r="S279" s="9">
        <f>データ!OX254</f>
        <v>0</v>
      </c>
      <c r="T279" s="11">
        <f>データ!NW254</f>
        <v>0</v>
      </c>
      <c r="U279" s="37" t="str">
        <f t="shared" si="10"/>
        <v/>
      </c>
      <c r="V279" s="46" t="str">
        <f>データ!GB254&amp;データ!GC254</f>
        <v/>
      </c>
      <c r="W279" s="6" t="str">
        <f t="shared" si="11"/>
        <v/>
      </c>
    </row>
    <row r="280" spans="2:23" ht="72" customHeight="1" x14ac:dyDescent="0.15">
      <c r="B280" s="32">
        <v>255</v>
      </c>
      <c r="C280" s="9">
        <f>データ!A255</f>
        <v>0</v>
      </c>
      <c r="D280" s="43" t="str">
        <f>IF(OR(データ!BZ255="Y66",データ!CA255="Y66",データ!CB255="Y66",データ!CC255="Y66"),"○","")</f>
        <v/>
      </c>
      <c r="E280" s="10">
        <f>データ!H255</f>
        <v>0</v>
      </c>
      <c r="F280" s="10">
        <f>データ!CP255</f>
        <v>0</v>
      </c>
      <c r="G280" s="10">
        <f>データ!DT255</f>
        <v>0</v>
      </c>
      <c r="H280" s="31" t="str">
        <f>CLEAN(データ!EG255)</f>
        <v/>
      </c>
      <c r="I280" s="11">
        <f>データ!LF255</f>
        <v>0</v>
      </c>
      <c r="J280" s="25">
        <f>データ!NZ255</f>
        <v>0</v>
      </c>
      <c r="K280" s="25" t="str">
        <f t="shared" si="9"/>
        <v>不問</v>
      </c>
      <c r="L280" s="42" t="str">
        <f>データ!EA255&amp;データ!EB255&amp;データ!EC255&amp;データ!GG255</f>
        <v/>
      </c>
      <c r="M280" s="28">
        <f>データ!PN255</f>
        <v>0</v>
      </c>
      <c r="N280" s="28">
        <f>データ!PO255</f>
        <v>0</v>
      </c>
      <c r="O280" s="28">
        <f>データ!PP255</f>
        <v>0</v>
      </c>
      <c r="P280" s="28">
        <f>データ!PQ255</f>
        <v>0</v>
      </c>
      <c r="Q280" s="26">
        <f>データ!PX255</f>
        <v>0</v>
      </c>
      <c r="R280" s="27" t="str">
        <f>IF(データ!OC255="","不問",データ!OC255&amp;"以上")</f>
        <v>不問</v>
      </c>
      <c r="S280" s="9">
        <f>データ!OX255</f>
        <v>0</v>
      </c>
      <c r="T280" s="11">
        <f>データ!NW255</f>
        <v>0</v>
      </c>
      <c r="U280" s="37" t="str">
        <f t="shared" si="10"/>
        <v/>
      </c>
      <c r="V280" s="46" t="str">
        <f>データ!GB255&amp;データ!GC255</f>
        <v/>
      </c>
      <c r="W280" s="6" t="str">
        <f t="shared" si="11"/>
        <v/>
      </c>
    </row>
    <row r="281" spans="2:23" ht="72" customHeight="1" x14ac:dyDescent="0.15">
      <c r="B281" s="32">
        <v>256</v>
      </c>
      <c r="C281" s="9">
        <f>データ!A256</f>
        <v>0</v>
      </c>
      <c r="D281" s="43" t="str">
        <f>IF(OR(データ!BZ256="Y66",データ!CA256="Y66",データ!CB256="Y66",データ!CC256="Y66"),"○","")</f>
        <v/>
      </c>
      <c r="E281" s="10">
        <f>データ!H256</f>
        <v>0</v>
      </c>
      <c r="F281" s="10">
        <f>データ!CP256</f>
        <v>0</v>
      </c>
      <c r="G281" s="10">
        <f>データ!DT256</f>
        <v>0</v>
      </c>
      <c r="H281" s="31" t="str">
        <f>CLEAN(データ!EG256)</f>
        <v/>
      </c>
      <c r="I281" s="11">
        <f>データ!LF256</f>
        <v>0</v>
      </c>
      <c r="J281" s="25">
        <f>データ!NZ256</f>
        <v>0</v>
      </c>
      <c r="K281" s="25" t="str">
        <f t="shared" si="9"/>
        <v>不問</v>
      </c>
      <c r="L281" s="42" t="str">
        <f>データ!EA256&amp;データ!EB256&amp;データ!EC256&amp;データ!GG256</f>
        <v/>
      </c>
      <c r="M281" s="28">
        <f>データ!PN256</f>
        <v>0</v>
      </c>
      <c r="N281" s="28">
        <f>データ!PO256</f>
        <v>0</v>
      </c>
      <c r="O281" s="28">
        <f>データ!PP256</f>
        <v>0</v>
      </c>
      <c r="P281" s="28">
        <f>データ!PQ256</f>
        <v>0</v>
      </c>
      <c r="Q281" s="26">
        <f>データ!PX256</f>
        <v>0</v>
      </c>
      <c r="R281" s="27" t="str">
        <f>IF(データ!OC256="","不問",データ!OC256&amp;"以上")</f>
        <v>不問</v>
      </c>
      <c r="S281" s="9">
        <f>データ!OX256</f>
        <v>0</v>
      </c>
      <c r="T281" s="11">
        <f>データ!NW256</f>
        <v>0</v>
      </c>
      <c r="U281" s="37" t="str">
        <f t="shared" si="10"/>
        <v/>
      </c>
      <c r="V281" s="46" t="str">
        <f>データ!GB256&amp;データ!GC256</f>
        <v/>
      </c>
      <c r="W281" s="6" t="str">
        <f t="shared" si="11"/>
        <v/>
      </c>
    </row>
    <row r="282" spans="2:23" ht="72" customHeight="1" x14ac:dyDescent="0.15">
      <c r="B282" s="32">
        <v>257</v>
      </c>
      <c r="C282" s="9">
        <f>データ!A257</f>
        <v>0</v>
      </c>
      <c r="D282" s="43" t="str">
        <f>IF(OR(データ!BZ257="Y66",データ!CA257="Y66",データ!CB257="Y66",データ!CC257="Y66"),"○","")</f>
        <v/>
      </c>
      <c r="E282" s="10">
        <f>データ!H257</f>
        <v>0</v>
      </c>
      <c r="F282" s="10">
        <f>データ!CP257</f>
        <v>0</v>
      </c>
      <c r="G282" s="10">
        <f>データ!DT257</f>
        <v>0</v>
      </c>
      <c r="H282" s="31" t="str">
        <f>CLEAN(データ!EG257)</f>
        <v/>
      </c>
      <c r="I282" s="11">
        <f>データ!LF257</f>
        <v>0</v>
      </c>
      <c r="J282" s="25">
        <f>データ!NZ257</f>
        <v>0</v>
      </c>
      <c r="K282" s="25" t="str">
        <f t="shared" si="9"/>
        <v>不問</v>
      </c>
      <c r="L282" s="42" t="str">
        <f>データ!EA257&amp;データ!EB257&amp;データ!EC257&amp;データ!GG257</f>
        <v/>
      </c>
      <c r="M282" s="28">
        <f>データ!PN257</f>
        <v>0</v>
      </c>
      <c r="N282" s="28">
        <f>データ!PO257</f>
        <v>0</v>
      </c>
      <c r="O282" s="28">
        <f>データ!PP257</f>
        <v>0</v>
      </c>
      <c r="P282" s="28">
        <f>データ!PQ257</f>
        <v>0</v>
      </c>
      <c r="Q282" s="26">
        <f>データ!PX257</f>
        <v>0</v>
      </c>
      <c r="R282" s="27" t="str">
        <f>IF(データ!OC257="","不問",データ!OC257&amp;"以上")</f>
        <v>不問</v>
      </c>
      <c r="S282" s="9">
        <f>データ!OX257</f>
        <v>0</v>
      </c>
      <c r="T282" s="11">
        <f>データ!NW257</f>
        <v>0</v>
      </c>
      <c r="U282" s="37" t="str">
        <f t="shared" si="10"/>
        <v/>
      </c>
      <c r="V282" s="46" t="str">
        <f>データ!GB257&amp;データ!GC257</f>
        <v/>
      </c>
      <c r="W282" s="6" t="str">
        <f t="shared" si="11"/>
        <v/>
      </c>
    </row>
    <row r="283" spans="2:23" ht="72" customHeight="1" x14ac:dyDescent="0.15"/>
    <row r="284" spans="2:23" ht="72" customHeight="1" x14ac:dyDescent="0.15"/>
    <row r="285" spans="2:23" ht="72" customHeight="1" x14ac:dyDescent="0.15"/>
    <row r="286" spans="2:23" ht="72" customHeight="1" x14ac:dyDescent="0.15"/>
    <row r="287" spans="2:23" ht="72" customHeight="1" x14ac:dyDescent="0.15"/>
    <row r="288" spans="2:23" ht="72" customHeight="1" x14ac:dyDescent="0.15"/>
    <row r="289" ht="72" customHeight="1" x14ac:dyDescent="0.15"/>
    <row r="290" ht="72" customHeight="1" x14ac:dyDescent="0.15"/>
    <row r="291" ht="72" customHeight="1" x14ac:dyDescent="0.15"/>
    <row r="292" ht="72" customHeight="1" x14ac:dyDescent="0.15"/>
    <row r="293" ht="72" customHeight="1" x14ac:dyDescent="0.15"/>
    <row r="294" ht="72" customHeight="1" x14ac:dyDescent="0.15"/>
    <row r="295" ht="72" customHeight="1" x14ac:dyDescent="0.15"/>
    <row r="296" ht="72" customHeight="1" x14ac:dyDescent="0.15"/>
    <row r="297" ht="72" customHeight="1" x14ac:dyDescent="0.15"/>
    <row r="298" ht="72" customHeight="1" x14ac:dyDescent="0.15"/>
    <row r="299" ht="72" customHeight="1" x14ac:dyDescent="0.15"/>
    <row r="300" ht="72" customHeight="1" x14ac:dyDescent="0.15"/>
    <row r="301" ht="72" customHeight="1" x14ac:dyDescent="0.15"/>
    <row r="302" ht="72" customHeight="1" x14ac:dyDescent="0.15"/>
    <row r="303" ht="72" customHeight="1" x14ac:dyDescent="0.15"/>
    <row r="304" ht="72" customHeight="1" x14ac:dyDescent="0.15"/>
    <row r="305" ht="72" customHeight="1" x14ac:dyDescent="0.15"/>
    <row r="306" ht="72" customHeight="1" x14ac:dyDescent="0.15"/>
    <row r="307" ht="72" customHeight="1" x14ac:dyDescent="0.15"/>
    <row r="308" ht="72" customHeight="1" x14ac:dyDescent="0.15"/>
    <row r="309" ht="72" customHeight="1" x14ac:dyDescent="0.15"/>
    <row r="310" ht="72" customHeight="1" x14ac:dyDescent="0.15"/>
    <row r="311" ht="72" customHeight="1" x14ac:dyDescent="0.15"/>
    <row r="312" ht="72" customHeight="1" x14ac:dyDescent="0.15"/>
    <row r="313" ht="72" customHeight="1" x14ac:dyDescent="0.15"/>
    <row r="314" ht="72" customHeight="1" x14ac:dyDescent="0.15"/>
    <row r="315" ht="72" customHeight="1" x14ac:dyDescent="0.15"/>
    <row r="316" ht="72" customHeight="1" x14ac:dyDescent="0.15"/>
    <row r="317" ht="72" customHeight="1" x14ac:dyDescent="0.15"/>
    <row r="318" ht="72" customHeight="1" x14ac:dyDescent="0.15"/>
    <row r="319" ht="72" customHeight="1" x14ac:dyDescent="0.15"/>
    <row r="320" ht="72" customHeight="1" x14ac:dyDescent="0.15"/>
    <row r="321" ht="72" customHeight="1" x14ac:dyDescent="0.15"/>
    <row r="322" ht="72" customHeight="1" x14ac:dyDescent="0.15"/>
    <row r="323" ht="72" customHeight="1" x14ac:dyDescent="0.15"/>
    <row r="324" ht="72" customHeight="1" x14ac:dyDescent="0.15"/>
    <row r="325" ht="72" customHeight="1" x14ac:dyDescent="0.15"/>
    <row r="326" ht="72" customHeight="1" x14ac:dyDescent="0.15"/>
    <row r="327" ht="72" customHeight="1" x14ac:dyDescent="0.15"/>
    <row r="328" ht="72" customHeight="1" x14ac:dyDescent="0.15"/>
    <row r="329" ht="72" customHeight="1" x14ac:dyDescent="0.15"/>
    <row r="330" ht="72" customHeight="1" x14ac:dyDescent="0.15"/>
    <row r="331" ht="72" customHeight="1" x14ac:dyDescent="0.15"/>
    <row r="332" ht="72" customHeight="1" x14ac:dyDescent="0.15"/>
    <row r="333" ht="72" customHeight="1" x14ac:dyDescent="0.15"/>
    <row r="334" ht="72" customHeight="1" x14ac:dyDescent="0.15"/>
    <row r="335" ht="72" customHeight="1" x14ac:dyDescent="0.15"/>
    <row r="336" ht="72" customHeight="1" x14ac:dyDescent="0.15"/>
    <row r="337" ht="72" customHeight="1" x14ac:dyDescent="0.15"/>
    <row r="338" ht="72" customHeight="1" x14ac:dyDescent="0.15"/>
    <row r="339" ht="72" customHeight="1" x14ac:dyDescent="0.15"/>
    <row r="340" ht="72" customHeight="1" x14ac:dyDescent="0.15"/>
    <row r="341" ht="72" customHeight="1" x14ac:dyDescent="0.15"/>
    <row r="342" ht="72" customHeight="1" x14ac:dyDescent="0.15"/>
    <row r="343" ht="72" customHeight="1" x14ac:dyDescent="0.15"/>
    <row r="344" ht="72" customHeight="1" x14ac:dyDescent="0.15"/>
    <row r="345" ht="72" customHeight="1" x14ac:dyDescent="0.15"/>
    <row r="346" ht="72" customHeight="1" x14ac:dyDescent="0.15"/>
    <row r="347" ht="72" customHeight="1" x14ac:dyDescent="0.15"/>
    <row r="348" ht="72" customHeight="1" x14ac:dyDescent="0.15"/>
    <row r="349" ht="72" customHeight="1" x14ac:dyDescent="0.15"/>
    <row r="350" ht="72" customHeight="1" x14ac:dyDescent="0.15"/>
    <row r="351" ht="72" customHeight="1" x14ac:dyDescent="0.15"/>
    <row r="352" ht="72" customHeight="1" x14ac:dyDescent="0.15"/>
    <row r="353" ht="72" customHeight="1" x14ac:dyDescent="0.15"/>
    <row r="354" ht="72" customHeight="1" x14ac:dyDescent="0.15"/>
    <row r="355" ht="72" customHeight="1" x14ac:dyDescent="0.15"/>
    <row r="356" ht="72" customHeight="1" x14ac:dyDescent="0.15"/>
    <row r="357" ht="72" customHeight="1" x14ac:dyDescent="0.15"/>
    <row r="358" ht="72" customHeight="1" x14ac:dyDescent="0.15"/>
    <row r="359" ht="72" customHeight="1" x14ac:dyDescent="0.15"/>
    <row r="360" ht="72" customHeight="1" x14ac:dyDescent="0.15"/>
    <row r="361" ht="72" customHeight="1" x14ac:dyDescent="0.15"/>
    <row r="362" ht="72" customHeight="1" x14ac:dyDescent="0.15"/>
    <row r="363" ht="72" customHeight="1" x14ac:dyDescent="0.15"/>
    <row r="364" ht="72" customHeight="1" x14ac:dyDescent="0.15"/>
    <row r="365" ht="72" customHeight="1" x14ac:dyDescent="0.15"/>
    <row r="366" ht="72" customHeight="1" x14ac:dyDescent="0.15"/>
    <row r="367" ht="72" customHeight="1" x14ac:dyDescent="0.15"/>
    <row r="368" ht="72" customHeight="1" x14ac:dyDescent="0.15"/>
    <row r="369" ht="72" customHeight="1" x14ac:dyDescent="0.15"/>
    <row r="370" ht="72" customHeight="1" x14ac:dyDescent="0.15"/>
    <row r="371" ht="72" customHeight="1" x14ac:dyDescent="0.15"/>
    <row r="372" ht="72" customHeight="1" x14ac:dyDescent="0.15"/>
    <row r="373" ht="72" customHeight="1" x14ac:dyDescent="0.15"/>
    <row r="374" ht="72" customHeight="1" x14ac:dyDescent="0.15"/>
    <row r="375" ht="72" customHeight="1" x14ac:dyDescent="0.15"/>
    <row r="376" ht="72" customHeight="1" x14ac:dyDescent="0.15"/>
    <row r="377" ht="72" customHeight="1" x14ac:dyDescent="0.15"/>
    <row r="378" ht="72" customHeight="1" x14ac:dyDescent="0.15"/>
    <row r="379" ht="72" customHeight="1" x14ac:dyDescent="0.15"/>
    <row r="380" ht="72" customHeight="1" x14ac:dyDescent="0.15"/>
    <row r="381" ht="72" customHeight="1" x14ac:dyDescent="0.15"/>
    <row r="382" ht="72" customHeight="1" x14ac:dyDescent="0.15"/>
    <row r="383" ht="72" customHeight="1" x14ac:dyDescent="0.15"/>
    <row r="384" ht="72" customHeight="1" x14ac:dyDescent="0.15"/>
    <row r="385" ht="72" customHeight="1" x14ac:dyDescent="0.15"/>
    <row r="386" ht="72" customHeight="1" x14ac:dyDescent="0.15"/>
    <row r="387" ht="72" customHeight="1" x14ac:dyDescent="0.15"/>
    <row r="388" ht="72" customHeight="1" x14ac:dyDescent="0.15"/>
    <row r="389" ht="72" customHeight="1" x14ac:dyDescent="0.15"/>
    <row r="390" ht="72" customHeight="1" x14ac:dyDescent="0.15"/>
    <row r="391" ht="72" customHeight="1" x14ac:dyDescent="0.15"/>
    <row r="392" ht="72" customHeight="1" x14ac:dyDescent="0.15"/>
    <row r="393" ht="72" customHeight="1" x14ac:dyDescent="0.15"/>
    <row r="394" ht="72" customHeight="1" x14ac:dyDescent="0.15"/>
    <row r="395" ht="72" customHeight="1" x14ac:dyDescent="0.15"/>
    <row r="396" ht="72" customHeight="1" x14ac:dyDescent="0.15"/>
    <row r="397" ht="72" customHeight="1" x14ac:dyDescent="0.15"/>
    <row r="398" ht="72" customHeight="1" x14ac:dyDescent="0.15"/>
    <row r="399" ht="72" customHeight="1" x14ac:dyDescent="0.15"/>
    <row r="400" ht="72" customHeight="1" x14ac:dyDescent="0.15"/>
    <row r="401" ht="72" customHeight="1" x14ac:dyDescent="0.15"/>
    <row r="402" ht="72" customHeight="1" x14ac:dyDescent="0.15"/>
    <row r="403" ht="72" customHeight="1" x14ac:dyDescent="0.15"/>
    <row r="404" ht="72" customHeight="1" x14ac:dyDescent="0.15"/>
    <row r="405" ht="72" customHeight="1" x14ac:dyDescent="0.15"/>
    <row r="406" ht="72" customHeight="1" x14ac:dyDescent="0.15"/>
    <row r="407" ht="72" customHeight="1" x14ac:dyDescent="0.15"/>
    <row r="408" ht="72" customHeight="1" x14ac:dyDescent="0.15"/>
    <row r="409" ht="72" customHeight="1" x14ac:dyDescent="0.15"/>
    <row r="410" ht="72" customHeight="1" x14ac:dyDescent="0.15"/>
    <row r="411" ht="72" customHeight="1" x14ac:dyDescent="0.15"/>
    <row r="412" ht="72" customHeight="1" x14ac:dyDescent="0.15"/>
    <row r="413" ht="72" customHeight="1" x14ac:dyDescent="0.15"/>
    <row r="414" ht="72" customHeight="1" x14ac:dyDescent="0.15"/>
    <row r="415" ht="72" customHeight="1" x14ac:dyDescent="0.15"/>
    <row r="416" ht="72" customHeight="1" x14ac:dyDescent="0.15"/>
    <row r="417" ht="72" customHeight="1" x14ac:dyDescent="0.15"/>
    <row r="418" ht="72" customHeight="1" x14ac:dyDescent="0.15"/>
    <row r="419" ht="72" customHeight="1" x14ac:dyDescent="0.15"/>
    <row r="420" ht="72" customHeight="1" x14ac:dyDescent="0.15"/>
    <row r="421" ht="72" customHeight="1" x14ac:dyDescent="0.15"/>
    <row r="422" ht="72" customHeight="1" x14ac:dyDescent="0.15"/>
    <row r="423" ht="72" customHeight="1" x14ac:dyDescent="0.15"/>
    <row r="424" ht="72" customHeight="1" x14ac:dyDescent="0.15"/>
    <row r="425" ht="72" customHeight="1" x14ac:dyDescent="0.15"/>
    <row r="426" ht="72" customHeight="1" x14ac:dyDescent="0.15"/>
    <row r="427" ht="72" customHeight="1" x14ac:dyDescent="0.15"/>
    <row r="428" ht="72" customHeight="1" x14ac:dyDescent="0.15"/>
    <row r="429" ht="72" customHeight="1" x14ac:dyDescent="0.15"/>
    <row r="430" ht="72" customHeight="1" x14ac:dyDescent="0.15"/>
    <row r="431" ht="72" customHeight="1" x14ac:dyDescent="0.15"/>
    <row r="432" ht="72" customHeight="1" x14ac:dyDescent="0.15"/>
    <row r="433" ht="72" customHeight="1" x14ac:dyDescent="0.15"/>
    <row r="434" ht="72" customHeight="1" x14ac:dyDescent="0.15"/>
    <row r="435" ht="72" customHeight="1" x14ac:dyDescent="0.15"/>
    <row r="436" ht="72" customHeight="1" x14ac:dyDescent="0.15"/>
    <row r="437" ht="72" customHeight="1" x14ac:dyDescent="0.15"/>
    <row r="438" ht="72" customHeight="1" x14ac:dyDescent="0.15"/>
    <row r="439" ht="72" customHeight="1" x14ac:dyDescent="0.15"/>
    <row r="440" ht="72" customHeight="1" x14ac:dyDescent="0.15"/>
    <row r="441" ht="72" customHeight="1" x14ac:dyDescent="0.15"/>
    <row r="442" ht="72" customHeight="1" x14ac:dyDescent="0.15"/>
    <row r="443" ht="72" customHeight="1" x14ac:dyDescent="0.15"/>
    <row r="444" ht="72" customHeight="1" x14ac:dyDescent="0.15"/>
    <row r="445" ht="72" customHeight="1" x14ac:dyDescent="0.15"/>
    <row r="446" ht="72" customHeight="1" x14ac:dyDescent="0.15"/>
    <row r="447" ht="72" customHeight="1" x14ac:dyDescent="0.15"/>
    <row r="448" ht="72" customHeight="1" x14ac:dyDescent="0.15"/>
    <row r="449" ht="72" customHeight="1" x14ac:dyDescent="0.15"/>
    <row r="450" ht="72" customHeight="1" x14ac:dyDescent="0.15"/>
    <row r="451" ht="72" customHeight="1" x14ac:dyDescent="0.15"/>
    <row r="452" ht="72" customHeight="1" x14ac:dyDescent="0.15"/>
    <row r="453" ht="72" customHeight="1" x14ac:dyDescent="0.15"/>
    <row r="454" ht="72" customHeight="1" x14ac:dyDescent="0.15"/>
    <row r="455" ht="72" customHeight="1" x14ac:dyDescent="0.15"/>
    <row r="456" ht="72" customHeight="1" x14ac:dyDescent="0.15"/>
    <row r="457" ht="72" customHeight="1" x14ac:dyDescent="0.15"/>
    <row r="458" ht="72" customHeight="1" x14ac:dyDescent="0.15"/>
    <row r="459" ht="72" customHeight="1" x14ac:dyDescent="0.15"/>
    <row r="460" ht="72" customHeight="1" x14ac:dyDescent="0.15"/>
    <row r="461" ht="72" customHeight="1" x14ac:dyDescent="0.15"/>
    <row r="462" ht="72" customHeight="1" x14ac:dyDescent="0.15"/>
    <row r="463" ht="72" customHeight="1" x14ac:dyDescent="0.15"/>
    <row r="464" ht="72" customHeight="1" x14ac:dyDescent="0.15"/>
    <row r="465" ht="72" customHeight="1" x14ac:dyDescent="0.15"/>
    <row r="466" ht="72" customHeight="1" x14ac:dyDescent="0.15"/>
    <row r="467" ht="72" customHeight="1" x14ac:dyDescent="0.15"/>
    <row r="468" ht="72" customHeight="1" x14ac:dyDescent="0.15"/>
    <row r="469" ht="72" customHeight="1" x14ac:dyDescent="0.15"/>
    <row r="470" ht="72" customHeight="1" x14ac:dyDescent="0.15"/>
    <row r="471" ht="72" customHeight="1" x14ac:dyDescent="0.15"/>
    <row r="472" ht="72" customHeight="1" x14ac:dyDescent="0.15"/>
    <row r="473" ht="72" customHeight="1" x14ac:dyDescent="0.15"/>
    <row r="474" ht="72" customHeight="1" x14ac:dyDescent="0.15"/>
    <row r="475" ht="72" customHeight="1" x14ac:dyDescent="0.15"/>
    <row r="476" ht="72" customHeight="1" x14ac:dyDescent="0.15"/>
    <row r="477" ht="72" customHeight="1" x14ac:dyDescent="0.15"/>
    <row r="478" ht="72" customHeight="1" x14ac:dyDescent="0.15"/>
    <row r="479" ht="72" customHeight="1" x14ac:dyDescent="0.15"/>
    <row r="480" ht="72" customHeight="1" x14ac:dyDescent="0.15"/>
    <row r="481" ht="72" customHeight="1" x14ac:dyDescent="0.15"/>
    <row r="482" ht="72" customHeight="1" x14ac:dyDescent="0.15"/>
    <row r="483" ht="72" customHeight="1" x14ac:dyDescent="0.15"/>
    <row r="484" ht="72" customHeight="1" x14ac:dyDescent="0.15"/>
    <row r="485" ht="72" customHeight="1" x14ac:dyDescent="0.15"/>
    <row r="486" ht="72" customHeight="1" x14ac:dyDescent="0.15"/>
    <row r="487" ht="72" customHeight="1" x14ac:dyDescent="0.15"/>
    <row r="488" ht="72" customHeight="1" x14ac:dyDescent="0.15"/>
    <row r="489" ht="72" customHeight="1" x14ac:dyDescent="0.15"/>
    <row r="490" ht="72" customHeight="1" x14ac:dyDescent="0.15"/>
    <row r="491" ht="72" customHeight="1" x14ac:dyDescent="0.15"/>
    <row r="492" ht="72" customHeight="1" x14ac:dyDescent="0.15"/>
    <row r="493" ht="72" customHeight="1" x14ac:dyDescent="0.15"/>
    <row r="494" ht="72" customHeight="1" x14ac:dyDescent="0.15"/>
    <row r="495" ht="72" customHeight="1" x14ac:dyDescent="0.15"/>
    <row r="496" ht="72" customHeight="1" x14ac:dyDescent="0.15"/>
    <row r="497" ht="72" customHeight="1" x14ac:dyDescent="0.15"/>
    <row r="498" ht="72" customHeight="1" x14ac:dyDescent="0.15"/>
    <row r="499" ht="72" customHeight="1" x14ac:dyDescent="0.15"/>
    <row r="500" ht="72" customHeight="1" x14ac:dyDescent="0.15"/>
    <row r="501" ht="72" customHeight="1" x14ac:dyDescent="0.15"/>
    <row r="502" ht="72" customHeight="1" x14ac:dyDescent="0.15"/>
    <row r="503" ht="72" customHeight="1" x14ac:dyDescent="0.15"/>
    <row r="504" ht="72" customHeight="1" x14ac:dyDescent="0.15"/>
    <row r="505" ht="72" customHeight="1" x14ac:dyDescent="0.15"/>
    <row r="506" ht="72" customHeight="1" x14ac:dyDescent="0.15"/>
    <row r="507" ht="72" customHeight="1" x14ac:dyDescent="0.15"/>
    <row r="508" ht="72" customHeight="1" x14ac:dyDescent="0.15"/>
    <row r="509" ht="72" customHeight="1" x14ac:dyDescent="0.15"/>
    <row r="510" ht="72" customHeight="1" x14ac:dyDescent="0.15"/>
    <row r="511" ht="72" customHeight="1" x14ac:dyDescent="0.15"/>
    <row r="512" ht="72" customHeight="1" x14ac:dyDescent="0.15"/>
    <row r="513" ht="72" customHeight="1" x14ac:dyDescent="0.15"/>
    <row r="514" ht="72" customHeight="1" x14ac:dyDescent="0.15"/>
    <row r="515" ht="72" customHeight="1" x14ac:dyDescent="0.15"/>
    <row r="516" ht="72" customHeight="1" x14ac:dyDescent="0.15"/>
    <row r="517" ht="72" customHeight="1" x14ac:dyDescent="0.15"/>
    <row r="518" ht="72" customHeight="1" x14ac:dyDescent="0.15"/>
    <row r="519" ht="72" customHeight="1" x14ac:dyDescent="0.15"/>
    <row r="520" ht="72" customHeight="1" x14ac:dyDescent="0.15"/>
    <row r="521" ht="72" customHeight="1" x14ac:dyDescent="0.15"/>
    <row r="522" ht="72" customHeight="1" x14ac:dyDescent="0.15"/>
    <row r="523" ht="72" customHeight="1" x14ac:dyDescent="0.15"/>
    <row r="524" ht="72" customHeight="1" x14ac:dyDescent="0.15"/>
    <row r="525" ht="72" customHeight="1" x14ac:dyDescent="0.15"/>
    <row r="526" ht="72" customHeight="1" x14ac:dyDescent="0.15"/>
    <row r="527" ht="72" customHeight="1" x14ac:dyDescent="0.15"/>
    <row r="528" ht="72" customHeight="1" x14ac:dyDescent="0.15"/>
    <row r="529" ht="72" customHeight="1" x14ac:dyDescent="0.15"/>
    <row r="530" ht="72" customHeight="1" x14ac:dyDescent="0.15"/>
    <row r="531" ht="72" customHeight="1" x14ac:dyDescent="0.15"/>
    <row r="532" ht="72" customHeight="1" x14ac:dyDescent="0.15"/>
    <row r="533" ht="72" customHeight="1" x14ac:dyDescent="0.15"/>
    <row r="534" ht="72" customHeight="1" x14ac:dyDescent="0.15"/>
    <row r="535" ht="72" customHeight="1" x14ac:dyDescent="0.15"/>
    <row r="536" ht="72" customHeight="1" x14ac:dyDescent="0.15"/>
    <row r="537" ht="72" customHeight="1" x14ac:dyDescent="0.15"/>
    <row r="538" ht="72" customHeight="1" x14ac:dyDescent="0.15"/>
    <row r="539" ht="72" customHeight="1" x14ac:dyDescent="0.15"/>
    <row r="540" ht="72" customHeight="1" x14ac:dyDescent="0.15"/>
    <row r="541" ht="72" customHeight="1" x14ac:dyDescent="0.15"/>
    <row r="542" ht="72" customHeight="1" x14ac:dyDescent="0.15"/>
    <row r="543" ht="72" customHeight="1" x14ac:dyDescent="0.15"/>
    <row r="544" ht="72" customHeight="1" x14ac:dyDescent="0.15"/>
    <row r="545" ht="72" customHeight="1" x14ac:dyDescent="0.15"/>
    <row r="546" ht="72" customHeight="1" x14ac:dyDescent="0.15"/>
    <row r="547" ht="72" customHeight="1" x14ac:dyDescent="0.15"/>
    <row r="548" ht="72" customHeight="1" x14ac:dyDescent="0.15"/>
    <row r="549" ht="72" customHeight="1" x14ac:dyDescent="0.15"/>
    <row r="550" ht="72" customHeight="1" x14ac:dyDescent="0.15"/>
    <row r="551" ht="72" customHeight="1" x14ac:dyDescent="0.15"/>
    <row r="552" ht="72" customHeight="1" x14ac:dyDescent="0.15"/>
    <row r="553" ht="72" customHeight="1" x14ac:dyDescent="0.15"/>
    <row r="554" ht="72" customHeight="1" x14ac:dyDescent="0.15"/>
    <row r="555" ht="72" customHeight="1" x14ac:dyDescent="0.15"/>
    <row r="556" ht="72" customHeight="1" x14ac:dyDescent="0.15"/>
    <row r="557" ht="72" customHeight="1" x14ac:dyDescent="0.15"/>
    <row r="558" ht="72" customHeight="1" x14ac:dyDescent="0.15"/>
    <row r="559" ht="72" customHeight="1" x14ac:dyDescent="0.15"/>
    <row r="560" ht="72" customHeight="1" x14ac:dyDescent="0.15"/>
    <row r="561" ht="72" customHeight="1" x14ac:dyDescent="0.15"/>
    <row r="562" ht="72" customHeight="1" x14ac:dyDescent="0.15"/>
    <row r="563" ht="72" customHeight="1" x14ac:dyDescent="0.15"/>
    <row r="564" ht="72" customHeight="1" x14ac:dyDescent="0.15"/>
    <row r="565" ht="72" customHeight="1" x14ac:dyDescent="0.15"/>
    <row r="566" ht="72" customHeight="1" x14ac:dyDescent="0.15"/>
    <row r="567" ht="72" customHeight="1" x14ac:dyDescent="0.15"/>
    <row r="568" ht="72" customHeight="1" x14ac:dyDescent="0.15"/>
    <row r="569" ht="72" customHeight="1" x14ac:dyDescent="0.15"/>
    <row r="570" ht="72" customHeight="1" x14ac:dyDescent="0.15"/>
    <row r="571" ht="72" customHeight="1" x14ac:dyDescent="0.15"/>
    <row r="572" ht="72" customHeight="1" x14ac:dyDescent="0.15"/>
    <row r="573" ht="72" customHeight="1" x14ac:dyDescent="0.15"/>
    <row r="574" ht="72" customHeight="1" x14ac:dyDescent="0.15"/>
    <row r="575" ht="72" customHeight="1" x14ac:dyDescent="0.15"/>
    <row r="576" ht="72" customHeight="1" x14ac:dyDescent="0.15"/>
    <row r="577" ht="72" customHeight="1" x14ac:dyDescent="0.15"/>
    <row r="578" ht="72" customHeight="1" x14ac:dyDescent="0.15"/>
    <row r="579" ht="72" customHeight="1" x14ac:dyDescent="0.15"/>
    <row r="580" ht="72" customHeight="1" x14ac:dyDescent="0.15"/>
    <row r="581" ht="72" customHeight="1" x14ac:dyDescent="0.15"/>
    <row r="582" ht="72" customHeight="1" x14ac:dyDescent="0.15"/>
    <row r="583" ht="72" customHeight="1" x14ac:dyDescent="0.15"/>
    <row r="584" ht="72" customHeight="1" x14ac:dyDescent="0.15"/>
    <row r="585" ht="72" customHeight="1" x14ac:dyDescent="0.15"/>
    <row r="586" ht="72" customHeight="1" x14ac:dyDescent="0.15"/>
    <row r="587" ht="72" customHeight="1" x14ac:dyDescent="0.15"/>
    <row r="588" ht="72" customHeight="1" x14ac:dyDescent="0.15"/>
    <row r="589" ht="72" customHeight="1" x14ac:dyDescent="0.15"/>
    <row r="590" ht="72" customHeight="1" x14ac:dyDescent="0.15"/>
    <row r="591" ht="72" customHeight="1" x14ac:dyDescent="0.15"/>
    <row r="592" ht="72" customHeight="1" x14ac:dyDescent="0.15"/>
    <row r="593" ht="72" customHeight="1" x14ac:dyDescent="0.15"/>
    <row r="594" ht="72" customHeight="1" x14ac:dyDescent="0.15"/>
    <row r="595" ht="72" customHeight="1" x14ac:dyDescent="0.15"/>
    <row r="596" ht="72" customHeight="1" x14ac:dyDescent="0.15"/>
    <row r="597" ht="72" customHeight="1" x14ac:dyDescent="0.15"/>
    <row r="598" ht="72" customHeight="1" x14ac:dyDescent="0.15"/>
    <row r="599" ht="72" customHeight="1" x14ac:dyDescent="0.15"/>
    <row r="600" ht="72" customHeight="1" x14ac:dyDescent="0.15"/>
    <row r="601" ht="72" customHeight="1" x14ac:dyDescent="0.15"/>
    <row r="602" ht="72" customHeight="1" x14ac:dyDescent="0.15"/>
    <row r="603" ht="72" customHeight="1" x14ac:dyDescent="0.15"/>
    <row r="604" ht="72" customHeight="1" x14ac:dyDescent="0.15"/>
    <row r="605" ht="72" customHeight="1" x14ac:dyDescent="0.15"/>
    <row r="606" ht="72" customHeight="1" x14ac:dyDescent="0.15"/>
    <row r="607" ht="72" customHeight="1" x14ac:dyDescent="0.15"/>
    <row r="608" ht="72" customHeight="1" x14ac:dyDescent="0.15"/>
    <row r="609" ht="72" customHeight="1" x14ac:dyDescent="0.15"/>
    <row r="610" ht="72" customHeight="1" x14ac:dyDescent="0.15"/>
    <row r="611" ht="72" customHeight="1" x14ac:dyDescent="0.15"/>
    <row r="612" ht="72" customHeight="1" x14ac:dyDescent="0.15"/>
    <row r="613" ht="72" customHeight="1" x14ac:dyDescent="0.15"/>
    <row r="614" ht="72" customHeight="1" x14ac:dyDescent="0.15"/>
    <row r="615" ht="72" customHeight="1" x14ac:dyDescent="0.15"/>
    <row r="616" ht="72" customHeight="1" x14ac:dyDescent="0.15"/>
    <row r="617" ht="72" customHeight="1" x14ac:dyDescent="0.15"/>
    <row r="618" ht="72" customHeight="1" x14ac:dyDescent="0.15"/>
    <row r="619" ht="72" customHeight="1" x14ac:dyDescent="0.15"/>
    <row r="620" ht="72" customHeight="1" x14ac:dyDescent="0.15"/>
    <row r="621" ht="72" customHeight="1" x14ac:dyDescent="0.15"/>
    <row r="622" ht="72" customHeight="1" x14ac:dyDescent="0.15"/>
    <row r="623" ht="72" customHeight="1" x14ac:dyDescent="0.15"/>
    <row r="624" ht="72" customHeight="1" x14ac:dyDescent="0.15"/>
    <row r="625" ht="72" customHeight="1" x14ac:dyDescent="0.15"/>
    <row r="626" ht="72" customHeight="1" x14ac:dyDescent="0.15"/>
    <row r="627" ht="72" customHeight="1" x14ac:dyDescent="0.15"/>
    <row r="628" ht="72" customHeight="1" x14ac:dyDescent="0.15"/>
    <row r="629" ht="72" customHeight="1" x14ac:dyDescent="0.15"/>
    <row r="630" ht="72" customHeight="1" x14ac:dyDescent="0.15"/>
    <row r="631" ht="72" customHeight="1" x14ac:dyDescent="0.15"/>
    <row r="632" ht="72" customHeight="1" x14ac:dyDescent="0.15"/>
    <row r="633" ht="72" customHeight="1" x14ac:dyDescent="0.15"/>
    <row r="634" ht="72" customHeight="1" x14ac:dyDescent="0.15"/>
    <row r="635" ht="72" customHeight="1" x14ac:dyDescent="0.15"/>
    <row r="636" ht="72" customHeight="1" x14ac:dyDescent="0.15"/>
    <row r="637" ht="72" customHeight="1" x14ac:dyDescent="0.15"/>
    <row r="638" ht="72" customHeight="1" x14ac:dyDescent="0.15"/>
    <row r="639" ht="72" customHeight="1" x14ac:dyDescent="0.15"/>
    <row r="640" ht="72" customHeight="1" x14ac:dyDescent="0.15"/>
    <row r="641" ht="72" customHeight="1" x14ac:dyDescent="0.15"/>
    <row r="642" ht="72" customHeight="1" x14ac:dyDescent="0.15"/>
    <row r="643" ht="72" customHeight="1" x14ac:dyDescent="0.15"/>
    <row r="644" ht="72" customHeight="1" x14ac:dyDescent="0.15"/>
    <row r="645" ht="72" customHeight="1" x14ac:dyDescent="0.15"/>
    <row r="646" ht="72" customHeight="1" x14ac:dyDescent="0.15"/>
    <row r="647" ht="72" customHeight="1" x14ac:dyDescent="0.15"/>
    <row r="648" ht="72" customHeight="1" x14ac:dyDescent="0.15"/>
    <row r="649" ht="72" customHeight="1" x14ac:dyDescent="0.15"/>
    <row r="650" ht="72" customHeight="1" x14ac:dyDescent="0.15"/>
    <row r="651" ht="72" customHeight="1" x14ac:dyDescent="0.15"/>
    <row r="652" ht="72" customHeight="1" x14ac:dyDescent="0.15"/>
    <row r="653" ht="72" customHeight="1" x14ac:dyDescent="0.15"/>
    <row r="654" ht="72" customHeight="1" x14ac:dyDescent="0.15"/>
    <row r="655" ht="72" customHeight="1" x14ac:dyDescent="0.15"/>
    <row r="656" ht="72" customHeight="1" x14ac:dyDescent="0.15"/>
    <row r="657" ht="72" customHeight="1" x14ac:dyDescent="0.15"/>
    <row r="658" ht="72" customHeight="1" x14ac:dyDescent="0.15"/>
    <row r="659" ht="72" customHeight="1" x14ac:dyDescent="0.15"/>
    <row r="660" ht="72" customHeight="1" x14ac:dyDescent="0.15"/>
    <row r="661" ht="72" customHeight="1" x14ac:dyDescent="0.15"/>
    <row r="662" ht="72" customHeight="1" x14ac:dyDescent="0.15"/>
    <row r="663" ht="72" customHeight="1" x14ac:dyDescent="0.15"/>
    <row r="664" ht="72" customHeight="1" x14ac:dyDescent="0.15"/>
    <row r="665" ht="72" customHeight="1" x14ac:dyDescent="0.15"/>
    <row r="666" ht="72" customHeight="1" x14ac:dyDescent="0.15"/>
    <row r="667" ht="72" customHeight="1" x14ac:dyDescent="0.15"/>
    <row r="668" ht="72" customHeight="1" x14ac:dyDescent="0.15"/>
    <row r="669" ht="72" customHeight="1" x14ac:dyDescent="0.15"/>
    <row r="670" ht="72" customHeight="1" x14ac:dyDescent="0.15"/>
    <row r="671" ht="72" customHeight="1" x14ac:dyDescent="0.15"/>
    <row r="672" ht="72" customHeight="1" x14ac:dyDescent="0.15"/>
    <row r="673" ht="72" customHeight="1" x14ac:dyDescent="0.15"/>
    <row r="674" ht="72" customHeight="1" x14ac:dyDescent="0.15"/>
    <row r="675" ht="72" customHeight="1" x14ac:dyDescent="0.15"/>
    <row r="676" ht="72" customHeight="1" x14ac:dyDescent="0.15"/>
    <row r="677" ht="72" customHeight="1" x14ac:dyDescent="0.15"/>
    <row r="678" ht="72" customHeight="1" x14ac:dyDescent="0.15"/>
    <row r="679" ht="72" customHeight="1" x14ac:dyDescent="0.15"/>
    <row r="680" ht="72" customHeight="1" x14ac:dyDescent="0.15"/>
    <row r="681" ht="72" customHeight="1" x14ac:dyDescent="0.15"/>
    <row r="682" ht="72" customHeight="1" x14ac:dyDescent="0.15"/>
    <row r="683" ht="72" customHeight="1" x14ac:dyDescent="0.15"/>
    <row r="684" ht="72" customHeight="1" x14ac:dyDescent="0.15"/>
    <row r="685" ht="72" customHeight="1" x14ac:dyDescent="0.15"/>
    <row r="686" ht="72" customHeight="1" x14ac:dyDescent="0.15"/>
    <row r="687" ht="72" customHeight="1" x14ac:dyDescent="0.15"/>
    <row r="688" ht="72" customHeight="1" x14ac:dyDescent="0.15"/>
    <row r="689" ht="72" customHeight="1" x14ac:dyDescent="0.15"/>
    <row r="690" ht="72" customHeight="1" x14ac:dyDescent="0.15"/>
    <row r="691" ht="72" customHeight="1" x14ac:dyDescent="0.15"/>
    <row r="692" ht="72" customHeight="1" x14ac:dyDescent="0.15"/>
    <row r="693" ht="72" customHeight="1" x14ac:dyDescent="0.15"/>
    <row r="694" ht="72" customHeight="1" x14ac:dyDescent="0.15"/>
    <row r="695" ht="72" customHeight="1" x14ac:dyDescent="0.15"/>
    <row r="696" ht="72" customHeight="1" x14ac:dyDescent="0.15"/>
    <row r="697" ht="72" customHeight="1" x14ac:dyDescent="0.15"/>
    <row r="698" ht="72" customHeight="1" x14ac:dyDescent="0.15"/>
    <row r="699" ht="72" customHeight="1" x14ac:dyDescent="0.15"/>
    <row r="700" ht="72" customHeight="1" x14ac:dyDescent="0.15"/>
    <row r="701" ht="72" customHeight="1" x14ac:dyDescent="0.15"/>
    <row r="702" ht="72" customHeight="1" x14ac:dyDescent="0.15"/>
    <row r="703" ht="72" customHeight="1" x14ac:dyDescent="0.15"/>
    <row r="704" ht="72" customHeight="1" x14ac:dyDescent="0.15"/>
    <row r="705" ht="72" customHeight="1" x14ac:dyDescent="0.15"/>
    <row r="706" ht="72" customHeight="1" x14ac:dyDescent="0.15"/>
    <row r="707" ht="72" customHeight="1" x14ac:dyDescent="0.15"/>
    <row r="708" ht="72" customHeight="1" x14ac:dyDescent="0.15"/>
    <row r="709" ht="72" customHeight="1" x14ac:dyDescent="0.15"/>
    <row r="710" ht="72" customHeight="1" x14ac:dyDescent="0.15"/>
    <row r="711" ht="72" customHeight="1" x14ac:dyDescent="0.15"/>
    <row r="712" ht="72" customHeight="1" x14ac:dyDescent="0.15"/>
    <row r="713" ht="72" customHeight="1" x14ac:dyDescent="0.15"/>
    <row r="714" ht="72" customHeight="1" x14ac:dyDescent="0.15"/>
    <row r="715" ht="72" customHeight="1" x14ac:dyDescent="0.15"/>
    <row r="716" ht="72" customHeight="1" x14ac:dyDescent="0.15"/>
    <row r="717" ht="72" customHeight="1" x14ac:dyDescent="0.15"/>
    <row r="718" ht="72" customHeight="1" x14ac:dyDescent="0.15"/>
    <row r="719" ht="72" customHeight="1" x14ac:dyDescent="0.15"/>
    <row r="720" ht="72" customHeight="1" x14ac:dyDescent="0.15"/>
    <row r="721" ht="72" customHeight="1" x14ac:dyDescent="0.15"/>
    <row r="722" ht="72" customHeight="1" x14ac:dyDescent="0.15"/>
    <row r="723" ht="72" customHeight="1" x14ac:dyDescent="0.15"/>
    <row r="724" ht="72" customHeight="1" x14ac:dyDescent="0.15"/>
    <row r="725" ht="72" customHeight="1" x14ac:dyDescent="0.15"/>
    <row r="726" ht="72" customHeight="1" x14ac:dyDescent="0.15"/>
    <row r="727" ht="72" customHeight="1" x14ac:dyDescent="0.15"/>
    <row r="728" ht="72" customHeight="1" x14ac:dyDescent="0.15"/>
    <row r="729" ht="72" customHeight="1" x14ac:dyDescent="0.15"/>
    <row r="730" ht="72" customHeight="1" x14ac:dyDescent="0.15"/>
    <row r="731" ht="72" customHeight="1" x14ac:dyDescent="0.15"/>
    <row r="732" ht="72" customHeight="1" x14ac:dyDescent="0.15"/>
    <row r="733" ht="72" customHeight="1" x14ac:dyDescent="0.15"/>
    <row r="734" ht="72" customHeight="1" x14ac:dyDescent="0.15"/>
    <row r="735" ht="72" customHeight="1" x14ac:dyDescent="0.15"/>
    <row r="736" ht="72" customHeight="1" x14ac:dyDescent="0.15"/>
    <row r="737" ht="72" customHeight="1" x14ac:dyDescent="0.15"/>
    <row r="738" ht="72" customHeight="1" x14ac:dyDescent="0.15"/>
    <row r="739" ht="72" customHeight="1" x14ac:dyDescent="0.15"/>
    <row r="740" ht="72" customHeight="1" x14ac:dyDescent="0.15"/>
    <row r="741" ht="72" customHeight="1" x14ac:dyDescent="0.15"/>
    <row r="742" ht="72" customHeight="1" x14ac:dyDescent="0.15"/>
    <row r="743" ht="72" customHeight="1" x14ac:dyDescent="0.15"/>
    <row r="744" ht="72" customHeight="1" x14ac:dyDescent="0.15"/>
    <row r="745" ht="72" customHeight="1" x14ac:dyDescent="0.15"/>
    <row r="746" ht="72" customHeight="1" x14ac:dyDescent="0.15"/>
    <row r="747" ht="72" customHeight="1" x14ac:dyDescent="0.15"/>
    <row r="748" ht="72" customHeight="1" x14ac:dyDescent="0.15"/>
    <row r="749" ht="72" customHeight="1" x14ac:dyDescent="0.15"/>
    <row r="750" ht="72" customHeight="1" x14ac:dyDescent="0.15"/>
    <row r="751" ht="72" customHeight="1" x14ac:dyDescent="0.15"/>
    <row r="752" ht="72" customHeight="1" x14ac:dyDescent="0.15"/>
    <row r="753" ht="72" customHeight="1" x14ac:dyDescent="0.15"/>
    <row r="754" ht="72" customHeight="1" x14ac:dyDescent="0.15"/>
    <row r="755" ht="72" customHeight="1" x14ac:dyDescent="0.15"/>
    <row r="756" ht="72" customHeight="1" x14ac:dyDescent="0.15"/>
    <row r="757" ht="72" customHeight="1" x14ac:dyDescent="0.15"/>
    <row r="758" ht="72" customHeight="1" x14ac:dyDescent="0.15"/>
    <row r="759" ht="72" customHeight="1" x14ac:dyDescent="0.15"/>
    <row r="760" ht="72" customHeight="1" x14ac:dyDescent="0.15"/>
    <row r="761" ht="72" customHeight="1" x14ac:dyDescent="0.15"/>
    <row r="762" ht="72" customHeight="1" x14ac:dyDescent="0.15"/>
    <row r="763" ht="72" customHeight="1" x14ac:dyDescent="0.15"/>
    <row r="764" ht="72" customHeight="1" x14ac:dyDescent="0.15"/>
    <row r="765" ht="72" customHeight="1" x14ac:dyDescent="0.15"/>
    <row r="766" ht="72" customHeight="1" x14ac:dyDescent="0.15"/>
    <row r="767" ht="72" customHeight="1" x14ac:dyDescent="0.15"/>
    <row r="768" ht="72" customHeight="1" x14ac:dyDescent="0.15"/>
    <row r="769" ht="72" customHeight="1" x14ac:dyDescent="0.15"/>
    <row r="770" ht="72" customHeight="1" x14ac:dyDescent="0.15"/>
    <row r="771" ht="72" customHeight="1" x14ac:dyDescent="0.15"/>
    <row r="772" ht="72" customHeight="1" x14ac:dyDescent="0.15"/>
    <row r="773" ht="72" customHeight="1" x14ac:dyDescent="0.15"/>
    <row r="774" ht="72" customHeight="1" x14ac:dyDescent="0.15"/>
    <row r="775" ht="72" customHeight="1" x14ac:dyDescent="0.15"/>
    <row r="776" ht="72" customHeight="1" x14ac:dyDescent="0.15"/>
    <row r="777" ht="72" customHeight="1" x14ac:dyDescent="0.15"/>
    <row r="778" ht="72" customHeight="1" x14ac:dyDescent="0.15"/>
    <row r="779" ht="72" customHeight="1" x14ac:dyDescent="0.15"/>
    <row r="780" ht="72" customHeight="1" x14ac:dyDescent="0.15"/>
    <row r="781" ht="72" customHeight="1" x14ac:dyDescent="0.15"/>
    <row r="782" ht="72" customHeight="1" x14ac:dyDescent="0.15"/>
    <row r="783" ht="72" customHeight="1" x14ac:dyDescent="0.15"/>
    <row r="784" ht="72" customHeight="1" x14ac:dyDescent="0.15"/>
    <row r="785" ht="72" customHeight="1" x14ac:dyDescent="0.15"/>
    <row r="786" ht="72" customHeight="1" x14ac:dyDescent="0.15"/>
    <row r="787" ht="72" customHeight="1" x14ac:dyDescent="0.15"/>
    <row r="788" ht="72" customHeight="1" x14ac:dyDescent="0.15"/>
    <row r="789" ht="72" customHeight="1" x14ac:dyDescent="0.15"/>
    <row r="790" ht="72" customHeight="1" x14ac:dyDescent="0.15"/>
    <row r="791" ht="72" customHeight="1" x14ac:dyDescent="0.15"/>
    <row r="792" ht="72" customHeight="1" x14ac:dyDescent="0.15"/>
    <row r="793" ht="72" customHeight="1" x14ac:dyDescent="0.15"/>
    <row r="794" ht="72" customHeight="1" x14ac:dyDescent="0.15"/>
    <row r="795" ht="72" customHeight="1" x14ac:dyDescent="0.15"/>
    <row r="796" ht="72" customHeight="1" x14ac:dyDescent="0.15"/>
    <row r="797" ht="72" customHeight="1" x14ac:dyDescent="0.15"/>
    <row r="798" ht="72" customHeight="1" x14ac:dyDescent="0.15"/>
    <row r="799" ht="72" customHeight="1" x14ac:dyDescent="0.15"/>
    <row r="800" ht="72" customHeight="1" x14ac:dyDescent="0.15"/>
    <row r="801" ht="72" customHeight="1" x14ac:dyDescent="0.15"/>
    <row r="802" ht="72" customHeight="1" x14ac:dyDescent="0.15"/>
    <row r="803" ht="72" customHeight="1" x14ac:dyDescent="0.15"/>
    <row r="804" ht="72" customHeight="1" x14ac:dyDescent="0.15"/>
    <row r="805" ht="72" customHeight="1" x14ac:dyDescent="0.15"/>
    <row r="806" ht="72" customHeight="1" x14ac:dyDescent="0.15"/>
    <row r="807" ht="72" customHeight="1" x14ac:dyDescent="0.15"/>
    <row r="808" ht="72" customHeight="1" x14ac:dyDescent="0.15"/>
    <row r="809" ht="72" customHeight="1" x14ac:dyDescent="0.15"/>
    <row r="810" ht="72" customHeight="1" x14ac:dyDescent="0.15"/>
    <row r="811" ht="72" customHeight="1" x14ac:dyDescent="0.15"/>
    <row r="812" ht="72" customHeight="1" x14ac:dyDescent="0.15"/>
    <row r="813" ht="72" customHeight="1" x14ac:dyDescent="0.15"/>
    <row r="814" ht="72" customHeight="1" x14ac:dyDescent="0.15"/>
    <row r="815" ht="72" customHeight="1" x14ac:dyDescent="0.15"/>
    <row r="816" ht="72" customHeight="1" x14ac:dyDescent="0.15"/>
    <row r="817" ht="72" customHeight="1" x14ac:dyDescent="0.15"/>
    <row r="818" ht="72" customHeight="1" x14ac:dyDescent="0.15"/>
    <row r="819" ht="72" customHeight="1" x14ac:dyDescent="0.15"/>
    <row r="820" ht="72" customHeight="1" x14ac:dyDescent="0.15"/>
    <row r="821" ht="72" customHeight="1" x14ac:dyDescent="0.15"/>
    <row r="822" ht="72" customHeight="1" x14ac:dyDescent="0.15"/>
    <row r="823" ht="72" customHeight="1" x14ac:dyDescent="0.15"/>
    <row r="824" ht="72" customHeight="1" x14ac:dyDescent="0.15"/>
    <row r="825" ht="72" customHeight="1" x14ac:dyDescent="0.15"/>
    <row r="826" ht="72" customHeight="1" x14ac:dyDescent="0.15"/>
    <row r="827" ht="72" customHeight="1" x14ac:dyDescent="0.15"/>
    <row r="828" ht="72" customHeight="1" x14ac:dyDescent="0.15"/>
    <row r="829" ht="72" customHeight="1" x14ac:dyDescent="0.15"/>
    <row r="830" ht="72" customHeight="1" x14ac:dyDescent="0.15"/>
    <row r="831" ht="72" customHeight="1" x14ac:dyDescent="0.15"/>
    <row r="832" ht="72" customHeight="1" x14ac:dyDescent="0.15"/>
    <row r="833" ht="72" customHeight="1" x14ac:dyDescent="0.15"/>
    <row r="834" ht="72" customHeight="1" x14ac:dyDescent="0.15"/>
    <row r="835" ht="72" customHeight="1" x14ac:dyDescent="0.15"/>
    <row r="836" ht="72" customHeight="1" x14ac:dyDescent="0.15"/>
    <row r="837" ht="72" customHeight="1" x14ac:dyDescent="0.15"/>
    <row r="838" ht="72" customHeight="1" x14ac:dyDescent="0.15"/>
    <row r="839" ht="72" customHeight="1" x14ac:dyDescent="0.15"/>
    <row r="840" ht="72" customHeight="1" x14ac:dyDescent="0.15"/>
    <row r="841" ht="72" customHeight="1" x14ac:dyDescent="0.15"/>
    <row r="842" ht="72" customHeight="1" x14ac:dyDescent="0.15"/>
    <row r="843" ht="72" customHeight="1" x14ac:dyDescent="0.15"/>
    <row r="844" ht="72" customHeight="1" x14ac:dyDescent="0.15"/>
    <row r="845" ht="72" customHeight="1" x14ac:dyDescent="0.15"/>
    <row r="846" ht="72" customHeight="1" x14ac:dyDescent="0.15"/>
    <row r="847" ht="72" customHeight="1" x14ac:dyDescent="0.15"/>
    <row r="848" ht="72" customHeight="1" x14ac:dyDescent="0.15"/>
    <row r="849" ht="72" customHeight="1" x14ac:dyDescent="0.15"/>
    <row r="850" ht="72" customHeight="1" x14ac:dyDescent="0.15"/>
    <row r="851" ht="72" customHeight="1" x14ac:dyDescent="0.15"/>
    <row r="852" ht="72" customHeight="1" x14ac:dyDescent="0.15"/>
    <row r="853" ht="72" customHeight="1" x14ac:dyDescent="0.15"/>
    <row r="854" ht="72" customHeight="1" x14ac:dyDescent="0.15"/>
    <row r="855" ht="72" customHeight="1" x14ac:dyDescent="0.15"/>
    <row r="856" ht="72" customHeight="1" x14ac:dyDescent="0.15"/>
    <row r="857" ht="72" customHeight="1" x14ac:dyDescent="0.15"/>
    <row r="858" ht="72" customHeight="1" x14ac:dyDescent="0.15"/>
    <row r="859" ht="72" customHeight="1" x14ac:dyDescent="0.15"/>
    <row r="860" ht="72" customHeight="1" x14ac:dyDescent="0.15"/>
    <row r="861" ht="72" customHeight="1" x14ac:dyDescent="0.15"/>
    <row r="862" ht="72" customHeight="1" x14ac:dyDescent="0.15"/>
    <row r="863" ht="72" customHeight="1" x14ac:dyDescent="0.15"/>
    <row r="864" ht="72" customHeight="1" x14ac:dyDescent="0.15"/>
    <row r="865" ht="72" customHeight="1" x14ac:dyDescent="0.15"/>
    <row r="866" ht="72" customHeight="1" x14ac:dyDescent="0.15"/>
    <row r="867" ht="72" customHeight="1" x14ac:dyDescent="0.15"/>
    <row r="868" ht="72" customHeight="1" x14ac:dyDescent="0.15"/>
    <row r="869" ht="72" customHeight="1" x14ac:dyDescent="0.15"/>
    <row r="870" ht="72" customHeight="1" x14ac:dyDescent="0.15"/>
    <row r="871" ht="72" customHeight="1" x14ac:dyDescent="0.15"/>
    <row r="872" ht="72" customHeight="1" x14ac:dyDescent="0.15"/>
    <row r="873" ht="72" customHeight="1" x14ac:dyDescent="0.15"/>
    <row r="874" ht="72" customHeight="1" x14ac:dyDescent="0.15"/>
    <row r="875" ht="72" customHeight="1" x14ac:dyDescent="0.15"/>
    <row r="876" ht="72" customHeight="1" x14ac:dyDescent="0.15"/>
    <row r="877" ht="72" customHeight="1" x14ac:dyDescent="0.15"/>
    <row r="878" ht="72" customHeight="1" x14ac:dyDescent="0.15"/>
    <row r="879" ht="72" customHeight="1" x14ac:dyDescent="0.15"/>
    <row r="880" ht="72" customHeight="1" x14ac:dyDescent="0.15"/>
    <row r="881" ht="72" customHeight="1" x14ac:dyDescent="0.15"/>
    <row r="882" ht="72" customHeight="1" x14ac:dyDescent="0.15"/>
    <row r="883" ht="72" customHeight="1" x14ac:dyDescent="0.15"/>
    <row r="884" ht="72" customHeight="1" x14ac:dyDescent="0.15"/>
    <row r="885" ht="72" customHeight="1" x14ac:dyDescent="0.15"/>
    <row r="886" ht="72" customHeight="1" x14ac:dyDescent="0.15"/>
    <row r="887" ht="72" customHeight="1" x14ac:dyDescent="0.15"/>
    <row r="888" ht="72" customHeight="1" x14ac:dyDescent="0.15"/>
    <row r="889" ht="72" customHeight="1" x14ac:dyDescent="0.15"/>
    <row r="890" ht="72" customHeight="1" x14ac:dyDescent="0.15"/>
    <row r="891" ht="72" customHeight="1" x14ac:dyDescent="0.15"/>
    <row r="892" ht="72" customHeight="1" x14ac:dyDescent="0.15"/>
    <row r="893" ht="72" customHeight="1" x14ac:dyDescent="0.15"/>
    <row r="894" ht="72" customHeight="1" x14ac:dyDescent="0.15"/>
    <row r="895" ht="72" customHeight="1" x14ac:dyDescent="0.15"/>
    <row r="896" ht="72" customHeight="1" x14ac:dyDescent="0.15"/>
    <row r="897" ht="72" customHeight="1" x14ac:dyDescent="0.15"/>
    <row r="898" ht="72" customHeight="1" x14ac:dyDescent="0.15"/>
    <row r="899" ht="72" customHeight="1" x14ac:dyDescent="0.15"/>
    <row r="900" ht="72" customHeight="1" x14ac:dyDescent="0.15"/>
    <row r="901" ht="72" customHeight="1" x14ac:dyDescent="0.15"/>
    <row r="902" ht="72" customHeight="1" x14ac:dyDescent="0.15"/>
    <row r="903" ht="72" customHeight="1" x14ac:dyDescent="0.15"/>
    <row r="904" ht="72" customHeight="1" x14ac:dyDescent="0.15"/>
    <row r="905" ht="72" customHeight="1" x14ac:dyDescent="0.15"/>
    <row r="906" ht="72" customHeight="1" x14ac:dyDescent="0.15"/>
    <row r="907" ht="72" customHeight="1" x14ac:dyDescent="0.15"/>
    <row r="908" ht="72" customHeight="1" x14ac:dyDescent="0.15"/>
    <row r="909" ht="72" customHeight="1" x14ac:dyDescent="0.15"/>
    <row r="910" ht="72" customHeight="1" x14ac:dyDescent="0.15"/>
    <row r="911" ht="72" customHeight="1" x14ac:dyDescent="0.15"/>
    <row r="912" ht="72" customHeight="1" x14ac:dyDescent="0.15"/>
    <row r="913" ht="72" customHeight="1" x14ac:dyDescent="0.15"/>
    <row r="914" ht="72" customHeight="1" x14ac:dyDescent="0.15"/>
    <row r="915" ht="72" customHeight="1" x14ac:dyDescent="0.15"/>
    <row r="916" ht="72" customHeight="1" x14ac:dyDescent="0.15"/>
    <row r="917" ht="72" customHeight="1" x14ac:dyDescent="0.15"/>
    <row r="918" ht="72" customHeight="1" x14ac:dyDescent="0.15"/>
    <row r="919" ht="72" customHeight="1" x14ac:dyDescent="0.15"/>
    <row r="920" ht="72" customHeight="1" x14ac:dyDescent="0.15"/>
    <row r="921" ht="72" customHeight="1" x14ac:dyDescent="0.15"/>
    <row r="922" ht="72" customHeight="1" x14ac:dyDescent="0.15"/>
    <row r="923" ht="72" customHeight="1" x14ac:dyDescent="0.15"/>
    <row r="924" ht="72" customHeight="1" x14ac:dyDescent="0.15"/>
    <row r="925" ht="72" customHeight="1" x14ac:dyDescent="0.15"/>
    <row r="926" ht="72" customHeight="1" x14ac:dyDescent="0.15"/>
    <row r="927" ht="72" customHeight="1" x14ac:dyDescent="0.15"/>
    <row r="928" ht="72" customHeight="1" x14ac:dyDescent="0.15"/>
    <row r="929" ht="72" customHeight="1" x14ac:dyDescent="0.15"/>
    <row r="930" ht="72" customHeight="1" x14ac:dyDescent="0.15"/>
    <row r="931" ht="72" customHeight="1" x14ac:dyDescent="0.15"/>
    <row r="932" ht="72" customHeight="1" x14ac:dyDescent="0.15"/>
    <row r="933" ht="72" customHeight="1" x14ac:dyDescent="0.15"/>
    <row r="934" ht="72" customHeight="1" x14ac:dyDescent="0.15"/>
    <row r="935" ht="72" customHeight="1" x14ac:dyDescent="0.15"/>
    <row r="936" ht="72" customHeight="1" x14ac:dyDescent="0.15"/>
    <row r="937" ht="72" customHeight="1" x14ac:dyDescent="0.15"/>
    <row r="938" ht="72" customHeight="1" x14ac:dyDescent="0.15"/>
    <row r="939" ht="72" customHeight="1" x14ac:dyDescent="0.15"/>
    <row r="940" ht="72" customHeight="1" x14ac:dyDescent="0.15"/>
    <row r="941" ht="72" customHeight="1" x14ac:dyDescent="0.15"/>
    <row r="942" ht="72" customHeight="1" x14ac:dyDescent="0.15"/>
    <row r="943" ht="72" customHeight="1" x14ac:dyDescent="0.15"/>
    <row r="944" ht="72" customHeight="1" x14ac:dyDescent="0.15"/>
    <row r="945" ht="72" customHeight="1" x14ac:dyDescent="0.15"/>
    <row r="946" ht="72" customHeight="1" x14ac:dyDescent="0.15"/>
    <row r="947" ht="72" customHeight="1" x14ac:dyDescent="0.15"/>
    <row r="948" ht="72" customHeight="1" x14ac:dyDescent="0.15"/>
    <row r="949" ht="72" customHeight="1" x14ac:dyDescent="0.15"/>
    <row r="950" ht="72" customHeight="1" x14ac:dyDescent="0.15"/>
    <row r="951" ht="72" customHeight="1" x14ac:dyDescent="0.15"/>
    <row r="952" ht="72" customHeight="1" x14ac:dyDescent="0.15"/>
    <row r="953" ht="72" customHeight="1" x14ac:dyDescent="0.15"/>
    <row r="954" ht="72" customHeight="1" x14ac:dyDescent="0.15"/>
    <row r="955" ht="72" customHeight="1" x14ac:dyDescent="0.15"/>
    <row r="956" ht="72" customHeight="1" x14ac:dyDescent="0.15"/>
    <row r="957" ht="72" customHeight="1" x14ac:dyDescent="0.15"/>
    <row r="958" ht="72" customHeight="1" x14ac:dyDescent="0.15"/>
    <row r="959" ht="72" customHeight="1" x14ac:dyDescent="0.15"/>
    <row r="960" ht="72" customHeight="1" x14ac:dyDescent="0.15"/>
    <row r="961" ht="72" customHeight="1" x14ac:dyDescent="0.15"/>
    <row r="962" ht="72" customHeight="1" x14ac:dyDescent="0.15"/>
    <row r="963" ht="72" customHeight="1" x14ac:dyDescent="0.15"/>
    <row r="964" ht="72" customHeight="1" x14ac:dyDescent="0.15"/>
    <row r="965" ht="72" customHeight="1" x14ac:dyDescent="0.15"/>
    <row r="966" ht="72" customHeight="1" x14ac:dyDescent="0.15"/>
    <row r="967" ht="72" customHeight="1" x14ac:dyDescent="0.15"/>
    <row r="968" ht="72" customHeight="1" x14ac:dyDescent="0.15"/>
    <row r="969" ht="72" customHeight="1" x14ac:dyDescent="0.15"/>
    <row r="970" ht="72" customHeight="1" x14ac:dyDescent="0.15"/>
    <row r="971" ht="72" customHeight="1" x14ac:dyDescent="0.15"/>
    <row r="972" ht="72" customHeight="1" x14ac:dyDescent="0.15"/>
    <row r="973" ht="72" customHeight="1" x14ac:dyDescent="0.15"/>
    <row r="974" ht="72" customHeight="1" x14ac:dyDescent="0.15"/>
    <row r="975" ht="72" customHeight="1" x14ac:dyDescent="0.15"/>
    <row r="976" ht="72" customHeight="1" x14ac:dyDescent="0.15"/>
    <row r="977" ht="72" customHeight="1" x14ac:dyDescent="0.15"/>
    <row r="978" ht="72" customHeight="1" x14ac:dyDescent="0.15"/>
    <row r="979" ht="72" customHeight="1" x14ac:dyDescent="0.15"/>
    <row r="980" ht="72" customHeight="1" x14ac:dyDescent="0.15"/>
    <row r="981" ht="72" customHeight="1" x14ac:dyDescent="0.15"/>
    <row r="982" ht="72" customHeight="1" x14ac:dyDescent="0.15"/>
    <row r="983" ht="72" customHeight="1" x14ac:dyDescent="0.15"/>
    <row r="984" ht="72" customHeight="1" x14ac:dyDescent="0.15"/>
  </sheetData>
  <autoFilter ref="C26:T282">
    <sortState ref="C18:S194">
      <sortCondition ref="G17:G137"/>
    </sortState>
  </autoFilter>
  <mergeCells count="8">
    <mergeCell ref="V1:W1"/>
    <mergeCell ref="A1:T1"/>
    <mergeCell ref="C25:O25"/>
    <mergeCell ref="D14:H15"/>
    <mergeCell ref="L15:S16"/>
    <mergeCell ref="D16:H16"/>
    <mergeCell ref="D4:H4"/>
    <mergeCell ref="D3:M3"/>
  </mergeCells>
  <phoneticPr fontId="18" type="Hiragana" alignment="distributed"/>
  <pageMargins left="0.43307086614173229" right="0" top="0.39370078740157483" bottom="0.19685039370078741" header="0.31496062992125984" footer="0.27559055118110237"/>
  <pageSetup paperSize="9" scale="83" fitToHeight="0" orientation="landscape" horizontalDpi="300" verticalDpi="300" r:id="rId1"/>
  <headerFooter differentFirst="1">
    <oddFooter>&amp;R&amp;14&amp;P / &amp;N ページ</oddFooter>
  </headerFooter>
  <rowBreaks count="1" manualBreakCount="1">
    <brk id="24"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F240"/>
  <sheetViews>
    <sheetView zoomScale="75" zoomScaleNormal="75" workbookViewId="0">
      <pane ySplit="1" topLeftCell="A2" activePane="bottomLeft" state="frozen"/>
      <selection pane="bottomLeft" activeCell="EG20" sqref="EG20"/>
    </sheetView>
  </sheetViews>
  <sheetFormatPr defaultRowHeight="51" customHeight="1" x14ac:dyDescent="0.15"/>
  <cols>
    <col min="9" max="9" width="9" customWidth="1"/>
    <col min="82" max="82" width="20.75" customWidth="1"/>
    <col min="95" max="95" width="0" hidden="1" customWidth="1"/>
    <col min="96" max="96" width="43" hidden="1" customWidth="1"/>
    <col min="97" max="123" width="0" hidden="1" customWidth="1"/>
    <col min="125" max="136" width="0" hidden="1" customWidth="1"/>
    <col min="137" max="137" width="68.125" customWidth="1"/>
  </cols>
  <sheetData>
    <row r="1" spans="1:500" ht="51" customHeight="1" x14ac:dyDescent="0.15">
      <c r="A1" t="s">
        <v>0</v>
      </c>
      <c r="B1" t="s">
        <v>14</v>
      </c>
      <c r="C1" t="s">
        <v>242</v>
      </c>
      <c r="D1" t="s">
        <v>248</v>
      </c>
      <c r="E1" t="s">
        <v>249</v>
      </c>
      <c r="F1" t="s">
        <v>22</v>
      </c>
      <c r="G1" t="s">
        <v>122</v>
      </c>
      <c r="H1" t="s">
        <v>1</v>
      </c>
      <c r="I1" t="s">
        <v>15</v>
      </c>
      <c r="J1" t="s">
        <v>250</v>
      </c>
      <c r="K1" t="s">
        <v>241</v>
      </c>
      <c r="L1" t="s">
        <v>251</v>
      </c>
      <c r="M1" t="s">
        <v>252</v>
      </c>
      <c r="N1" t="s">
        <v>253</v>
      </c>
      <c r="O1" t="s">
        <v>254</v>
      </c>
      <c r="P1" t="s">
        <v>255</v>
      </c>
      <c r="Q1" t="s">
        <v>23</v>
      </c>
      <c r="R1" t="s">
        <v>25</v>
      </c>
      <c r="S1" t="s">
        <v>256</v>
      </c>
      <c r="T1" t="s">
        <v>257</v>
      </c>
      <c r="U1" t="s">
        <v>26</v>
      </c>
      <c r="V1" t="s">
        <v>16</v>
      </c>
      <c r="W1" t="s">
        <v>258</v>
      </c>
      <c r="X1" t="s">
        <v>17</v>
      </c>
      <c r="Y1" t="s">
        <v>18</v>
      </c>
      <c r="Z1" t="s">
        <v>19</v>
      </c>
      <c r="AA1" t="s">
        <v>259</v>
      </c>
      <c r="AB1" t="s">
        <v>20</v>
      </c>
      <c r="AC1" t="s">
        <v>21</v>
      </c>
      <c r="AD1" t="s">
        <v>24</v>
      </c>
      <c r="AE1" t="s">
        <v>260</v>
      </c>
      <c r="AF1" t="s">
        <v>261</v>
      </c>
      <c r="AG1" t="s">
        <v>262</v>
      </c>
      <c r="AH1" t="s">
        <v>263</v>
      </c>
      <c r="AI1" t="s">
        <v>27</v>
      </c>
      <c r="AJ1" t="s">
        <v>264</v>
      </c>
      <c r="AK1" t="s">
        <v>265</v>
      </c>
      <c r="AL1" t="s">
        <v>34</v>
      </c>
      <c r="AM1" t="s">
        <v>207</v>
      </c>
      <c r="AN1" t="s">
        <v>266</v>
      </c>
      <c r="AO1" t="s">
        <v>267</v>
      </c>
      <c r="AP1" t="s">
        <v>28</v>
      </c>
      <c r="AQ1" t="s">
        <v>268</v>
      </c>
      <c r="AR1" t="s">
        <v>29</v>
      </c>
      <c r="AS1" t="s">
        <v>30</v>
      </c>
      <c r="AT1" t="s">
        <v>31</v>
      </c>
      <c r="AU1" t="s">
        <v>269</v>
      </c>
      <c r="AV1" t="s">
        <v>32</v>
      </c>
      <c r="AW1" t="s">
        <v>33</v>
      </c>
      <c r="AX1" t="s">
        <v>270</v>
      </c>
      <c r="AY1" t="s">
        <v>271</v>
      </c>
      <c r="AZ1" t="s">
        <v>272</v>
      </c>
      <c r="BA1" t="s">
        <v>273</v>
      </c>
      <c r="BB1" t="s">
        <v>274</v>
      </c>
      <c r="BC1" t="s">
        <v>275</v>
      </c>
      <c r="BD1" t="s">
        <v>276</v>
      </c>
      <c r="BE1" t="s">
        <v>277</v>
      </c>
      <c r="BF1" t="s">
        <v>278</v>
      </c>
      <c r="BG1" t="s">
        <v>279</v>
      </c>
      <c r="BH1" t="s">
        <v>280</v>
      </c>
      <c r="BI1" t="s">
        <v>281</v>
      </c>
      <c r="BJ1" t="s">
        <v>282</v>
      </c>
      <c r="BK1" t="s">
        <v>283</v>
      </c>
      <c r="BL1" t="s">
        <v>284</v>
      </c>
      <c r="BM1" t="s">
        <v>37</v>
      </c>
      <c r="BN1" t="s">
        <v>38</v>
      </c>
      <c r="BO1" t="s">
        <v>285</v>
      </c>
      <c r="BP1" t="s">
        <v>39</v>
      </c>
      <c r="BQ1" t="s">
        <v>35</v>
      </c>
      <c r="BR1" t="s">
        <v>286</v>
      </c>
      <c r="BS1" t="s">
        <v>287</v>
      </c>
      <c r="BT1" t="s">
        <v>40</v>
      </c>
      <c r="BU1" t="s">
        <v>613</v>
      </c>
      <c r="BV1" t="s">
        <v>71</v>
      </c>
      <c r="BW1" t="s">
        <v>288</v>
      </c>
      <c r="BX1" t="s">
        <v>289</v>
      </c>
      <c r="BY1" t="s">
        <v>36</v>
      </c>
      <c r="BZ1" t="s">
        <v>47</v>
      </c>
      <c r="CA1" t="s">
        <v>48</v>
      </c>
      <c r="CB1" t="s">
        <v>49</v>
      </c>
      <c r="CC1" t="s">
        <v>50</v>
      </c>
      <c r="CD1" s="29" t="s">
        <v>290</v>
      </c>
      <c r="CE1" t="s">
        <v>291</v>
      </c>
      <c r="CF1" t="s">
        <v>292</v>
      </c>
      <c r="CG1" t="s">
        <v>293</v>
      </c>
      <c r="CH1" t="s">
        <v>294</v>
      </c>
      <c r="CI1" t="s">
        <v>295</v>
      </c>
      <c r="CJ1" t="s">
        <v>51</v>
      </c>
      <c r="CK1" t="s">
        <v>52</v>
      </c>
      <c r="CL1" t="s">
        <v>53</v>
      </c>
      <c r="CM1" t="s">
        <v>296</v>
      </c>
      <c r="CN1" t="s">
        <v>297</v>
      </c>
      <c r="CO1" t="s">
        <v>298</v>
      </c>
      <c r="CP1" s="48" t="s">
        <v>2</v>
      </c>
      <c r="CQ1" t="s">
        <v>42</v>
      </c>
      <c r="CR1" s="47" t="s">
        <v>43</v>
      </c>
      <c r="CS1" t="s">
        <v>299</v>
      </c>
      <c r="CT1" t="s">
        <v>41</v>
      </c>
      <c r="CU1" t="s">
        <v>44</v>
      </c>
      <c r="CV1" t="s">
        <v>45</v>
      </c>
      <c r="CW1" t="s">
        <v>46</v>
      </c>
      <c r="CX1" t="s">
        <v>300</v>
      </c>
      <c r="CY1" t="s">
        <v>301</v>
      </c>
      <c r="CZ1" t="s">
        <v>302</v>
      </c>
      <c r="DA1" t="s">
        <v>303</v>
      </c>
      <c r="DB1" t="s">
        <v>304</v>
      </c>
      <c r="DC1" t="s">
        <v>305</v>
      </c>
      <c r="DD1" t="s">
        <v>54</v>
      </c>
      <c r="DE1" t="s">
        <v>55</v>
      </c>
      <c r="DF1" t="s">
        <v>56</v>
      </c>
      <c r="DG1" t="s">
        <v>306</v>
      </c>
      <c r="DH1" t="s">
        <v>307</v>
      </c>
      <c r="DI1" t="s">
        <v>59</v>
      </c>
      <c r="DJ1" t="s">
        <v>308</v>
      </c>
      <c r="DK1" t="s">
        <v>57</v>
      </c>
      <c r="DL1" t="s">
        <v>309</v>
      </c>
      <c r="DM1" t="s">
        <v>310</v>
      </c>
      <c r="DN1" t="s">
        <v>60</v>
      </c>
      <c r="DO1" t="s">
        <v>614</v>
      </c>
      <c r="DP1" t="s">
        <v>72</v>
      </c>
      <c r="DQ1" t="s">
        <v>311</v>
      </c>
      <c r="DR1" t="s">
        <v>312</v>
      </c>
      <c r="DS1" t="s">
        <v>58</v>
      </c>
      <c r="DT1" s="29" t="s">
        <v>313</v>
      </c>
      <c r="DU1" t="s">
        <v>65</v>
      </c>
      <c r="DV1" t="s">
        <v>66</v>
      </c>
      <c r="DW1" t="s">
        <v>67</v>
      </c>
      <c r="DX1" t="s">
        <v>314</v>
      </c>
      <c r="DY1" t="s">
        <v>315</v>
      </c>
      <c r="DZ1" t="s">
        <v>61</v>
      </c>
      <c r="EA1" t="s">
        <v>62</v>
      </c>
      <c r="EB1" t="s">
        <v>63</v>
      </c>
      <c r="EC1" t="s">
        <v>64</v>
      </c>
      <c r="ED1" t="s">
        <v>68</v>
      </c>
      <c r="EE1" t="s">
        <v>316</v>
      </c>
      <c r="EF1" t="s">
        <v>69</v>
      </c>
      <c r="EG1" s="29" t="s">
        <v>73</v>
      </c>
      <c r="EH1" t="s">
        <v>78</v>
      </c>
      <c r="EI1" t="s">
        <v>317</v>
      </c>
      <c r="EJ1" t="s">
        <v>318</v>
      </c>
      <c r="EK1" t="s">
        <v>319</v>
      </c>
      <c r="EL1" t="s">
        <v>79</v>
      </c>
      <c r="EM1" t="s">
        <v>80</v>
      </c>
      <c r="EN1" t="s">
        <v>81</v>
      </c>
      <c r="EO1" t="s">
        <v>320</v>
      </c>
      <c r="EP1" t="s">
        <v>82</v>
      </c>
      <c r="EQ1" t="s">
        <v>83</v>
      </c>
      <c r="ER1" t="s">
        <v>240</v>
      </c>
      <c r="ES1" t="s">
        <v>321</v>
      </c>
      <c r="ET1" t="s">
        <v>189</v>
      </c>
      <c r="EU1" t="s">
        <v>322</v>
      </c>
      <c r="EV1" t="s">
        <v>190</v>
      </c>
      <c r="EW1" t="s">
        <v>191</v>
      </c>
      <c r="EX1" t="s">
        <v>323</v>
      </c>
      <c r="EY1" t="s">
        <v>84</v>
      </c>
      <c r="EZ1" t="s">
        <v>85</v>
      </c>
      <c r="FA1" t="s">
        <v>324</v>
      </c>
      <c r="FB1" t="s">
        <v>325</v>
      </c>
      <c r="FC1" t="s">
        <v>326</v>
      </c>
      <c r="FD1" t="s">
        <v>327</v>
      </c>
      <c r="FE1" t="s">
        <v>328</v>
      </c>
      <c r="FF1" t="s">
        <v>123</v>
      </c>
      <c r="FG1" t="s">
        <v>124</v>
      </c>
      <c r="FH1" t="s">
        <v>125</v>
      </c>
      <c r="FI1" t="s">
        <v>615</v>
      </c>
      <c r="FJ1" t="s">
        <v>616</v>
      </c>
      <c r="FK1" t="s">
        <v>617</v>
      </c>
      <c r="FL1" t="s">
        <v>618</v>
      </c>
      <c r="FM1" t="s">
        <v>329</v>
      </c>
      <c r="FN1" t="s">
        <v>330</v>
      </c>
      <c r="FO1" t="s">
        <v>86</v>
      </c>
      <c r="FP1" t="s">
        <v>331</v>
      </c>
      <c r="FQ1" t="s">
        <v>88</v>
      </c>
      <c r="FR1" t="s">
        <v>89</v>
      </c>
      <c r="FS1" t="s">
        <v>332</v>
      </c>
      <c r="FT1" t="s">
        <v>90</v>
      </c>
      <c r="FU1" t="s">
        <v>333</v>
      </c>
      <c r="FV1" t="s">
        <v>334</v>
      </c>
      <c r="FW1" t="s">
        <v>74</v>
      </c>
      <c r="FX1" t="s">
        <v>335</v>
      </c>
      <c r="FY1" t="s">
        <v>75</v>
      </c>
      <c r="FZ1" t="s">
        <v>336</v>
      </c>
      <c r="GA1" t="s">
        <v>77</v>
      </c>
      <c r="GB1" t="s">
        <v>246</v>
      </c>
      <c r="GC1" t="s">
        <v>337</v>
      </c>
      <c r="GD1" t="s">
        <v>338</v>
      </c>
      <c r="GE1" t="s">
        <v>339</v>
      </c>
      <c r="GF1" t="s">
        <v>340</v>
      </c>
      <c r="GG1" t="s">
        <v>76</v>
      </c>
      <c r="GH1" t="s">
        <v>341</v>
      </c>
      <c r="GI1" t="s">
        <v>143</v>
      </c>
      <c r="GJ1" t="s">
        <v>144</v>
      </c>
      <c r="GK1" t="s">
        <v>342</v>
      </c>
      <c r="GL1" t="s">
        <v>343</v>
      </c>
      <c r="GM1" t="s">
        <v>344</v>
      </c>
      <c r="GN1" t="s">
        <v>345</v>
      </c>
      <c r="GO1" t="s">
        <v>146</v>
      </c>
      <c r="GP1" t="s">
        <v>149</v>
      </c>
      <c r="GQ1" t="s">
        <v>152</v>
      </c>
      <c r="GR1" t="s">
        <v>155</v>
      </c>
      <c r="GS1" t="s">
        <v>147</v>
      </c>
      <c r="GT1" t="s">
        <v>150</v>
      </c>
      <c r="GU1" t="s">
        <v>153</v>
      </c>
      <c r="GV1" t="s">
        <v>156</v>
      </c>
      <c r="GW1" t="s">
        <v>148</v>
      </c>
      <c r="GX1" t="s">
        <v>151</v>
      </c>
      <c r="GY1" t="s">
        <v>154</v>
      </c>
      <c r="GZ1" t="s">
        <v>157</v>
      </c>
      <c r="HA1" t="s">
        <v>346</v>
      </c>
      <c r="HB1" t="s">
        <v>347</v>
      </c>
      <c r="HC1" t="s">
        <v>348</v>
      </c>
      <c r="HD1" t="s">
        <v>349</v>
      </c>
      <c r="HE1" t="s">
        <v>158</v>
      </c>
      <c r="HF1" t="s">
        <v>159</v>
      </c>
      <c r="HG1" t="s">
        <v>350</v>
      </c>
      <c r="HH1" t="s">
        <v>145</v>
      </c>
      <c r="HI1" t="s">
        <v>165</v>
      </c>
      <c r="HJ1" t="s">
        <v>351</v>
      </c>
      <c r="HK1" t="s">
        <v>352</v>
      </c>
      <c r="HL1" t="s">
        <v>160</v>
      </c>
      <c r="HM1" t="s">
        <v>161</v>
      </c>
      <c r="HN1" t="s">
        <v>353</v>
      </c>
      <c r="HO1" t="s">
        <v>162</v>
      </c>
      <c r="HP1" t="s">
        <v>164</v>
      </c>
      <c r="HQ1" t="s">
        <v>163</v>
      </c>
      <c r="HR1" t="s">
        <v>354</v>
      </c>
      <c r="HS1" t="s">
        <v>166</v>
      </c>
      <c r="HT1" t="s">
        <v>355</v>
      </c>
      <c r="HU1" t="s">
        <v>356</v>
      </c>
      <c r="HV1" t="s">
        <v>357</v>
      </c>
      <c r="HW1" t="s">
        <v>167</v>
      </c>
      <c r="HX1" t="s">
        <v>168</v>
      </c>
      <c r="HY1" t="s">
        <v>169</v>
      </c>
      <c r="HZ1" t="s">
        <v>170</v>
      </c>
      <c r="IA1" t="s">
        <v>171</v>
      </c>
      <c r="IB1" t="s">
        <v>358</v>
      </c>
      <c r="IC1" t="s">
        <v>172</v>
      </c>
      <c r="ID1" t="s">
        <v>359</v>
      </c>
      <c r="IE1" t="s">
        <v>173</v>
      </c>
      <c r="IF1" t="s">
        <v>360</v>
      </c>
      <c r="IG1" t="s">
        <v>361</v>
      </c>
      <c r="IH1" t="s">
        <v>91</v>
      </c>
      <c r="II1" t="s">
        <v>92</v>
      </c>
      <c r="IJ1" t="s">
        <v>94</v>
      </c>
      <c r="IK1" t="s">
        <v>96</v>
      </c>
      <c r="IL1" t="s">
        <v>98</v>
      </c>
      <c r="IM1" t="s">
        <v>95</v>
      </c>
      <c r="IN1" t="s">
        <v>97</v>
      </c>
      <c r="IO1" t="s">
        <v>99</v>
      </c>
      <c r="IP1" t="s">
        <v>100</v>
      </c>
      <c r="IQ1" t="s">
        <v>101</v>
      </c>
      <c r="IR1" t="s">
        <v>102</v>
      </c>
      <c r="IS1" t="s">
        <v>362</v>
      </c>
      <c r="IT1" t="s">
        <v>363</v>
      </c>
      <c r="IU1" t="s">
        <v>93</v>
      </c>
      <c r="IV1" t="s">
        <v>103</v>
      </c>
      <c r="IW1" t="s">
        <v>104</v>
      </c>
      <c r="IX1" s="29" t="s">
        <v>364</v>
      </c>
      <c r="IY1" t="s">
        <v>365</v>
      </c>
      <c r="IZ1" t="s">
        <v>105</v>
      </c>
      <c r="JA1" t="s">
        <v>366</v>
      </c>
      <c r="JB1" t="s">
        <v>106</v>
      </c>
      <c r="JC1" t="s">
        <v>107</v>
      </c>
      <c r="JD1" t="s">
        <v>108</v>
      </c>
      <c r="JE1" t="s">
        <v>367</v>
      </c>
      <c r="JF1" t="s">
        <v>368</v>
      </c>
      <c r="JG1" t="s">
        <v>109</v>
      </c>
      <c r="JH1" t="s">
        <v>110</v>
      </c>
      <c r="JI1" t="s">
        <v>111</v>
      </c>
      <c r="JJ1" t="s">
        <v>112</v>
      </c>
      <c r="JK1" t="s">
        <v>113</v>
      </c>
      <c r="JL1" t="s">
        <v>114</v>
      </c>
      <c r="JM1" t="s">
        <v>115</v>
      </c>
      <c r="JN1" t="s">
        <v>116</v>
      </c>
      <c r="JO1" t="s">
        <v>117</v>
      </c>
      <c r="JP1" t="s">
        <v>118</v>
      </c>
      <c r="JQ1" t="s">
        <v>119</v>
      </c>
      <c r="JR1" t="s">
        <v>120</v>
      </c>
      <c r="JS1" t="s">
        <v>121</v>
      </c>
      <c r="JT1" t="s">
        <v>369</v>
      </c>
      <c r="JU1" t="s">
        <v>126</v>
      </c>
      <c r="JV1" t="s">
        <v>127</v>
      </c>
      <c r="JW1" t="s">
        <v>128</v>
      </c>
      <c r="JX1" t="s">
        <v>129</v>
      </c>
      <c r="JY1" t="s">
        <v>130</v>
      </c>
      <c r="JZ1" t="s">
        <v>131</v>
      </c>
      <c r="KA1" t="s">
        <v>370</v>
      </c>
      <c r="KB1" t="s">
        <v>371</v>
      </c>
      <c r="KC1" t="s">
        <v>372</v>
      </c>
      <c r="KD1" t="s">
        <v>373</v>
      </c>
      <c r="KE1" t="s">
        <v>374</v>
      </c>
      <c r="KF1" t="s">
        <v>375</v>
      </c>
      <c r="KG1" t="s">
        <v>376</v>
      </c>
      <c r="KH1" t="s">
        <v>377</v>
      </c>
      <c r="KI1" t="s">
        <v>134</v>
      </c>
      <c r="KJ1" t="s">
        <v>378</v>
      </c>
      <c r="KK1" t="s">
        <v>132</v>
      </c>
      <c r="KL1" t="s">
        <v>379</v>
      </c>
      <c r="KM1" t="s">
        <v>133</v>
      </c>
      <c r="KN1" t="s">
        <v>380</v>
      </c>
      <c r="KO1" t="s">
        <v>135</v>
      </c>
      <c r="KP1" t="s">
        <v>136</v>
      </c>
      <c r="KQ1" t="s">
        <v>137</v>
      </c>
      <c r="KR1" t="s">
        <v>381</v>
      </c>
      <c r="KS1" t="s">
        <v>382</v>
      </c>
      <c r="KT1" t="s">
        <v>383</v>
      </c>
      <c r="KU1" t="s">
        <v>384</v>
      </c>
      <c r="KV1" t="s">
        <v>385</v>
      </c>
      <c r="KW1" t="s">
        <v>386</v>
      </c>
      <c r="KX1" t="s">
        <v>387</v>
      </c>
      <c r="KY1" t="s">
        <v>388</v>
      </c>
      <c r="KZ1" t="s">
        <v>138</v>
      </c>
      <c r="LA1" t="s">
        <v>139</v>
      </c>
      <c r="LB1" t="s">
        <v>389</v>
      </c>
      <c r="LC1" t="s">
        <v>140</v>
      </c>
      <c r="LD1" t="s">
        <v>141</v>
      </c>
      <c r="LE1" t="s">
        <v>142</v>
      </c>
      <c r="LF1" t="s">
        <v>87</v>
      </c>
      <c r="LG1" t="s">
        <v>390</v>
      </c>
      <c r="LH1" t="s">
        <v>391</v>
      </c>
      <c r="LI1" t="s">
        <v>174</v>
      </c>
      <c r="LJ1" t="s">
        <v>175</v>
      </c>
      <c r="LK1" t="s">
        <v>176</v>
      </c>
      <c r="LL1" t="s">
        <v>392</v>
      </c>
      <c r="LM1" t="s">
        <v>393</v>
      </c>
      <c r="LN1" t="s">
        <v>394</v>
      </c>
      <c r="LO1" t="s">
        <v>395</v>
      </c>
      <c r="LP1" t="s">
        <v>396</v>
      </c>
      <c r="LQ1" t="s">
        <v>397</v>
      </c>
      <c r="LR1" t="s">
        <v>398</v>
      </c>
      <c r="LS1" t="s">
        <v>399</v>
      </c>
      <c r="LT1" t="s">
        <v>400</v>
      </c>
      <c r="LU1" t="s">
        <v>185</v>
      </c>
      <c r="LV1" t="s">
        <v>186</v>
      </c>
      <c r="LW1" t="s">
        <v>187</v>
      </c>
      <c r="LX1" t="s">
        <v>188</v>
      </c>
      <c r="LY1" t="s">
        <v>183</v>
      </c>
      <c r="LZ1" t="s">
        <v>184</v>
      </c>
      <c r="MA1" t="s">
        <v>401</v>
      </c>
      <c r="MB1" t="s">
        <v>402</v>
      </c>
      <c r="MC1" t="s">
        <v>403</v>
      </c>
      <c r="MD1" t="s">
        <v>404</v>
      </c>
      <c r="ME1" t="s">
        <v>405</v>
      </c>
      <c r="MF1" t="s">
        <v>406</v>
      </c>
      <c r="MG1" t="s">
        <v>177</v>
      </c>
      <c r="MH1" t="s">
        <v>178</v>
      </c>
      <c r="MI1" t="s">
        <v>180</v>
      </c>
      <c r="MJ1" t="s">
        <v>179</v>
      </c>
      <c r="MK1" t="s">
        <v>407</v>
      </c>
      <c r="ML1" t="s">
        <v>181</v>
      </c>
      <c r="MM1" t="s">
        <v>408</v>
      </c>
      <c r="MN1" t="s">
        <v>619</v>
      </c>
      <c r="MO1" t="s">
        <v>409</v>
      </c>
      <c r="MP1" t="s">
        <v>410</v>
      </c>
      <c r="MQ1" t="s">
        <v>411</v>
      </c>
      <c r="MR1" t="s">
        <v>412</v>
      </c>
      <c r="MS1" t="s">
        <v>413</v>
      </c>
      <c r="MT1" t="s">
        <v>182</v>
      </c>
      <c r="MU1" t="s">
        <v>414</v>
      </c>
      <c r="MV1" t="s">
        <v>415</v>
      </c>
      <c r="MW1" t="s">
        <v>416</v>
      </c>
      <c r="MX1" t="s">
        <v>417</v>
      </c>
      <c r="MY1" t="s">
        <v>418</v>
      </c>
      <c r="MZ1" t="s">
        <v>419</v>
      </c>
      <c r="NA1" t="s">
        <v>420</v>
      </c>
      <c r="NB1" t="s">
        <v>421</v>
      </c>
      <c r="NC1" t="s">
        <v>422</v>
      </c>
      <c r="ND1" t="s">
        <v>423</v>
      </c>
      <c r="NE1" t="s">
        <v>424</v>
      </c>
      <c r="NF1" t="s">
        <v>425</v>
      </c>
      <c r="NG1" t="s">
        <v>426</v>
      </c>
      <c r="NH1" t="s">
        <v>427</v>
      </c>
      <c r="NI1" t="s">
        <v>192</v>
      </c>
      <c r="NJ1" t="s">
        <v>428</v>
      </c>
      <c r="NK1" t="s">
        <v>193</v>
      </c>
      <c r="NL1" t="s">
        <v>429</v>
      </c>
      <c r="NM1" t="s">
        <v>430</v>
      </c>
      <c r="NN1" t="s">
        <v>194</v>
      </c>
      <c r="NO1" t="s">
        <v>238</v>
      </c>
      <c r="NP1" t="s">
        <v>239</v>
      </c>
      <c r="NQ1" t="s">
        <v>431</v>
      </c>
      <c r="NR1" t="s">
        <v>432</v>
      </c>
      <c r="NS1" t="s">
        <v>208</v>
      </c>
      <c r="NT1" t="s">
        <v>209</v>
      </c>
      <c r="NU1" t="s">
        <v>210</v>
      </c>
      <c r="NV1" t="s">
        <v>620</v>
      </c>
      <c r="NW1" t="s">
        <v>225</v>
      </c>
      <c r="NX1" t="s">
        <v>433</v>
      </c>
      <c r="NY1" t="s">
        <v>434</v>
      </c>
      <c r="NZ1" t="s">
        <v>435</v>
      </c>
      <c r="OA1" t="s">
        <v>436</v>
      </c>
      <c r="OB1" t="s">
        <v>437</v>
      </c>
      <c r="OC1" t="s">
        <v>438</v>
      </c>
      <c r="OD1" t="s">
        <v>439</v>
      </c>
      <c r="OE1" t="s">
        <v>440</v>
      </c>
      <c r="OF1" t="s">
        <v>441</v>
      </c>
      <c r="OG1" t="s">
        <v>442</v>
      </c>
      <c r="OH1" t="s">
        <v>443</v>
      </c>
      <c r="OI1" t="s">
        <v>444</v>
      </c>
      <c r="OJ1" t="s">
        <v>445</v>
      </c>
      <c r="OK1" t="s">
        <v>446</v>
      </c>
      <c r="OL1" t="s">
        <v>447</v>
      </c>
      <c r="OM1" t="s">
        <v>448</v>
      </c>
      <c r="ON1" t="s">
        <v>449</v>
      </c>
      <c r="OO1" t="s">
        <v>216</v>
      </c>
      <c r="OP1" t="s">
        <v>450</v>
      </c>
      <c r="OQ1" t="s">
        <v>451</v>
      </c>
      <c r="OR1" t="s">
        <v>218</v>
      </c>
      <c r="OS1" t="s">
        <v>219</v>
      </c>
      <c r="OT1" t="s">
        <v>220</v>
      </c>
      <c r="OU1" t="s">
        <v>221</v>
      </c>
      <c r="OV1" t="s">
        <v>452</v>
      </c>
      <c r="OW1" t="s">
        <v>453</v>
      </c>
      <c r="OX1" t="s">
        <v>222</v>
      </c>
      <c r="OY1" t="s">
        <v>217</v>
      </c>
      <c r="OZ1" t="s">
        <v>454</v>
      </c>
      <c r="PA1" t="s">
        <v>455</v>
      </c>
      <c r="PB1" t="s">
        <v>223</v>
      </c>
      <c r="PC1" t="s">
        <v>224</v>
      </c>
      <c r="PD1" t="s">
        <v>226</v>
      </c>
      <c r="PE1" t="s">
        <v>456</v>
      </c>
      <c r="PF1" t="s">
        <v>227</v>
      </c>
      <c r="PG1" t="s">
        <v>228</v>
      </c>
      <c r="PH1" t="s">
        <v>229</v>
      </c>
      <c r="PI1" t="s">
        <v>457</v>
      </c>
      <c r="PJ1" t="s">
        <v>230</v>
      </c>
      <c r="PK1" t="s">
        <v>231</v>
      </c>
      <c r="PL1" t="s">
        <v>232</v>
      </c>
      <c r="PM1" t="s">
        <v>196</v>
      </c>
      <c r="PN1" t="s">
        <v>197</v>
      </c>
      <c r="PO1" t="s">
        <v>198</v>
      </c>
      <c r="PP1" t="s">
        <v>199</v>
      </c>
      <c r="PQ1" t="s">
        <v>200</v>
      </c>
      <c r="PR1" t="s">
        <v>201</v>
      </c>
      <c r="PS1" t="s">
        <v>202</v>
      </c>
      <c r="PT1" t="s">
        <v>458</v>
      </c>
      <c r="PU1" t="s">
        <v>203</v>
      </c>
      <c r="PV1" t="s">
        <v>459</v>
      </c>
      <c r="PW1" t="s">
        <v>460</v>
      </c>
      <c r="PX1" t="s">
        <v>204</v>
      </c>
      <c r="PY1" t="s">
        <v>461</v>
      </c>
      <c r="PZ1" t="s">
        <v>205</v>
      </c>
      <c r="QA1" t="s">
        <v>206</v>
      </c>
      <c r="QB1" t="s">
        <v>211</v>
      </c>
      <c r="QC1" t="s">
        <v>462</v>
      </c>
      <c r="QD1" t="s">
        <v>212</v>
      </c>
      <c r="QE1" t="s">
        <v>463</v>
      </c>
      <c r="QF1" t="s">
        <v>464</v>
      </c>
      <c r="QG1" t="s">
        <v>465</v>
      </c>
      <c r="QH1" t="s">
        <v>466</v>
      </c>
      <c r="QI1" t="s">
        <v>213</v>
      </c>
      <c r="QJ1" t="s">
        <v>214</v>
      </c>
      <c r="QK1" t="s">
        <v>467</v>
      </c>
      <c r="QL1" t="s">
        <v>215</v>
      </c>
      <c r="QM1" t="s">
        <v>195</v>
      </c>
      <c r="QN1" t="s">
        <v>468</v>
      </c>
      <c r="QO1" t="s">
        <v>233</v>
      </c>
      <c r="QP1" t="s">
        <v>469</v>
      </c>
      <c r="QQ1" t="s">
        <v>470</v>
      </c>
      <c r="QR1" t="s">
        <v>471</v>
      </c>
      <c r="QS1" t="s">
        <v>472</v>
      </c>
      <c r="QT1" t="s">
        <v>237</v>
      </c>
      <c r="QU1" t="s">
        <v>236</v>
      </c>
      <c r="QV1" t="s">
        <v>473</v>
      </c>
      <c r="QW1" t="s">
        <v>234</v>
      </c>
      <c r="QX1" t="s">
        <v>474</v>
      </c>
      <c r="QY1" t="s">
        <v>235</v>
      </c>
      <c r="QZ1" t="s">
        <v>475</v>
      </c>
      <c r="RA1" t="s">
        <v>476</v>
      </c>
      <c r="RB1" t="s">
        <v>477</v>
      </c>
      <c r="RC1" t="s">
        <v>478</v>
      </c>
      <c r="RD1" t="s">
        <v>479</v>
      </c>
      <c r="RE1" t="s">
        <v>480</v>
      </c>
      <c r="RF1" t="s">
        <v>481</v>
      </c>
      <c r="RG1" t="s">
        <v>482</v>
      </c>
      <c r="RH1" t="s">
        <v>483</v>
      </c>
      <c r="RI1" t="s">
        <v>484</v>
      </c>
      <c r="RJ1" t="s">
        <v>485</v>
      </c>
      <c r="RK1" t="s">
        <v>486</v>
      </c>
      <c r="RL1" t="s">
        <v>487</v>
      </c>
      <c r="RM1" t="s">
        <v>488</v>
      </c>
      <c r="RN1" t="s">
        <v>489</v>
      </c>
      <c r="RO1" t="s">
        <v>490</v>
      </c>
      <c r="RP1" t="s">
        <v>491</v>
      </c>
      <c r="RQ1" t="s">
        <v>492</v>
      </c>
      <c r="RR1" t="s">
        <v>493</v>
      </c>
      <c r="RS1" t="s">
        <v>494</v>
      </c>
      <c r="RT1" t="s">
        <v>495</v>
      </c>
      <c r="RU1" t="s">
        <v>496</v>
      </c>
      <c r="RV1" t="s">
        <v>497</v>
      </c>
      <c r="RW1" t="s">
        <v>498</v>
      </c>
      <c r="RX1" t="s">
        <v>499</v>
      </c>
      <c r="RY1" t="s">
        <v>500</v>
      </c>
      <c r="RZ1" t="s">
        <v>501</v>
      </c>
      <c r="SA1" t="s">
        <v>502</v>
      </c>
      <c r="SB1" t="s">
        <v>503</v>
      </c>
      <c r="SC1" t="s">
        <v>504</v>
      </c>
      <c r="SD1" t="s">
        <v>505</v>
      </c>
      <c r="SE1" t="s">
        <v>506</v>
      </c>
      <c r="SF1" t="s">
        <v>70</v>
      </c>
    </row>
    <row r="2" spans="1:500" ht="180" customHeight="1" x14ac:dyDescent="0.15">
      <c r="A2" t="s">
        <v>1148</v>
      </c>
      <c r="B2" t="s">
        <v>782</v>
      </c>
      <c r="C2">
        <v>5190001000728</v>
      </c>
      <c r="D2">
        <v>4</v>
      </c>
      <c r="E2">
        <v>1994</v>
      </c>
      <c r="F2">
        <v>2000</v>
      </c>
      <c r="G2">
        <v>164</v>
      </c>
      <c r="H2" t="s">
        <v>783</v>
      </c>
      <c r="I2" t="s">
        <v>784</v>
      </c>
      <c r="J2" t="s">
        <v>552</v>
      </c>
      <c r="K2" t="s">
        <v>785</v>
      </c>
      <c r="L2" t="s">
        <v>786</v>
      </c>
      <c r="M2" t="s">
        <v>787</v>
      </c>
      <c r="N2" t="s">
        <v>788</v>
      </c>
      <c r="O2">
        <v>1</v>
      </c>
      <c r="P2">
        <v>14</v>
      </c>
      <c r="Q2" t="s">
        <v>789</v>
      </c>
      <c r="R2" t="s">
        <v>790</v>
      </c>
      <c r="U2" t="s">
        <v>791</v>
      </c>
      <c r="V2">
        <v>0</v>
      </c>
      <c r="W2">
        <v>0</v>
      </c>
      <c r="X2">
        <v>1</v>
      </c>
      <c r="Y2">
        <v>1</v>
      </c>
      <c r="Z2">
        <v>1</v>
      </c>
      <c r="AA2">
        <v>0</v>
      </c>
      <c r="AB2">
        <v>1</v>
      </c>
      <c r="AC2">
        <v>1</v>
      </c>
      <c r="AD2" t="s">
        <v>792</v>
      </c>
      <c r="AI2">
        <v>363</v>
      </c>
      <c r="AJ2">
        <v>24201</v>
      </c>
      <c r="AK2" t="s">
        <v>793</v>
      </c>
      <c r="AL2" t="s">
        <v>676</v>
      </c>
      <c r="AM2" t="s">
        <v>681</v>
      </c>
      <c r="AO2" t="s">
        <v>794</v>
      </c>
      <c r="AP2" t="s">
        <v>513</v>
      </c>
      <c r="AQ2" t="s">
        <v>513</v>
      </c>
      <c r="AR2" t="s">
        <v>514</v>
      </c>
      <c r="AS2" t="s">
        <v>514</v>
      </c>
      <c r="AT2" t="s">
        <v>514</v>
      </c>
      <c r="AU2" t="s">
        <v>513</v>
      </c>
      <c r="AV2" t="s">
        <v>514</v>
      </c>
      <c r="AW2" t="s">
        <v>514</v>
      </c>
      <c r="BB2" t="s">
        <v>795</v>
      </c>
      <c r="BF2" t="s">
        <v>786</v>
      </c>
      <c r="BH2" t="s">
        <v>787</v>
      </c>
      <c r="BJ2" t="s">
        <v>788</v>
      </c>
      <c r="BL2">
        <v>24030</v>
      </c>
      <c r="BM2" s="21">
        <v>45777</v>
      </c>
      <c r="BN2">
        <v>1</v>
      </c>
      <c r="BO2">
        <v>1</v>
      </c>
      <c r="BP2">
        <v>1</v>
      </c>
      <c r="BQ2" s="21">
        <v>45694</v>
      </c>
      <c r="BS2">
        <v>1</v>
      </c>
      <c r="BT2">
        <v>1</v>
      </c>
      <c r="BU2">
        <v>0</v>
      </c>
      <c r="BV2">
        <v>4</v>
      </c>
      <c r="BZ2" t="s">
        <v>517</v>
      </c>
      <c r="CA2" t="s">
        <v>550</v>
      </c>
      <c r="CB2" t="s">
        <v>622</v>
      </c>
      <c r="CC2" t="s">
        <v>599</v>
      </c>
      <c r="CJ2">
        <v>24202</v>
      </c>
      <c r="CN2">
        <v>0</v>
      </c>
      <c r="CO2">
        <v>1</v>
      </c>
      <c r="CP2" t="s">
        <v>796</v>
      </c>
      <c r="CQ2" t="s">
        <v>797</v>
      </c>
      <c r="CR2" t="s">
        <v>798</v>
      </c>
      <c r="CS2" t="s">
        <v>799</v>
      </c>
      <c r="CT2">
        <v>2</v>
      </c>
      <c r="CX2">
        <v>2403</v>
      </c>
      <c r="CY2" t="s">
        <v>782</v>
      </c>
      <c r="CZ2">
        <v>0</v>
      </c>
      <c r="DD2">
        <v>3</v>
      </c>
      <c r="DE2">
        <v>0</v>
      </c>
      <c r="DI2" t="s">
        <v>713</v>
      </c>
      <c r="DJ2" t="s">
        <v>518</v>
      </c>
      <c r="DK2" s="1">
        <v>45694</v>
      </c>
      <c r="DM2" t="s">
        <v>600</v>
      </c>
      <c r="DN2" t="s">
        <v>519</v>
      </c>
      <c r="DO2" t="s">
        <v>551</v>
      </c>
      <c r="DP2" t="s">
        <v>548</v>
      </c>
      <c r="DT2" t="s">
        <v>554</v>
      </c>
      <c r="DU2" t="s">
        <v>554</v>
      </c>
      <c r="DZ2" t="s">
        <v>670</v>
      </c>
      <c r="ED2" t="s">
        <v>521</v>
      </c>
      <c r="EE2" t="s">
        <v>522</v>
      </c>
      <c r="EG2" s="2" t="s">
        <v>1360</v>
      </c>
      <c r="EH2">
        <v>1</v>
      </c>
      <c r="EL2">
        <v>1</v>
      </c>
      <c r="ET2">
        <v>1</v>
      </c>
      <c r="EU2" t="s">
        <v>594</v>
      </c>
      <c r="EV2">
        <v>1</v>
      </c>
      <c r="EX2">
        <v>3</v>
      </c>
      <c r="EY2" t="s">
        <v>687</v>
      </c>
      <c r="EZ2" t="s">
        <v>800</v>
      </c>
      <c r="FA2" t="s">
        <v>801</v>
      </c>
      <c r="FB2">
        <v>2</v>
      </c>
      <c r="FC2">
        <v>7</v>
      </c>
      <c r="FD2">
        <v>0</v>
      </c>
      <c r="FF2">
        <v>30</v>
      </c>
      <c r="FG2">
        <v>2</v>
      </c>
      <c r="FH2">
        <v>1</v>
      </c>
      <c r="FI2">
        <v>1</v>
      </c>
      <c r="FJ2">
        <v>1</v>
      </c>
      <c r="FL2">
        <v>1</v>
      </c>
      <c r="FM2">
        <v>1</v>
      </c>
      <c r="FN2">
        <v>1</v>
      </c>
      <c r="FO2" t="s">
        <v>802</v>
      </c>
      <c r="FP2">
        <v>2</v>
      </c>
      <c r="FQ2">
        <v>18</v>
      </c>
      <c r="FR2">
        <v>64</v>
      </c>
      <c r="FS2">
        <v>22</v>
      </c>
      <c r="FT2" t="s">
        <v>803</v>
      </c>
      <c r="FU2">
        <v>1</v>
      </c>
      <c r="FV2">
        <v>3</v>
      </c>
      <c r="FX2">
        <v>3</v>
      </c>
      <c r="GA2">
        <v>0</v>
      </c>
      <c r="GB2">
        <v>1</v>
      </c>
      <c r="GC2">
        <v>1</v>
      </c>
      <c r="GH2">
        <v>0</v>
      </c>
      <c r="GI2">
        <v>1</v>
      </c>
      <c r="GM2">
        <v>171300</v>
      </c>
      <c r="GN2">
        <v>234400</v>
      </c>
      <c r="GO2" t="s">
        <v>804</v>
      </c>
      <c r="GS2">
        <v>10000</v>
      </c>
      <c r="GW2">
        <v>10000</v>
      </c>
      <c r="HA2">
        <v>0</v>
      </c>
      <c r="HE2">
        <v>181300</v>
      </c>
      <c r="HF2">
        <v>244400</v>
      </c>
      <c r="HG2" s="2" t="s">
        <v>805</v>
      </c>
      <c r="HH2">
        <v>21</v>
      </c>
      <c r="HI2">
        <v>4</v>
      </c>
      <c r="HL2">
        <v>1</v>
      </c>
      <c r="HM2">
        <v>10</v>
      </c>
      <c r="HO2">
        <v>1</v>
      </c>
      <c r="HP2">
        <v>1</v>
      </c>
      <c r="HQ2">
        <v>25</v>
      </c>
      <c r="HS2">
        <v>1</v>
      </c>
      <c r="HT2">
        <v>1</v>
      </c>
      <c r="HU2">
        <v>2</v>
      </c>
      <c r="HV2">
        <v>1</v>
      </c>
      <c r="HY2">
        <v>0</v>
      </c>
      <c r="HZ2">
        <v>3.26</v>
      </c>
      <c r="IA2">
        <v>1</v>
      </c>
      <c r="IB2">
        <v>1</v>
      </c>
      <c r="IC2">
        <v>2</v>
      </c>
      <c r="ID2">
        <v>1</v>
      </c>
      <c r="IE2">
        <v>4.4800000000000004</v>
      </c>
      <c r="IH2">
        <v>5</v>
      </c>
      <c r="II2">
        <v>1</v>
      </c>
      <c r="IJ2">
        <v>830</v>
      </c>
      <c r="IK2">
        <v>1630</v>
      </c>
      <c r="IL2">
        <v>830</v>
      </c>
      <c r="IM2">
        <v>1715</v>
      </c>
      <c r="IN2">
        <v>845</v>
      </c>
      <c r="IO2">
        <v>845</v>
      </c>
      <c r="IS2">
        <v>0</v>
      </c>
      <c r="IT2">
        <v>0</v>
      </c>
      <c r="IU2" t="s">
        <v>806</v>
      </c>
      <c r="IV2">
        <v>1</v>
      </c>
      <c r="IW2">
        <v>10</v>
      </c>
      <c r="IX2">
        <v>0</v>
      </c>
      <c r="IZ2">
        <v>75</v>
      </c>
      <c r="JF2">
        <v>0</v>
      </c>
      <c r="JG2">
        <v>0</v>
      </c>
      <c r="JH2">
        <v>0</v>
      </c>
      <c r="JI2">
        <v>0</v>
      </c>
      <c r="JJ2">
        <v>0</v>
      </c>
      <c r="JK2">
        <v>0</v>
      </c>
      <c r="JL2">
        <v>0</v>
      </c>
      <c r="JM2">
        <v>0</v>
      </c>
      <c r="JN2">
        <v>0</v>
      </c>
      <c r="JO2">
        <v>1</v>
      </c>
      <c r="JP2">
        <v>3</v>
      </c>
      <c r="JQ2" t="s">
        <v>807</v>
      </c>
      <c r="JR2">
        <v>10</v>
      </c>
      <c r="JS2">
        <v>113</v>
      </c>
      <c r="JT2">
        <v>1</v>
      </c>
      <c r="JU2">
        <v>1</v>
      </c>
      <c r="JV2">
        <v>1</v>
      </c>
      <c r="JW2">
        <v>0</v>
      </c>
      <c r="JX2">
        <v>1</v>
      </c>
      <c r="JY2">
        <v>1</v>
      </c>
      <c r="JZ2">
        <v>0</v>
      </c>
      <c r="KA2">
        <v>0</v>
      </c>
      <c r="KC2">
        <v>1</v>
      </c>
      <c r="KD2">
        <v>0</v>
      </c>
      <c r="KE2">
        <v>1</v>
      </c>
      <c r="KF2">
        <v>1</v>
      </c>
      <c r="KH2">
        <v>1</v>
      </c>
      <c r="KI2">
        <v>0</v>
      </c>
      <c r="KJ2">
        <v>1</v>
      </c>
      <c r="KK2">
        <v>1</v>
      </c>
      <c r="KL2">
        <v>0</v>
      </c>
      <c r="KM2">
        <v>3</v>
      </c>
      <c r="KN2">
        <v>1</v>
      </c>
      <c r="KO2">
        <v>1</v>
      </c>
      <c r="KP2">
        <v>1</v>
      </c>
      <c r="KQ2">
        <v>65</v>
      </c>
      <c r="KR2">
        <v>1</v>
      </c>
      <c r="KS2">
        <v>0</v>
      </c>
      <c r="KV2">
        <v>1</v>
      </c>
      <c r="KW2">
        <v>0</v>
      </c>
      <c r="KZ2">
        <v>0</v>
      </c>
      <c r="LA2">
        <v>0</v>
      </c>
      <c r="LB2">
        <v>1</v>
      </c>
      <c r="LD2">
        <v>0</v>
      </c>
      <c r="LF2">
        <v>1</v>
      </c>
      <c r="LI2">
        <v>1</v>
      </c>
      <c r="LJ2">
        <v>1</v>
      </c>
      <c r="LK2">
        <v>0</v>
      </c>
      <c r="LL2">
        <v>0</v>
      </c>
      <c r="LM2">
        <v>1</v>
      </c>
      <c r="LN2">
        <v>0</v>
      </c>
      <c r="LO2">
        <v>1</v>
      </c>
      <c r="LP2">
        <v>1</v>
      </c>
      <c r="LQ2">
        <v>0</v>
      </c>
      <c r="LR2">
        <v>14</v>
      </c>
      <c r="LS2">
        <v>2</v>
      </c>
      <c r="LT2">
        <v>0</v>
      </c>
      <c r="LU2">
        <v>1</v>
      </c>
      <c r="LV2">
        <v>1</v>
      </c>
      <c r="LW2">
        <v>0</v>
      </c>
      <c r="LX2">
        <v>0</v>
      </c>
      <c r="LY2">
        <v>1</v>
      </c>
      <c r="MA2">
        <v>1</v>
      </c>
      <c r="MB2" t="s">
        <v>786</v>
      </c>
      <c r="MC2" t="s">
        <v>787</v>
      </c>
      <c r="MD2" t="s">
        <v>788</v>
      </c>
      <c r="ME2">
        <v>1</v>
      </c>
      <c r="MF2">
        <v>14</v>
      </c>
      <c r="MG2">
        <v>1</v>
      </c>
      <c r="MH2">
        <v>1</v>
      </c>
      <c r="MI2">
        <v>1</v>
      </c>
      <c r="MJ2">
        <v>0</v>
      </c>
      <c r="MK2">
        <v>0</v>
      </c>
      <c r="MM2">
        <v>1</v>
      </c>
      <c r="MN2">
        <v>0</v>
      </c>
      <c r="MO2">
        <v>1</v>
      </c>
      <c r="MP2">
        <v>0</v>
      </c>
      <c r="MR2">
        <v>1</v>
      </c>
      <c r="MT2">
        <v>1</v>
      </c>
      <c r="MV2" t="s">
        <v>808</v>
      </c>
      <c r="MW2" t="s">
        <v>663</v>
      </c>
      <c r="MX2" t="s">
        <v>809</v>
      </c>
      <c r="MY2">
        <v>1</v>
      </c>
      <c r="MZ2" t="s">
        <v>789</v>
      </c>
      <c r="NB2">
        <v>1</v>
      </c>
      <c r="NC2">
        <v>0</v>
      </c>
      <c r="ND2" t="s">
        <v>810</v>
      </c>
      <c r="NE2" t="s">
        <v>811</v>
      </c>
      <c r="NF2">
        <v>0</v>
      </c>
      <c r="NH2" s="2" t="s">
        <v>1149</v>
      </c>
      <c r="NI2" t="s">
        <v>780</v>
      </c>
      <c r="NK2" t="s">
        <v>578</v>
      </c>
      <c r="NO2" t="s">
        <v>514</v>
      </c>
      <c r="NP2" t="s">
        <v>523</v>
      </c>
      <c r="NQ2" t="s">
        <v>812</v>
      </c>
      <c r="NS2" t="s">
        <v>636</v>
      </c>
      <c r="NT2" t="s">
        <v>582</v>
      </c>
      <c r="NU2" t="s">
        <v>531</v>
      </c>
      <c r="NV2" t="s">
        <v>525</v>
      </c>
      <c r="NW2" t="s">
        <v>526</v>
      </c>
      <c r="NX2" t="s">
        <v>527</v>
      </c>
      <c r="NY2" t="s">
        <v>514</v>
      </c>
      <c r="NZ2" t="s">
        <v>813</v>
      </c>
      <c r="OA2" t="s">
        <v>591</v>
      </c>
      <c r="OB2" t="s">
        <v>544</v>
      </c>
      <c r="OC2" t="s">
        <v>545</v>
      </c>
      <c r="OE2" t="s">
        <v>528</v>
      </c>
      <c r="OH2" t="s">
        <v>662</v>
      </c>
      <c r="OO2" t="s">
        <v>729</v>
      </c>
      <c r="OQ2" t="s">
        <v>814</v>
      </c>
      <c r="OR2" t="s">
        <v>815</v>
      </c>
      <c r="OV2" t="s">
        <v>513</v>
      </c>
      <c r="OX2" t="s">
        <v>816</v>
      </c>
      <c r="OY2" t="s">
        <v>817</v>
      </c>
      <c r="OZ2" t="s">
        <v>559</v>
      </c>
      <c r="PB2" t="s">
        <v>680</v>
      </c>
      <c r="PC2" t="s">
        <v>560</v>
      </c>
      <c r="PD2" t="s">
        <v>561</v>
      </c>
      <c r="PE2" t="s">
        <v>562</v>
      </c>
      <c r="PG2" t="s">
        <v>818</v>
      </c>
      <c r="PH2" t="s">
        <v>563</v>
      </c>
      <c r="PI2" t="s">
        <v>562</v>
      </c>
      <c r="PJ2" t="s">
        <v>564</v>
      </c>
      <c r="PK2" t="s">
        <v>819</v>
      </c>
      <c r="PM2" t="s">
        <v>656</v>
      </c>
      <c r="PN2" t="s">
        <v>820</v>
      </c>
      <c r="PO2" t="s">
        <v>821</v>
      </c>
      <c r="PP2" t="s">
        <v>822</v>
      </c>
      <c r="PR2" t="s">
        <v>514</v>
      </c>
      <c r="PS2" t="s">
        <v>775</v>
      </c>
      <c r="PT2" t="s">
        <v>513</v>
      </c>
      <c r="PU2" t="s">
        <v>823</v>
      </c>
      <c r="PX2" t="s">
        <v>546</v>
      </c>
      <c r="PY2" t="s">
        <v>575</v>
      </c>
      <c r="PZ2" t="s">
        <v>581</v>
      </c>
      <c r="QA2" t="s">
        <v>824</v>
      </c>
      <c r="QB2" t="s">
        <v>592</v>
      </c>
      <c r="QC2" t="s">
        <v>688</v>
      </c>
      <c r="QE2" t="s">
        <v>686</v>
      </c>
      <c r="QF2" t="s">
        <v>665</v>
      </c>
      <c r="QG2" t="s">
        <v>513</v>
      </c>
      <c r="QH2" t="s">
        <v>513</v>
      </c>
      <c r="QK2" t="s">
        <v>513</v>
      </c>
      <c r="QM2" t="s">
        <v>531</v>
      </c>
      <c r="QO2" t="s">
        <v>572</v>
      </c>
      <c r="QP2" t="s">
        <v>532</v>
      </c>
      <c r="QQ2" t="s">
        <v>573</v>
      </c>
      <c r="QR2" t="s">
        <v>574</v>
      </c>
      <c r="QS2" t="s">
        <v>689</v>
      </c>
      <c r="QT2" t="s">
        <v>542</v>
      </c>
      <c r="QU2" t="s">
        <v>534</v>
      </c>
      <c r="QV2" t="s">
        <v>794</v>
      </c>
      <c r="QW2" t="s">
        <v>593</v>
      </c>
      <c r="QX2" t="s">
        <v>576</v>
      </c>
      <c r="QY2" t="s">
        <v>598</v>
      </c>
      <c r="RA2" t="s">
        <v>535</v>
      </c>
      <c r="SF2" t="s">
        <v>522</v>
      </c>
    </row>
    <row r="3" spans="1:500" ht="180" customHeight="1" x14ac:dyDescent="0.15">
      <c r="A3" t="s">
        <v>1150</v>
      </c>
      <c r="B3" t="s">
        <v>825</v>
      </c>
      <c r="C3">
        <v>2020001046468</v>
      </c>
      <c r="D3">
        <v>4</v>
      </c>
      <c r="E3">
        <v>2001</v>
      </c>
      <c r="F3">
        <v>1000</v>
      </c>
      <c r="G3">
        <v>248</v>
      </c>
      <c r="H3" t="s">
        <v>826</v>
      </c>
      <c r="I3" t="s">
        <v>827</v>
      </c>
      <c r="J3" t="s">
        <v>552</v>
      </c>
      <c r="K3" t="s">
        <v>828</v>
      </c>
      <c r="L3" t="s">
        <v>829</v>
      </c>
      <c r="M3" t="s">
        <v>830</v>
      </c>
      <c r="N3" t="s">
        <v>831</v>
      </c>
      <c r="O3">
        <v>1</v>
      </c>
      <c r="P3">
        <v>7</v>
      </c>
      <c r="Q3" t="s">
        <v>832</v>
      </c>
      <c r="R3" t="s">
        <v>833</v>
      </c>
      <c r="U3" t="s">
        <v>834</v>
      </c>
      <c r="V3">
        <v>0</v>
      </c>
      <c r="W3">
        <v>0</v>
      </c>
      <c r="X3">
        <v>1</v>
      </c>
      <c r="Y3">
        <v>1</v>
      </c>
      <c r="Z3">
        <v>1</v>
      </c>
      <c r="AA3">
        <v>0</v>
      </c>
      <c r="AB3">
        <v>1</v>
      </c>
      <c r="AC3">
        <v>1</v>
      </c>
      <c r="AD3" t="s">
        <v>835</v>
      </c>
      <c r="AE3">
        <v>6</v>
      </c>
      <c r="AI3">
        <v>929</v>
      </c>
      <c r="AJ3">
        <v>13202</v>
      </c>
      <c r="AK3" t="s">
        <v>836</v>
      </c>
      <c r="AL3" t="s">
        <v>611</v>
      </c>
      <c r="AM3" t="s">
        <v>837</v>
      </c>
      <c r="AO3" t="s">
        <v>838</v>
      </c>
      <c r="AP3" t="s">
        <v>513</v>
      </c>
      <c r="AQ3" t="s">
        <v>513</v>
      </c>
      <c r="AR3" t="s">
        <v>514</v>
      </c>
      <c r="AS3" t="s">
        <v>514</v>
      </c>
      <c r="AT3" t="s">
        <v>514</v>
      </c>
      <c r="AU3" t="s">
        <v>513</v>
      </c>
      <c r="AV3" t="s">
        <v>514</v>
      </c>
      <c r="AW3" t="s">
        <v>514</v>
      </c>
      <c r="AX3" t="s">
        <v>839</v>
      </c>
      <c r="BB3" t="s">
        <v>671</v>
      </c>
      <c r="BL3">
        <v>13150</v>
      </c>
      <c r="BM3" s="21">
        <v>45777</v>
      </c>
      <c r="BN3">
        <v>1</v>
      </c>
      <c r="BO3">
        <v>1</v>
      </c>
      <c r="BP3">
        <v>1</v>
      </c>
      <c r="BQ3" s="21">
        <v>45692</v>
      </c>
      <c r="BS3">
        <v>1</v>
      </c>
      <c r="BT3">
        <v>2</v>
      </c>
      <c r="BU3">
        <v>0</v>
      </c>
      <c r="BV3">
        <v>4</v>
      </c>
      <c r="BZ3" t="s">
        <v>672</v>
      </c>
      <c r="CJ3">
        <v>29201</v>
      </c>
      <c r="CK3">
        <v>30201</v>
      </c>
      <c r="CL3">
        <v>24202</v>
      </c>
      <c r="CM3">
        <v>25201</v>
      </c>
      <c r="CN3">
        <v>0</v>
      </c>
      <c r="CO3">
        <v>1</v>
      </c>
      <c r="CP3" t="s">
        <v>840</v>
      </c>
      <c r="CQ3" t="s">
        <v>626</v>
      </c>
      <c r="CR3" t="s">
        <v>658</v>
      </c>
      <c r="CS3" t="s">
        <v>841</v>
      </c>
      <c r="CT3">
        <v>3</v>
      </c>
      <c r="DD3">
        <v>3</v>
      </c>
      <c r="DE3">
        <v>0</v>
      </c>
      <c r="DI3" t="s">
        <v>713</v>
      </c>
      <c r="DJ3" t="s">
        <v>518</v>
      </c>
      <c r="DK3" s="1">
        <v>45692</v>
      </c>
      <c r="DM3" t="s">
        <v>600</v>
      </c>
      <c r="DN3" t="s">
        <v>565</v>
      </c>
      <c r="DO3" t="s">
        <v>551</v>
      </c>
      <c r="DP3" t="s">
        <v>548</v>
      </c>
      <c r="DT3" t="s">
        <v>842</v>
      </c>
      <c r="DU3" t="s">
        <v>842</v>
      </c>
      <c r="DV3" t="s">
        <v>843</v>
      </c>
      <c r="DW3" t="s">
        <v>554</v>
      </c>
      <c r="DX3" t="s">
        <v>844</v>
      </c>
      <c r="DZ3" t="s">
        <v>520</v>
      </c>
      <c r="ED3" t="s">
        <v>521</v>
      </c>
      <c r="EE3" t="s">
        <v>522</v>
      </c>
      <c r="EG3" s="2" t="s">
        <v>1358</v>
      </c>
      <c r="EH3">
        <v>2</v>
      </c>
      <c r="EI3" t="s">
        <v>714</v>
      </c>
      <c r="EJ3">
        <v>1</v>
      </c>
      <c r="EK3" t="s">
        <v>845</v>
      </c>
      <c r="EL3">
        <v>3</v>
      </c>
      <c r="EO3">
        <v>0</v>
      </c>
      <c r="EP3">
        <v>3</v>
      </c>
      <c r="EQ3">
        <v>1</v>
      </c>
      <c r="ER3">
        <v>2</v>
      </c>
      <c r="ES3" t="s">
        <v>846</v>
      </c>
      <c r="ET3">
        <v>1</v>
      </c>
      <c r="EU3" t="s">
        <v>847</v>
      </c>
      <c r="EV3">
        <v>2</v>
      </c>
      <c r="EW3" t="s">
        <v>848</v>
      </c>
      <c r="EX3">
        <v>3</v>
      </c>
      <c r="EY3" t="s">
        <v>829</v>
      </c>
      <c r="EZ3" s="2" t="s">
        <v>849</v>
      </c>
      <c r="FD3">
        <v>1</v>
      </c>
      <c r="FE3" t="s">
        <v>850</v>
      </c>
      <c r="FF3">
        <v>120</v>
      </c>
      <c r="FG3">
        <v>60</v>
      </c>
      <c r="FH3">
        <v>0</v>
      </c>
      <c r="FI3">
        <v>1</v>
      </c>
      <c r="FJ3">
        <v>1</v>
      </c>
      <c r="FL3">
        <v>0</v>
      </c>
      <c r="FN3">
        <v>0</v>
      </c>
      <c r="FP3">
        <v>1</v>
      </c>
      <c r="FU3">
        <v>1</v>
      </c>
      <c r="FV3">
        <v>3</v>
      </c>
      <c r="FX3">
        <v>1</v>
      </c>
      <c r="FY3" t="s">
        <v>851</v>
      </c>
      <c r="FZ3" t="s">
        <v>852</v>
      </c>
      <c r="GA3">
        <v>1</v>
      </c>
      <c r="GC3">
        <v>1</v>
      </c>
      <c r="GH3">
        <v>0</v>
      </c>
      <c r="GI3">
        <v>1</v>
      </c>
      <c r="GM3">
        <v>141900</v>
      </c>
      <c r="GN3">
        <v>141900</v>
      </c>
      <c r="HA3">
        <v>0</v>
      </c>
      <c r="HE3">
        <v>141900</v>
      </c>
      <c r="HF3">
        <v>141900</v>
      </c>
      <c r="HG3" s="2" t="s">
        <v>853</v>
      </c>
      <c r="HH3">
        <v>20.100000000000001</v>
      </c>
      <c r="HI3">
        <v>3</v>
      </c>
      <c r="HL3">
        <v>2</v>
      </c>
      <c r="HO3">
        <v>1</v>
      </c>
      <c r="HP3">
        <v>1</v>
      </c>
      <c r="HQ3">
        <v>25</v>
      </c>
      <c r="HS3">
        <v>1</v>
      </c>
      <c r="HT3">
        <v>1</v>
      </c>
      <c r="HU3">
        <v>2</v>
      </c>
      <c r="HV3">
        <v>1</v>
      </c>
      <c r="HY3">
        <v>0.86</v>
      </c>
      <c r="HZ3">
        <v>1.55</v>
      </c>
      <c r="IA3">
        <v>1</v>
      </c>
      <c r="IB3">
        <v>1</v>
      </c>
      <c r="IC3">
        <v>2</v>
      </c>
      <c r="ID3">
        <v>1</v>
      </c>
      <c r="IE3">
        <v>1</v>
      </c>
      <c r="IJ3">
        <v>900</v>
      </c>
      <c r="IK3">
        <v>1030</v>
      </c>
      <c r="IL3">
        <v>1100</v>
      </c>
      <c r="IM3">
        <v>1600</v>
      </c>
      <c r="IN3">
        <v>1730</v>
      </c>
      <c r="IO3">
        <v>1800</v>
      </c>
      <c r="IS3">
        <v>0</v>
      </c>
      <c r="IT3">
        <v>0</v>
      </c>
      <c r="IU3" t="s">
        <v>854</v>
      </c>
      <c r="IV3">
        <v>1</v>
      </c>
      <c r="IW3">
        <v>5</v>
      </c>
      <c r="IX3">
        <v>1</v>
      </c>
      <c r="IY3" t="s">
        <v>855</v>
      </c>
      <c r="IZ3">
        <v>60</v>
      </c>
      <c r="JF3">
        <v>0</v>
      </c>
      <c r="JG3">
        <v>0</v>
      </c>
      <c r="JH3">
        <v>0</v>
      </c>
      <c r="JI3">
        <v>0</v>
      </c>
      <c r="JJ3">
        <v>0</v>
      </c>
      <c r="JK3">
        <v>0</v>
      </c>
      <c r="JL3">
        <v>1</v>
      </c>
      <c r="JM3">
        <v>1</v>
      </c>
      <c r="JN3">
        <v>1</v>
      </c>
      <c r="JO3">
        <v>1</v>
      </c>
      <c r="JP3">
        <v>1</v>
      </c>
      <c r="JQ3" t="s">
        <v>856</v>
      </c>
      <c r="JR3">
        <v>10</v>
      </c>
      <c r="JS3">
        <v>123</v>
      </c>
      <c r="JT3">
        <v>1</v>
      </c>
      <c r="JU3">
        <v>1</v>
      </c>
      <c r="JV3">
        <v>1</v>
      </c>
      <c r="JW3">
        <v>0</v>
      </c>
      <c r="JX3">
        <v>1</v>
      </c>
      <c r="JY3">
        <v>1</v>
      </c>
      <c r="JZ3">
        <v>0</v>
      </c>
      <c r="KA3">
        <v>0</v>
      </c>
      <c r="KC3">
        <v>1</v>
      </c>
      <c r="KD3">
        <v>0</v>
      </c>
      <c r="KE3">
        <v>0</v>
      </c>
      <c r="KF3">
        <v>0</v>
      </c>
      <c r="KH3">
        <v>1</v>
      </c>
      <c r="KI3">
        <v>1</v>
      </c>
      <c r="KJ3">
        <v>1</v>
      </c>
      <c r="KK3">
        <v>1</v>
      </c>
      <c r="KL3">
        <v>0</v>
      </c>
      <c r="KM3">
        <v>1</v>
      </c>
      <c r="KN3">
        <v>0</v>
      </c>
      <c r="KO3">
        <v>0</v>
      </c>
      <c r="KR3">
        <v>0</v>
      </c>
      <c r="KS3">
        <v>0</v>
      </c>
      <c r="KV3">
        <v>1</v>
      </c>
      <c r="KW3">
        <v>0</v>
      </c>
      <c r="KZ3">
        <v>0</v>
      </c>
      <c r="LA3">
        <v>0</v>
      </c>
      <c r="LB3">
        <v>1</v>
      </c>
      <c r="LD3">
        <v>0</v>
      </c>
      <c r="LF3">
        <v>5</v>
      </c>
      <c r="LG3">
        <v>2</v>
      </c>
      <c r="LI3">
        <v>1</v>
      </c>
      <c r="LJ3">
        <v>1</v>
      </c>
      <c r="LK3">
        <v>1</v>
      </c>
      <c r="LL3">
        <v>1</v>
      </c>
      <c r="LM3">
        <v>2</v>
      </c>
      <c r="LN3">
        <v>0</v>
      </c>
      <c r="LO3">
        <v>1</v>
      </c>
      <c r="LP3">
        <v>1</v>
      </c>
      <c r="LQ3">
        <v>0</v>
      </c>
      <c r="LR3">
        <v>10</v>
      </c>
      <c r="LS3">
        <v>14</v>
      </c>
      <c r="LT3">
        <v>0</v>
      </c>
      <c r="LU3">
        <v>1</v>
      </c>
      <c r="LV3">
        <v>1</v>
      </c>
      <c r="LW3">
        <v>1</v>
      </c>
      <c r="LX3">
        <v>0</v>
      </c>
      <c r="LY3">
        <v>1</v>
      </c>
      <c r="MA3">
        <v>3</v>
      </c>
      <c r="MB3" t="s">
        <v>829</v>
      </c>
      <c r="MC3" s="2" t="s">
        <v>857</v>
      </c>
      <c r="MG3">
        <v>1</v>
      </c>
      <c r="MH3">
        <v>1</v>
      </c>
      <c r="MI3">
        <v>1</v>
      </c>
      <c r="MJ3">
        <v>0</v>
      </c>
      <c r="MK3">
        <v>1</v>
      </c>
      <c r="ML3" t="s">
        <v>858</v>
      </c>
      <c r="MM3">
        <v>1</v>
      </c>
      <c r="MN3">
        <v>0</v>
      </c>
      <c r="MO3">
        <v>1</v>
      </c>
      <c r="MP3">
        <v>1</v>
      </c>
      <c r="MR3">
        <v>1</v>
      </c>
      <c r="MT3">
        <v>2</v>
      </c>
      <c r="MU3" t="s">
        <v>1151</v>
      </c>
      <c r="MX3" t="s">
        <v>566</v>
      </c>
      <c r="MY3">
        <v>1</v>
      </c>
      <c r="MZ3" t="s">
        <v>832</v>
      </c>
      <c r="NB3">
        <v>1</v>
      </c>
      <c r="NC3">
        <v>0</v>
      </c>
      <c r="ND3" t="s">
        <v>859</v>
      </c>
      <c r="NE3" t="s">
        <v>860</v>
      </c>
      <c r="NF3">
        <v>1</v>
      </c>
      <c r="NG3">
        <v>0</v>
      </c>
      <c r="NH3" s="2" t="s">
        <v>1152</v>
      </c>
      <c r="NI3" t="s">
        <v>728</v>
      </c>
      <c r="NJ3" t="s">
        <v>514</v>
      </c>
      <c r="NK3" t="s">
        <v>641</v>
      </c>
      <c r="NM3" t="s">
        <v>661</v>
      </c>
      <c r="NN3" t="s">
        <v>557</v>
      </c>
      <c r="NO3" t="s">
        <v>514</v>
      </c>
      <c r="NP3" t="s">
        <v>606</v>
      </c>
      <c r="NR3" t="s">
        <v>673</v>
      </c>
      <c r="NS3" t="s">
        <v>861</v>
      </c>
      <c r="NT3" t="s">
        <v>862</v>
      </c>
      <c r="NU3" t="s">
        <v>524</v>
      </c>
      <c r="NV3" t="s">
        <v>525</v>
      </c>
      <c r="NW3" t="s">
        <v>568</v>
      </c>
      <c r="NY3" t="s">
        <v>513</v>
      </c>
      <c r="NZ3" t="s">
        <v>528</v>
      </c>
      <c r="OA3" t="s">
        <v>528</v>
      </c>
      <c r="OB3" t="s">
        <v>544</v>
      </c>
      <c r="OC3" t="s">
        <v>545</v>
      </c>
      <c r="OE3" t="s">
        <v>544</v>
      </c>
      <c r="OF3" t="s">
        <v>851</v>
      </c>
      <c r="OG3" t="s">
        <v>528</v>
      </c>
      <c r="OO3" t="s">
        <v>729</v>
      </c>
      <c r="OQ3" t="s">
        <v>863</v>
      </c>
      <c r="OV3" t="s">
        <v>513</v>
      </c>
      <c r="OX3" t="s">
        <v>863</v>
      </c>
      <c r="OY3" t="s">
        <v>864</v>
      </c>
      <c r="OZ3" t="s">
        <v>513</v>
      </c>
      <c r="PB3" t="s">
        <v>529</v>
      </c>
      <c r="PC3" t="s">
        <v>560</v>
      </c>
      <c r="PD3" t="s">
        <v>561</v>
      </c>
      <c r="PE3" t="s">
        <v>562</v>
      </c>
      <c r="PG3" t="s">
        <v>865</v>
      </c>
      <c r="PH3" t="s">
        <v>563</v>
      </c>
      <c r="PI3" t="s">
        <v>562</v>
      </c>
      <c r="PJ3" t="s">
        <v>564</v>
      </c>
      <c r="PK3" t="s">
        <v>866</v>
      </c>
      <c r="PN3" t="s">
        <v>643</v>
      </c>
      <c r="PO3" t="s">
        <v>867</v>
      </c>
      <c r="PP3" t="s">
        <v>868</v>
      </c>
      <c r="PR3" t="s">
        <v>514</v>
      </c>
      <c r="PS3" t="s">
        <v>635</v>
      </c>
      <c r="PT3" t="s">
        <v>514</v>
      </c>
      <c r="PU3" t="s">
        <v>570</v>
      </c>
      <c r="PX3" t="s">
        <v>580</v>
      </c>
      <c r="PY3" t="s">
        <v>538</v>
      </c>
      <c r="PZ3" t="s">
        <v>581</v>
      </c>
      <c r="QA3" t="s">
        <v>869</v>
      </c>
      <c r="QB3" t="s">
        <v>592</v>
      </c>
      <c r="QD3" t="s">
        <v>134</v>
      </c>
      <c r="QE3" t="s">
        <v>870</v>
      </c>
      <c r="QF3" t="s">
        <v>513</v>
      </c>
      <c r="QG3" t="s">
        <v>513</v>
      </c>
      <c r="QH3" t="s">
        <v>513</v>
      </c>
      <c r="QK3" t="s">
        <v>513</v>
      </c>
      <c r="QM3" t="s">
        <v>558</v>
      </c>
      <c r="QN3" t="s">
        <v>571</v>
      </c>
      <c r="QO3" t="s">
        <v>871</v>
      </c>
      <c r="QP3" t="s">
        <v>603</v>
      </c>
      <c r="QQ3" t="s">
        <v>573</v>
      </c>
      <c r="QR3" t="s">
        <v>587</v>
      </c>
      <c r="QS3" t="s">
        <v>574</v>
      </c>
      <c r="QT3" t="s">
        <v>632</v>
      </c>
      <c r="QU3" t="s">
        <v>534</v>
      </c>
      <c r="QW3" t="s">
        <v>651</v>
      </c>
      <c r="QX3" t="s">
        <v>652</v>
      </c>
      <c r="QY3" t="s">
        <v>547</v>
      </c>
      <c r="QZ3" t="s">
        <v>425</v>
      </c>
      <c r="RA3" t="s">
        <v>584</v>
      </c>
      <c r="SF3" t="s">
        <v>522</v>
      </c>
    </row>
    <row r="4" spans="1:500" ht="180" customHeight="1" x14ac:dyDescent="0.15">
      <c r="A4" t="s">
        <v>1153</v>
      </c>
      <c r="B4" t="s">
        <v>1154</v>
      </c>
      <c r="C4">
        <v>8011101010739</v>
      </c>
      <c r="D4">
        <v>3</v>
      </c>
      <c r="E4">
        <v>1949</v>
      </c>
      <c r="F4">
        <v>12280500</v>
      </c>
      <c r="G4">
        <v>13040</v>
      </c>
      <c r="H4" t="s">
        <v>1155</v>
      </c>
      <c r="I4" t="s">
        <v>1156</v>
      </c>
      <c r="J4" t="s">
        <v>536</v>
      </c>
      <c r="K4" t="s">
        <v>1157</v>
      </c>
      <c r="L4" t="s">
        <v>1158</v>
      </c>
      <c r="M4" t="s">
        <v>1159</v>
      </c>
      <c r="N4" t="s">
        <v>1160</v>
      </c>
      <c r="O4">
        <v>1</v>
      </c>
      <c r="P4">
        <v>10</v>
      </c>
      <c r="Q4" t="s">
        <v>1161</v>
      </c>
      <c r="R4" t="s">
        <v>1162</v>
      </c>
      <c r="U4" t="s">
        <v>1163</v>
      </c>
      <c r="V4">
        <v>0</v>
      </c>
      <c r="W4">
        <v>1</v>
      </c>
      <c r="X4">
        <v>1</v>
      </c>
      <c r="Y4">
        <v>1</v>
      </c>
      <c r="Z4">
        <v>1</v>
      </c>
      <c r="AA4">
        <v>0</v>
      </c>
      <c r="AB4">
        <v>1</v>
      </c>
      <c r="AC4">
        <v>1</v>
      </c>
      <c r="AD4" t="s">
        <v>1164</v>
      </c>
      <c r="AI4">
        <v>681</v>
      </c>
      <c r="AJ4">
        <v>13104</v>
      </c>
      <c r="AK4" t="s">
        <v>1165</v>
      </c>
      <c r="AL4" t="s">
        <v>1166</v>
      </c>
      <c r="AM4" t="s">
        <v>1167</v>
      </c>
      <c r="AO4" t="s">
        <v>1168</v>
      </c>
      <c r="AP4" t="s">
        <v>513</v>
      </c>
      <c r="AQ4" t="s">
        <v>514</v>
      </c>
      <c r="AR4" t="s">
        <v>514</v>
      </c>
      <c r="AS4" t="s">
        <v>514</v>
      </c>
      <c r="AT4" t="s">
        <v>514</v>
      </c>
      <c r="AU4" t="s">
        <v>513</v>
      </c>
      <c r="AV4" t="s">
        <v>514</v>
      </c>
      <c r="AW4" t="s">
        <v>514</v>
      </c>
      <c r="BB4" t="s">
        <v>1169</v>
      </c>
      <c r="BL4">
        <v>13080</v>
      </c>
      <c r="BM4" s="21">
        <v>45747</v>
      </c>
      <c r="BN4">
        <v>1</v>
      </c>
      <c r="BO4">
        <v>1</v>
      </c>
      <c r="BP4">
        <v>1</v>
      </c>
      <c r="BQ4" s="21">
        <v>45681</v>
      </c>
      <c r="BS4">
        <v>0</v>
      </c>
      <c r="BT4">
        <v>1</v>
      </c>
      <c r="BU4">
        <v>0</v>
      </c>
      <c r="BV4">
        <v>1</v>
      </c>
      <c r="BZ4" t="s">
        <v>1170</v>
      </c>
      <c r="CA4" t="s">
        <v>550</v>
      </c>
      <c r="CB4" t="s">
        <v>1171</v>
      </c>
      <c r="CJ4">
        <v>24202</v>
      </c>
      <c r="CN4">
        <v>0</v>
      </c>
      <c r="CO4">
        <v>1</v>
      </c>
      <c r="CP4" t="s">
        <v>1172</v>
      </c>
      <c r="CQ4" t="s">
        <v>1173</v>
      </c>
      <c r="CR4" t="s">
        <v>626</v>
      </c>
      <c r="CT4">
        <v>3</v>
      </c>
      <c r="DD4">
        <v>3</v>
      </c>
      <c r="DE4">
        <v>0</v>
      </c>
      <c r="DF4">
        <v>45681.718773148146</v>
      </c>
      <c r="DG4" t="s">
        <v>1174</v>
      </c>
      <c r="DI4" t="s">
        <v>713</v>
      </c>
      <c r="DJ4" t="s">
        <v>518</v>
      </c>
      <c r="DK4" s="1">
        <v>45681</v>
      </c>
      <c r="DN4" t="s">
        <v>519</v>
      </c>
      <c r="DO4" t="s">
        <v>551</v>
      </c>
      <c r="DP4" t="s">
        <v>553</v>
      </c>
      <c r="DT4" t="s">
        <v>554</v>
      </c>
      <c r="DU4" t="s">
        <v>554</v>
      </c>
      <c r="DZ4" t="s">
        <v>520</v>
      </c>
      <c r="ED4" t="s">
        <v>521</v>
      </c>
      <c r="EE4" t="s">
        <v>522</v>
      </c>
      <c r="EF4">
        <v>45681</v>
      </c>
      <c r="EG4" s="2" t="s">
        <v>1175</v>
      </c>
      <c r="EH4">
        <v>2</v>
      </c>
      <c r="EI4" t="s">
        <v>1176</v>
      </c>
      <c r="EJ4">
        <v>1</v>
      </c>
      <c r="EK4" t="s">
        <v>1177</v>
      </c>
      <c r="EL4">
        <v>2</v>
      </c>
      <c r="EO4">
        <v>1</v>
      </c>
      <c r="EP4">
        <v>0</v>
      </c>
      <c r="EQ4">
        <v>1</v>
      </c>
      <c r="ER4">
        <v>2</v>
      </c>
      <c r="ES4" t="s">
        <v>1178</v>
      </c>
      <c r="ET4">
        <v>1</v>
      </c>
      <c r="EU4" t="s">
        <v>594</v>
      </c>
      <c r="EV4">
        <v>1</v>
      </c>
      <c r="EX4">
        <v>3</v>
      </c>
      <c r="EY4" t="s">
        <v>757</v>
      </c>
      <c r="EZ4" s="2" t="s">
        <v>1179</v>
      </c>
      <c r="FA4" t="s">
        <v>1180</v>
      </c>
      <c r="FB4">
        <v>1</v>
      </c>
      <c r="FC4">
        <v>16</v>
      </c>
      <c r="FD4">
        <v>0</v>
      </c>
      <c r="FF4">
        <v>16</v>
      </c>
      <c r="FG4">
        <v>2</v>
      </c>
      <c r="FH4">
        <v>0</v>
      </c>
      <c r="FI4">
        <v>1</v>
      </c>
      <c r="FJ4">
        <v>1</v>
      </c>
      <c r="FL4">
        <v>1</v>
      </c>
      <c r="FM4">
        <v>1</v>
      </c>
      <c r="FN4">
        <v>1</v>
      </c>
      <c r="FO4" t="s">
        <v>1181</v>
      </c>
      <c r="FP4">
        <v>1</v>
      </c>
      <c r="FU4">
        <v>3</v>
      </c>
      <c r="FX4">
        <v>3</v>
      </c>
      <c r="FZ4" t="s">
        <v>1182</v>
      </c>
      <c r="GA4">
        <v>1</v>
      </c>
      <c r="GC4">
        <v>1</v>
      </c>
      <c r="GH4">
        <v>0</v>
      </c>
      <c r="GI4">
        <v>1</v>
      </c>
      <c r="GM4">
        <v>190000</v>
      </c>
      <c r="GN4">
        <v>190000</v>
      </c>
      <c r="HA4">
        <v>0</v>
      </c>
      <c r="HE4">
        <v>190000</v>
      </c>
      <c r="HF4">
        <v>190000</v>
      </c>
      <c r="HG4" s="2"/>
      <c r="HH4">
        <v>20</v>
      </c>
      <c r="HI4">
        <v>4</v>
      </c>
      <c r="HL4">
        <v>2</v>
      </c>
      <c r="HO4">
        <v>1</v>
      </c>
      <c r="HP4">
        <v>1</v>
      </c>
      <c r="HQ4">
        <v>20</v>
      </c>
      <c r="HS4">
        <v>0</v>
      </c>
      <c r="IA4">
        <v>1</v>
      </c>
      <c r="IB4">
        <v>1</v>
      </c>
      <c r="IC4">
        <v>2</v>
      </c>
      <c r="ID4">
        <v>2</v>
      </c>
      <c r="IF4">
        <v>100000</v>
      </c>
      <c r="IG4">
        <v>100000</v>
      </c>
      <c r="IJ4">
        <v>900</v>
      </c>
      <c r="IM4">
        <v>1740</v>
      </c>
      <c r="IS4">
        <v>0</v>
      </c>
      <c r="IT4">
        <v>0</v>
      </c>
      <c r="IV4">
        <v>1</v>
      </c>
      <c r="IW4">
        <v>10</v>
      </c>
      <c r="IX4">
        <v>1</v>
      </c>
      <c r="IY4" t="s">
        <v>1183</v>
      </c>
      <c r="IZ4">
        <v>60</v>
      </c>
      <c r="JF4">
        <v>0</v>
      </c>
      <c r="JG4">
        <v>0</v>
      </c>
      <c r="JH4">
        <v>0</v>
      </c>
      <c r="JI4">
        <v>0</v>
      </c>
      <c r="JJ4">
        <v>0</v>
      </c>
      <c r="JK4">
        <v>0</v>
      </c>
      <c r="JL4">
        <v>1</v>
      </c>
      <c r="JM4">
        <v>1</v>
      </c>
      <c r="JN4">
        <v>1</v>
      </c>
      <c r="JO4">
        <v>1</v>
      </c>
      <c r="JP4">
        <v>1</v>
      </c>
      <c r="JQ4" t="s">
        <v>1184</v>
      </c>
      <c r="JR4">
        <v>10</v>
      </c>
      <c r="JS4">
        <v>124</v>
      </c>
      <c r="JT4">
        <v>0</v>
      </c>
      <c r="JU4">
        <v>1</v>
      </c>
      <c r="JV4">
        <v>1</v>
      </c>
      <c r="JW4">
        <v>0</v>
      </c>
      <c r="JX4">
        <v>1</v>
      </c>
      <c r="JY4">
        <v>1</v>
      </c>
      <c r="JZ4">
        <v>1</v>
      </c>
      <c r="KA4">
        <v>0</v>
      </c>
      <c r="KD4">
        <v>0</v>
      </c>
      <c r="KE4">
        <v>0</v>
      </c>
      <c r="KF4">
        <v>0</v>
      </c>
      <c r="KH4">
        <v>0</v>
      </c>
      <c r="KI4">
        <v>0</v>
      </c>
      <c r="KJ4">
        <v>0</v>
      </c>
      <c r="KK4">
        <v>0</v>
      </c>
      <c r="KL4">
        <v>0</v>
      </c>
      <c r="KN4">
        <v>0</v>
      </c>
      <c r="KO4">
        <v>0</v>
      </c>
      <c r="KR4">
        <v>0</v>
      </c>
      <c r="KS4">
        <v>0</v>
      </c>
      <c r="KV4">
        <v>0</v>
      </c>
      <c r="KW4">
        <v>0</v>
      </c>
      <c r="KZ4">
        <v>0</v>
      </c>
      <c r="LA4">
        <v>0</v>
      </c>
      <c r="LB4">
        <v>1</v>
      </c>
      <c r="LD4">
        <v>0</v>
      </c>
      <c r="LF4">
        <v>2</v>
      </c>
      <c r="LI4">
        <v>1</v>
      </c>
      <c r="LJ4">
        <v>1</v>
      </c>
      <c r="LK4">
        <v>0</v>
      </c>
      <c r="LL4">
        <v>0</v>
      </c>
      <c r="LM4">
        <v>2</v>
      </c>
      <c r="LN4">
        <v>0</v>
      </c>
      <c r="LO4">
        <v>1</v>
      </c>
      <c r="LP4">
        <v>1</v>
      </c>
      <c r="LQ4">
        <v>0</v>
      </c>
      <c r="LR4">
        <v>7</v>
      </c>
      <c r="LS4">
        <v>14</v>
      </c>
      <c r="LT4">
        <v>0</v>
      </c>
      <c r="LU4">
        <v>1</v>
      </c>
      <c r="LV4">
        <v>1</v>
      </c>
      <c r="LW4">
        <v>0</v>
      </c>
      <c r="LX4">
        <v>0</v>
      </c>
      <c r="LY4">
        <v>1</v>
      </c>
      <c r="MA4">
        <v>3</v>
      </c>
      <c r="MB4" t="s">
        <v>1014</v>
      </c>
      <c r="MC4" s="2" t="s">
        <v>1185</v>
      </c>
      <c r="MG4">
        <v>1</v>
      </c>
      <c r="MH4">
        <v>1</v>
      </c>
      <c r="MI4">
        <v>1</v>
      </c>
      <c r="MJ4">
        <v>0</v>
      </c>
      <c r="MK4">
        <v>0</v>
      </c>
      <c r="MM4">
        <v>1</v>
      </c>
      <c r="MN4">
        <v>0</v>
      </c>
      <c r="MO4">
        <v>1</v>
      </c>
      <c r="MP4">
        <v>0</v>
      </c>
      <c r="MR4">
        <v>4</v>
      </c>
      <c r="MS4" t="s">
        <v>1186</v>
      </c>
      <c r="MT4">
        <v>2</v>
      </c>
      <c r="MU4" t="s">
        <v>1187</v>
      </c>
      <c r="MV4" t="s">
        <v>566</v>
      </c>
      <c r="MW4" t="s">
        <v>1188</v>
      </c>
      <c r="MX4" t="s">
        <v>1189</v>
      </c>
      <c r="MY4">
        <v>1</v>
      </c>
      <c r="MZ4" t="s">
        <v>1161</v>
      </c>
      <c r="NB4">
        <v>1</v>
      </c>
      <c r="NC4">
        <v>0</v>
      </c>
      <c r="ND4" t="s">
        <v>1190</v>
      </c>
      <c r="NF4">
        <v>0</v>
      </c>
      <c r="NH4" s="2" t="s">
        <v>1191</v>
      </c>
      <c r="NI4" t="s">
        <v>728</v>
      </c>
      <c r="NJ4" t="s">
        <v>514</v>
      </c>
      <c r="NK4" t="s">
        <v>555</v>
      </c>
      <c r="NM4" t="s">
        <v>556</v>
      </c>
      <c r="NN4" t="s">
        <v>557</v>
      </c>
      <c r="NO4" t="s">
        <v>514</v>
      </c>
      <c r="NP4" t="s">
        <v>523</v>
      </c>
      <c r="NQ4" t="s">
        <v>1192</v>
      </c>
      <c r="NS4" t="s">
        <v>1193</v>
      </c>
      <c r="NT4" t="s">
        <v>582</v>
      </c>
      <c r="NU4" t="s">
        <v>522</v>
      </c>
      <c r="NV4" t="s">
        <v>525</v>
      </c>
      <c r="NW4" t="s">
        <v>526</v>
      </c>
      <c r="NX4" t="s">
        <v>527</v>
      </c>
      <c r="NY4" t="s">
        <v>514</v>
      </c>
      <c r="NZ4" t="s">
        <v>528</v>
      </c>
      <c r="OA4" t="s">
        <v>528</v>
      </c>
      <c r="OB4" t="s">
        <v>528</v>
      </c>
      <c r="OE4" t="s">
        <v>528</v>
      </c>
      <c r="OG4" t="s">
        <v>528</v>
      </c>
      <c r="OO4" t="s">
        <v>729</v>
      </c>
      <c r="OQ4" t="s">
        <v>1194</v>
      </c>
      <c r="OV4" t="s">
        <v>513</v>
      </c>
      <c r="OX4" t="s">
        <v>1194</v>
      </c>
      <c r="OY4" t="s">
        <v>781</v>
      </c>
      <c r="OZ4" t="s">
        <v>559</v>
      </c>
      <c r="PB4" t="s">
        <v>529</v>
      </c>
      <c r="PC4" t="s">
        <v>905</v>
      </c>
      <c r="PD4" t="s">
        <v>537</v>
      </c>
      <c r="PH4" t="s">
        <v>563</v>
      </c>
      <c r="PI4" t="s">
        <v>562</v>
      </c>
      <c r="PJ4" t="s">
        <v>564</v>
      </c>
      <c r="PL4" t="s">
        <v>1195</v>
      </c>
      <c r="PN4" t="s">
        <v>1196</v>
      </c>
      <c r="PR4" t="s">
        <v>514</v>
      </c>
      <c r="PS4" t="s">
        <v>775</v>
      </c>
      <c r="PT4" t="s">
        <v>514</v>
      </c>
      <c r="PU4" t="s">
        <v>570</v>
      </c>
      <c r="PX4" t="s">
        <v>580</v>
      </c>
      <c r="PY4" t="s">
        <v>538</v>
      </c>
      <c r="PZ4" t="s">
        <v>581</v>
      </c>
      <c r="QA4" t="s">
        <v>1197</v>
      </c>
      <c r="QB4" t="s">
        <v>650</v>
      </c>
      <c r="QE4" t="s">
        <v>513</v>
      </c>
      <c r="QF4" t="s">
        <v>513</v>
      </c>
      <c r="QG4" t="s">
        <v>513</v>
      </c>
      <c r="QH4" t="s">
        <v>513</v>
      </c>
      <c r="QK4" t="s">
        <v>513</v>
      </c>
      <c r="QM4" t="s">
        <v>582</v>
      </c>
      <c r="QO4" t="s">
        <v>572</v>
      </c>
      <c r="QP4" t="s">
        <v>603</v>
      </c>
      <c r="QQ4" t="s">
        <v>573</v>
      </c>
      <c r="QR4" t="s">
        <v>533</v>
      </c>
      <c r="QS4" t="s">
        <v>574</v>
      </c>
      <c r="QT4" t="s">
        <v>542</v>
      </c>
      <c r="QU4" t="s">
        <v>534</v>
      </c>
      <c r="QW4" t="s">
        <v>593</v>
      </c>
      <c r="QX4" t="s">
        <v>576</v>
      </c>
      <c r="QY4" t="s">
        <v>547</v>
      </c>
      <c r="RA4" t="s">
        <v>535</v>
      </c>
      <c r="SF4" t="s">
        <v>582</v>
      </c>
    </row>
    <row r="5" spans="1:500" ht="222" customHeight="1" x14ac:dyDescent="0.15">
      <c r="A5" t="s">
        <v>1198</v>
      </c>
      <c r="B5" t="s">
        <v>1199</v>
      </c>
      <c r="C5">
        <v>3012701003731</v>
      </c>
      <c r="D5">
        <v>3</v>
      </c>
      <c r="E5">
        <v>1978</v>
      </c>
      <c r="F5">
        <v>5000</v>
      </c>
      <c r="G5">
        <v>1017</v>
      </c>
      <c r="H5" t="s">
        <v>1200</v>
      </c>
      <c r="I5" t="s">
        <v>1201</v>
      </c>
      <c r="J5" t="s">
        <v>536</v>
      </c>
      <c r="K5" t="s">
        <v>1202</v>
      </c>
      <c r="L5" t="s">
        <v>1203</v>
      </c>
      <c r="M5" s="2" t="s">
        <v>1204</v>
      </c>
      <c r="N5" t="s">
        <v>1205</v>
      </c>
      <c r="O5">
        <v>1</v>
      </c>
      <c r="P5">
        <v>10</v>
      </c>
      <c r="Q5" t="s">
        <v>1206</v>
      </c>
      <c r="R5" s="2" t="s">
        <v>1207</v>
      </c>
      <c r="U5" t="s">
        <v>1208</v>
      </c>
      <c r="V5">
        <v>0</v>
      </c>
      <c r="W5">
        <v>0</v>
      </c>
      <c r="X5">
        <v>1</v>
      </c>
      <c r="Y5">
        <v>1</v>
      </c>
      <c r="Z5">
        <v>0</v>
      </c>
      <c r="AA5">
        <v>0</v>
      </c>
      <c r="AB5">
        <v>1</v>
      </c>
      <c r="AC5">
        <v>1</v>
      </c>
      <c r="AD5" t="s">
        <v>1209</v>
      </c>
      <c r="AI5">
        <v>959</v>
      </c>
      <c r="AJ5">
        <v>11229</v>
      </c>
      <c r="AK5" t="s">
        <v>1210</v>
      </c>
      <c r="AL5" t="s">
        <v>612</v>
      </c>
      <c r="AM5" t="s">
        <v>1211</v>
      </c>
      <c r="AO5" t="s">
        <v>1212</v>
      </c>
      <c r="AP5" t="s">
        <v>513</v>
      </c>
      <c r="AQ5" t="s">
        <v>513</v>
      </c>
      <c r="AR5" t="s">
        <v>514</v>
      </c>
      <c r="AS5" t="s">
        <v>514</v>
      </c>
      <c r="AT5" t="s">
        <v>513</v>
      </c>
      <c r="AU5" t="s">
        <v>513</v>
      </c>
      <c r="AV5" t="s">
        <v>514</v>
      </c>
      <c r="AW5" t="s">
        <v>514</v>
      </c>
      <c r="BB5" t="s">
        <v>1213</v>
      </c>
      <c r="BK5" t="s">
        <v>515</v>
      </c>
      <c r="BL5">
        <v>11110</v>
      </c>
      <c r="BM5" s="21">
        <v>45747</v>
      </c>
      <c r="BN5">
        <v>1</v>
      </c>
      <c r="BO5">
        <v>1</v>
      </c>
      <c r="BP5">
        <v>1</v>
      </c>
      <c r="BQ5" s="21">
        <v>45679</v>
      </c>
      <c r="BS5">
        <v>0</v>
      </c>
      <c r="BT5">
        <v>1</v>
      </c>
      <c r="BU5">
        <v>0</v>
      </c>
      <c r="BV5">
        <v>4</v>
      </c>
      <c r="BZ5" t="s">
        <v>516</v>
      </c>
      <c r="CB5" t="s">
        <v>517</v>
      </c>
      <c r="CJ5">
        <v>24202</v>
      </c>
      <c r="CN5">
        <v>0</v>
      </c>
      <c r="CO5">
        <v>1</v>
      </c>
      <c r="CP5" t="s">
        <v>1214</v>
      </c>
      <c r="CQ5" t="s">
        <v>1215</v>
      </c>
      <c r="CT5">
        <v>3</v>
      </c>
      <c r="CU5">
        <v>5820</v>
      </c>
      <c r="CV5">
        <v>5813</v>
      </c>
      <c r="DD5">
        <v>3</v>
      </c>
      <c r="DE5">
        <v>0</v>
      </c>
      <c r="DI5" t="s">
        <v>713</v>
      </c>
      <c r="DJ5" t="s">
        <v>518</v>
      </c>
      <c r="DK5" s="1">
        <v>45679</v>
      </c>
      <c r="DN5" t="s">
        <v>519</v>
      </c>
      <c r="DO5" t="s">
        <v>551</v>
      </c>
      <c r="DP5" t="s">
        <v>548</v>
      </c>
      <c r="DT5" t="s">
        <v>554</v>
      </c>
      <c r="DU5" t="s">
        <v>554</v>
      </c>
      <c r="DZ5" t="s">
        <v>520</v>
      </c>
      <c r="EA5" t="s">
        <v>1216</v>
      </c>
      <c r="EB5" t="s">
        <v>1217</v>
      </c>
      <c r="ED5" t="s">
        <v>521</v>
      </c>
      <c r="EE5" t="s">
        <v>522</v>
      </c>
      <c r="EG5" s="2" t="s">
        <v>1361</v>
      </c>
      <c r="EH5">
        <v>1</v>
      </c>
      <c r="EL5">
        <v>1</v>
      </c>
      <c r="ET5">
        <v>1</v>
      </c>
      <c r="EU5" t="s">
        <v>594</v>
      </c>
      <c r="EV5">
        <v>1</v>
      </c>
      <c r="EX5">
        <v>3</v>
      </c>
      <c r="EY5" t="s">
        <v>1218</v>
      </c>
      <c r="EZ5" s="2" t="s">
        <v>1219</v>
      </c>
      <c r="FA5" t="s">
        <v>1220</v>
      </c>
      <c r="FB5">
        <v>1</v>
      </c>
      <c r="FC5">
        <v>12</v>
      </c>
      <c r="FD5">
        <v>0</v>
      </c>
      <c r="FF5">
        <v>13</v>
      </c>
      <c r="FG5">
        <v>4</v>
      </c>
      <c r="FH5">
        <v>9</v>
      </c>
      <c r="FI5">
        <v>1</v>
      </c>
      <c r="FJ5">
        <v>1</v>
      </c>
      <c r="FL5">
        <v>1</v>
      </c>
      <c r="FM5">
        <v>1</v>
      </c>
      <c r="FN5">
        <v>1</v>
      </c>
      <c r="FO5" t="s">
        <v>1221</v>
      </c>
      <c r="FP5">
        <v>2</v>
      </c>
      <c r="FR5">
        <v>59</v>
      </c>
      <c r="FS5">
        <v>21</v>
      </c>
      <c r="FT5" t="s">
        <v>1222</v>
      </c>
      <c r="FU5">
        <v>3</v>
      </c>
      <c r="FX5">
        <v>2</v>
      </c>
      <c r="FY5" t="s">
        <v>1223</v>
      </c>
      <c r="GA5">
        <v>0</v>
      </c>
      <c r="GC5">
        <v>1</v>
      </c>
      <c r="GD5">
        <v>2</v>
      </c>
      <c r="GE5">
        <v>2</v>
      </c>
      <c r="GG5" t="s">
        <v>1224</v>
      </c>
      <c r="GH5">
        <v>0</v>
      </c>
      <c r="GI5">
        <v>1</v>
      </c>
      <c r="GM5">
        <v>214500</v>
      </c>
      <c r="GN5">
        <v>218700</v>
      </c>
      <c r="HA5">
        <v>1</v>
      </c>
      <c r="HB5">
        <v>40700</v>
      </c>
      <c r="HC5">
        <v>41500</v>
      </c>
      <c r="HD5" t="s">
        <v>1225</v>
      </c>
      <c r="HE5">
        <v>255200</v>
      </c>
      <c r="HF5">
        <v>260200</v>
      </c>
      <c r="HG5" t="s">
        <v>1226</v>
      </c>
      <c r="HH5">
        <v>21.9</v>
      </c>
      <c r="HI5">
        <v>4</v>
      </c>
      <c r="HL5">
        <v>2</v>
      </c>
      <c r="HO5">
        <v>1</v>
      </c>
      <c r="HP5">
        <v>1</v>
      </c>
      <c r="HQ5">
        <v>25</v>
      </c>
      <c r="HS5">
        <v>1</v>
      </c>
      <c r="HT5">
        <v>1</v>
      </c>
      <c r="HU5">
        <v>1</v>
      </c>
      <c r="HV5">
        <v>1</v>
      </c>
      <c r="HW5">
        <v>100</v>
      </c>
      <c r="HX5">
        <v>26000</v>
      </c>
      <c r="IA5">
        <v>1</v>
      </c>
      <c r="IB5">
        <v>1</v>
      </c>
      <c r="IC5">
        <v>2</v>
      </c>
      <c r="ID5">
        <v>1</v>
      </c>
      <c r="IE5">
        <v>2.9</v>
      </c>
      <c r="IH5">
        <v>5</v>
      </c>
      <c r="II5">
        <v>2</v>
      </c>
      <c r="IJ5">
        <v>1015</v>
      </c>
      <c r="IM5">
        <v>1935</v>
      </c>
      <c r="IS5">
        <v>0</v>
      </c>
      <c r="IT5">
        <v>0</v>
      </c>
      <c r="IU5" t="s">
        <v>1227</v>
      </c>
      <c r="IV5">
        <v>1</v>
      </c>
      <c r="IW5">
        <v>27</v>
      </c>
      <c r="IX5">
        <v>1</v>
      </c>
      <c r="IY5" t="s">
        <v>1228</v>
      </c>
      <c r="IZ5">
        <v>90</v>
      </c>
      <c r="JF5">
        <v>0</v>
      </c>
      <c r="JG5">
        <v>0</v>
      </c>
      <c r="JH5">
        <v>0</v>
      </c>
      <c r="JI5">
        <v>0</v>
      </c>
      <c r="JJ5">
        <v>0</v>
      </c>
      <c r="JK5">
        <v>0</v>
      </c>
      <c r="JL5">
        <v>0</v>
      </c>
      <c r="JM5">
        <v>0</v>
      </c>
      <c r="JN5">
        <v>0</v>
      </c>
      <c r="JO5">
        <v>1</v>
      </c>
      <c r="JP5">
        <v>3</v>
      </c>
      <c r="JQ5" t="s">
        <v>1229</v>
      </c>
      <c r="JR5">
        <v>10</v>
      </c>
      <c r="JS5">
        <v>102</v>
      </c>
      <c r="JT5">
        <v>1</v>
      </c>
      <c r="JU5">
        <v>1</v>
      </c>
      <c r="JV5">
        <v>1</v>
      </c>
      <c r="JW5">
        <v>0</v>
      </c>
      <c r="JX5">
        <v>1</v>
      </c>
      <c r="JY5">
        <v>1</v>
      </c>
      <c r="JZ5">
        <v>0</v>
      </c>
      <c r="KA5">
        <v>0</v>
      </c>
      <c r="KC5">
        <v>1</v>
      </c>
      <c r="KD5">
        <v>0</v>
      </c>
      <c r="KE5">
        <v>0</v>
      </c>
      <c r="KF5">
        <v>0</v>
      </c>
      <c r="KH5">
        <v>1</v>
      </c>
      <c r="KI5">
        <v>0</v>
      </c>
      <c r="KJ5">
        <v>1</v>
      </c>
      <c r="KK5">
        <v>1</v>
      </c>
      <c r="KL5">
        <v>0</v>
      </c>
      <c r="KM5">
        <v>3</v>
      </c>
      <c r="KN5">
        <v>1</v>
      </c>
      <c r="KO5">
        <v>1</v>
      </c>
      <c r="KP5">
        <v>1</v>
      </c>
      <c r="KQ5">
        <v>60</v>
      </c>
      <c r="KR5">
        <v>1</v>
      </c>
      <c r="KS5">
        <v>1</v>
      </c>
      <c r="KT5">
        <v>1</v>
      </c>
      <c r="KU5">
        <v>65</v>
      </c>
      <c r="KV5">
        <v>1</v>
      </c>
      <c r="KW5">
        <v>0</v>
      </c>
      <c r="KZ5">
        <v>0</v>
      </c>
      <c r="LA5">
        <v>0</v>
      </c>
      <c r="LB5">
        <v>1</v>
      </c>
      <c r="LD5">
        <v>0</v>
      </c>
      <c r="LF5">
        <v>1</v>
      </c>
      <c r="LI5">
        <v>1</v>
      </c>
      <c r="LJ5">
        <v>1</v>
      </c>
      <c r="LK5">
        <v>1</v>
      </c>
      <c r="LL5">
        <v>0</v>
      </c>
      <c r="LM5">
        <v>1</v>
      </c>
      <c r="LN5">
        <v>0</v>
      </c>
      <c r="LO5">
        <v>1</v>
      </c>
      <c r="LP5">
        <v>1</v>
      </c>
      <c r="LQ5">
        <v>0</v>
      </c>
      <c r="LR5">
        <v>14</v>
      </c>
      <c r="LS5">
        <v>7</v>
      </c>
      <c r="LT5">
        <v>0</v>
      </c>
      <c r="LU5">
        <v>0</v>
      </c>
      <c r="LV5">
        <v>1</v>
      </c>
      <c r="LW5">
        <v>1</v>
      </c>
      <c r="LX5">
        <v>0</v>
      </c>
      <c r="LY5">
        <v>1</v>
      </c>
      <c r="MA5">
        <v>3</v>
      </c>
      <c r="MB5" t="s">
        <v>1218</v>
      </c>
      <c r="MC5" s="2" t="s">
        <v>1219</v>
      </c>
      <c r="MD5" t="s">
        <v>1220</v>
      </c>
      <c r="ME5">
        <v>1</v>
      </c>
      <c r="MF5">
        <v>12</v>
      </c>
      <c r="MG5">
        <v>1</v>
      </c>
      <c r="MH5">
        <v>1</v>
      </c>
      <c r="MI5">
        <v>1</v>
      </c>
      <c r="MJ5">
        <v>0</v>
      </c>
      <c r="MK5">
        <v>1</v>
      </c>
      <c r="ML5" t="s">
        <v>1230</v>
      </c>
      <c r="MM5">
        <v>1</v>
      </c>
      <c r="MN5">
        <v>0</v>
      </c>
      <c r="MO5">
        <v>1</v>
      </c>
      <c r="MP5">
        <v>0</v>
      </c>
      <c r="MR5">
        <v>1</v>
      </c>
      <c r="MT5">
        <v>2</v>
      </c>
      <c r="MU5" t="s">
        <v>1231</v>
      </c>
      <c r="MV5" t="s">
        <v>566</v>
      </c>
      <c r="MX5" t="s">
        <v>1232</v>
      </c>
      <c r="MY5">
        <v>1</v>
      </c>
      <c r="MZ5" t="s">
        <v>1206</v>
      </c>
      <c r="NB5">
        <v>0</v>
      </c>
      <c r="NC5">
        <v>0</v>
      </c>
      <c r="NF5">
        <v>0</v>
      </c>
      <c r="NH5" s="2" t="s">
        <v>1233</v>
      </c>
      <c r="NI5" t="s">
        <v>780</v>
      </c>
      <c r="NK5" t="s">
        <v>578</v>
      </c>
      <c r="NO5" t="s">
        <v>514</v>
      </c>
      <c r="NP5" t="s">
        <v>523</v>
      </c>
      <c r="NQ5" t="s">
        <v>1234</v>
      </c>
      <c r="NS5" t="s">
        <v>1235</v>
      </c>
      <c r="NT5" t="s">
        <v>601</v>
      </c>
      <c r="NU5" t="s">
        <v>1236</v>
      </c>
      <c r="NV5" t="s">
        <v>525</v>
      </c>
      <c r="NW5" t="s">
        <v>526</v>
      </c>
      <c r="NX5" t="s">
        <v>527</v>
      </c>
      <c r="NY5" t="s">
        <v>514</v>
      </c>
      <c r="NZ5" t="s">
        <v>624</v>
      </c>
      <c r="OA5" t="s">
        <v>595</v>
      </c>
      <c r="OB5" t="s">
        <v>528</v>
      </c>
      <c r="OE5" t="s">
        <v>623</v>
      </c>
      <c r="OF5" t="s">
        <v>1223</v>
      </c>
      <c r="OJ5" t="s">
        <v>623</v>
      </c>
      <c r="OK5" t="s">
        <v>623</v>
      </c>
      <c r="OM5" t="s">
        <v>1224</v>
      </c>
      <c r="OO5" t="s">
        <v>729</v>
      </c>
      <c r="OQ5" t="s">
        <v>1237</v>
      </c>
      <c r="OV5" t="s">
        <v>514</v>
      </c>
      <c r="OW5" t="s">
        <v>1238</v>
      </c>
      <c r="OX5" t="s">
        <v>1239</v>
      </c>
      <c r="OY5" t="s">
        <v>1240</v>
      </c>
      <c r="OZ5" t="s">
        <v>559</v>
      </c>
      <c r="PB5" t="s">
        <v>529</v>
      </c>
      <c r="PC5" t="s">
        <v>560</v>
      </c>
      <c r="PD5" t="s">
        <v>561</v>
      </c>
      <c r="PE5" t="s">
        <v>562</v>
      </c>
      <c r="PF5" t="s">
        <v>1241</v>
      </c>
      <c r="PH5" t="s">
        <v>563</v>
      </c>
      <c r="PI5" t="s">
        <v>562</v>
      </c>
      <c r="PJ5" t="s">
        <v>564</v>
      </c>
      <c r="PK5" t="s">
        <v>1242</v>
      </c>
      <c r="PM5" t="s">
        <v>684</v>
      </c>
      <c r="PN5" t="s">
        <v>1243</v>
      </c>
      <c r="PR5" t="s">
        <v>514</v>
      </c>
      <c r="PS5" t="s">
        <v>1244</v>
      </c>
      <c r="PT5" t="s">
        <v>514</v>
      </c>
      <c r="PU5" t="s">
        <v>1245</v>
      </c>
      <c r="PX5" t="s">
        <v>546</v>
      </c>
      <c r="PY5" t="s">
        <v>575</v>
      </c>
      <c r="PZ5" t="s">
        <v>581</v>
      </c>
      <c r="QA5" t="s">
        <v>1246</v>
      </c>
      <c r="QB5" t="s">
        <v>592</v>
      </c>
      <c r="QE5" t="s">
        <v>686</v>
      </c>
      <c r="QF5" t="s">
        <v>596</v>
      </c>
      <c r="QG5" t="s">
        <v>597</v>
      </c>
      <c r="QH5" t="s">
        <v>513</v>
      </c>
      <c r="QK5" t="s">
        <v>513</v>
      </c>
      <c r="QM5" t="s">
        <v>531</v>
      </c>
      <c r="QO5" t="s">
        <v>604</v>
      </c>
      <c r="QP5" t="s">
        <v>532</v>
      </c>
      <c r="QQ5" t="s">
        <v>573</v>
      </c>
      <c r="QR5" t="s">
        <v>574</v>
      </c>
      <c r="QS5" t="s">
        <v>533</v>
      </c>
      <c r="QT5" t="s">
        <v>1247</v>
      </c>
      <c r="QU5" t="s">
        <v>534</v>
      </c>
      <c r="QV5" t="s">
        <v>1234</v>
      </c>
      <c r="QW5" t="s">
        <v>651</v>
      </c>
      <c r="QX5" t="s">
        <v>576</v>
      </c>
      <c r="QY5" t="s">
        <v>547</v>
      </c>
      <c r="RA5" t="s">
        <v>535</v>
      </c>
      <c r="SF5" t="s">
        <v>522</v>
      </c>
    </row>
    <row r="6" spans="1:500" ht="180" customHeight="1" x14ac:dyDescent="0.15">
      <c r="A6" t="s">
        <v>1248</v>
      </c>
      <c r="B6" t="s">
        <v>1249</v>
      </c>
      <c r="C6">
        <v>2012701004557</v>
      </c>
      <c r="D6">
        <v>3</v>
      </c>
      <c r="E6">
        <v>1981</v>
      </c>
      <c r="F6">
        <v>426900</v>
      </c>
      <c r="G6">
        <v>1759</v>
      </c>
      <c r="H6" t="s">
        <v>1250</v>
      </c>
      <c r="I6" t="s">
        <v>1251</v>
      </c>
      <c r="J6" t="s">
        <v>536</v>
      </c>
      <c r="K6" t="s">
        <v>1252</v>
      </c>
      <c r="L6" t="s">
        <v>1253</v>
      </c>
      <c r="M6" t="s">
        <v>1254</v>
      </c>
      <c r="N6" t="s">
        <v>1255</v>
      </c>
      <c r="O6">
        <v>1</v>
      </c>
      <c r="P6">
        <v>8</v>
      </c>
      <c r="Q6" t="s">
        <v>1256</v>
      </c>
      <c r="R6" t="s">
        <v>1257</v>
      </c>
      <c r="U6" t="s">
        <v>1258</v>
      </c>
      <c r="V6">
        <v>0</v>
      </c>
      <c r="W6">
        <v>0</v>
      </c>
      <c r="X6">
        <v>1</v>
      </c>
      <c r="Y6">
        <v>0</v>
      </c>
      <c r="Z6">
        <v>1</v>
      </c>
      <c r="AA6">
        <v>0</v>
      </c>
      <c r="AB6">
        <v>1</v>
      </c>
      <c r="AC6">
        <v>1</v>
      </c>
      <c r="AD6" t="s">
        <v>1259</v>
      </c>
      <c r="AI6">
        <v>681</v>
      </c>
      <c r="AJ6">
        <v>13229</v>
      </c>
      <c r="AK6" t="s">
        <v>1260</v>
      </c>
      <c r="AL6" t="s">
        <v>1261</v>
      </c>
      <c r="AM6" t="s">
        <v>1262</v>
      </c>
      <c r="AO6" t="s">
        <v>1263</v>
      </c>
      <c r="AP6" t="s">
        <v>513</v>
      </c>
      <c r="AQ6" t="s">
        <v>513</v>
      </c>
      <c r="AR6" t="s">
        <v>514</v>
      </c>
      <c r="AS6" t="s">
        <v>513</v>
      </c>
      <c r="AT6" t="s">
        <v>514</v>
      </c>
      <c r="AU6" t="s">
        <v>513</v>
      </c>
      <c r="AV6" t="s">
        <v>514</v>
      </c>
      <c r="AW6" t="s">
        <v>514</v>
      </c>
      <c r="BB6" t="s">
        <v>1169</v>
      </c>
      <c r="BK6" t="s">
        <v>515</v>
      </c>
      <c r="BL6">
        <v>13170</v>
      </c>
      <c r="BM6" s="21">
        <v>45747</v>
      </c>
      <c r="BN6">
        <v>1</v>
      </c>
      <c r="BO6">
        <v>1</v>
      </c>
      <c r="BP6">
        <v>1</v>
      </c>
      <c r="BQ6" s="21">
        <v>45673</v>
      </c>
      <c r="BS6">
        <v>0</v>
      </c>
      <c r="BT6">
        <v>1</v>
      </c>
      <c r="BU6">
        <v>0</v>
      </c>
      <c r="BV6">
        <v>1</v>
      </c>
      <c r="BZ6" t="s">
        <v>517</v>
      </c>
      <c r="CJ6">
        <v>24202</v>
      </c>
      <c r="CN6">
        <v>0</v>
      </c>
      <c r="CO6">
        <v>1</v>
      </c>
      <c r="CP6" t="s">
        <v>1264</v>
      </c>
      <c r="CQ6" t="s">
        <v>626</v>
      </c>
      <c r="CT6">
        <v>3</v>
      </c>
      <c r="DD6">
        <v>3</v>
      </c>
      <c r="DE6">
        <v>0</v>
      </c>
      <c r="DI6" t="s">
        <v>713</v>
      </c>
      <c r="DJ6" t="s">
        <v>518</v>
      </c>
      <c r="DK6" s="1">
        <v>45673</v>
      </c>
      <c r="DN6" t="s">
        <v>519</v>
      </c>
      <c r="DO6" t="s">
        <v>551</v>
      </c>
      <c r="DP6" t="s">
        <v>553</v>
      </c>
      <c r="DT6" t="s">
        <v>554</v>
      </c>
      <c r="DU6" t="s">
        <v>554</v>
      </c>
      <c r="DZ6" t="s">
        <v>520</v>
      </c>
      <c r="ED6" t="s">
        <v>521</v>
      </c>
      <c r="EE6" t="s">
        <v>522</v>
      </c>
      <c r="EG6" s="2" t="s">
        <v>1265</v>
      </c>
      <c r="EH6">
        <v>2</v>
      </c>
      <c r="EI6" t="s">
        <v>714</v>
      </c>
      <c r="EJ6">
        <v>0</v>
      </c>
      <c r="EL6">
        <v>2</v>
      </c>
      <c r="EO6">
        <v>1</v>
      </c>
      <c r="EP6">
        <v>0</v>
      </c>
      <c r="EQ6">
        <v>1</v>
      </c>
      <c r="ER6">
        <v>1</v>
      </c>
      <c r="ET6">
        <v>1</v>
      </c>
      <c r="EU6" t="s">
        <v>1266</v>
      </c>
      <c r="EV6">
        <v>1</v>
      </c>
      <c r="EX6">
        <v>3</v>
      </c>
      <c r="EY6" t="s">
        <v>757</v>
      </c>
      <c r="EZ6" s="2" t="s">
        <v>1267</v>
      </c>
      <c r="FA6" t="s">
        <v>1268</v>
      </c>
      <c r="FB6">
        <v>1</v>
      </c>
      <c r="FC6">
        <v>10</v>
      </c>
      <c r="FD6">
        <v>0</v>
      </c>
      <c r="FF6">
        <v>10</v>
      </c>
      <c r="FG6">
        <v>2</v>
      </c>
      <c r="FH6">
        <v>0</v>
      </c>
      <c r="FI6">
        <v>1</v>
      </c>
      <c r="FJ6">
        <v>1</v>
      </c>
      <c r="FL6">
        <v>0</v>
      </c>
      <c r="FN6">
        <v>0</v>
      </c>
      <c r="FP6">
        <v>1</v>
      </c>
      <c r="FU6">
        <v>3</v>
      </c>
      <c r="FX6">
        <v>2</v>
      </c>
      <c r="FY6" t="s">
        <v>1269</v>
      </c>
      <c r="FZ6" t="s">
        <v>1270</v>
      </c>
      <c r="GA6">
        <v>1</v>
      </c>
      <c r="GC6">
        <v>1</v>
      </c>
      <c r="GH6">
        <v>0</v>
      </c>
      <c r="GI6">
        <v>1</v>
      </c>
      <c r="GM6">
        <v>194000</v>
      </c>
      <c r="GN6">
        <v>220000</v>
      </c>
      <c r="HA6">
        <v>0</v>
      </c>
      <c r="HE6">
        <v>194000</v>
      </c>
      <c r="HF6">
        <v>220000</v>
      </c>
      <c r="HG6" t="s">
        <v>1271</v>
      </c>
      <c r="HH6">
        <v>20.8</v>
      </c>
      <c r="HI6">
        <v>4</v>
      </c>
      <c r="HL6">
        <v>2</v>
      </c>
      <c r="HO6">
        <v>1</v>
      </c>
      <c r="HP6">
        <v>1</v>
      </c>
      <c r="HQ6">
        <v>25</v>
      </c>
      <c r="HS6">
        <v>1</v>
      </c>
      <c r="HT6">
        <v>0</v>
      </c>
      <c r="IA6">
        <v>1</v>
      </c>
      <c r="IB6">
        <v>0</v>
      </c>
      <c r="IJ6">
        <v>900</v>
      </c>
      <c r="IM6">
        <v>1800</v>
      </c>
      <c r="IS6">
        <v>0</v>
      </c>
      <c r="IT6">
        <v>0</v>
      </c>
      <c r="IV6">
        <v>0</v>
      </c>
      <c r="IX6">
        <v>0</v>
      </c>
      <c r="IZ6">
        <v>60</v>
      </c>
      <c r="JF6">
        <v>0</v>
      </c>
      <c r="JG6">
        <v>0</v>
      </c>
      <c r="JH6">
        <v>0</v>
      </c>
      <c r="JI6">
        <v>1</v>
      </c>
      <c r="JJ6">
        <v>0</v>
      </c>
      <c r="JK6">
        <v>0</v>
      </c>
      <c r="JL6">
        <v>0</v>
      </c>
      <c r="JM6">
        <v>0</v>
      </c>
      <c r="JN6">
        <v>0</v>
      </c>
      <c r="JO6">
        <v>1</v>
      </c>
      <c r="JP6">
        <v>1</v>
      </c>
      <c r="JQ6" t="s">
        <v>1272</v>
      </c>
      <c r="JR6">
        <v>10</v>
      </c>
      <c r="JS6">
        <v>115</v>
      </c>
      <c r="JT6">
        <v>0</v>
      </c>
      <c r="JU6">
        <v>1</v>
      </c>
      <c r="JV6">
        <v>1</v>
      </c>
      <c r="JW6">
        <v>0</v>
      </c>
      <c r="JX6">
        <v>1</v>
      </c>
      <c r="JY6">
        <v>1</v>
      </c>
      <c r="JZ6">
        <v>0</v>
      </c>
      <c r="KA6">
        <v>0</v>
      </c>
      <c r="KD6">
        <v>0</v>
      </c>
      <c r="KE6">
        <v>0</v>
      </c>
      <c r="KF6">
        <v>0</v>
      </c>
      <c r="KH6">
        <v>0</v>
      </c>
      <c r="KI6">
        <v>0</v>
      </c>
      <c r="KJ6">
        <v>0</v>
      </c>
      <c r="KK6">
        <v>0</v>
      </c>
      <c r="KL6">
        <v>0</v>
      </c>
      <c r="KN6">
        <v>0</v>
      </c>
      <c r="KO6">
        <v>0</v>
      </c>
      <c r="KR6">
        <v>0</v>
      </c>
      <c r="KS6">
        <v>0</v>
      </c>
      <c r="KV6">
        <v>0</v>
      </c>
      <c r="KW6">
        <v>0</v>
      </c>
      <c r="KZ6">
        <v>0</v>
      </c>
      <c r="LA6">
        <v>0</v>
      </c>
      <c r="LB6">
        <v>1</v>
      </c>
      <c r="LD6">
        <v>0</v>
      </c>
      <c r="LF6">
        <v>1</v>
      </c>
      <c r="LI6">
        <v>1</v>
      </c>
      <c r="LJ6">
        <v>1</v>
      </c>
      <c r="LK6">
        <v>0</v>
      </c>
      <c r="LL6">
        <v>0</v>
      </c>
      <c r="LM6">
        <v>1</v>
      </c>
      <c r="LN6">
        <v>0</v>
      </c>
      <c r="LO6">
        <v>1</v>
      </c>
      <c r="LP6">
        <v>1</v>
      </c>
      <c r="LQ6">
        <v>0</v>
      </c>
      <c r="LR6">
        <v>10</v>
      </c>
      <c r="LS6">
        <v>10</v>
      </c>
      <c r="LT6">
        <v>0</v>
      </c>
      <c r="LU6">
        <v>1</v>
      </c>
      <c r="LV6">
        <v>0</v>
      </c>
      <c r="LW6">
        <v>0</v>
      </c>
      <c r="LX6">
        <v>0</v>
      </c>
      <c r="LY6">
        <v>1</v>
      </c>
      <c r="MA6">
        <v>3</v>
      </c>
      <c r="MB6" t="s">
        <v>757</v>
      </c>
      <c r="MC6" s="2" t="s">
        <v>1267</v>
      </c>
      <c r="MD6" t="s">
        <v>1268</v>
      </c>
      <c r="ME6">
        <v>1</v>
      </c>
      <c r="MF6">
        <v>10</v>
      </c>
      <c r="MG6">
        <v>1</v>
      </c>
      <c r="MH6">
        <v>1</v>
      </c>
      <c r="MI6">
        <v>1</v>
      </c>
      <c r="MJ6">
        <v>0</v>
      </c>
      <c r="MK6">
        <v>0</v>
      </c>
      <c r="MM6">
        <v>1</v>
      </c>
      <c r="MN6">
        <v>0</v>
      </c>
      <c r="MO6">
        <v>1</v>
      </c>
      <c r="MP6">
        <v>0</v>
      </c>
      <c r="MR6">
        <v>1</v>
      </c>
      <c r="MT6">
        <v>2</v>
      </c>
      <c r="MU6" t="s">
        <v>1273</v>
      </c>
      <c r="MV6" t="s">
        <v>566</v>
      </c>
      <c r="MW6" t="s">
        <v>1188</v>
      </c>
      <c r="MX6" t="s">
        <v>1274</v>
      </c>
      <c r="MY6">
        <v>1</v>
      </c>
      <c r="MZ6" t="s">
        <v>1256</v>
      </c>
      <c r="NB6">
        <v>0</v>
      </c>
      <c r="NC6">
        <v>0</v>
      </c>
      <c r="NF6">
        <v>0</v>
      </c>
      <c r="NH6" s="2" t="s">
        <v>1275</v>
      </c>
      <c r="NI6" t="s">
        <v>728</v>
      </c>
      <c r="NJ6" t="s">
        <v>513</v>
      </c>
      <c r="NK6" t="s">
        <v>555</v>
      </c>
      <c r="NM6" t="s">
        <v>556</v>
      </c>
      <c r="NN6" t="s">
        <v>549</v>
      </c>
      <c r="NO6" t="s">
        <v>514</v>
      </c>
      <c r="NP6" t="s">
        <v>523</v>
      </c>
      <c r="NQ6" t="s">
        <v>1276</v>
      </c>
      <c r="NS6" t="s">
        <v>607</v>
      </c>
      <c r="NT6" t="s">
        <v>582</v>
      </c>
      <c r="NU6" t="s">
        <v>522</v>
      </c>
      <c r="NV6" t="s">
        <v>525</v>
      </c>
      <c r="NW6" t="s">
        <v>568</v>
      </c>
      <c r="NY6" t="s">
        <v>513</v>
      </c>
      <c r="NZ6" t="s">
        <v>528</v>
      </c>
      <c r="OA6" t="s">
        <v>528</v>
      </c>
      <c r="OB6" t="s">
        <v>528</v>
      </c>
      <c r="OE6" t="s">
        <v>623</v>
      </c>
      <c r="OF6" t="s">
        <v>1269</v>
      </c>
      <c r="OG6" t="s">
        <v>528</v>
      </c>
      <c r="OO6" t="s">
        <v>729</v>
      </c>
      <c r="OQ6" t="s">
        <v>1277</v>
      </c>
      <c r="OV6" t="s">
        <v>513</v>
      </c>
      <c r="OX6" t="s">
        <v>1277</v>
      </c>
      <c r="OY6" t="s">
        <v>1278</v>
      </c>
      <c r="OZ6" t="s">
        <v>559</v>
      </c>
      <c r="PB6" t="s">
        <v>529</v>
      </c>
      <c r="PC6" t="s">
        <v>560</v>
      </c>
      <c r="PD6" t="s">
        <v>561</v>
      </c>
      <c r="PE6" t="s">
        <v>1010</v>
      </c>
      <c r="PH6" t="s">
        <v>563</v>
      </c>
      <c r="PI6" t="s">
        <v>1010</v>
      </c>
      <c r="PN6" t="s">
        <v>1101</v>
      </c>
      <c r="PR6" t="s">
        <v>513</v>
      </c>
      <c r="PT6" t="s">
        <v>513</v>
      </c>
      <c r="PU6" t="s">
        <v>570</v>
      </c>
      <c r="PX6" t="s">
        <v>1279</v>
      </c>
      <c r="PY6" t="s">
        <v>538</v>
      </c>
      <c r="PZ6" t="s">
        <v>581</v>
      </c>
      <c r="QA6" t="s">
        <v>1280</v>
      </c>
      <c r="QB6" t="s">
        <v>592</v>
      </c>
      <c r="QE6" t="s">
        <v>513</v>
      </c>
      <c r="QF6" t="s">
        <v>513</v>
      </c>
      <c r="QG6" t="s">
        <v>513</v>
      </c>
      <c r="QH6" t="s">
        <v>513</v>
      </c>
      <c r="QK6" t="s">
        <v>513</v>
      </c>
      <c r="QM6" t="s">
        <v>531</v>
      </c>
      <c r="QO6" t="s">
        <v>572</v>
      </c>
      <c r="QP6" t="s">
        <v>532</v>
      </c>
      <c r="QQ6" t="s">
        <v>573</v>
      </c>
      <c r="QR6" t="s">
        <v>587</v>
      </c>
      <c r="QS6" t="s">
        <v>587</v>
      </c>
      <c r="QT6" t="s">
        <v>576</v>
      </c>
      <c r="QU6" t="s">
        <v>534</v>
      </c>
      <c r="QV6" t="s">
        <v>1276</v>
      </c>
      <c r="QW6" t="s">
        <v>593</v>
      </c>
      <c r="QX6" t="s">
        <v>576</v>
      </c>
      <c r="QY6" t="s">
        <v>547</v>
      </c>
      <c r="RA6" t="s">
        <v>535</v>
      </c>
      <c r="SF6" t="s">
        <v>522</v>
      </c>
    </row>
    <row r="7" spans="1:500" ht="180" customHeight="1" x14ac:dyDescent="0.15">
      <c r="A7" t="s">
        <v>1281</v>
      </c>
      <c r="B7" t="s">
        <v>1282</v>
      </c>
      <c r="C7">
        <v>1190001017437</v>
      </c>
      <c r="D7">
        <v>4</v>
      </c>
      <c r="E7">
        <v>1990</v>
      </c>
      <c r="F7">
        <v>31000</v>
      </c>
      <c r="G7">
        <v>1104</v>
      </c>
      <c r="H7" t="s">
        <v>1283</v>
      </c>
      <c r="I7" t="s">
        <v>1284</v>
      </c>
      <c r="J7" t="s">
        <v>1285</v>
      </c>
      <c r="K7" t="s">
        <v>1286</v>
      </c>
      <c r="L7" t="s">
        <v>1287</v>
      </c>
      <c r="M7" t="s">
        <v>1288</v>
      </c>
      <c r="N7" t="s">
        <v>1289</v>
      </c>
      <c r="Q7" t="s">
        <v>1290</v>
      </c>
      <c r="R7" t="s">
        <v>1291</v>
      </c>
      <c r="U7" t="s">
        <v>1292</v>
      </c>
      <c r="V7">
        <v>0</v>
      </c>
      <c r="W7">
        <v>0</v>
      </c>
      <c r="X7">
        <v>1</v>
      </c>
      <c r="Y7">
        <v>1</v>
      </c>
      <c r="Z7">
        <v>0</v>
      </c>
      <c r="AA7">
        <v>0</v>
      </c>
      <c r="AB7">
        <v>1</v>
      </c>
      <c r="AC7">
        <v>1</v>
      </c>
      <c r="AD7" t="s">
        <v>1293</v>
      </c>
      <c r="AI7">
        <v>311</v>
      </c>
      <c r="AJ7">
        <v>24341</v>
      </c>
      <c r="AK7" t="s">
        <v>1294</v>
      </c>
      <c r="AL7" t="s">
        <v>1295</v>
      </c>
      <c r="AM7" t="s">
        <v>1296</v>
      </c>
      <c r="AO7" t="s">
        <v>1289</v>
      </c>
      <c r="AP7" t="s">
        <v>513</v>
      </c>
      <c r="AQ7" t="s">
        <v>513</v>
      </c>
      <c r="AR7" t="s">
        <v>514</v>
      </c>
      <c r="AS7" t="s">
        <v>514</v>
      </c>
      <c r="AT7" t="s">
        <v>513</v>
      </c>
      <c r="AU7" t="s">
        <v>513</v>
      </c>
      <c r="AV7" t="s">
        <v>514</v>
      </c>
      <c r="AW7" t="s">
        <v>514</v>
      </c>
      <c r="BB7" t="s">
        <v>912</v>
      </c>
      <c r="BE7" t="s">
        <v>1287</v>
      </c>
      <c r="BF7" t="s">
        <v>1287</v>
      </c>
      <c r="BG7" t="s">
        <v>1288</v>
      </c>
      <c r="BH7" t="s">
        <v>1288</v>
      </c>
      <c r="BI7" t="s">
        <v>1289</v>
      </c>
      <c r="BJ7" t="s">
        <v>1289</v>
      </c>
      <c r="BK7" t="s">
        <v>515</v>
      </c>
      <c r="BL7">
        <v>24010</v>
      </c>
      <c r="BM7" s="21">
        <v>45747</v>
      </c>
      <c r="BN7">
        <v>1</v>
      </c>
      <c r="BO7">
        <v>1</v>
      </c>
      <c r="BP7">
        <v>1</v>
      </c>
      <c r="BQ7" s="21">
        <v>45671</v>
      </c>
      <c r="BS7">
        <v>0</v>
      </c>
      <c r="BT7">
        <v>1</v>
      </c>
      <c r="BU7">
        <v>0</v>
      </c>
      <c r="BV7">
        <v>4</v>
      </c>
      <c r="BZ7" t="s">
        <v>516</v>
      </c>
      <c r="CN7">
        <v>0</v>
      </c>
      <c r="CO7">
        <v>1</v>
      </c>
      <c r="CP7" t="s">
        <v>1297</v>
      </c>
      <c r="CQ7" t="s">
        <v>1298</v>
      </c>
      <c r="CR7" t="s">
        <v>1299</v>
      </c>
      <c r="CT7">
        <v>3</v>
      </c>
      <c r="CX7">
        <v>2401</v>
      </c>
      <c r="CY7" t="s">
        <v>1282</v>
      </c>
      <c r="CZ7">
        <v>0</v>
      </c>
      <c r="DA7">
        <v>2401</v>
      </c>
      <c r="DB7" t="s">
        <v>1282</v>
      </c>
      <c r="DC7">
        <v>0</v>
      </c>
      <c r="DD7">
        <v>3</v>
      </c>
      <c r="DE7">
        <v>0</v>
      </c>
      <c r="DI7" t="s">
        <v>713</v>
      </c>
      <c r="DJ7" t="s">
        <v>518</v>
      </c>
      <c r="DK7" s="1">
        <v>45671</v>
      </c>
      <c r="DN7" t="s">
        <v>519</v>
      </c>
      <c r="DO7" t="s">
        <v>551</v>
      </c>
      <c r="DP7" t="s">
        <v>548</v>
      </c>
      <c r="DT7" t="s">
        <v>585</v>
      </c>
      <c r="DZ7" t="s">
        <v>520</v>
      </c>
      <c r="ED7" t="s">
        <v>521</v>
      </c>
      <c r="EE7" t="s">
        <v>522</v>
      </c>
      <c r="EG7" s="2" t="s">
        <v>1362</v>
      </c>
      <c r="EH7">
        <v>1</v>
      </c>
      <c r="EL7">
        <v>1</v>
      </c>
      <c r="ET7">
        <v>1</v>
      </c>
      <c r="EU7" t="s">
        <v>594</v>
      </c>
      <c r="EV7">
        <v>1</v>
      </c>
      <c r="EX7">
        <v>1</v>
      </c>
      <c r="EY7" t="s">
        <v>1287</v>
      </c>
      <c r="EZ7" s="2" t="s">
        <v>1288</v>
      </c>
      <c r="FA7" t="s">
        <v>1289</v>
      </c>
      <c r="FD7">
        <v>0</v>
      </c>
      <c r="FF7">
        <v>1104</v>
      </c>
      <c r="FG7">
        <v>248</v>
      </c>
      <c r="FH7">
        <v>6</v>
      </c>
      <c r="FI7">
        <v>1</v>
      </c>
      <c r="FJ7">
        <v>1</v>
      </c>
      <c r="FL7">
        <v>1</v>
      </c>
      <c r="FM7">
        <v>1</v>
      </c>
      <c r="FN7">
        <v>0</v>
      </c>
      <c r="FP7">
        <v>2</v>
      </c>
      <c r="FQ7">
        <v>18</v>
      </c>
      <c r="FR7">
        <v>59</v>
      </c>
      <c r="FS7">
        <v>22</v>
      </c>
      <c r="FT7" t="s">
        <v>1300</v>
      </c>
      <c r="FU7">
        <v>1</v>
      </c>
      <c r="FV7">
        <v>3</v>
      </c>
      <c r="FX7">
        <v>3</v>
      </c>
      <c r="GA7">
        <v>1</v>
      </c>
      <c r="GC7">
        <v>1</v>
      </c>
      <c r="GH7">
        <v>0</v>
      </c>
      <c r="GI7">
        <v>1</v>
      </c>
      <c r="GM7">
        <v>184000</v>
      </c>
      <c r="GN7">
        <v>230200</v>
      </c>
      <c r="HA7">
        <v>0</v>
      </c>
      <c r="HE7">
        <v>184000</v>
      </c>
      <c r="HF7">
        <v>230200</v>
      </c>
      <c r="HG7" t="s">
        <v>1301</v>
      </c>
      <c r="HH7">
        <v>20.3</v>
      </c>
      <c r="HI7">
        <v>4</v>
      </c>
      <c r="HL7">
        <v>2</v>
      </c>
      <c r="HO7">
        <v>1</v>
      </c>
      <c r="HP7">
        <v>2</v>
      </c>
      <c r="HQ7">
        <v>20</v>
      </c>
      <c r="HS7">
        <v>1</v>
      </c>
      <c r="HT7">
        <v>1</v>
      </c>
      <c r="HU7">
        <v>2</v>
      </c>
      <c r="HV7">
        <v>1</v>
      </c>
      <c r="HY7">
        <v>2.21</v>
      </c>
      <c r="IA7">
        <v>1</v>
      </c>
      <c r="IB7">
        <v>1</v>
      </c>
      <c r="IC7">
        <v>2</v>
      </c>
      <c r="ID7">
        <v>1</v>
      </c>
      <c r="IE7">
        <v>4.7</v>
      </c>
      <c r="IH7">
        <v>2</v>
      </c>
      <c r="IJ7">
        <v>840</v>
      </c>
      <c r="IK7">
        <v>1710</v>
      </c>
      <c r="IL7">
        <v>1855</v>
      </c>
      <c r="IM7">
        <v>1715</v>
      </c>
      <c r="IN7">
        <v>145</v>
      </c>
      <c r="IO7">
        <v>330</v>
      </c>
      <c r="IS7">
        <v>0</v>
      </c>
      <c r="IT7">
        <v>0</v>
      </c>
      <c r="IU7" t="s">
        <v>1302</v>
      </c>
      <c r="IV7">
        <v>1</v>
      </c>
      <c r="IW7">
        <v>20</v>
      </c>
      <c r="IX7">
        <v>1</v>
      </c>
      <c r="IY7" t="s">
        <v>1303</v>
      </c>
      <c r="IZ7">
        <v>65</v>
      </c>
      <c r="JF7">
        <v>0</v>
      </c>
      <c r="JG7">
        <v>0</v>
      </c>
      <c r="JH7">
        <v>0</v>
      </c>
      <c r="JI7">
        <v>0</v>
      </c>
      <c r="JJ7">
        <v>0</v>
      </c>
      <c r="JK7">
        <v>0</v>
      </c>
      <c r="JL7">
        <v>1</v>
      </c>
      <c r="JM7">
        <v>1</v>
      </c>
      <c r="JN7">
        <v>0</v>
      </c>
      <c r="JO7">
        <v>1</v>
      </c>
      <c r="JP7">
        <v>1</v>
      </c>
      <c r="JQ7" s="2" t="s">
        <v>1304</v>
      </c>
      <c r="JR7">
        <v>10</v>
      </c>
      <c r="JS7">
        <v>121</v>
      </c>
      <c r="JT7">
        <v>1</v>
      </c>
      <c r="JU7">
        <v>1</v>
      </c>
      <c r="JV7">
        <v>1</v>
      </c>
      <c r="JW7">
        <v>0</v>
      </c>
      <c r="JX7">
        <v>1</v>
      </c>
      <c r="JY7">
        <v>1</v>
      </c>
      <c r="JZ7">
        <v>1</v>
      </c>
      <c r="KA7">
        <v>0</v>
      </c>
      <c r="KC7">
        <v>1</v>
      </c>
      <c r="KD7">
        <v>0</v>
      </c>
      <c r="KE7">
        <v>1</v>
      </c>
      <c r="KF7">
        <v>1</v>
      </c>
      <c r="KH7">
        <v>1</v>
      </c>
      <c r="KI7">
        <v>0</v>
      </c>
      <c r="KJ7">
        <v>1</v>
      </c>
      <c r="KK7">
        <v>1</v>
      </c>
      <c r="KL7">
        <v>0</v>
      </c>
      <c r="KM7">
        <v>2</v>
      </c>
      <c r="KN7">
        <v>1</v>
      </c>
      <c r="KO7">
        <v>1</v>
      </c>
      <c r="KP7">
        <v>1</v>
      </c>
      <c r="KQ7">
        <v>60</v>
      </c>
      <c r="KR7">
        <v>1</v>
      </c>
      <c r="KS7">
        <v>1</v>
      </c>
      <c r="KT7">
        <v>1</v>
      </c>
      <c r="KU7">
        <v>65</v>
      </c>
      <c r="KV7">
        <v>1</v>
      </c>
      <c r="KW7">
        <v>0</v>
      </c>
      <c r="KZ7">
        <v>0</v>
      </c>
      <c r="LA7">
        <v>0</v>
      </c>
      <c r="LB7">
        <v>1</v>
      </c>
      <c r="LD7">
        <v>0</v>
      </c>
      <c r="LF7">
        <v>2</v>
      </c>
      <c r="LG7">
        <v>2</v>
      </c>
      <c r="LI7">
        <v>1</v>
      </c>
      <c r="LJ7">
        <v>1</v>
      </c>
      <c r="LK7">
        <v>1</v>
      </c>
      <c r="LL7">
        <v>1</v>
      </c>
      <c r="LM7">
        <v>2</v>
      </c>
      <c r="LN7">
        <v>0</v>
      </c>
      <c r="LO7">
        <v>1</v>
      </c>
      <c r="LP7">
        <v>1</v>
      </c>
      <c r="LQ7">
        <v>0</v>
      </c>
      <c r="LR7">
        <v>7</v>
      </c>
      <c r="LS7">
        <v>7</v>
      </c>
      <c r="LT7">
        <v>0</v>
      </c>
      <c r="LU7">
        <v>1</v>
      </c>
      <c r="LV7">
        <v>1</v>
      </c>
      <c r="LW7">
        <v>0</v>
      </c>
      <c r="LX7">
        <v>0</v>
      </c>
      <c r="LY7">
        <v>1</v>
      </c>
      <c r="MA7">
        <v>1</v>
      </c>
      <c r="MB7" t="s">
        <v>1287</v>
      </c>
      <c r="MC7" s="2" t="s">
        <v>1288</v>
      </c>
      <c r="MD7" t="s">
        <v>1289</v>
      </c>
      <c r="MG7">
        <v>1</v>
      </c>
      <c r="MH7">
        <v>1</v>
      </c>
      <c r="MI7">
        <v>1</v>
      </c>
      <c r="MJ7">
        <v>0</v>
      </c>
      <c r="MK7">
        <v>0</v>
      </c>
      <c r="MM7">
        <v>1</v>
      </c>
      <c r="MN7">
        <v>0</v>
      </c>
      <c r="MO7">
        <v>1</v>
      </c>
      <c r="MP7">
        <v>0</v>
      </c>
      <c r="MR7">
        <v>1</v>
      </c>
      <c r="MT7">
        <v>1</v>
      </c>
      <c r="MU7" t="s">
        <v>1305</v>
      </c>
      <c r="MV7" t="s">
        <v>1306</v>
      </c>
      <c r="MX7" t="s">
        <v>660</v>
      </c>
      <c r="MY7">
        <v>0</v>
      </c>
      <c r="MZ7" t="s">
        <v>1307</v>
      </c>
      <c r="NB7">
        <v>1</v>
      </c>
      <c r="NC7">
        <v>0</v>
      </c>
      <c r="ND7" t="s">
        <v>1308</v>
      </c>
      <c r="NF7">
        <v>1</v>
      </c>
      <c r="NG7">
        <v>0</v>
      </c>
      <c r="NH7" s="2" t="s">
        <v>1309</v>
      </c>
      <c r="NI7" t="s">
        <v>780</v>
      </c>
      <c r="NK7" t="s">
        <v>578</v>
      </c>
      <c r="NO7" t="s">
        <v>514</v>
      </c>
      <c r="NP7" t="s">
        <v>523</v>
      </c>
      <c r="NQ7" t="s">
        <v>1289</v>
      </c>
      <c r="NS7" t="s">
        <v>1296</v>
      </c>
      <c r="NT7" t="s">
        <v>837</v>
      </c>
      <c r="NU7" t="s">
        <v>539</v>
      </c>
      <c r="NV7" t="s">
        <v>525</v>
      </c>
      <c r="NW7" t="s">
        <v>526</v>
      </c>
      <c r="NX7" t="s">
        <v>527</v>
      </c>
      <c r="NY7" t="s">
        <v>513</v>
      </c>
      <c r="NZ7" t="s">
        <v>1310</v>
      </c>
      <c r="OA7" t="s">
        <v>591</v>
      </c>
      <c r="OB7" t="s">
        <v>544</v>
      </c>
      <c r="OC7" t="s">
        <v>545</v>
      </c>
      <c r="OE7" t="s">
        <v>528</v>
      </c>
      <c r="OG7" t="s">
        <v>528</v>
      </c>
      <c r="OO7" t="s">
        <v>729</v>
      </c>
      <c r="OQ7" t="s">
        <v>1311</v>
      </c>
      <c r="OV7" t="s">
        <v>513</v>
      </c>
      <c r="OX7" t="s">
        <v>1311</v>
      </c>
      <c r="OY7" t="s">
        <v>915</v>
      </c>
      <c r="OZ7" t="s">
        <v>559</v>
      </c>
      <c r="PB7" t="s">
        <v>529</v>
      </c>
      <c r="PC7" t="s">
        <v>1312</v>
      </c>
      <c r="PD7" t="s">
        <v>561</v>
      </c>
      <c r="PE7" t="s">
        <v>562</v>
      </c>
      <c r="PG7" t="s">
        <v>1313</v>
      </c>
      <c r="PH7" t="s">
        <v>563</v>
      </c>
      <c r="PI7" t="s">
        <v>562</v>
      </c>
      <c r="PJ7" t="s">
        <v>564</v>
      </c>
      <c r="PK7" t="s">
        <v>1314</v>
      </c>
      <c r="PM7" t="s">
        <v>1144</v>
      </c>
      <c r="PN7" t="s">
        <v>1315</v>
      </c>
      <c r="PO7" t="s">
        <v>1316</v>
      </c>
      <c r="PP7" t="s">
        <v>1317</v>
      </c>
      <c r="PR7" t="s">
        <v>514</v>
      </c>
      <c r="PS7" t="s">
        <v>649</v>
      </c>
      <c r="PT7" t="s">
        <v>514</v>
      </c>
      <c r="PU7" t="s">
        <v>1318</v>
      </c>
      <c r="PX7" t="s">
        <v>605</v>
      </c>
      <c r="PY7" t="s">
        <v>538</v>
      </c>
      <c r="PZ7" t="s">
        <v>581</v>
      </c>
      <c r="QA7" t="s">
        <v>916</v>
      </c>
      <c r="QB7" t="s">
        <v>650</v>
      </c>
      <c r="QC7" t="s">
        <v>688</v>
      </c>
      <c r="QE7" t="s">
        <v>919</v>
      </c>
      <c r="QF7" t="s">
        <v>596</v>
      </c>
      <c r="QG7" t="s">
        <v>597</v>
      </c>
      <c r="QH7" t="s">
        <v>513</v>
      </c>
      <c r="QK7" t="s">
        <v>513</v>
      </c>
      <c r="QM7" t="s">
        <v>582</v>
      </c>
      <c r="QN7" t="s">
        <v>571</v>
      </c>
      <c r="QO7" t="s">
        <v>871</v>
      </c>
      <c r="QP7" t="s">
        <v>603</v>
      </c>
      <c r="QQ7" t="s">
        <v>573</v>
      </c>
      <c r="QR7" t="s">
        <v>533</v>
      </c>
      <c r="QS7" t="s">
        <v>533</v>
      </c>
      <c r="QT7" t="s">
        <v>542</v>
      </c>
      <c r="QU7" t="s">
        <v>534</v>
      </c>
      <c r="QV7" t="s">
        <v>1289</v>
      </c>
      <c r="QW7" t="s">
        <v>593</v>
      </c>
      <c r="QX7" t="s">
        <v>576</v>
      </c>
      <c r="QY7" t="s">
        <v>598</v>
      </c>
      <c r="QZ7" t="s">
        <v>425</v>
      </c>
      <c r="RA7" t="s">
        <v>584</v>
      </c>
      <c r="SF7" t="s">
        <v>531</v>
      </c>
    </row>
    <row r="8" spans="1:500" ht="180" customHeight="1" x14ac:dyDescent="0.15">
      <c r="A8" t="s">
        <v>1012</v>
      </c>
      <c r="B8" t="s">
        <v>967</v>
      </c>
      <c r="C8">
        <v>5190001026302</v>
      </c>
      <c r="D8">
        <v>3</v>
      </c>
      <c r="E8">
        <v>1985</v>
      </c>
      <c r="F8">
        <v>9000</v>
      </c>
      <c r="G8">
        <v>962</v>
      </c>
      <c r="H8" t="s">
        <v>968</v>
      </c>
      <c r="I8" t="s">
        <v>969</v>
      </c>
      <c r="J8" t="s">
        <v>552</v>
      </c>
      <c r="K8" t="s">
        <v>970</v>
      </c>
      <c r="L8" t="s">
        <v>971</v>
      </c>
      <c r="M8" t="s">
        <v>972</v>
      </c>
      <c r="N8" t="s">
        <v>973</v>
      </c>
      <c r="O8">
        <v>1</v>
      </c>
      <c r="P8">
        <v>10</v>
      </c>
      <c r="Q8" t="s">
        <v>974</v>
      </c>
      <c r="R8" s="2" t="s">
        <v>975</v>
      </c>
      <c r="U8" t="s">
        <v>976</v>
      </c>
      <c r="V8">
        <v>0</v>
      </c>
      <c r="W8">
        <v>1</v>
      </c>
      <c r="X8">
        <v>1</v>
      </c>
      <c r="Y8">
        <v>1</v>
      </c>
      <c r="Z8">
        <v>1</v>
      </c>
      <c r="AA8">
        <v>0</v>
      </c>
      <c r="AB8">
        <v>1</v>
      </c>
      <c r="AC8">
        <v>1</v>
      </c>
      <c r="AD8" t="s">
        <v>977</v>
      </c>
      <c r="AI8">
        <v>603</v>
      </c>
      <c r="AJ8">
        <v>24201</v>
      </c>
      <c r="AK8" t="s">
        <v>644</v>
      </c>
      <c r="AL8" t="s">
        <v>978</v>
      </c>
      <c r="AM8" t="s">
        <v>1319</v>
      </c>
      <c r="AO8" t="s">
        <v>979</v>
      </c>
      <c r="AP8" t="s">
        <v>513</v>
      </c>
      <c r="AQ8" t="s">
        <v>514</v>
      </c>
      <c r="AR8" t="s">
        <v>514</v>
      </c>
      <c r="AS8" t="s">
        <v>514</v>
      </c>
      <c r="AT8" t="s">
        <v>514</v>
      </c>
      <c r="AU8" t="s">
        <v>513</v>
      </c>
      <c r="AV8" t="s">
        <v>514</v>
      </c>
      <c r="AW8" t="s">
        <v>514</v>
      </c>
      <c r="BB8" t="s">
        <v>980</v>
      </c>
      <c r="BF8" t="s">
        <v>971</v>
      </c>
      <c r="BH8" t="s">
        <v>972</v>
      </c>
      <c r="BJ8" t="s">
        <v>973</v>
      </c>
      <c r="BK8" t="s">
        <v>515</v>
      </c>
      <c r="BL8">
        <v>24030</v>
      </c>
      <c r="BM8" s="21">
        <v>45747</v>
      </c>
      <c r="BN8">
        <v>1</v>
      </c>
      <c r="BO8">
        <v>1</v>
      </c>
      <c r="BP8">
        <v>1</v>
      </c>
      <c r="BQ8" s="21">
        <v>45664</v>
      </c>
      <c r="BS8">
        <v>0</v>
      </c>
      <c r="BT8">
        <v>1</v>
      </c>
      <c r="BU8">
        <v>0</v>
      </c>
      <c r="BV8">
        <v>2</v>
      </c>
      <c r="BZ8" t="s">
        <v>517</v>
      </c>
      <c r="CA8" t="s">
        <v>550</v>
      </c>
      <c r="CB8" t="s">
        <v>622</v>
      </c>
      <c r="CJ8">
        <v>24201</v>
      </c>
      <c r="CK8">
        <v>24202</v>
      </c>
      <c r="CL8">
        <v>24216</v>
      </c>
      <c r="CM8">
        <v>24208</v>
      </c>
      <c r="CN8">
        <v>0</v>
      </c>
      <c r="CO8">
        <v>1</v>
      </c>
      <c r="CP8" t="s">
        <v>981</v>
      </c>
      <c r="CQ8" t="s">
        <v>982</v>
      </c>
      <c r="CT8">
        <v>3</v>
      </c>
      <c r="CU8">
        <v>1704</v>
      </c>
      <c r="CX8">
        <v>2403</v>
      </c>
      <c r="CY8" t="s">
        <v>967</v>
      </c>
      <c r="CZ8">
        <v>0</v>
      </c>
      <c r="DD8">
        <v>3</v>
      </c>
      <c r="DE8">
        <v>0</v>
      </c>
      <c r="DI8" t="s">
        <v>713</v>
      </c>
      <c r="DJ8" t="s">
        <v>518</v>
      </c>
      <c r="DK8" s="1">
        <v>45664</v>
      </c>
      <c r="DN8" t="s">
        <v>519</v>
      </c>
      <c r="DO8" t="s">
        <v>551</v>
      </c>
      <c r="DP8" t="s">
        <v>589</v>
      </c>
      <c r="DT8" t="s">
        <v>983</v>
      </c>
      <c r="DU8" t="s">
        <v>983</v>
      </c>
      <c r="DV8" t="s">
        <v>554</v>
      </c>
      <c r="DW8" t="s">
        <v>984</v>
      </c>
      <c r="DX8" t="s">
        <v>985</v>
      </c>
      <c r="DZ8" t="s">
        <v>520</v>
      </c>
      <c r="EA8" t="s">
        <v>986</v>
      </c>
      <c r="ED8" t="s">
        <v>521</v>
      </c>
      <c r="EE8" t="s">
        <v>522</v>
      </c>
      <c r="EG8" s="2" t="s">
        <v>1359</v>
      </c>
      <c r="EH8">
        <v>1</v>
      </c>
      <c r="EL8">
        <v>1</v>
      </c>
      <c r="EN8" s="21"/>
      <c r="ET8">
        <v>1</v>
      </c>
      <c r="EU8" t="s">
        <v>987</v>
      </c>
      <c r="EV8">
        <v>1</v>
      </c>
      <c r="EX8">
        <v>3</v>
      </c>
      <c r="EY8" t="s">
        <v>988</v>
      </c>
      <c r="EZ8" t="s">
        <v>989</v>
      </c>
      <c r="FA8" t="s">
        <v>990</v>
      </c>
      <c r="FB8">
        <v>1</v>
      </c>
      <c r="FC8">
        <v>10</v>
      </c>
      <c r="FD8">
        <v>0</v>
      </c>
      <c r="FE8" t="s">
        <v>991</v>
      </c>
      <c r="FF8">
        <v>8</v>
      </c>
      <c r="FG8">
        <v>8</v>
      </c>
      <c r="FH8">
        <v>4</v>
      </c>
      <c r="FI8">
        <v>1</v>
      </c>
      <c r="FJ8">
        <v>1</v>
      </c>
      <c r="FL8">
        <v>1</v>
      </c>
      <c r="FM8">
        <v>1</v>
      </c>
      <c r="FN8">
        <v>0</v>
      </c>
      <c r="FP8">
        <v>2</v>
      </c>
      <c r="FR8">
        <v>59</v>
      </c>
      <c r="FS8">
        <v>21</v>
      </c>
      <c r="FT8" t="s">
        <v>992</v>
      </c>
      <c r="FU8">
        <v>1</v>
      </c>
      <c r="FV8">
        <v>8</v>
      </c>
      <c r="FX8">
        <v>3</v>
      </c>
      <c r="GA8">
        <v>0</v>
      </c>
      <c r="GC8">
        <v>1</v>
      </c>
      <c r="GD8">
        <v>1</v>
      </c>
      <c r="GH8">
        <v>0</v>
      </c>
      <c r="GI8">
        <v>1</v>
      </c>
      <c r="GM8">
        <v>189000</v>
      </c>
      <c r="GN8">
        <v>287000</v>
      </c>
      <c r="GO8" t="s">
        <v>993</v>
      </c>
      <c r="GS8">
        <v>60000</v>
      </c>
      <c r="GW8">
        <v>60000</v>
      </c>
      <c r="HA8">
        <v>0</v>
      </c>
      <c r="HE8">
        <v>249000</v>
      </c>
      <c r="HF8">
        <v>347000</v>
      </c>
      <c r="HG8" t="s">
        <v>994</v>
      </c>
      <c r="HH8">
        <v>20.100000000000001</v>
      </c>
      <c r="HI8">
        <v>1</v>
      </c>
      <c r="HJ8">
        <v>1</v>
      </c>
      <c r="HK8">
        <v>30000</v>
      </c>
      <c r="HL8">
        <v>2</v>
      </c>
      <c r="HO8">
        <v>1</v>
      </c>
      <c r="HP8">
        <v>1</v>
      </c>
      <c r="HQ8">
        <v>27</v>
      </c>
      <c r="HS8">
        <v>1</v>
      </c>
      <c r="HT8">
        <v>1</v>
      </c>
      <c r="HU8">
        <v>1</v>
      </c>
      <c r="HV8">
        <v>1</v>
      </c>
      <c r="HW8">
        <v>0</v>
      </c>
      <c r="HX8">
        <v>7000</v>
      </c>
      <c r="IA8">
        <v>1</v>
      </c>
      <c r="IB8">
        <v>1</v>
      </c>
      <c r="IC8">
        <v>2</v>
      </c>
      <c r="ID8">
        <v>1</v>
      </c>
      <c r="IE8">
        <v>3.5</v>
      </c>
      <c r="IH8">
        <v>5</v>
      </c>
      <c r="II8">
        <v>1</v>
      </c>
      <c r="IP8">
        <v>830</v>
      </c>
      <c r="IQ8">
        <v>2000</v>
      </c>
      <c r="IR8">
        <v>8</v>
      </c>
      <c r="IS8">
        <v>0</v>
      </c>
      <c r="IT8">
        <v>1</v>
      </c>
      <c r="IU8" t="s">
        <v>995</v>
      </c>
      <c r="IV8">
        <v>1</v>
      </c>
      <c r="IW8">
        <v>10</v>
      </c>
      <c r="IX8">
        <v>1</v>
      </c>
      <c r="IY8" t="s">
        <v>996</v>
      </c>
      <c r="IZ8">
        <v>60</v>
      </c>
      <c r="JF8">
        <v>0</v>
      </c>
      <c r="JG8">
        <v>0</v>
      </c>
      <c r="JH8">
        <v>0</v>
      </c>
      <c r="JI8">
        <v>0</v>
      </c>
      <c r="JJ8">
        <v>0</v>
      </c>
      <c r="JK8">
        <v>0</v>
      </c>
      <c r="JL8">
        <v>0</v>
      </c>
      <c r="JM8">
        <v>1</v>
      </c>
      <c r="JN8">
        <v>1</v>
      </c>
      <c r="JO8">
        <v>1</v>
      </c>
      <c r="JP8">
        <v>1</v>
      </c>
      <c r="JR8">
        <v>10</v>
      </c>
      <c r="JS8">
        <v>123</v>
      </c>
      <c r="JT8">
        <v>1</v>
      </c>
      <c r="JU8">
        <v>1</v>
      </c>
      <c r="JV8">
        <v>1</v>
      </c>
      <c r="JW8">
        <v>0</v>
      </c>
      <c r="JX8">
        <v>1</v>
      </c>
      <c r="JY8">
        <v>1</v>
      </c>
      <c r="JZ8">
        <v>1</v>
      </c>
      <c r="KA8">
        <v>0</v>
      </c>
      <c r="KC8">
        <v>1</v>
      </c>
      <c r="KD8">
        <v>0</v>
      </c>
      <c r="KE8">
        <v>0</v>
      </c>
      <c r="KF8">
        <v>0</v>
      </c>
      <c r="KH8">
        <v>1</v>
      </c>
      <c r="KI8">
        <v>0</v>
      </c>
      <c r="KJ8">
        <v>1</v>
      </c>
      <c r="KK8">
        <v>1</v>
      </c>
      <c r="KL8">
        <v>0</v>
      </c>
      <c r="KM8">
        <v>3</v>
      </c>
      <c r="KN8">
        <v>1</v>
      </c>
      <c r="KO8">
        <v>1</v>
      </c>
      <c r="KP8">
        <v>1</v>
      </c>
      <c r="KQ8">
        <v>60</v>
      </c>
      <c r="KR8">
        <v>1</v>
      </c>
      <c r="KS8">
        <v>1</v>
      </c>
      <c r="KT8">
        <v>1</v>
      </c>
      <c r="KU8">
        <v>65</v>
      </c>
      <c r="KV8">
        <v>1</v>
      </c>
      <c r="KW8">
        <v>0</v>
      </c>
      <c r="KZ8">
        <v>0</v>
      </c>
      <c r="LA8">
        <v>0</v>
      </c>
      <c r="LB8">
        <v>1</v>
      </c>
      <c r="LD8">
        <v>0</v>
      </c>
      <c r="LF8">
        <v>1</v>
      </c>
      <c r="LI8">
        <v>1</v>
      </c>
      <c r="LJ8">
        <v>1</v>
      </c>
      <c r="LK8">
        <v>0</v>
      </c>
      <c r="LL8">
        <v>0</v>
      </c>
      <c r="LM8">
        <v>1</v>
      </c>
      <c r="LN8">
        <v>0</v>
      </c>
      <c r="LO8">
        <v>1</v>
      </c>
      <c r="LP8">
        <v>1</v>
      </c>
      <c r="LQ8">
        <v>0</v>
      </c>
      <c r="LR8">
        <v>7</v>
      </c>
      <c r="LS8">
        <v>7</v>
      </c>
      <c r="LT8">
        <v>0</v>
      </c>
      <c r="LU8">
        <v>1</v>
      </c>
      <c r="LV8">
        <v>1</v>
      </c>
      <c r="LW8">
        <v>1</v>
      </c>
      <c r="LX8">
        <v>0</v>
      </c>
      <c r="LY8">
        <v>1</v>
      </c>
      <c r="MA8">
        <v>1</v>
      </c>
      <c r="MB8" t="s">
        <v>971</v>
      </c>
      <c r="MC8" t="s">
        <v>972</v>
      </c>
      <c r="MD8" t="s">
        <v>973</v>
      </c>
      <c r="ME8">
        <v>1</v>
      </c>
      <c r="MF8">
        <v>10</v>
      </c>
      <c r="MG8">
        <v>1</v>
      </c>
      <c r="MH8">
        <v>1</v>
      </c>
      <c r="MI8">
        <v>1</v>
      </c>
      <c r="MJ8">
        <v>0</v>
      </c>
      <c r="MK8">
        <v>0</v>
      </c>
      <c r="MM8">
        <v>1</v>
      </c>
      <c r="MN8">
        <v>0</v>
      </c>
      <c r="MO8">
        <v>1</v>
      </c>
      <c r="MP8">
        <v>0</v>
      </c>
      <c r="MR8">
        <v>1</v>
      </c>
      <c r="MT8">
        <v>1</v>
      </c>
      <c r="MV8" t="s">
        <v>997</v>
      </c>
      <c r="MX8" t="s">
        <v>998</v>
      </c>
      <c r="MY8">
        <v>0</v>
      </c>
      <c r="MZ8" t="s">
        <v>999</v>
      </c>
      <c r="NB8">
        <v>0</v>
      </c>
      <c r="NC8">
        <v>0</v>
      </c>
      <c r="ND8" t="s">
        <v>1000</v>
      </c>
      <c r="NF8">
        <v>1</v>
      </c>
      <c r="NG8">
        <v>0</v>
      </c>
      <c r="NH8" s="2" t="s">
        <v>1320</v>
      </c>
      <c r="NI8" t="s">
        <v>780</v>
      </c>
      <c r="NK8" t="s">
        <v>578</v>
      </c>
      <c r="NO8" t="s">
        <v>514</v>
      </c>
      <c r="NP8" t="s">
        <v>523</v>
      </c>
      <c r="NQ8" t="s">
        <v>1001</v>
      </c>
      <c r="NS8" t="s">
        <v>633</v>
      </c>
      <c r="NT8" t="s">
        <v>633</v>
      </c>
      <c r="NU8" t="s">
        <v>524</v>
      </c>
      <c r="NV8" t="s">
        <v>525</v>
      </c>
      <c r="NW8" t="s">
        <v>526</v>
      </c>
      <c r="NX8" t="s">
        <v>527</v>
      </c>
      <c r="NY8" t="s">
        <v>513</v>
      </c>
      <c r="NZ8" t="s">
        <v>624</v>
      </c>
      <c r="OA8" t="s">
        <v>595</v>
      </c>
      <c r="OB8" t="s">
        <v>544</v>
      </c>
      <c r="OC8" t="s">
        <v>1002</v>
      </c>
      <c r="OE8" t="s">
        <v>528</v>
      </c>
      <c r="OJ8" t="s">
        <v>544</v>
      </c>
      <c r="OO8" t="s">
        <v>729</v>
      </c>
      <c r="OQ8" t="s">
        <v>1003</v>
      </c>
      <c r="OR8" t="s">
        <v>1004</v>
      </c>
      <c r="OV8" t="s">
        <v>513</v>
      </c>
      <c r="OX8" t="s">
        <v>1005</v>
      </c>
      <c r="OY8" t="s">
        <v>864</v>
      </c>
      <c r="OZ8" t="s">
        <v>569</v>
      </c>
      <c r="PA8" t="s">
        <v>634</v>
      </c>
      <c r="PB8" t="s">
        <v>529</v>
      </c>
      <c r="PC8" t="s">
        <v>674</v>
      </c>
      <c r="PD8" t="s">
        <v>561</v>
      </c>
      <c r="PE8" t="s">
        <v>562</v>
      </c>
      <c r="PF8" t="s">
        <v>1006</v>
      </c>
      <c r="PH8" t="s">
        <v>563</v>
      </c>
      <c r="PI8" t="s">
        <v>562</v>
      </c>
      <c r="PJ8" t="s">
        <v>564</v>
      </c>
      <c r="PK8" t="s">
        <v>1007</v>
      </c>
      <c r="PM8" t="s">
        <v>656</v>
      </c>
      <c r="PQ8" t="s">
        <v>1008</v>
      </c>
      <c r="PR8" t="s">
        <v>514</v>
      </c>
      <c r="PS8" t="s">
        <v>775</v>
      </c>
      <c r="PT8" t="s">
        <v>514</v>
      </c>
      <c r="PU8" t="s">
        <v>570</v>
      </c>
      <c r="PX8" t="s">
        <v>602</v>
      </c>
      <c r="PY8" t="s">
        <v>538</v>
      </c>
      <c r="PZ8" t="s">
        <v>581</v>
      </c>
      <c r="QA8" t="s">
        <v>869</v>
      </c>
      <c r="QB8" t="s">
        <v>650</v>
      </c>
      <c r="QE8" t="s">
        <v>686</v>
      </c>
      <c r="QF8" t="s">
        <v>596</v>
      </c>
      <c r="QG8" t="s">
        <v>597</v>
      </c>
      <c r="QH8" t="s">
        <v>513</v>
      </c>
      <c r="QK8" t="s">
        <v>513</v>
      </c>
      <c r="QM8" t="s">
        <v>531</v>
      </c>
      <c r="QO8" t="s">
        <v>572</v>
      </c>
      <c r="QP8" t="s">
        <v>532</v>
      </c>
      <c r="QQ8" t="s">
        <v>573</v>
      </c>
      <c r="QR8" t="s">
        <v>533</v>
      </c>
      <c r="QS8" t="s">
        <v>533</v>
      </c>
      <c r="QT8" t="s">
        <v>632</v>
      </c>
      <c r="QU8" t="s">
        <v>534</v>
      </c>
      <c r="QV8" t="s">
        <v>979</v>
      </c>
      <c r="QW8" t="s">
        <v>593</v>
      </c>
      <c r="QX8" t="s">
        <v>576</v>
      </c>
      <c r="QY8" t="s">
        <v>598</v>
      </c>
      <c r="QZ8" t="s">
        <v>425</v>
      </c>
      <c r="RA8" t="s">
        <v>584</v>
      </c>
      <c r="RB8">
        <v>24030</v>
      </c>
      <c r="RC8">
        <v>45701</v>
      </c>
      <c r="RD8">
        <v>45701</v>
      </c>
      <c r="SF8" t="s">
        <v>522</v>
      </c>
    </row>
    <row r="9" spans="1:500" ht="180" customHeight="1" x14ac:dyDescent="0.15">
      <c r="A9" t="s">
        <v>1015</v>
      </c>
      <c r="B9" t="s">
        <v>1016</v>
      </c>
      <c r="C9">
        <v>1010001110829</v>
      </c>
      <c r="D9">
        <v>3</v>
      </c>
      <c r="E9">
        <v>1959</v>
      </c>
      <c r="F9">
        <v>250000</v>
      </c>
      <c r="G9">
        <v>18161</v>
      </c>
      <c r="H9" t="s">
        <v>1017</v>
      </c>
      <c r="I9" t="s">
        <v>1018</v>
      </c>
      <c r="J9" t="s">
        <v>1019</v>
      </c>
      <c r="K9" t="s">
        <v>1020</v>
      </c>
      <c r="L9" t="s">
        <v>1021</v>
      </c>
      <c r="M9" t="s">
        <v>1022</v>
      </c>
      <c r="N9" t="s">
        <v>1023</v>
      </c>
      <c r="O9">
        <v>1</v>
      </c>
      <c r="P9">
        <v>10</v>
      </c>
      <c r="Q9" t="s">
        <v>1024</v>
      </c>
      <c r="R9" t="s">
        <v>1025</v>
      </c>
      <c r="U9" t="s">
        <v>1026</v>
      </c>
      <c r="V9">
        <v>0</v>
      </c>
      <c r="W9">
        <v>0</v>
      </c>
      <c r="X9">
        <v>1</v>
      </c>
      <c r="Y9">
        <v>1</v>
      </c>
      <c r="Z9">
        <v>1</v>
      </c>
      <c r="AA9">
        <v>0</v>
      </c>
      <c r="AB9">
        <v>1</v>
      </c>
      <c r="AC9">
        <v>1</v>
      </c>
      <c r="AD9" t="s">
        <v>1027</v>
      </c>
      <c r="AE9">
        <v>10</v>
      </c>
      <c r="AF9">
        <v>52</v>
      </c>
      <c r="AI9">
        <v>543</v>
      </c>
      <c r="AJ9">
        <v>13103</v>
      </c>
      <c r="AK9" t="s">
        <v>1028</v>
      </c>
      <c r="AL9" t="s">
        <v>1029</v>
      </c>
      <c r="AM9" t="s">
        <v>1030</v>
      </c>
      <c r="AO9" t="s">
        <v>1031</v>
      </c>
      <c r="AP9" t="s">
        <v>513</v>
      </c>
      <c r="AQ9" t="s">
        <v>513</v>
      </c>
      <c r="AR9" t="s">
        <v>514</v>
      </c>
      <c r="AS9" t="s">
        <v>514</v>
      </c>
      <c r="AT9" t="s">
        <v>514</v>
      </c>
      <c r="AU9" t="s">
        <v>513</v>
      </c>
      <c r="AV9" t="s">
        <v>514</v>
      </c>
      <c r="AW9" t="s">
        <v>514</v>
      </c>
      <c r="AX9" t="s">
        <v>1032</v>
      </c>
      <c r="AY9" t="s">
        <v>1033</v>
      </c>
      <c r="BB9" t="s">
        <v>1034</v>
      </c>
      <c r="BL9">
        <v>13040</v>
      </c>
      <c r="BM9" s="21">
        <v>45716</v>
      </c>
      <c r="BN9">
        <v>1</v>
      </c>
      <c r="BO9">
        <v>1</v>
      </c>
      <c r="BP9">
        <v>1</v>
      </c>
      <c r="BQ9" s="21">
        <v>45643</v>
      </c>
      <c r="BS9">
        <v>0</v>
      </c>
      <c r="BT9">
        <v>2</v>
      </c>
      <c r="BU9">
        <v>0</v>
      </c>
      <c r="BV9">
        <v>4</v>
      </c>
      <c r="BZ9" t="s">
        <v>516</v>
      </c>
      <c r="CD9" t="s">
        <v>517</v>
      </c>
      <c r="CE9" t="s">
        <v>1035</v>
      </c>
      <c r="CJ9">
        <v>24202</v>
      </c>
      <c r="CN9">
        <v>0</v>
      </c>
      <c r="CO9">
        <v>1</v>
      </c>
      <c r="CP9" t="s">
        <v>1036</v>
      </c>
      <c r="CQ9" t="s">
        <v>626</v>
      </c>
      <c r="CT9">
        <v>3</v>
      </c>
      <c r="DD9">
        <v>3</v>
      </c>
      <c r="DE9">
        <v>0</v>
      </c>
      <c r="DF9">
        <v>45643.637708333335</v>
      </c>
      <c r="DG9" t="s">
        <v>1037</v>
      </c>
      <c r="DI9" t="s">
        <v>713</v>
      </c>
      <c r="DJ9" t="s">
        <v>518</v>
      </c>
      <c r="DK9" s="1">
        <v>45643</v>
      </c>
      <c r="DN9" t="s">
        <v>565</v>
      </c>
      <c r="DO9" t="s">
        <v>551</v>
      </c>
      <c r="DP9" t="s">
        <v>548</v>
      </c>
      <c r="DT9" t="s">
        <v>554</v>
      </c>
      <c r="DU9" t="s">
        <v>554</v>
      </c>
      <c r="DZ9" t="s">
        <v>520</v>
      </c>
      <c r="ED9" t="s">
        <v>521</v>
      </c>
      <c r="EE9" t="s">
        <v>522</v>
      </c>
      <c r="EF9">
        <v>45643</v>
      </c>
      <c r="EG9" s="2" t="s">
        <v>1363</v>
      </c>
      <c r="EH9">
        <v>2</v>
      </c>
      <c r="EI9" t="s">
        <v>1038</v>
      </c>
      <c r="EJ9">
        <v>1</v>
      </c>
      <c r="EK9" t="s">
        <v>1039</v>
      </c>
      <c r="EL9">
        <v>2</v>
      </c>
      <c r="EO9">
        <v>0</v>
      </c>
      <c r="EP9">
        <v>6</v>
      </c>
      <c r="EQ9">
        <v>1</v>
      </c>
      <c r="ER9">
        <v>2</v>
      </c>
      <c r="ES9" t="s">
        <v>1040</v>
      </c>
      <c r="ET9">
        <v>0</v>
      </c>
      <c r="EX9">
        <v>3</v>
      </c>
      <c r="EY9" t="s">
        <v>678</v>
      </c>
      <c r="EZ9" s="2" t="s">
        <v>1041</v>
      </c>
      <c r="FA9" t="s">
        <v>918</v>
      </c>
      <c r="FB9">
        <v>1</v>
      </c>
      <c r="FC9">
        <v>5</v>
      </c>
      <c r="FD9">
        <v>0</v>
      </c>
      <c r="FE9" s="2" t="s">
        <v>1042</v>
      </c>
      <c r="FF9">
        <v>77</v>
      </c>
      <c r="FG9">
        <v>10</v>
      </c>
      <c r="FH9">
        <v>0</v>
      </c>
      <c r="FI9">
        <v>1</v>
      </c>
      <c r="FJ9">
        <v>1</v>
      </c>
      <c r="FL9">
        <v>1</v>
      </c>
      <c r="FM9">
        <v>1</v>
      </c>
      <c r="FN9">
        <v>1</v>
      </c>
      <c r="FO9" t="s">
        <v>1043</v>
      </c>
      <c r="FP9">
        <v>1</v>
      </c>
      <c r="FU9">
        <v>3</v>
      </c>
      <c r="FX9">
        <v>1</v>
      </c>
      <c r="FY9" t="s">
        <v>1044</v>
      </c>
      <c r="GA9">
        <v>1</v>
      </c>
      <c r="GC9">
        <v>1</v>
      </c>
      <c r="GH9">
        <v>0</v>
      </c>
      <c r="GI9">
        <v>1</v>
      </c>
      <c r="GM9">
        <v>180000</v>
      </c>
      <c r="GN9">
        <v>250000</v>
      </c>
      <c r="HA9">
        <v>0</v>
      </c>
      <c r="HE9">
        <v>180000</v>
      </c>
      <c r="HF9">
        <v>250000</v>
      </c>
      <c r="HH9">
        <v>20</v>
      </c>
      <c r="HI9">
        <v>4</v>
      </c>
      <c r="HL9">
        <v>2</v>
      </c>
      <c r="HO9">
        <v>1</v>
      </c>
      <c r="HP9">
        <v>1</v>
      </c>
      <c r="HQ9">
        <v>25</v>
      </c>
      <c r="HS9">
        <v>1</v>
      </c>
      <c r="HT9">
        <v>1</v>
      </c>
      <c r="HU9">
        <v>1</v>
      </c>
      <c r="HV9">
        <v>1</v>
      </c>
      <c r="HW9">
        <v>0</v>
      </c>
      <c r="HX9">
        <v>9000</v>
      </c>
      <c r="IA9">
        <v>1</v>
      </c>
      <c r="IB9">
        <v>1</v>
      </c>
      <c r="IC9">
        <v>2</v>
      </c>
      <c r="ID9">
        <v>2</v>
      </c>
      <c r="IF9">
        <v>0</v>
      </c>
      <c r="IG9">
        <v>900000</v>
      </c>
      <c r="IJ9">
        <v>900</v>
      </c>
      <c r="IM9">
        <v>1730</v>
      </c>
      <c r="IS9">
        <v>0</v>
      </c>
      <c r="IT9">
        <v>0</v>
      </c>
      <c r="IV9">
        <v>1</v>
      </c>
      <c r="IW9">
        <v>10</v>
      </c>
      <c r="IX9">
        <v>0</v>
      </c>
      <c r="IZ9">
        <v>60</v>
      </c>
      <c r="JF9">
        <v>0</v>
      </c>
      <c r="JG9">
        <v>0</v>
      </c>
      <c r="JH9">
        <v>0</v>
      </c>
      <c r="JI9">
        <v>0</v>
      </c>
      <c r="JJ9">
        <v>0</v>
      </c>
      <c r="JK9">
        <v>0</v>
      </c>
      <c r="JL9">
        <v>1</v>
      </c>
      <c r="JM9">
        <v>1</v>
      </c>
      <c r="JN9">
        <v>1</v>
      </c>
      <c r="JO9">
        <v>1</v>
      </c>
      <c r="JP9">
        <v>1</v>
      </c>
      <c r="JQ9" t="s">
        <v>1045</v>
      </c>
      <c r="JS9">
        <v>125</v>
      </c>
      <c r="JT9">
        <v>0</v>
      </c>
      <c r="JU9">
        <v>1</v>
      </c>
      <c r="JV9">
        <v>1</v>
      </c>
      <c r="JW9">
        <v>0</v>
      </c>
      <c r="JX9">
        <v>1</v>
      </c>
      <c r="JY9">
        <v>1</v>
      </c>
      <c r="JZ9">
        <v>0</v>
      </c>
      <c r="KA9">
        <v>0</v>
      </c>
      <c r="KD9">
        <v>0</v>
      </c>
      <c r="KE9">
        <v>0</v>
      </c>
      <c r="KF9">
        <v>0</v>
      </c>
      <c r="KH9">
        <v>0</v>
      </c>
      <c r="KI9">
        <v>0</v>
      </c>
      <c r="KJ9">
        <v>0</v>
      </c>
      <c r="KK9">
        <v>0</v>
      </c>
      <c r="KL9">
        <v>0</v>
      </c>
      <c r="KN9">
        <v>0</v>
      </c>
      <c r="KO9">
        <v>0</v>
      </c>
      <c r="KR9">
        <v>0</v>
      </c>
      <c r="KS9">
        <v>0</v>
      </c>
      <c r="KV9">
        <v>0</v>
      </c>
      <c r="KW9">
        <v>0</v>
      </c>
      <c r="KZ9">
        <v>0</v>
      </c>
      <c r="LA9">
        <v>0</v>
      </c>
      <c r="LB9">
        <v>1</v>
      </c>
      <c r="LD9">
        <v>0</v>
      </c>
      <c r="LF9">
        <v>1</v>
      </c>
      <c r="LI9">
        <v>1</v>
      </c>
      <c r="LJ9">
        <v>1</v>
      </c>
      <c r="LK9">
        <v>1</v>
      </c>
      <c r="LL9">
        <v>1</v>
      </c>
      <c r="LM9">
        <v>2</v>
      </c>
      <c r="LN9">
        <v>0</v>
      </c>
      <c r="LO9">
        <v>1</v>
      </c>
      <c r="LP9">
        <v>1</v>
      </c>
      <c r="LQ9">
        <v>0</v>
      </c>
      <c r="LR9">
        <v>10</v>
      </c>
      <c r="LS9">
        <v>10</v>
      </c>
      <c r="LT9">
        <v>0</v>
      </c>
      <c r="LU9">
        <v>1</v>
      </c>
      <c r="LV9">
        <v>1</v>
      </c>
      <c r="LW9">
        <v>1</v>
      </c>
      <c r="LX9">
        <v>0</v>
      </c>
      <c r="LY9">
        <v>1</v>
      </c>
      <c r="MA9">
        <v>3</v>
      </c>
      <c r="MB9" t="s">
        <v>1014</v>
      </c>
      <c r="MC9" t="s">
        <v>1046</v>
      </c>
      <c r="MG9">
        <v>1</v>
      </c>
      <c r="MH9">
        <v>1</v>
      </c>
      <c r="MI9">
        <v>1</v>
      </c>
      <c r="MJ9">
        <v>0</v>
      </c>
      <c r="MK9">
        <v>1</v>
      </c>
      <c r="ML9" t="s">
        <v>1047</v>
      </c>
      <c r="MM9">
        <v>1</v>
      </c>
      <c r="MN9">
        <v>0</v>
      </c>
      <c r="MO9">
        <v>1</v>
      </c>
      <c r="MP9">
        <v>1</v>
      </c>
      <c r="MR9">
        <v>1</v>
      </c>
      <c r="MT9">
        <v>2</v>
      </c>
      <c r="MU9" t="s">
        <v>1048</v>
      </c>
      <c r="MV9" t="s">
        <v>566</v>
      </c>
      <c r="MX9" t="s">
        <v>1049</v>
      </c>
      <c r="MY9">
        <v>0</v>
      </c>
      <c r="MZ9" t="s">
        <v>1024</v>
      </c>
      <c r="NB9">
        <v>0</v>
      </c>
      <c r="NC9">
        <v>0</v>
      </c>
      <c r="ND9" t="s">
        <v>1050</v>
      </c>
      <c r="NE9" t="s">
        <v>1051</v>
      </c>
      <c r="NF9">
        <v>0</v>
      </c>
      <c r="NH9" s="2" t="s">
        <v>1052</v>
      </c>
      <c r="NI9" t="s">
        <v>728</v>
      </c>
      <c r="NJ9" t="s">
        <v>514</v>
      </c>
      <c r="NK9" t="s">
        <v>555</v>
      </c>
      <c r="NM9" t="s">
        <v>567</v>
      </c>
      <c r="NN9" t="s">
        <v>557</v>
      </c>
      <c r="NO9" t="s">
        <v>513</v>
      </c>
      <c r="NQ9" t="s">
        <v>1053</v>
      </c>
      <c r="NS9" t="s">
        <v>1054</v>
      </c>
      <c r="NT9" t="s">
        <v>607</v>
      </c>
      <c r="NU9" t="s">
        <v>522</v>
      </c>
      <c r="NV9" t="s">
        <v>525</v>
      </c>
      <c r="NW9" t="s">
        <v>526</v>
      </c>
      <c r="NX9" t="s">
        <v>527</v>
      </c>
      <c r="NY9" t="s">
        <v>514</v>
      </c>
      <c r="NZ9" t="s">
        <v>528</v>
      </c>
      <c r="OA9" t="s">
        <v>528</v>
      </c>
      <c r="OB9" t="s">
        <v>528</v>
      </c>
      <c r="OE9" t="s">
        <v>544</v>
      </c>
      <c r="OF9" t="s">
        <v>1044</v>
      </c>
      <c r="OG9" t="s">
        <v>528</v>
      </c>
      <c r="OO9" t="s">
        <v>729</v>
      </c>
      <c r="OQ9" t="s">
        <v>1055</v>
      </c>
      <c r="OV9" t="s">
        <v>513</v>
      </c>
      <c r="OX9" t="s">
        <v>1055</v>
      </c>
      <c r="OY9" t="s">
        <v>781</v>
      </c>
      <c r="OZ9" t="s">
        <v>559</v>
      </c>
      <c r="PB9" t="s">
        <v>529</v>
      </c>
      <c r="PC9" t="s">
        <v>560</v>
      </c>
      <c r="PD9" t="s">
        <v>561</v>
      </c>
      <c r="PE9" t="s">
        <v>562</v>
      </c>
      <c r="PF9" t="s">
        <v>1056</v>
      </c>
      <c r="PH9" t="s">
        <v>563</v>
      </c>
      <c r="PI9" t="s">
        <v>562</v>
      </c>
      <c r="PJ9" t="s">
        <v>564</v>
      </c>
      <c r="PL9" t="s">
        <v>1057</v>
      </c>
      <c r="PN9" t="s">
        <v>1058</v>
      </c>
      <c r="PR9" t="s">
        <v>514</v>
      </c>
      <c r="PS9" t="s">
        <v>775</v>
      </c>
      <c r="PT9" t="s">
        <v>513</v>
      </c>
      <c r="PU9" t="s">
        <v>570</v>
      </c>
      <c r="PX9" t="s">
        <v>580</v>
      </c>
      <c r="PY9" t="s">
        <v>538</v>
      </c>
      <c r="QA9" t="s">
        <v>1059</v>
      </c>
      <c r="QB9" t="s">
        <v>592</v>
      </c>
      <c r="QE9" t="s">
        <v>513</v>
      </c>
      <c r="QF9" t="s">
        <v>513</v>
      </c>
      <c r="QG9" t="s">
        <v>513</v>
      </c>
      <c r="QH9" t="s">
        <v>513</v>
      </c>
      <c r="QK9" t="s">
        <v>513</v>
      </c>
      <c r="QM9" t="s">
        <v>531</v>
      </c>
      <c r="QO9" t="s">
        <v>871</v>
      </c>
      <c r="QP9" t="s">
        <v>603</v>
      </c>
      <c r="QQ9" t="s">
        <v>573</v>
      </c>
      <c r="QR9" t="s">
        <v>587</v>
      </c>
      <c r="QS9" t="s">
        <v>587</v>
      </c>
      <c r="QT9" t="s">
        <v>632</v>
      </c>
      <c r="QU9" t="s">
        <v>534</v>
      </c>
      <c r="QW9" t="s">
        <v>651</v>
      </c>
      <c r="QX9" t="s">
        <v>652</v>
      </c>
      <c r="QY9" t="s">
        <v>547</v>
      </c>
      <c r="RA9" t="s">
        <v>535</v>
      </c>
      <c r="SF9" t="s">
        <v>582</v>
      </c>
    </row>
    <row r="10" spans="1:500" ht="180" customHeight="1" x14ac:dyDescent="0.15">
      <c r="A10" t="s">
        <v>1060</v>
      </c>
      <c r="B10" t="s">
        <v>1061</v>
      </c>
      <c r="C10">
        <v>8011101060767</v>
      </c>
      <c r="D10">
        <v>4</v>
      </c>
      <c r="E10">
        <v>2011</v>
      </c>
      <c r="F10">
        <v>2600</v>
      </c>
      <c r="G10">
        <v>296</v>
      </c>
      <c r="H10" t="s">
        <v>1062</v>
      </c>
      <c r="I10" t="s">
        <v>1063</v>
      </c>
      <c r="J10" t="s">
        <v>1064</v>
      </c>
      <c r="K10" t="s">
        <v>1065</v>
      </c>
      <c r="L10" t="s">
        <v>1066</v>
      </c>
      <c r="M10" t="s">
        <v>1067</v>
      </c>
      <c r="N10" t="s">
        <v>1068</v>
      </c>
      <c r="O10">
        <v>1</v>
      </c>
      <c r="P10">
        <v>5</v>
      </c>
      <c r="Q10" t="s">
        <v>1069</v>
      </c>
      <c r="R10" t="s">
        <v>1070</v>
      </c>
      <c r="S10" t="s">
        <v>679</v>
      </c>
      <c r="T10">
        <v>13305007</v>
      </c>
      <c r="U10" t="s">
        <v>1071</v>
      </c>
      <c r="V10">
        <v>0</v>
      </c>
      <c r="W10">
        <v>0</v>
      </c>
      <c r="X10">
        <v>1</v>
      </c>
      <c r="Y10">
        <v>2</v>
      </c>
      <c r="Z10">
        <v>2</v>
      </c>
      <c r="AA10">
        <v>0</v>
      </c>
      <c r="AB10">
        <v>1</v>
      </c>
      <c r="AC10">
        <v>1</v>
      </c>
      <c r="AD10" t="s">
        <v>1072</v>
      </c>
      <c r="AI10">
        <v>912</v>
      </c>
      <c r="AJ10">
        <v>24202</v>
      </c>
      <c r="AK10" t="s">
        <v>1073</v>
      </c>
      <c r="AL10" t="s">
        <v>1074</v>
      </c>
      <c r="AM10" t="s">
        <v>1321</v>
      </c>
      <c r="AN10" t="s">
        <v>1075</v>
      </c>
      <c r="AO10" t="s">
        <v>1076</v>
      </c>
      <c r="AP10" t="s">
        <v>513</v>
      </c>
      <c r="AQ10" t="s">
        <v>513</v>
      </c>
      <c r="AR10" t="s">
        <v>514</v>
      </c>
      <c r="AS10" t="s">
        <v>588</v>
      </c>
      <c r="AT10" t="s">
        <v>588</v>
      </c>
      <c r="AU10" t="s">
        <v>513</v>
      </c>
      <c r="AV10" t="s">
        <v>514</v>
      </c>
      <c r="AW10" t="s">
        <v>514</v>
      </c>
      <c r="BB10" t="s">
        <v>1077</v>
      </c>
      <c r="BE10" t="s">
        <v>1066</v>
      </c>
      <c r="BG10" t="s">
        <v>1067</v>
      </c>
      <c r="BI10" t="s">
        <v>1068</v>
      </c>
      <c r="BL10">
        <v>24010</v>
      </c>
      <c r="BM10" s="21">
        <v>45716</v>
      </c>
      <c r="BN10">
        <v>1</v>
      </c>
      <c r="BO10">
        <v>1</v>
      </c>
      <c r="BP10">
        <v>1</v>
      </c>
      <c r="BQ10" s="21">
        <v>45643</v>
      </c>
      <c r="BS10">
        <v>0</v>
      </c>
      <c r="BT10">
        <v>1</v>
      </c>
      <c r="BU10">
        <v>0</v>
      </c>
      <c r="BV10">
        <v>4</v>
      </c>
      <c r="BZ10" t="s">
        <v>516</v>
      </c>
      <c r="CA10" t="s">
        <v>1078</v>
      </c>
      <c r="CN10">
        <v>0</v>
      </c>
      <c r="CO10">
        <v>1</v>
      </c>
      <c r="CP10" t="s">
        <v>1079</v>
      </c>
      <c r="CQ10" t="s">
        <v>1080</v>
      </c>
      <c r="CT10">
        <v>3</v>
      </c>
      <c r="DA10">
        <v>2401</v>
      </c>
      <c r="DB10" t="s">
        <v>1061</v>
      </c>
      <c r="DC10">
        <v>0</v>
      </c>
      <c r="DD10">
        <v>3</v>
      </c>
      <c r="DE10">
        <v>0</v>
      </c>
      <c r="DF10">
        <v>45644.40148148148</v>
      </c>
      <c r="DG10" t="s">
        <v>1081</v>
      </c>
      <c r="DI10" t="s">
        <v>713</v>
      </c>
      <c r="DJ10" t="s">
        <v>518</v>
      </c>
      <c r="DK10" s="1">
        <v>45643</v>
      </c>
      <c r="DN10" t="s">
        <v>519</v>
      </c>
      <c r="DO10" t="s">
        <v>551</v>
      </c>
      <c r="DP10" t="s">
        <v>548</v>
      </c>
      <c r="DT10" t="s">
        <v>554</v>
      </c>
      <c r="DZ10" t="s">
        <v>520</v>
      </c>
      <c r="ED10" t="s">
        <v>521</v>
      </c>
      <c r="EE10" t="s">
        <v>522</v>
      </c>
      <c r="EF10">
        <v>45644</v>
      </c>
      <c r="EG10" s="2" t="s">
        <v>1082</v>
      </c>
      <c r="EH10">
        <v>2</v>
      </c>
      <c r="EI10" t="s">
        <v>872</v>
      </c>
      <c r="EJ10">
        <v>0</v>
      </c>
      <c r="EL10">
        <v>3</v>
      </c>
      <c r="EP10">
        <v>3</v>
      </c>
      <c r="EQ10">
        <v>1</v>
      </c>
      <c r="ER10">
        <v>1</v>
      </c>
      <c r="ET10">
        <v>1</v>
      </c>
      <c r="EU10" t="s">
        <v>594</v>
      </c>
      <c r="EV10">
        <v>1</v>
      </c>
      <c r="EX10">
        <v>1</v>
      </c>
      <c r="EY10" t="s">
        <v>1066</v>
      </c>
      <c r="EZ10" t="s">
        <v>1067</v>
      </c>
      <c r="FA10" t="s">
        <v>1068</v>
      </c>
      <c r="FB10">
        <v>1</v>
      </c>
      <c r="FC10">
        <v>5</v>
      </c>
      <c r="FD10">
        <v>0</v>
      </c>
      <c r="FF10">
        <v>1</v>
      </c>
      <c r="FG10">
        <v>0</v>
      </c>
      <c r="FH10">
        <v>0</v>
      </c>
      <c r="FI10">
        <v>1</v>
      </c>
      <c r="FJ10">
        <v>1</v>
      </c>
      <c r="FL10">
        <v>0</v>
      </c>
      <c r="FN10">
        <v>0</v>
      </c>
      <c r="FP10">
        <v>1</v>
      </c>
      <c r="FU10">
        <v>3</v>
      </c>
      <c r="FX10">
        <v>2</v>
      </c>
      <c r="FY10" t="s">
        <v>1083</v>
      </c>
      <c r="FZ10" t="s">
        <v>1084</v>
      </c>
      <c r="GA10">
        <v>1</v>
      </c>
      <c r="GC10">
        <v>1</v>
      </c>
      <c r="GH10">
        <v>0</v>
      </c>
      <c r="GI10">
        <v>1</v>
      </c>
      <c r="GM10">
        <v>240000</v>
      </c>
      <c r="GN10">
        <v>240000</v>
      </c>
      <c r="HA10">
        <v>0</v>
      </c>
      <c r="HE10">
        <v>240000</v>
      </c>
      <c r="HF10">
        <v>240000</v>
      </c>
      <c r="HG10" t="s">
        <v>1085</v>
      </c>
      <c r="HH10">
        <v>20.399999999999999</v>
      </c>
      <c r="HI10">
        <v>4</v>
      </c>
      <c r="HL10">
        <v>2</v>
      </c>
      <c r="HO10">
        <v>2</v>
      </c>
      <c r="HS10">
        <v>1</v>
      </c>
      <c r="HT10">
        <v>0</v>
      </c>
      <c r="IA10">
        <v>0</v>
      </c>
      <c r="IJ10">
        <v>900</v>
      </c>
      <c r="IM10">
        <v>1800</v>
      </c>
      <c r="IS10">
        <v>0</v>
      </c>
      <c r="IT10">
        <v>0</v>
      </c>
      <c r="IV10">
        <v>0</v>
      </c>
      <c r="IX10">
        <v>1</v>
      </c>
      <c r="IY10" t="s">
        <v>1086</v>
      </c>
      <c r="IZ10">
        <v>60</v>
      </c>
      <c r="JF10">
        <v>0</v>
      </c>
      <c r="JG10">
        <v>0</v>
      </c>
      <c r="JH10">
        <v>0</v>
      </c>
      <c r="JI10">
        <v>0</v>
      </c>
      <c r="JJ10">
        <v>0</v>
      </c>
      <c r="JK10">
        <v>0</v>
      </c>
      <c r="JL10">
        <v>0</v>
      </c>
      <c r="JM10">
        <v>0</v>
      </c>
      <c r="JN10">
        <v>0</v>
      </c>
      <c r="JO10">
        <v>1</v>
      </c>
      <c r="JP10">
        <v>1</v>
      </c>
      <c r="JQ10" t="s">
        <v>1087</v>
      </c>
      <c r="JR10">
        <v>10</v>
      </c>
      <c r="JS10">
        <v>120</v>
      </c>
      <c r="JT10">
        <v>1</v>
      </c>
      <c r="JU10">
        <v>1</v>
      </c>
      <c r="JV10">
        <v>1</v>
      </c>
      <c r="JW10">
        <v>0</v>
      </c>
      <c r="JX10">
        <v>1</v>
      </c>
      <c r="JY10">
        <v>1</v>
      </c>
      <c r="JZ10">
        <v>0</v>
      </c>
      <c r="KA10">
        <v>0</v>
      </c>
      <c r="KC10">
        <v>1</v>
      </c>
      <c r="KD10">
        <v>0</v>
      </c>
      <c r="KE10">
        <v>0</v>
      </c>
      <c r="KF10">
        <v>0</v>
      </c>
      <c r="KH10">
        <v>1</v>
      </c>
      <c r="KI10">
        <v>0</v>
      </c>
      <c r="KJ10">
        <v>1</v>
      </c>
      <c r="KK10">
        <v>0</v>
      </c>
      <c r="KL10">
        <v>0</v>
      </c>
      <c r="KN10">
        <v>0</v>
      </c>
      <c r="KO10">
        <v>0</v>
      </c>
      <c r="KR10">
        <v>0</v>
      </c>
      <c r="KS10">
        <v>0</v>
      </c>
      <c r="KV10">
        <v>0</v>
      </c>
      <c r="KW10">
        <v>0</v>
      </c>
      <c r="KZ10">
        <v>0</v>
      </c>
      <c r="LA10">
        <v>0</v>
      </c>
      <c r="LD10">
        <v>0</v>
      </c>
      <c r="LF10">
        <v>1</v>
      </c>
      <c r="LI10">
        <v>1</v>
      </c>
      <c r="LJ10">
        <v>1</v>
      </c>
      <c r="LK10">
        <v>0</v>
      </c>
      <c r="LL10">
        <v>0</v>
      </c>
      <c r="LM10">
        <v>1</v>
      </c>
      <c r="LN10">
        <v>0</v>
      </c>
      <c r="LO10">
        <v>1</v>
      </c>
      <c r="LP10">
        <v>1</v>
      </c>
      <c r="LQ10">
        <v>0</v>
      </c>
      <c r="LR10">
        <v>14</v>
      </c>
      <c r="LS10">
        <v>14</v>
      </c>
      <c r="LT10">
        <v>0</v>
      </c>
      <c r="LU10">
        <v>0</v>
      </c>
      <c r="LV10">
        <v>0</v>
      </c>
      <c r="LW10">
        <v>1</v>
      </c>
      <c r="LX10">
        <v>0</v>
      </c>
      <c r="LY10">
        <v>1</v>
      </c>
      <c r="MA10">
        <v>3</v>
      </c>
      <c r="MB10" t="s">
        <v>1088</v>
      </c>
      <c r="MC10" t="s">
        <v>1089</v>
      </c>
      <c r="MD10" t="s">
        <v>1090</v>
      </c>
      <c r="ME10">
        <v>1</v>
      </c>
      <c r="MF10">
        <v>10</v>
      </c>
      <c r="MG10">
        <v>1</v>
      </c>
      <c r="MH10">
        <v>1</v>
      </c>
      <c r="MI10">
        <v>1</v>
      </c>
      <c r="MJ10">
        <v>0</v>
      </c>
      <c r="MK10">
        <v>0</v>
      </c>
      <c r="MM10">
        <v>1</v>
      </c>
      <c r="MN10">
        <v>0</v>
      </c>
      <c r="MO10">
        <v>1</v>
      </c>
      <c r="MP10">
        <v>1</v>
      </c>
      <c r="MR10">
        <v>4</v>
      </c>
      <c r="MS10" t="s">
        <v>1091</v>
      </c>
      <c r="MT10">
        <v>2</v>
      </c>
      <c r="MU10" t="s">
        <v>1092</v>
      </c>
      <c r="MV10" t="s">
        <v>1093</v>
      </c>
      <c r="MW10" t="s">
        <v>1094</v>
      </c>
      <c r="MX10" t="s">
        <v>1095</v>
      </c>
      <c r="MY10">
        <v>0</v>
      </c>
      <c r="MZ10" t="s">
        <v>1096</v>
      </c>
      <c r="NB10">
        <v>0</v>
      </c>
      <c r="NC10">
        <v>0</v>
      </c>
      <c r="ND10" t="s">
        <v>1097</v>
      </c>
      <c r="NE10" t="s">
        <v>1098</v>
      </c>
      <c r="NF10">
        <v>0</v>
      </c>
      <c r="NH10" s="2" t="s">
        <v>1099</v>
      </c>
      <c r="NI10" t="s">
        <v>728</v>
      </c>
      <c r="NJ10" t="s">
        <v>513</v>
      </c>
      <c r="NK10" t="s">
        <v>641</v>
      </c>
      <c r="NM10" t="s">
        <v>661</v>
      </c>
      <c r="NN10" t="s">
        <v>549</v>
      </c>
      <c r="NO10" t="s">
        <v>514</v>
      </c>
      <c r="NP10" t="s">
        <v>523</v>
      </c>
      <c r="NQ10" t="s">
        <v>1076</v>
      </c>
      <c r="NS10" t="s">
        <v>531</v>
      </c>
      <c r="NT10" t="s">
        <v>522</v>
      </c>
      <c r="NU10" t="s">
        <v>522</v>
      </c>
      <c r="NV10" t="s">
        <v>525</v>
      </c>
      <c r="NW10" t="s">
        <v>568</v>
      </c>
      <c r="NY10" t="s">
        <v>513</v>
      </c>
      <c r="NZ10" t="s">
        <v>528</v>
      </c>
      <c r="OA10" t="s">
        <v>528</v>
      </c>
      <c r="OB10" t="s">
        <v>528</v>
      </c>
      <c r="OE10" t="s">
        <v>623</v>
      </c>
      <c r="OF10" t="s">
        <v>1083</v>
      </c>
      <c r="OG10" t="s">
        <v>528</v>
      </c>
      <c r="OO10" t="s">
        <v>729</v>
      </c>
      <c r="OQ10" t="s">
        <v>1100</v>
      </c>
      <c r="OV10" t="s">
        <v>513</v>
      </c>
      <c r="OX10" t="s">
        <v>1100</v>
      </c>
      <c r="OY10" t="s">
        <v>873</v>
      </c>
      <c r="OZ10" t="s">
        <v>559</v>
      </c>
      <c r="PB10" t="s">
        <v>529</v>
      </c>
      <c r="PC10" t="s">
        <v>529</v>
      </c>
      <c r="PD10" t="s">
        <v>561</v>
      </c>
      <c r="PE10" t="s">
        <v>1010</v>
      </c>
      <c r="PH10" t="s">
        <v>530</v>
      </c>
      <c r="PN10" t="s">
        <v>1101</v>
      </c>
      <c r="PR10" t="s">
        <v>513</v>
      </c>
      <c r="PT10" t="s">
        <v>514</v>
      </c>
      <c r="PU10" t="s">
        <v>570</v>
      </c>
      <c r="PX10" t="s">
        <v>546</v>
      </c>
      <c r="PY10" t="s">
        <v>538</v>
      </c>
      <c r="PZ10" t="s">
        <v>581</v>
      </c>
      <c r="QA10" t="s">
        <v>874</v>
      </c>
      <c r="QB10" t="s">
        <v>592</v>
      </c>
      <c r="QE10" t="s">
        <v>513</v>
      </c>
      <c r="QF10" t="s">
        <v>513</v>
      </c>
      <c r="QG10" t="s">
        <v>513</v>
      </c>
      <c r="QH10" t="s">
        <v>513</v>
      </c>
      <c r="QM10" t="s">
        <v>531</v>
      </c>
      <c r="QO10" t="s">
        <v>572</v>
      </c>
      <c r="QP10" t="s">
        <v>532</v>
      </c>
      <c r="QQ10" t="s">
        <v>573</v>
      </c>
      <c r="QR10" t="s">
        <v>574</v>
      </c>
      <c r="QS10" t="s">
        <v>574</v>
      </c>
      <c r="QT10" t="s">
        <v>1102</v>
      </c>
      <c r="QU10" t="s">
        <v>534</v>
      </c>
      <c r="QV10" t="s">
        <v>1103</v>
      </c>
      <c r="QW10" t="s">
        <v>593</v>
      </c>
      <c r="QX10" t="s">
        <v>652</v>
      </c>
      <c r="QY10" t="s">
        <v>547</v>
      </c>
      <c r="RA10" t="s">
        <v>535</v>
      </c>
      <c r="SF10" t="s">
        <v>522</v>
      </c>
    </row>
    <row r="11" spans="1:500" ht="180" customHeight="1" x14ac:dyDescent="0.15">
      <c r="A11" t="s">
        <v>1322</v>
      </c>
      <c r="B11" t="s">
        <v>1323</v>
      </c>
      <c r="C11">
        <v>8190001016705</v>
      </c>
      <c r="D11">
        <v>3</v>
      </c>
      <c r="E11">
        <v>1971</v>
      </c>
      <c r="F11">
        <v>1000</v>
      </c>
      <c r="G11">
        <v>50</v>
      </c>
      <c r="H11" t="s">
        <v>1324</v>
      </c>
      <c r="I11" t="s">
        <v>1325</v>
      </c>
      <c r="J11" t="s">
        <v>536</v>
      </c>
      <c r="K11" t="s">
        <v>1326</v>
      </c>
      <c r="L11" t="s">
        <v>1327</v>
      </c>
      <c r="M11" t="s">
        <v>1328</v>
      </c>
      <c r="N11" t="s">
        <v>1329</v>
      </c>
      <c r="O11">
        <v>2</v>
      </c>
      <c r="P11">
        <v>15</v>
      </c>
      <c r="Q11" t="s">
        <v>1330</v>
      </c>
      <c r="R11" t="s">
        <v>1331</v>
      </c>
      <c r="S11" t="s">
        <v>679</v>
      </c>
      <c r="T11">
        <v>24300667</v>
      </c>
      <c r="U11" t="s">
        <v>1332</v>
      </c>
      <c r="V11">
        <v>0</v>
      </c>
      <c r="W11">
        <v>0</v>
      </c>
      <c r="X11">
        <v>0</v>
      </c>
      <c r="Y11">
        <v>0</v>
      </c>
      <c r="Z11">
        <v>0</v>
      </c>
      <c r="AA11">
        <v>0</v>
      </c>
      <c r="AB11">
        <v>1</v>
      </c>
      <c r="AC11">
        <v>1</v>
      </c>
      <c r="AI11">
        <v>484</v>
      </c>
      <c r="AJ11">
        <v>24344</v>
      </c>
      <c r="AK11" t="s">
        <v>647</v>
      </c>
      <c r="AL11" t="s">
        <v>611</v>
      </c>
      <c r="AM11" t="s">
        <v>1333</v>
      </c>
      <c r="AN11" t="s">
        <v>1334</v>
      </c>
      <c r="AO11" t="s">
        <v>1335</v>
      </c>
      <c r="AP11" t="s">
        <v>513</v>
      </c>
      <c r="AQ11" t="s">
        <v>513</v>
      </c>
      <c r="AR11" t="s">
        <v>513</v>
      </c>
      <c r="AS11" t="s">
        <v>513</v>
      </c>
      <c r="AT11" t="s">
        <v>513</v>
      </c>
      <c r="AU11" t="s">
        <v>513</v>
      </c>
      <c r="AV11" t="s">
        <v>514</v>
      </c>
      <c r="AW11" t="s">
        <v>514</v>
      </c>
      <c r="BB11" t="s">
        <v>1336</v>
      </c>
      <c r="BE11" t="s">
        <v>1327</v>
      </c>
      <c r="BF11" t="s">
        <v>1327</v>
      </c>
      <c r="BG11" t="s">
        <v>1328</v>
      </c>
      <c r="BH11" t="s">
        <v>1328</v>
      </c>
      <c r="BI11" t="s">
        <v>1329</v>
      </c>
      <c r="BJ11" t="s">
        <v>1329</v>
      </c>
      <c r="BL11">
        <v>24010</v>
      </c>
      <c r="BM11" s="21">
        <v>45716</v>
      </c>
      <c r="BN11">
        <v>1</v>
      </c>
      <c r="BO11">
        <v>1</v>
      </c>
      <c r="BP11">
        <v>1</v>
      </c>
      <c r="BQ11" s="21">
        <v>45637</v>
      </c>
      <c r="BS11">
        <v>0</v>
      </c>
      <c r="BT11">
        <v>2</v>
      </c>
      <c r="BU11">
        <v>0</v>
      </c>
      <c r="BV11">
        <v>2</v>
      </c>
      <c r="BZ11" t="s">
        <v>516</v>
      </c>
      <c r="CN11">
        <v>0</v>
      </c>
      <c r="CO11">
        <v>1</v>
      </c>
      <c r="CP11" t="s">
        <v>1337</v>
      </c>
      <c r="CQ11" t="s">
        <v>1338</v>
      </c>
      <c r="CR11" t="s">
        <v>625</v>
      </c>
      <c r="CT11">
        <v>3</v>
      </c>
      <c r="CU11">
        <v>4813</v>
      </c>
      <c r="CX11">
        <v>2401</v>
      </c>
      <c r="CY11" t="s">
        <v>1323</v>
      </c>
      <c r="CZ11">
        <v>0</v>
      </c>
      <c r="DA11">
        <v>2401</v>
      </c>
      <c r="DB11" t="s">
        <v>1323</v>
      </c>
      <c r="DC11">
        <v>0</v>
      </c>
      <c r="DD11">
        <v>3</v>
      </c>
      <c r="DE11">
        <v>0</v>
      </c>
      <c r="DI11" t="s">
        <v>713</v>
      </c>
      <c r="DJ11" t="s">
        <v>518</v>
      </c>
      <c r="DK11" s="1">
        <v>45637</v>
      </c>
      <c r="DN11" t="s">
        <v>565</v>
      </c>
      <c r="DO11" t="s">
        <v>551</v>
      </c>
      <c r="DP11" t="s">
        <v>589</v>
      </c>
      <c r="DT11" t="s">
        <v>1339</v>
      </c>
      <c r="DZ11" t="s">
        <v>520</v>
      </c>
      <c r="EA11" t="s">
        <v>936</v>
      </c>
      <c r="ED11" t="s">
        <v>521</v>
      </c>
      <c r="EE11" t="s">
        <v>522</v>
      </c>
      <c r="EG11" s="2" t="s">
        <v>1364</v>
      </c>
      <c r="EH11">
        <v>1</v>
      </c>
      <c r="EL11">
        <v>1</v>
      </c>
      <c r="EN11" s="21"/>
      <c r="ET11">
        <v>1</v>
      </c>
      <c r="EU11" t="s">
        <v>594</v>
      </c>
      <c r="EV11">
        <v>1</v>
      </c>
      <c r="EX11">
        <v>1</v>
      </c>
      <c r="EY11" t="s">
        <v>1327</v>
      </c>
      <c r="EZ11" t="s">
        <v>1328</v>
      </c>
      <c r="FA11" t="s">
        <v>1329</v>
      </c>
      <c r="FB11">
        <v>2</v>
      </c>
      <c r="FC11">
        <v>15</v>
      </c>
      <c r="FD11">
        <v>0</v>
      </c>
      <c r="FF11">
        <v>8</v>
      </c>
      <c r="FG11">
        <v>6</v>
      </c>
      <c r="FH11">
        <v>2</v>
      </c>
      <c r="FI11">
        <v>1</v>
      </c>
      <c r="FJ11">
        <v>2</v>
      </c>
      <c r="FK11" t="s">
        <v>1340</v>
      </c>
      <c r="FL11">
        <v>1</v>
      </c>
      <c r="FM11">
        <v>1</v>
      </c>
      <c r="FN11">
        <v>0</v>
      </c>
      <c r="FP11">
        <v>2</v>
      </c>
      <c r="FR11">
        <v>59</v>
      </c>
      <c r="FS11">
        <v>21</v>
      </c>
      <c r="FT11" t="s">
        <v>1341</v>
      </c>
      <c r="FU11">
        <v>3</v>
      </c>
      <c r="FX11">
        <v>3</v>
      </c>
      <c r="GA11">
        <v>0</v>
      </c>
      <c r="GB11">
        <v>1</v>
      </c>
      <c r="GC11">
        <v>1</v>
      </c>
      <c r="GD11">
        <v>1</v>
      </c>
      <c r="GH11">
        <v>0</v>
      </c>
      <c r="GI11">
        <v>1</v>
      </c>
      <c r="GM11">
        <v>201000</v>
      </c>
      <c r="GN11">
        <v>230000</v>
      </c>
      <c r="HA11">
        <v>0</v>
      </c>
      <c r="HE11">
        <v>201000</v>
      </c>
      <c r="HF11">
        <v>230000</v>
      </c>
      <c r="HH11">
        <v>21.2</v>
      </c>
      <c r="HI11">
        <v>2</v>
      </c>
      <c r="HJ11">
        <v>1</v>
      </c>
      <c r="HK11">
        <v>6000</v>
      </c>
      <c r="HL11">
        <v>1</v>
      </c>
      <c r="HM11">
        <v>15</v>
      </c>
      <c r="HO11">
        <v>1</v>
      </c>
      <c r="HP11">
        <v>1</v>
      </c>
      <c r="HQ11">
        <v>25</v>
      </c>
      <c r="HS11">
        <v>1</v>
      </c>
      <c r="HT11">
        <v>1</v>
      </c>
      <c r="HU11">
        <v>1</v>
      </c>
      <c r="HV11">
        <v>1</v>
      </c>
      <c r="HW11">
        <v>5000</v>
      </c>
      <c r="HX11">
        <v>9000</v>
      </c>
      <c r="IA11">
        <v>1</v>
      </c>
      <c r="IB11">
        <v>1</v>
      </c>
      <c r="IC11">
        <v>2</v>
      </c>
      <c r="ID11">
        <v>1</v>
      </c>
      <c r="IE11">
        <v>1.2</v>
      </c>
      <c r="IJ11">
        <v>830</v>
      </c>
      <c r="IM11">
        <v>1700</v>
      </c>
      <c r="IS11">
        <v>0</v>
      </c>
      <c r="IT11">
        <v>0</v>
      </c>
      <c r="IV11">
        <v>1</v>
      </c>
      <c r="IW11">
        <v>5</v>
      </c>
      <c r="IX11">
        <v>0</v>
      </c>
      <c r="IZ11">
        <v>60</v>
      </c>
      <c r="JF11">
        <v>0</v>
      </c>
      <c r="JG11">
        <v>0</v>
      </c>
      <c r="JH11">
        <v>0</v>
      </c>
      <c r="JI11">
        <v>0</v>
      </c>
      <c r="JJ11">
        <v>0</v>
      </c>
      <c r="JK11">
        <v>0</v>
      </c>
      <c r="JL11">
        <v>0</v>
      </c>
      <c r="JM11">
        <v>1</v>
      </c>
      <c r="JN11">
        <v>1</v>
      </c>
      <c r="JO11">
        <v>1</v>
      </c>
      <c r="JP11">
        <v>3</v>
      </c>
      <c r="JQ11" t="s">
        <v>1342</v>
      </c>
      <c r="JR11">
        <v>10</v>
      </c>
      <c r="JS11">
        <v>110</v>
      </c>
      <c r="JT11">
        <v>1</v>
      </c>
      <c r="JU11">
        <v>1</v>
      </c>
      <c r="JV11">
        <v>1</v>
      </c>
      <c r="JW11">
        <v>0</v>
      </c>
      <c r="JX11">
        <v>1</v>
      </c>
      <c r="JY11">
        <v>1</v>
      </c>
      <c r="JZ11">
        <v>0</v>
      </c>
      <c r="KA11">
        <v>0</v>
      </c>
      <c r="KC11">
        <v>1</v>
      </c>
      <c r="KD11">
        <v>1</v>
      </c>
      <c r="KE11">
        <v>0</v>
      </c>
      <c r="KF11">
        <v>0</v>
      </c>
      <c r="KH11">
        <v>1</v>
      </c>
      <c r="KI11">
        <v>1</v>
      </c>
      <c r="KJ11">
        <v>1</v>
      </c>
      <c r="KK11">
        <v>1</v>
      </c>
      <c r="KL11">
        <v>0</v>
      </c>
      <c r="KM11">
        <v>5</v>
      </c>
      <c r="KN11">
        <v>1</v>
      </c>
      <c r="KO11">
        <v>1</v>
      </c>
      <c r="KP11">
        <v>1</v>
      </c>
      <c r="KQ11">
        <v>60</v>
      </c>
      <c r="KR11">
        <v>1</v>
      </c>
      <c r="KS11">
        <v>1</v>
      </c>
      <c r="KT11">
        <v>1</v>
      </c>
      <c r="KU11">
        <v>65</v>
      </c>
      <c r="KV11">
        <v>1</v>
      </c>
      <c r="KW11">
        <v>1</v>
      </c>
      <c r="KX11">
        <v>1</v>
      </c>
      <c r="KY11">
        <v>70</v>
      </c>
      <c r="KZ11">
        <v>0</v>
      </c>
      <c r="LA11">
        <v>0</v>
      </c>
      <c r="LB11">
        <v>1</v>
      </c>
      <c r="LD11">
        <v>0</v>
      </c>
      <c r="LF11">
        <v>1</v>
      </c>
      <c r="LG11">
        <v>2</v>
      </c>
      <c r="LI11">
        <v>1</v>
      </c>
      <c r="LJ11">
        <v>0</v>
      </c>
      <c r="LK11">
        <v>0</v>
      </c>
      <c r="LL11">
        <v>0</v>
      </c>
      <c r="LM11">
        <v>1</v>
      </c>
      <c r="LN11">
        <v>0</v>
      </c>
      <c r="LO11">
        <v>0</v>
      </c>
      <c r="LP11">
        <v>1</v>
      </c>
      <c r="LQ11">
        <v>0</v>
      </c>
      <c r="LS11">
        <v>5</v>
      </c>
      <c r="LT11">
        <v>0</v>
      </c>
      <c r="LU11">
        <v>0</v>
      </c>
      <c r="LV11">
        <v>1</v>
      </c>
      <c r="LW11">
        <v>0</v>
      </c>
      <c r="LX11">
        <v>0</v>
      </c>
      <c r="LY11">
        <v>1</v>
      </c>
      <c r="MA11">
        <v>1</v>
      </c>
      <c r="MB11" t="s">
        <v>1327</v>
      </c>
      <c r="MC11" t="s">
        <v>1328</v>
      </c>
      <c r="MD11" t="s">
        <v>1329</v>
      </c>
      <c r="ME11">
        <v>2</v>
      </c>
      <c r="MF11">
        <v>15</v>
      </c>
      <c r="MG11">
        <v>1</v>
      </c>
      <c r="MH11">
        <v>1</v>
      </c>
      <c r="MI11">
        <v>0</v>
      </c>
      <c r="MJ11">
        <v>0</v>
      </c>
      <c r="MK11">
        <v>0</v>
      </c>
      <c r="MM11">
        <v>1</v>
      </c>
      <c r="MN11">
        <v>0</v>
      </c>
      <c r="MO11">
        <v>0</v>
      </c>
      <c r="MP11">
        <v>0</v>
      </c>
      <c r="MQ11" t="s">
        <v>577</v>
      </c>
      <c r="MT11">
        <v>1</v>
      </c>
      <c r="MV11" t="s">
        <v>1326</v>
      </c>
      <c r="MW11" t="s">
        <v>1343</v>
      </c>
      <c r="MX11" t="s">
        <v>536</v>
      </c>
      <c r="MY11">
        <v>1</v>
      </c>
      <c r="MZ11" t="s">
        <v>1330</v>
      </c>
      <c r="NB11">
        <v>1</v>
      </c>
      <c r="NC11">
        <v>0</v>
      </c>
      <c r="ND11" t="s">
        <v>1344</v>
      </c>
      <c r="NF11">
        <v>0</v>
      </c>
      <c r="NH11" t="s">
        <v>1345</v>
      </c>
      <c r="NI11" t="s">
        <v>780</v>
      </c>
      <c r="NK11" t="s">
        <v>578</v>
      </c>
      <c r="NO11" t="s">
        <v>514</v>
      </c>
      <c r="NP11" t="s">
        <v>523</v>
      </c>
      <c r="NQ11" t="s">
        <v>1335</v>
      </c>
      <c r="NS11" t="s">
        <v>633</v>
      </c>
      <c r="NT11" t="s">
        <v>539</v>
      </c>
      <c r="NU11" t="s">
        <v>582</v>
      </c>
      <c r="NV11" t="s">
        <v>638</v>
      </c>
      <c r="NW11" t="s">
        <v>526</v>
      </c>
      <c r="NX11" t="s">
        <v>527</v>
      </c>
      <c r="NY11" t="s">
        <v>513</v>
      </c>
      <c r="NZ11" t="s">
        <v>624</v>
      </c>
      <c r="OA11" t="s">
        <v>595</v>
      </c>
      <c r="OB11" t="s">
        <v>528</v>
      </c>
      <c r="OE11" t="s">
        <v>528</v>
      </c>
      <c r="OH11" t="s">
        <v>662</v>
      </c>
      <c r="OJ11" t="s">
        <v>544</v>
      </c>
      <c r="OO11" t="s">
        <v>729</v>
      </c>
      <c r="OQ11" t="s">
        <v>1346</v>
      </c>
      <c r="OV11" t="s">
        <v>513</v>
      </c>
      <c r="OX11" t="s">
        <v>1346</v>
      </c>
      <c r="OY11" t="s">
        <v>774</v>
      </c>
      <c r="OZ11" t="s">
        <v>1347</v>
      </c>
      <c r="PA11" t="s">
        <v>1348</v>
      </c>
      <c r="PB11" t="s">
        <v>1349</v>
      </c>
      <c r="PC11" t="s">
        <v>560</v>
      </c>
      <c r="PD11" t="s">
        <v>561</v>
      </c>
      <c r="PE11" t="s">
        <v>562</v>
      </c>
      <c r="PF11" t="s">
        <v>1350</v>
      </c>
      <c r="PH11" t="s">
        <v>563</v>
      </c>
      <c r="PI11" t="s">
        <v>562</v>
      </c>
      <c r="PJ11" t="s">
        <v>564</v>
      </c>
      <c r="PK11" t="s">
        <v>1351</v>
      </c>
      <c r="PN11" t="s">
        <v>1352</v>
      </c>
      <c r="PR11" t="s">
        <v>514</v>
      </c>
      <c r="PS11" t="s">
        <v>635</v>
      </c>
      <c r="PT11" t="s">
        <v>513</v>
      </c>
      <c r="PU11" t="s">
        <v>570</v>
      </c>
      <c r="PX11" t="s">
        <v>602</v>
      </c>
      <c r="PY11" t="s">
        <v>575</v>
      </c>
      <c r="PZ11" t="s">
        <v>581</v>
      </c>
      <c r="QA11" t="s">
        <v>776</v>
      </c>
      <c r="QB11" t="s">
        <v>592</v>
      </c>
      <c r="QC11" t="s">
        <v>1353</v>
      </c>
      <c r="QD11" t="s">
        <v>134</v>
      </c>
      <c r="QE11" t="s">
        <v>1354</v>
      </c>
      <c r="QF11" t="s">
        <v>596</v>
      </c>
      <c r="QG11" t="s">
        <v>597</v>
      </c>
      <c r="QH11" t="s">
        <v>653</v>
      </c>
      <c r="QK11" t="s">
        <v>513</v>
      </c>
      <c r="QM11" t="s">
        <v>531</v>
      </c>
      <c r="QN11" t="s">
        <v>571</v>
      </c>
      <c r="QO11" t="s">
        <v>540</v>
      </c>
      <c r="QP11" t="s">
        <v>532</v>
      </c>
      <c r="QQ11" t="s">
        <v>541</v>
      </c>
      <c r="QS11" t="s">
        <v>1355</v>
      </c>
      <c r="QT11" t="s">
        <v>1356</v>
      </c>
      <c r="QU11" t="s">
        <v>534</v>
      </c>
      <c r="QV11" t="s">
        <v>1335</v>
      </c>
      <c r="QW11" t="s">
        <v>543</v>
      </c>
      <c r="QY11" t="s">
        <v>598</v>
      </c>
      <c r="RA11" t="s">
        <v>535</v>
      </c>
      <c r="SF11" t="s">
        <v>522</v>
      </c>
    </row>
    <row r="12" spans="1:500" ht="180" customHeight="1" x14ac:dyDescent="0.15">
      <c r="A12" t="s">
        <v>1104</v>
      </c>
      <c r="B12" t="s">
        <v>875</v>
      </c>
      <c r="C12">
        <v>5190001017326</v>
      </c>
      <c r="D12">
        <v>4</v>
      </c>
      <c r="E12">
        <v>2004</v>
      </c>
      <c r="F12">
        <v>30000</v>
      </c>
      <c r="G12">
        <v>151</v>
      </c>
      <c r="H12" t="s">
        <v>876</v>
      </c>
      <c r="I12" t="s">
        <v>877</v>
      </c>
      <c r="J12" t="s">
        <v>536</v>
      </c>
      <c r="K12" t="s">
        <v>878</v>
      </c>
      <c r="L12" t="s">
        <v>879</v>
      </c>
      <c r="M12" t="s">
        <v>880</v>
      </c>
      <c r="N12" t="s">
        <v>691</v>
      </c>
      <c r="O12">
        <v>1</v>
      </c>
      <c r="P12">
        <v>30</v>
      </c>
      <c r="Q12" t="s">
        <v>881</v>
      </c>
      <c r="R12" t="s">
        <v>882</v>
      </c>
      <c r="U12" t="s">
        <v>883</v>
      </c>
      <c r="V12">
        <v>0</v>
      </c>
      <c r="W12">
        <v>0</v>
      </c>
      <c r="X12">
        <v>1</v>
      </c>
      <c r="Y12">
        <v>1</v>
      </c>
      <c r="Z12">
        <v>1</v>
      </c>
      <c r="AA12">
        <v>0</v>
      </c>
      <c r="AB12">
        <v>1</v>
      </c>
      <c r="AC12">
        <v>1</v>
      </c>
      <c r="AD12" t="s">
        <v>884</v>
      </c>
      <c r="AI12">
        <v>881</v>
      </c>
      <c r="AJ12">
        <v>24202</v>
      </c>
      <c r="AK12" t="s">
        <v>885</v>
      </c>
      <c r="AL12" t="s">
        <v>645</v>
      </c>
      <c r="AM12" t="s">
        <v>886</v>
      </c>
      <c r="AO12" t="s">
        <v>887</v>
      </c>
      <c r="AP12" t="s">
        <v>513</v>
      </c>
      <c r="AQ12" t="s">
        <v>513</v>
      </c>
      <c r="AR12" t="s">
        <v>514</v>
      </c>
      <c r="AS12" t="s">
        <v>514</v>
      </c>
      <c r="AT12" t="s">
        <v>514</v>
      </c>
      <c r="AU12" t="s">
        <v>513</v>
      </c>
      <c r="AV12" t="s">
        <v>514</v>
      </c>
      <c r="AW12" t="s">
        <v>514</v>
      </c>
      <c r="BB12" t="s">
        <v>888</v>
      </c>
      <c r="BE12" t="s">
        <v>879</v>
      </c>
      <c r="BF12" t="s">
        <v>879</v>
      </c>
      <c r="BG12" t="s">
        <v>880</v>
      </c>
      <c r="BH12" t="s">
        <v>880</v>
      </c>
      <c r="BI12" t="s">
        <v>691</v>
      </c>
      <c r="BJ12" t="s">
        <v>691</v>
      </c>
      <c r="BK12" t="s">
        <v>515</v>
      </c>
      <c r="BL12">
        <v>24010</v>
      </c>
      <c r="BM12" s="21">
        <v>45716</v>
      </c>
      <c r="BN12">
        <v>1</v>
      </c>
      <c r="BO12">
        <v>1</v>
      </c>
      <c r="BP12">
        <v>1</v>
      </c>
      <c r="BQ12" s="21">
        <v>45636</v>
      </c>
      <c r="BS12">
        <v>0</v>
      </c>
      <c r="BT12">
        <v>2</v>
      </c>
      <c r="BU12">
        <v>0</v>
      </c>
      <c r="BV12">
        <v>2</v>
      </c>
      <c r="BZ12" t="s">
        <v>516</v>
      </c>
      <c r="CC12" t="s">
        <v>517</v>
      </c>
      <c r="CN12">
        <v>0</v>
      </c>
      <c r="CO12">
        <v>1</v>
      </c>
      <c r="CP12" t="s">
        <v>889</v>
      </c>
      <c r="CQ12" t="s">
        <v>646</v>
      </c>
      <c r="CT12">
        <v>3</v>
      </c>
      <c r="CX12">
        <v>2401</v>
      </c>
      <c r="CY12" t="s">
        <v>875</v>
      </c>
      <c r="CZ12">
        <v>0</v>
      </c>
      <c r="DA12">
        <v>2401</v>
      </c>
      <c r="DB12" t="s">
        <v>875</v>
      </c>
      <c r="DC12">
        <v>0</v>
      </c>
      <c r="DD12">
        <v>3</v>
      </c>
      <c r="DE12">
        <v>0</v>
      </c>
      <c r="DI12" t="s">
        <v>713</v>
      </c>
      <c r="DJ12" t="s">
        <v>518</v>
      </c>
      <c r="DK12" s="1">
        <v>45636</v>
      </c>
      <c r="DN12" t="s">
        <v>565</v>
      </c>
      <c r="DO12" t="s">
        <v>551</v>
      </c>
      <c r="DP12" t="s">
        <v>589</v>
      </c>
      <c r="DT12" t="s">
        <v>554</v>
      </c>
      <c r="DZ12" t="s">
        <v>520</v>
      </c>
      <c r="ED12" t="s">
        <v>521</v>
      </c>
      <c r="EE12" t="s">
        <v>522</v>
      </c>
      <c r="EG12" s="2" t="s">
        <v>1365</v>
      </c>
      <c r="EH12">
        <v>1</v>
      </c>
      <c r="EL12">
        <v>1</v>
      </c>
      <c r="ES12" s="2"/>
      <c r="ET12">
        <v>1</v>
      </c>
      <c r="EU12" t="s">
        <v>594</v>
      </c>
      <c r="EV12">
        <v>1</v>
      </c>
      <c r="EX12">
        <v>1</v>
      </c>
      <c r="EY12" t="s">
        <v>879</v>
      </c>
      <c r="EZ12" t="s">
        <v>880</v>
      </c>
      <c r="FA12" t="s">
        <v>691</v>
      </c>
      <c r="FB12">
        <v>1</v>
      </c>
      <c r="FC12">
        <v>30</v>
      </c>
      <c r="FD12">
        <v>0</v>
      </c>
      <c r="FE12" t="s">
        <v>890</v>
      </c>
      <c r="FF12">
        <v>151</v>
      </c>
      <c r="FG12">
        <v>27</v>
      </c>
      <c r="FH12">
        <v>6</v>
      </c>
      <c r="FI12">
        <v>1</v>
      </c>
      <c r="FJ12">
        <v>1</v>
      </c>
      <c r="FK12" t="s">
        <v>891</v>
      </c>
      <c r="FL12">
        <v>1</v>
      </c>
      <c r="FM12">
        <v>1</v>
      </c>
      <c r="FN12">
        <v>0</v>
      </c>
      <c r="FP12">
        <v>2</v>
      </c>
      <c r="FR12">
        <v>62</v>
      </c>
      <c r="FS12">
        <v>21</v>
      </c>
      <c r="FT12" t="s">
        <v>892</v>
      </c>
      <c r="FU12">
        <v>3</v>
      </c>
      <c r="FX12">
        <v>3</v>
      </c>
      <c r="GA12">
        <v>1</v>
      </c>
      <c r="GC12">
        <v>1</v>
      </c>
      <c r="GH12">
        <v>0</v>
      </c>
      <c r="GI12">
        <v>1</v>
      </c>
      <c r="GM12">
        <v>200400</v>
      </c>
      <c r="GN12">
        <v>266000</v>
      </c>
      <c r="HA12">
        <v>0</v>
      </c>
      <c r="HE12">
        <v>200400</v>
      </c>
      <c r="HF12">
        <v>266000</v>
      </c>
      <c r="HG12" s="2" t="s">
        <v>893</v>
      </c>
      <c r="HH12">
        <v>20.5</v>
      </c>
      <c r="HI12">
        <v>4</v>
      </c>
      <c r="HL12">
        <v>2</v>
      </c>
      <c r="HO12">
        <v>1</v>
      </c>
      <c r="HP12">
        <v>1</v>
      </c>
      <c r="HQ12">
        <v>20</v>
      </c>
      <c r="HS12">
        <v>1</v>
      </c>
      <c r="HT12">
        <v>1</v>
      </c>
      <c r="HU12">
        <v>2</v>
      </c>
      <c r="HZ12">
        <v>2</v>
      </c>
      <c r="IA12">
        <v>1</v>
      </c>
      <c r="IB12">
        <v>1</v>
      </c>
      <c r="IC12">
        <v>2</v>
      </c>
      <c r="ID12">
        <v>1</v>
      </c>
      <c r="IE12">
        <v>1.5</v>
      </c>
      <c r="IJ12">
        <v>730</v>
      </c>
      <c r="IM12">
        <v>1615</v>
      </c>
      <c r="IS12">
        <v>0</v>
      </c>
      <c r="IT12">
        <v>0</v>
      </c>
      <c r="IU12" t="s">
        <v>894</v>
      </c>
      <c r="IV12">
        <v>1</v>
      </c>
      <c r="IW12">
        <v>20</v>
      </c>
      <c r="IX12">
        <v>1</v>
      </c>
      <c r="IY12" t="s">
        <v>895</v>
      </c>
      <c r="IZ12">
        <v>45</v>
      </c>
      <c r="JF12">
        <v>0</v>
      </c>
      <c r="JG12">
        <v>0</v>
      </c>
      <c r="JH12">
        <v>0</v>
      </c>
      <c r="JI12">
        <v>0</v>
      </c>
      <c r="JJ12">
        <v>0</v>
      </c>
      <c r="JK12">
        <v>0</v>
      </c>
      <c r="JL12">
        <v>1</v>
      </c>
      <c r="JM12">
        <v>1</v>
      </c>
      <c r="JN12">
        <v>0</v>
      </c>
      <c r="JO12">
        <v>1</v>
      </c>
      <c r="JP12">
        <v>3</v>
      </c>
      <c r="JQ12" s="2" t="s">
        <v>896</v>
      </c>
      <c r="JR12">
        <v>10</v>
      </c>
      <c r="JS12">
        <v>118</v>
      </c>
      <c r="JT12">
        <v>1</v>
      </c>
      <c r="JU12">
        <v>1</v>
      </c>
      <c r="JV12">
        <v>1</v>
      </c>
      <c r="JW12">
        <v>0</v>
      </c>
      <c r="JX12">
        <v>1</v>
      </c>
      <c r="JY12">
        <v>1</v>
      </c>
      <c r="JZ12">
        <v>0</v>
      </c>
      <c r="KA12">
        <v>0</v>
      </c>
      <c r="KC12">
        <v>1</v>
      </c>
      <c r="KD12">
        <v>0</v>
      </c>
      <c r="KE12">
        <v>0</v>
      </c>
      <c r="KF12">
        <v>0</v>
      </c>
      <c r="KH12">
        <v>1</v>
      </c>
      <c r="KI12">
        <v>0</v>
      </c>
      <c r="KJ12">
        <v>1</v>
      </c>
      <c r="KK12">
        <v>1</v>
      </c>
      <c r="KL12">
        <v>0</v>
      </c>
      <c r="KM12">
        <v>3</v>
      </c>
      <c r="KN12">
        <v>1</v>
      </c>
      <c r="KO12">
        <v>1</v>
      </c>
      <c r="KP12">
        <v>1</v>
      </c>
      <c r="KQ12">
        <v>63</v>
      </c>
      <c r="KR12">
        <v>1</v>
      </c>
      <c r="KS12">
        <v>1</v>
      </c>
      <c r="KT12">
        <v>1</v>
      </c>
      <c r="KU12">
        <v>67</v>
      </c>
      <c r="KV12">
        <v>1</v>
      </c>
      <c r="KW12">
        <v>0</v>
      </c>
      <c r="KZ12">
        <v>0</v>
      </c>
      <c r="LA12">
        <v>0</v>
      </c>
      <c r="LB12">
        <v>1</v>
      </c>
      <c r="LD12">
        <v>0</v>
      </c>
      <c r="LF12">
        <v>5</v>
      </c>
      <c r="LG12">
        <v>2</v>
      </c>
      <c r="LI12">
        <v>1</v>
      </c>
      <c r="LJ12">
        <v>1</v>
      </c>
      <c r="LK12">
        <v>0</v>
      </c>
      <c r="LL12">
        <v>0</v>
      </c>
      <c r="LM12">
        <v>1</v>
      </c>
      <c r="LN12">
        <v>0</v>
      </c>
      <c r="LO12">
        <v>1</v>
      </c>
      <c r="LP12">
        <v>1</v>
      </c>
      <c r="LQ12">
        <v>0</v>
      </c>
      <c r="LR12">
        <v>3</v>
      </c>
      <c r="LS12">
        <v>3</v>
      </c>
      <c r="LT12">
        <v>0</v>
      </c>
      <c r="LU12">
        <v>1</v>
      </c>
      <c r="LV12">
        <v>1</v>
      </c>
      <c r="LW12">
        <v>1</v>
      </c>
      <c r="LX12">
        <v>0</v>
      </c>
      <c r="LY12">
        <v>1</v>
      </c>
      <c r="MA12">
        <v>1</v>
      </c>
      <c r="MB12" t="s">
        <v>879</v>
      </c>
      <c r="MC12" t="s">
        <v>880</v>
      </c>
      <c r="MD12" t="s">
        <v>691</v>
      </c>
      <c r="ME12">
        <v>1</v>
      </c>
      <c r="MF12">
        <v>30</v>
      </c>
      <c r="MG12">
        <v>1</v>
      </c>
      <c r="MH12">
        <v>1</v>
      </c>
      <c r="MI12">
        <v>1</v>
      </c>
      <c r="MJ12">
        <v>0</v>
      </c>
      <c r="MK12">
        <v>0</v>
      </c>
      <c r="MM12">
        <v>1</v>
      </c>
      <c r="MN12">
        <v>0</v>
      </c>
      <c r="MO12">
        <v>1</v>
      </c>
      <c r="MP12">
        <v>0</v>
      </c>
      <c r="MR12">
        <v>1</v>
      </c>
      <c r="MS12" s="2"/>
      <c r="MT12">
        <v>1</v>
      </c>
      <c r="MU12" s="2" t="s">
        <v>897</v>
      </c>
      <c r="MV12" t="s">
        <v>682</v>
      </c>
      <c r="MW12" t="s">
        <v>683</v>
      </c>
      <c r="MX12" t="s">
        <v>898</v>
      </c>
      <c r="MY12">
        <v>1</v>
      </c>
      <c r="MZ12" t="s">
        <v>881</v>
      </c>
      <c r="NB12">
        <v>1</v>
      </c>
      <c r="NC12">
        <v>0</v>
      </c>
      <c r="ND12" t="s">
        <v>899</v>
      </c>
      <c r="NE12" t="s">
        <v>900</v>
      </c>
      <c r="NF12">
        <v>1</v>
      </c>
      <c r="NG12">
        <v>0</v>
      </c>
      <c r="NH12" s="2" t="s">
        <v>1105</v>
      </c>
      <c r="NI12" t="s">
        <v>780</v>
      </c>
      <c r="NK12" t="s">
        <v>578</v>
      </c>
      <c r="NO12" t="s">
        <v>514</v>
      </c>
      <c r="NP12" t="s">
        <v>523</v>
      </c>
      <c r="NQ12" t="s">
        <v>887</v>
      </c>
      <c r="NS12" t="s">
        <v>886</v>
      </c>
      <c r="NT12" t="s">
        <v>901</v>
      </c>
      <c r="NU12" t="s">
        <v>539</v>
      </c>
      <c r="NV12" t="s">
        <v>525</v>
      </c>
      <c r="NW12" t="s">
        <v>526</v>
      </c>
      <c r="NX12" t="s">
        <v>527</v>
      </c>
      <c r="NY12" t="s">
        <v>513</v>
      </c>
      <c r="NZ12" t="s">
        <v>902</v>
      </c>
      <c r="OA12" t="s">
        <v>595</v>
      </c>
      <c r="OB12" t="s">
        <v>528</v>
      </c>
      <c r="OE12" t="s">
        <v>528</v>
      </c>
      <c r="OG12" t="s">
        <v>528</v>
      </c>
      <c r="OO12" t="s">
        <v>729</v>
      </c>
      <c r="OQ12" t="s">
        <v>903</v>
      </c>
      <c r="OV12" t="s">
        <v>513</v>
      </c>
      <c r="OX12" t="s">
        <v>903</v>
      </c>
      <c r="OY12" t="s">
        <v>904</v>
      </c>
      <c r="OZ12" t="s">
        <v>559</v>
      </c>
      <c r="PB12" t="s">
        <v>529</v>
      </c>
      <c r="PC12" t="s">
        <v>905</v>
      </c>
      <c r="PD12" t="s">
        <v>561</v>
      </c>
      <c r="PE12" t="s">
        <v>562</v>
      </c>
      <c r="PG12" t="s">
        <v>906</v>
      </c>
      <c r="PH12" t="s">
        <v>563</v>
      </c>
      <c r="PI12" t="s">
        <v>562</v>
      </c>
      <c r="PJ12" t="s">
        <v>564</v>
      </c>
      <c r="PK12" t="s">
        <v>907</v>
      </c>
      <c r="PN12" t="s">
        <v>908</v>
      </c>
      <c r="PR12" t="s">
        <v>514</v>
      </c>
      <c r="PS12" t="s">
        <v>649</v>
      </c>
      <c r="PT12" t="s">
        <v>514</v>
      </c>
      <c r="PU12" t="s">
        <v>666</v>
      </c>
      <c r="PX12" t="s">
        <v>605</v>
      </c>
      <c r="PY12" t="s">
        <v>575</v>
      </c>
      <c r="PZ12" t="s">
        <v>581</v>
      </c>
      <c r="QA12" t="s">
        <v>909</v>
      </c>
      <c r="QB12" t="s">
        <v>592</v>
      </c>
      <c r="QE12" t="s">
        <v>686</v>
      </c>
      <c r="QF12" t="s">
        <v>910</v>
      </c>
      <c r="QG12" t="s">
        <v>911</v>
      </c>
      <c r="QH12" t="s">
        <v>513</v>
      </c>
      <c r="QK12" t="s">
        <v>513</v>
      </c>
      <c r="QM12" t="s">
        <v>558</v>
      </c>
      <c r="QN12" t="s">
        <v>571</v>
      </c>
      <c r="QO12" t="s">
        <v>572</v>
      </c>
      <c r="QP12" t="s">
        <v>532</v>
      </c>
      <c r="QQ12" t="s">
        <v>573</v>
      </c>
      <c r="QR12" t="s">
        <v>690</v>
      </c>
      <c r="QS12" t="s">
        <v>690</v>
      </c>
      <c r="QT12" t="s">
        <v>632</v>
      </c>
      <c r="QU12" t="s">
        <v>534</v>
      </c>
      <c r="QV12" t="s">
        <v>887</v>
      </c>
      <c r="QW12" t="s">
        <v>593</v>
      </c>
      <c r="QX12" t="s">
        <v>576</v>
      </c>
      <c r="QY12" t="s">
        <v>598</v>
      </c>
      <c r="QZ12" t="s">
        <v>425</v>
      </c>
      <c r="RA12" t="s">
        <v>584</v>
      </c>
      <c r="SF12" t="s">
        <v>539</v>
      </c>
    </row>
    <row r="13" spans="1:500" ht="180" customHeight="1" x14ac:dyDescent="0.15">
      <c r="A13" t="s">
        <v>1106</v>
      </c>
      <c r="B13" t="s">
        <v>920</v>
      </c>
      <c r="C13">
        <v>5190001014380</v>
      </c>
      <c r="D13">
        <v>2</v>
      </c>
      <c r="E13">
        <v>1921</v>
      </c>
      <c r="F13">
        <v>4500</v>
      </c>
      <c r="G13">
        <v>60</v>
      </c>
      <c r="H13" t="s">
        <v>921</v>
      </c>
      <c r="I13" t="s">
        <v>922</v>
      </c>
      <c r="J13" t="s">
        <v>552</v>
      </c>
      <c r="K13" t="s">
        <v>923</v>
      </c>
      <c r="L13" t="s">
        <v>924</v>
      </c>
      <c r="M13" t="s">
        <v>925</v>
      </c>
      <c r="N13" t="s">
        <v>654</v>
      </c>
      <c r="O13">
        <v>1</v>
      </c>
      <c r="P13">
        <v>30</v>
      </c>
      <c r="Q13" t="s">
        <v>926</v>
      </c>
      <c r="R13" t="s">
        <v>927</v>
      </c>
      <c r="S13" t="s">
        <v>679</v>
      </c>
      <c r="T13">
        <v>24300139</v>
      </c>
      <c r="U13" t="s">
        <v>928</v>
      </c>
      <c r="V13">
        <v>0</v>
      </c>
      <c r="W13">
        <v>0</v>
      </c>
      <c r="X13">
        <v>0</v>
      </c>
      <c r="Y13">
        <v>0</v>
      </c>
      <c r="Z13">
        <v>0</v>
      </c>
      <c r="AA13">
        <v>0</v>
      </c>
      <c r="AB13">
        <v>1</v>
      </c>
      <c r="AC13">
        <v>1</v>
      </c>
      <c r="AD13" t="s">
        <v>929</v>
      </c>
      <c r="AI13">
        <v>882</v>
      </c>
      <c r="AJ13">
        <v>24202</v>
      </c>
      <c r="AK13" t="s">
        <v>930</v>
      </c>
      <c r="AL13" t="s">
        <v>931</v>
      </c>
      <c r="AM13" t="s">
        <v>862</v>
      </c>
      <c r="AN13" t="s">
        <v>932</v>
      </c>
      <c r="AO13" t="s">
        <v>933</v>
      </c>
      <c r="AP13" t="s">
        <v>513</v>
      </c>
      <c r="AQ13" t="s">
        <v>513</v>
      </c>
      <c r="AR13" t="s">
        <v>513</v>
      </c>
      <c r="AS13" t="s">
        <v>513</v>
      </c>
      <c r="AT13" t="s">
        <v>513</v>
      </c>
      <c r="AU13" t="s">
        <v>513</v>
      </c>
      <c r="AV13" t="s">
        <v>514</v>
      </c>
      <c r="AW13" t="s">
        <v>514</v>
      </c>
      <c r="BB13" t="s">
        <v>934</v>
      </c>
      <c r="BE13" t="s">
        <v>924</v>
      </c>
      <c r="BF13" t="s">
        <v>924</v>
      </c>
      <c r="BG13" t="s">
        <v>925</v>
      </c>
      <c r="BH13" t="s">
        <v>925</v>
      </c>
      <c r="BI13" t="s">
        <v>654</v>
      </c>
      <c r="BJ13" t="s">
        <v>654</v>
      </c>
      <c r="BK13" t="s">
        <v>515</v>
      </c>
      <c r="BL13">
        <v>24010</v>
      </c>
      <c r="BM13" s="21">
        <v>45716</v>
      </c>
      <c r="BN13">
        <v>1</v>
      </c>
      <c r="BO13">
        <v>1</v>
      </c>
      <c r="BP13">
        <v>1</v>
      </c>
      <c r="BQ13" s="21">
        <v>45635</v>
      </c>
      <c r="BS13">
        <v>1</v>
      </c>
      <c r="BT13">
        <v>2</v>
      </c>
      <c r="BU13">
        <v>0</v>
      </c>
      <c r="BV13">
        <v>2</v>
      </c>
      <c r="BZ13" t="s">
        <v>516</v>
      </c>
      <c r="CB13" t="s">
        <v>599</v>
      </c>
      <c r="CC13" t="s">
        <v>517</v>
      </c>
      <c r="CN13">
        <v>0</v>
      </c>
      <c r="CO13">
        <v>1</v>
      </c>
      <c r="CP13" t="s">
        <v>935</v>
      </c>
      <c r="CQ13" t="s">
        <v>913</v>
      </c>
      <c r="CT13">
        <v>3</v>
      </c>
      <c r="CU13">
        <v>4813</v>
      </c>
      <c r="CX13">
        <v>2401</v>
      </c>
      <c r="CY13" t="s">
        <v>920</v>
      </c>
      <c r="CZ13">
        <v>0</v>
      </c>
      <c r="DA13">
        <v>2401</v>
      </c>
      <c r="DB13" t="s">
        <v>920</v>
      </c>
      <c r="DC13">
        <v>0</v>
      </c>
      <c r="DD13">
        <v>3</v>
      </c>
      <c r="DE13">
        <v>0</v>
      </c>
      <c r="DI13" t="s">
        <v>713</v>
      </c>
      <c r="DJ13" t="s">
        <v>518</v>
      </c>
      <c r="DK13" s="1">
        <v>45635</v>
      </c>
      <c r="DM13" t="s">
        <v>600</v>
      </c>
      <c r="DN13" t="s">
        <v>565</v>
      </c>
      <c r="DO13" t="s">
        <v>551</v>
      </c>
      <c r="DP13" t="s">
        <v>589</v>
      </c>
      <c r="DT13" t="s">
        <v>554</v>
      </c>
      <c r="DZ13" t="s">
        <v>520</v>
      </c>
      <c r="EA13" t="s">
        <v>936</v>
      </c>
      <c r="ED13" t="s">
        <v>521</v>
      </c>
      <c r="EE13" t="s">
        <v>522</v>
      </c>
      <c r="EG13" s="2" t="s">
        <v>1366</v>
      </c>
      <c r="EH13">
        <v>1</v>
      </c>
      <c r="EL13">
        <v>1</v>
      </c>
      <c r="ET13">
        <v>1</v>
      </c>
      <c r="EU13" t="s">
        <v>621</v>
      </c>
      <c r="EV13">
        <v>2</v>
      </c>
      <c r="EW13" t="s">
        <v>937</v>
      </c>
      <c r="EX13">
        <v>1</v>
      </c>
      <c r="EY13" t="s">
        <v>924</v>
      </c>
      <c r="EZ13" t="s">
        <v>925</v>
      </c>
      <c r="FA13" t="s">
        <v>654</v>
      </c>
      <c r="FB13">
        <v>1</v>
      </c>
      <c r="FC13">
        <v>30</v>
      </c>
      <c r="FD13">
        <v>0</v>
      </c>
      <c r="FF13">
        <v>60</v>
      </c>
      <c r="FG13">
        <v>7</v>
      </c>
      <c r="FH13">
        <v>8</v>
      </c>
      <c r="FI13">
        <v>1</v>
      </c>
      <c r="FJ13">
        <v>1</v>
      </c>
      <c r="FL13">
        <v>1</v>
      </c>
      <c r="FM13">
        <v>1</v>
      </c>
      <c r="FN13">
        <v>0</v>
      </c>
      <c r="FP13">
        <v>2</v>
      </c>
      <c r="FR13">
        <v>64</v>
      </c>
      <c r="FS13">
        <v>21</v>
      </c>
      <c r="FT13" t="s">
        <v>938</v>
      </c>
      <c r="FU13">
        <v>3</v>
      </c>
      <c r="FX13">
        <v>3</v>
      </c>
      <c r="GA13">
        <v>0</v>
      </c>
      <c r="GC13">
        <v>1</v>
      </c>
      <c r="GD13">
        <v>2</v>
      </c>
      <c r="GH13">
        <v>0</v>
      </c>
      <c r="GI13">
        <v>3</v>
      </c>
      <c r="GK13">
        <v>8184</v>
      </c>
      <c r="GL13">
        <v>8308</v>
      </c>
      <c r="GM13">
        <v>177320</v>
      </c>
      <c r="GN13">
        <v>180000</v>
      </c>
      <c r="HA13">
        <v>0</v>
      </c>
      <c r="HE13">
        <v>177320</v>
      </c>
      <c r="HF13">
        <v>180000</v>
      </c>
      <c r="HG13" t="s">
        <v>939</v>
      </c>
      <c r="HH13">
        <v>21.6</v>
      </c>
      <c r="HI13">
        <v>1</v>
      </c>
      <c r="HJ13">
        <v>1</v>
      </c>
      <c r="HK13">
        <v>30000</v>
      </c>
      <c r="HL13">
        <v>2</v>
      </c>
      <c r="HO13">
        <v>1</v>
      </c>
      <c r="HP13">
        <v>2</v>
      </c>
      <c r="HQ13">
        <v>10</v>
      </c>
      <c r="HS13">
        <v>1</v>
      </c>
      <c r="HT13">
        <v>1</v>
      </c>
      <c r="HU13">
        <v>1</v>
      </c>
      <c r="HV13">
        <v>1</v>
      </c>
      <c r="HX13">
        <v>3000</v>
      </c>
      <c r="IA13">
        <v>1</v>
      </c>
      <c r="IB13">
        <v>1</v>
      </c>
      <c r="IC13">
        <v>2</v>
      </c>
      <c r="ID13">
        <v>1</v>
      </c>
      <c r="IE13">
        <v>1</v>
      </c>
      <c r="IH13">
        <v>5</v>
      </c>
      <c r="II13">
        <v>2</v>
      </c>
      <c r="IJ13">
        <v>800</v>
      </c>
      <c r="IM13">
        <v>1700</v>
      </c>
      <c r="IS13">
        <v>0</v>
      </c>
      <c r="IT13">
        <v>0</v>
      </c>
      <c r="IV13">
        <v>1</v>
      </c>
      <c r="IW13">
        <v>20</v>
      </c>
      <c r="IX13">
        <v>1</v>
      </c>
      <c r="IY13" t="s">
        <v>940</v>
      </c>
      <c r="IZ13">
        <v>60</v>
      </c>
      <c r="JF13">
        <v>0</v>
      </c>
      <c r="JG13">
        <v>0</v>
      </c>
      <c r="JH13">
        <v>0</v>
      </c>
      <c r="JI13">
        <v>0</v>
      </c>
      <c r="JJ13">
        <v>0</v>
      </c>
      <c r="JK13">
        <v>0</v>
      </c>
      <c r="JL13">
        <v>0</v>
      </c>
      <c r="JM13">
        <v>1</v>
      </c>
      <c r="JN13">
        <v>1</v>
      </c>
      <c r="JO13">
        <v>1</v>
      </c>
      <c r="JP13">
        <v>3</v>
      </c>
      <c r="JQ13" s="2" t="s">
        <v>941</v>
      </c>
      <c r="JR13">
        <v>10</v>
      </c>
      <c r="JS13">
        <v>105</v>
      </c>
      <c r="JT13">
        <v>1</v>
      </c>
      <c r="JU13">
        <v>1</v>
      </c>
      <c r="JV13">
        <v>1</v>
      </c>
      <c r="JW13">
        <v>0</v>
      </c>
      <c r="JX13">
        <v>1</v>
      </c>
      <c r="JY13">
        <v>1</v>
      </c>
      <c r="JZ13">
        <v>0</v>
      </c>
      <c r="KA13">
        <v>0</v>
      </c>
      <c r="KC13">
        <v>1</v>
      </c>
      <c r="KD13">
        <v>0</v>
      </c>
      <c r="KE13">
        <v>0</v>
      </c>
      <c r="KF13">
        <v>0</v>
      </c>
      <c r="KH13">
        <v>1</v>
      </c>
      <c r="KI13">
        <v>0</v>
      </c>
      <c r="KJ13">
        <v>1</v>
      </c>
      <c r="KK13">
        <v>1</v>
      </c>
      <c r="KL13">
        <v>0</v>
      </c>
      <c r="KM13">
        <v>10</v>
      </c>
      <c r="KN13">
        <v>1</v>
      </c>
      <c r="KO13">
        <v>1</v>
      </c>
      <c r="KP13">
        <v>1</v>
      </c>
      <c r="KQ13">
        <v>65</v>
      </c>
      <c r="KR13">
        <v>1</v>
      </c>
      <c r="KS13">
        <v>0</v>
      </c>
      <c r="KV13">
        <v>1</v>
      </c>
      <c r="KW13">
        <v>0</v>
      </c>
      <c r="KZ13">
        <v>0</v>
      </c>
      <c r="LA13">
        <v>0</v>
      </c>
      <c r="LB13">
        <v>1</v>
      </c>
      <c r="LD13">
        <v>0</v>
      </c>
      <c r="LF13">
        <v>1</v>
      </c>
      <c r="LG13">
        <v>2</v>
      </c>
      <c r="LI13">
        <v>1</v>
      </c>
      <c r="LJ13">
        <v>1</v>
      </c>
      <c r="LK13">
        <v>0</v>
      </c>
      <c r="LL13">
        <v>0</v>
      </c>
      <c r="LM13">
        <v>1</v>
      </c>
      <c r="LN13">
        <v>0</v>
      </c>
      <c r="LO13">
        <v>1</v>
      </c>
      <c r="LP13">
        <v>1</v>
      </c>
      <c r="LQ13">
        <v>0</v>
      </c>
      <c r="LR13">
        <v>7</v>
      </c>
      <c r="LS13">
        <v>7</v>
      </c>
      <c r="LT13">
        <v>0</v>
      </c>
      <c r="LU13">
        <v>1</v>
      </c>
      <c r="LV13">
        <v>1</v>
      </c>
      <c r="LW13">
        <v>0</v>
      </c>
      <c r="LX13">
        <v>0</v>
      </c>
      <c r="LY13">
        <v>1</v>
      </c>
      <c r="MA13">
        <v>1</v>
      </c>
      <c r="MB13" t="s">
        <v>924</v>
      </c>
      <c r="MC13" t="s">
        <v>925</v>
      </c>
      <c r="MD13" t="s">
        <v>654</v>
      </c>
      <c r="ME13">
        <v>1</v>
      </c>
      <c r="MF13">
        <v>30</v>
      </c>
      <c r="MG13">
        <v>1</v>
      </c>
      <c r="MH13">
        <v>1</v>
      </c>
      <c r="MI13">
        <v>1</v>
      </c>
      <c r="MJ13">
        <v>0</v>
      </c>
      <c r="MK13">
        <v>0</v>
      </c>
      <c r="MM13">
        <v>1</v>
      </c>
      <c r="MN13">
        <v>0</v>
      </c>
      <c r="MO13">
        <v>1</v>
      </c>
      <c r="MP13">
        <v>0</v>
      </c>
      <c r="MR13">
        <v>1</v>
      </c>
      <c r="MT13">
        <v>2</v>
      </c>
      <c r="MV13" t="s">
        <v>942</v>
      </c>
      <c r="MW13" t="s">
        <v>943</v>
      </c>
      <c r="MX13" t="s">
        <v>944</v>
      </c>
      <c r="MY13">
        <v>1</v>
      </c>
      <c r="MZ13" t="s">
        <v>926</v>
      </c>
      <c r="NB13">
        <v>1</v>
      </c>
      <c r="NC13">
        <v>0</v>
      </c>
      <c r="ND13" t="s">
        <v>945</v>
      </c>
      <c r="NF13">
        <v>1</v>
      </c>
      <c r="NH13" s="2" t="s">
        <v>1107</v>
      </c>
      <c r="NI13" t="s">
        <v>780</v>
      </c>
      <c r="NK13" t="s">
        <v>578</v>
      </c>
      <c r="NO13" t="s">
        <v>514</v>
      </c>
      <c r="NP13" t="s">
        <v>606</v>
      </c>
      <c r="NQ13" t="s">
        <v>933</v>
      </c>
      <c r="NS13" t="s">
        <v>862</v>
      </c>
      <c r="NT13" t="s">
        <v>586</v>
      </c>
      <c r="NU13" t="s">
        <v>633</v>
      </c>
      <c r="NV13" t="s">
        <v>525</v>
      </c>
      <c r="NW13" t="s">
        <v>526</v>
      </c>
      <c r="NX13" t="s">
        <v>527</v>
      </c>
      <c r="NY13" t="s">
        <v>513</v>
      </c>
      <c r="NZ13" t="s">
        <v>664</v>
      </c>
      <c r="OA13" t="s">
        <v>595</v>
      </c>
      <c r="OB13" t="s">
        <v>528</v>
      </c>
      <c r="OE13" t="s">
        <v>528</v>
      </c>
      <c r="OJ13" t="s">
        <v>623</v>
      </c>
      <c r="OO13" t="s">
        <v>771</v>
      </c>
      <c r="OP13" t="s">
        <v>946</v>
      </c>
      <c r="OQ13" t="s">
        <v>947</v>
      </c>
      <c r="OV13" t="s">
        <v>513</v>
      </c>
      <c r="OX13" t="s">
        <v>947</v>
      </c>
      <c r="OY13" t="s">
        <v>948</v>
      </c>
      <c r="OZ13" t="s">
        <v>569</v>
      </c>
      <c r="PA13" t="s">
        <v>634</v>
      </c>
      <c r="PB13" t="s">
        <v>529</v>
      </c>
      <c r="PC13" t="s">
        <v>610</v>
      </c>
      <c r="PD13" t="s">
        <v>561</v>
      </c>
      <c r="PE13" t="s">
        <v>562</v>
      </c>
      <c r="PF13" t="s">
        <v>949</v>
      </c>
      <c r="PH13" t="s">
        <v>563</v>
      </c>
      <c r="PI13" t="s">
        <v>562</v>
      </c>
      <c r="PJ13" t="s">
        <v>564</v>
      </c>
      <c r="PK13" t="s">
        <v>866</v>
      </c>
      <c r="PM13" t="s">
        <v>684</v>
      </c>
      <c r="PN13" t="s">
        <v>669</v>
      </c>
      <c r="PR13" t="s">
        <v>514</v>
      </c>
      <c r="PS13" t="s">
        <v>649</v>
      </c>
      <c r="PT13" t="s">
        <v>514</v>
      </c>
      <c r="PU13" t="s">
        <v>570</v>
      </c>
      <c r="PX13" t="s">
        <v>602</v>
      </c>
      <c r="PY13" t="s">
        <v>575</v>
      </c>
      <c r="PZ13" t="s">
        <v>581</v>
      </c>
      <c r="QA13" t="s">
        <v>950</v>
      </c>
      <c r="QB13" t="s">
        <v>592</v>
      </c>
      <c r="QE13" t="s">
        <v>951</v>
      </c>
      <c r="QF13" t="s">
        <v>665</v>
      </c>
      <c r="QG13" t="s">
        <v>513</v>
      </c>
      <c r="QH13" t="s">
        <v>513</v>
      </c>
      <c r="QK13" t="s">
        <v>513</v>
      </c>
      <c r="QM13" t="s">
        <v>531</v>
      </c>
      <c r="QN13" t="s">
        <v>571</v>
      </c>
      <c r="QO13" t="s">
        <v>572</v>
      </c>
      <c r="QP13" t="s">
        <v>532</v>
      </c>
      <c r="QQ13" t="s">
        <v>573</v>
      </c>
      <c r="QR13" t="s">
        <v>533</v>
      </c>
      <c r="QS13" t="s">
        <v>533</v>
      </c>
      <c r="QT13" t="s">
        <v>542</v>
      </c>
      <c r="QU13" t="s">
        <v>534</v>
      </c>
      <c r="QV13" t="s">
        <v>933</v>
      </c>
      <c r="QW13" t="s">
        <v>593</v>
      </c>
      <c r="QX13" t="s">
        <v>576</v>
      </c>
      <c r="QY13" t="s">
        <v>547</v>
      </c>
      <c r="QZ13" t="s">
        <v>425</v>
      </c>
      <c r="RA13" t="s">
        <v>535</v>
      </c>
      <c r="SF13" t="s">
        <v>522</v>
      </c>
    </row>
    <row r="14" spans="1:500" ht="180" customHeight="1" x14ac:dyDescent="0.15">
      <c r="A14" t="s">
        <v>1108</v>
      </c>
      <c r="B14" t="s">
        <v>920</v>
      </c>
      <c r="C14">
        <v>5190001014380</v>
      </c>
      <c r="D14">
        <v>2</v>
      </c>
      <c r="E14">
        <v>1921</v>
      </c>
      <c r="F14">
        <v>4500</v>
      </c>
      <c r="G14">
        <v>60</v>
      </c>
      <c r="H14" t="s">
        <v>921</v>
      </c>
      <c r="I14" t="s">
        <v>922</v>
      </c>
      <c r="J14" t="s">
        <v>552</v>
      </c>
      <c r="K14" t="s">
        <v>923</v>
      </c>
      <c r="L14" t="s">
        <v>924</v>
      </c>
      <c r="M14" t="s">
        <v>925</v>
      </c>
      <c r="N14" t="s">
        <v>654</v>
      </c>
      <c r="O14">
        <v>1</v>
      </c>
      <c r="P14">
        <v>30</v>
      </c>
      <c r="Q14" t="s">
        <v>926</v>
      </c>
      <c r="R14" t="s">
        <v>927</v>
      </c>
      <c r="S14" t="s">
        <v>679</v>
      </c>
      <c r="T14">
        <v>24300139</v>
      </c>
      <c r="U14" t="s">
        <v>928</v>
      </c>
      <c r="V14">
        <v>0</v>
      </c>
      <c r="W14">
        <v>0</v>
      </c>
      <c r="X14">
        <v>0</v>
      </c>
      <c r="Y14">
        <v>0</v>
      </c>
      <c r="Z14">
        <v>0</v>
      </c>
      <c r="AA14">
        <v>0</v>
      </c>
      <c r="AB14">
        <v>1</v>
      </c>
      <c r="AC14">
        <v>1</v>
      </c>
      <c r="AD14" t="s">
        <v>929</v>
      </c>
      <c r="AI14">
        <v>882</v>
      </c>
      <c r="AJ14">
        <v>24202</v>
      </c>
      <c r="AK14" t="s">
        <v>930</v>
      </c>
      <c r="AL14" t="s">
        <v>931</v>
      </c>
      <c r="AM14" t="s">
        <v>862</v>
      </c>
      <c r="AN14" t="s">
        <v>932</v>
      </c>
      <c r="AO14" t="s">
        <v>933</v>
      </c>
      <c r="AP14" t="s">
        <v>513</v>
      </c>
      <c r="AQ14" t="s">
        <v>513</v>
      </c>
      <c r="AR14" t="s">
        <v>513</v>
      </c>
      <c r="AS14" t="s">
        <v>513</v>
      </c>
      <c r="AT14" t="s">
        <v>513</v>
      </c>
      <c r="AU14" t="s">
        <v>513</v>
      </c>
      <c r="AV14" t="s">
        <v>514</v>
      </c>
      <c r="AW14" t="s">
        <v>514</v>
      </c>
      <c r="BB14" t="s">
        <v>934</v>
      </c>
      <c r="BE14" t="s">
        <v>924</v>
      </c>
      <c r="BF14" t="s">
        <v>924</v>
      </c>
      <c r="BG14" t="s">
        <v>925</v>
      </c>
      <c r="BH14" t="s">
        <v>925</v>
      </c>
      <c r="BI14" t="s">
        <v>654</v>
      </c>
      <c r="BJ14" t="s">
        <v>654</v>
      </c>
      <c r="BK14" t="s">
        <v>515</v>
      </c>
      <c r="BL14">
        <v>24010</v>
      </c>
      <c r="BM14" s="21">
        <v>45716</v>
      </c>
      <c r="BN14">
        <v>1</v>
      </c>
      <c r="BO14">
        <v>1</v>
      </c>
      <c r="BP14">
        <v>1</v>
      </c>
      <c r="BQ14" s="21">
        <v>45635</v>
      </c>
      <c r="BS14">
        <v>1</v>
      </c>
      <c r="BT14">
        <v>2</v>
      </c>
      <c r="BU14">
        <v>0</v>
      </c>
      <c r="BV14">
        <v>2</v>
      </c>
      <c r="BZ14" t="s">
        <v>516</v>
      </c>
      <c r="CB14" t="s">
        <v>599</v>
      </c>
      <c r="CC14" t="s">
        <v>517</v>
      </c>
      <c r="CN14">
        <v>0</v>
      </c>
      <c r="CO14">
        <v>1</v>
      </c>
      <c r="CP14" t="s">
        <v>952</v>
      </c>
      <c r="CQ14" t="s">
        <v>913</v>
      </c>
      <c r="CT14">
        <v>3</v>
      </c>
      <c r="CX14">
        <v>2401</v>
      </c>
      <c r="CY14" t="s">
        <v>920</v>
      </c>
      <c r="CZ14">
        <v>0</v>
      </c>
      <c r="DA14">
        <v>2401</v>
      </c>
      <c r="DB14" t="s">
        <v>920</v>
      </c>
      <c r="DC14">
        <v>0</v>
      </c>
      <c r="DD14">
        <v>3</v>
      </c>
      <c r="DE14">
        <v>0</v>
      </c>
      <c r="DI14" t="s">
        <v>713</v>
      </c>
      <c r="DJ14" t="s">
        <v>518</v>
      </c>
      <c r="DK14" s="1">
        <v>45635</v>
      </c>
      <c r="DM14" t="s">
        <v>600</v>
      </c>
      <c r="DN14" t="s">
        <v>565</v>
      </c>
      <c r="DO14" t="s">
        <v>551</v>
      </c>
      <c r="DP14" t="s">
        <v>589</v>
      </c>
      <c r="DT14" t="s">
        <v>554</v>
      </c>
      <c r="DZ14" t="s">
        <v>520</v>
      </c>
      <c r="ED14" t="s">
        <v>521</v>
      </c>
      <c r="EE14" t="s">
        <v>522</v>
      </c>
      <c r="EG14" s="2" t="s">
        <v>1367</v>
      </c>
      <c r="EH14">
        <v>1</v>
      </c>
      <c r="EL14">
        <v>1</v>
      </c>
      <c r="ET14">
        <v>1</v>
      </c>
      <c r="EU14" t="s">
        <v>594</v>
      </c>
      <c r="EV14">
        <v>2</v>
      </c>
      <c r="EW14" t="s">
        <v>937</v>
      </c>
      <c r="EX14">
        <v>1</v>
      </c>
      <c r="EY14" t="s">
        <v>924</v>
      </c>
      <c r="EZ14" t="s">
        <v>925</v>
      </c>
      <c r="FA14" t="s">
        <v>654</v>
      </c>
      <c r="FB14">
        <v>1</v>
      </c>
      <c r="FC14">
        <v>30</v>
      </c>
      <c r="FD14">
        <v>0</v>
      </c>
      <c r="FF14">
        <v>60</v>
      </c>
      <c r="FG14">
        <v>7</v>
      </c>
      <c r="FH14">
        <v>8</v>
      </c>
      <c r="FI14">
        <v>1</v>
      </c>
      <c r="FJ14">
        <v>1</v>
      </c>
      <c r="FL14">
        <v>1</v>
      </c>
      <c r="FM14">
        <v>1</v>
      </c>
      <c r="FN14">
        <v>0</v>
      </c>
      <c r="FP14">
        <v>2</v>
      </c>
      <c r="FR14">
        <v>64</v>
      </c>
      <c r="FS14">
        <v>21</v>
      </c>
      <c r="FT14" t="s">
        <v>953</v>
      </c>
      <c r="FU14">
        <v>3</v>
      </c>
      <c r="FX14">
        <v>3</v>
      </c>
      <c r="GA14">
        <v>1</v>
      </c>
      <c r="GC14">
        <v>1</v>
      </c>
      <c r="GH14">
        <v>0</v>
      </c>
      <c r="GI14">
        <v>3</v>
      </c>
      <c r="GK14">
        <v>8184</v>
      </c>
      <c r="GL14">
        <v>8308</v>
      </c>
      <c r="GM14">
        <v>177320</v>
      </c>
      <c r="GN14">
        <v>180000</v>
      </c>
      <c r="HA14">
        <v>0</v>
      </c>
      <c r="HE14">
        <v>177320</v>
      </c>
      <c r="HF14">
        <v>180000</v>
      </c>
      <c r="HH14">
        <v>21.6</v>
      </c>
      <c r="HI14">
        <v>1</v>
      </c>
      <c r="HJ14">
        <v>1</v>
      </c>
      <c r="HK14">
        <v>30000</v>
      </c>
      <c r="HL14">
        <v>2</v>
      </c>
      <c r="HO14">
        <v>1</v>
      </c>
      <c r="HP14">
        <v>2</v>
      </c>
      <c r="HQ14">
        <v>10</v>
      </c>
      <c r="HS14">
        <v>1</v>
      </c>
      <c r="HT14">
        <v>1</v>
      </c>
      <c r="HU14">
        <v>1</v>
      </c>
      <c r="HV14">
        <v>1</v>
      </c>
      <c r="HW14">
        <v>0</v>
      </c>
      <c r="HX14">
        <v>3000</v>
      </c>
      <c r="IA14">
        <v>1</v>
      </c>
      <c r="IB14">
        <v>1</v>
      </c>
      <c r="IC14">
        <v>2</v>
      </c>
      <c r="ID14">
        <v>1</v>
      </c>
      <c r="IE14">
        <v>1</v>
      </c>
      <c r="IH14">
        <v>5</v>
      </c>
      <c r="II14">
        <v>2</v>
      </c>
      <c r="IJ14">
        <v>800</v>
      </c>
      <c r="IM14">
        <v>1700</v>
      </c>
      <c r="IS14">
        <v>0</v>
      </c>
      <c r="IT14">
        <v>0</v>
      </c>
      <c r="IV14">
        <v>1</v>
      </c>
      <c r="IW14">
        <v>5</v>
      </c>
      <c r="IX14">
        <v>1</v>
      </c>
      <c r="IY14" t="s">
        <v>940</v>
      </c>
      <c r="IZ14">
        <v>60</v>
      </c>
      <c r="JF14">
        <v>0</v>
      </c>
      <c r="JG14">
        <v>0</v>
      </c>
      <c r="JH14">
        <v>0</v>
      </c>
      <c r="JI14">
        <v>0</v>
      </c>
      <c r="JJ14">
        <v>0</v>
      </c>
      <c r="JK14">
        <v>0</v>
      </c>
      <c r="JL14">
        <v>0</v>
      </c>
      <c r="JM14">
        <v>1</v>
      </c>
      <c r="JN14">
        <v>1</v>
      </c>
      <c r="JO14">
        <v>1</v>
      </c>
      <c r="JP14">
        <v>3</v>
      </c>
      <c r="JQ14" t="s">
        <v>954</v>
      </c>
      <c r="JR14">
        <v>10</v>
      </c>
      <c r="JS14">
        <v>105</v>
      </c>
      <c r="JT14">
        <v>1</v>
      </c>
      <c r="JU14">
        <v>1</v>
      </c>
      <c r="JV14">
        <v>1</v>
      </c>
      <c r="JW14">
        <v>0</v>
      </c>
      <c r="JX14">
        <v>1</v>
      </c>
      <c r="JY14">
        <v>1</v>
      </c>
      <c r="JZ14">
        <v>0</v>
      </c>
      <c r="KA14">
        <v>0</v>
      </c>
      <c r="KC14">
        <v>1</v>
      </c>
      <c r="KD14">
        <v>0</v>
      </c>
      <c r="KE14">
        <v>0</v>
      </c>
      <c r="KF14">
        <v>0</v>
      </c>
      <c r="KH14">
        <v>1</v>
      </c>
      <c r="KI14">
        <v>0</v>
      </c>
      <c r="KJ14">
        <v>1</v>
      </c>
      <c r="KK14">
        <v>1</v>
      </c>
      <c r="KL14">
        <v>0</v>
      </c>
      <c r="KM14">
        <v>10</v>
      </c>
      <c r="KN14">
        <v>1</v>
      </c>
      <c r="KO14">
        <v>1</v>
      </c>
      <c r="KP14">
        <v>1</v>
      </c>
      <c r="KQ14">
        <v>65</v>
      </c>
      <c r="KR14">
        <v>1</v>
      </c>
      <c r="KS14">
        <v>0</v>
      </c>
      <c r="KV14">
        <v>1</v>
      </c>
      <c r="KW14">
        <v>0</v>
      </c>
      <c r="KZ14">
        <v>0</v>
      </c>
      <c r="LA14">
        <v>0</v>
      </c>
      <c r="LB14">
        <v>1</v>
      </c>
      <c r="LD14">
        <v>0</v>
      </c>
      <c r="LF14">
        <v>1</v>
      </c>
      <c r="LG14">
        <v>2</v>
      </c>
      <c r="LI14">
        <v>1</v>
      </c>
      <c r="LJ14">
        <v>1</v>
      </c>
      <c r="LK14">
        <v>0</v>
      </c>
      <c r="LL14">
        <v>0</v>
      </c>
      <c r="LM14">
        <v>1</v>
      </c>
      <c r="LN14">
        <v>0</v>
      </c>
      <c r="LO14">
        <v>1</v>
      </c>
      <c r="LP14">
        <v>1</v>
      </c>
      <c r="LQ14">
        <v>0</v>
      </c>
      <c r="LR14">
        <v>7</v>
      </c>
      <c r="LS14">
        <v>7</v>
      </c>
      <c r="LT14">
        <v>0</v>
      </c>
      <c r="LU14">
        <v>1</v>
      </c>
      <c r="LV14">
        <v>1</v>
      </c>
      <c r="LW14">
        <v>0</v>
      </c>
      <c r="LX14">
        <v>0</v>
      </c>
      <c r="LY14">
        <v>1</v>
      </c>
      <c r="MA14">
        <v>1</v>
      </c>
      <c r="MB14" t="s">
        <v>924</v>
      </c>
      <c r="MC14" t="s">
        <v>925</v>
      </c>
      <c r="MD14" t="s">
        <v>654</v>
      </c>
      <c r="ME14">
        <v>1</v>
      </c>
      <c r="MF14">
        <v>30</v>
      </c>
      <c r="MG14">
        <v>1</v>
      </c>
      <c r="MH14">
        <v>1</v>
      </c>
      <c r="MI14">
        <v>1</v>
      </c>
      <c r="MJ14">
        <v>0</v>
      </c>
      <c r="MK14">
        <v>0</v>
      </c>
      <c r="MM14">
        <v>1</v>
      </c>
      <c r="MN14">
        <v>0</v>
      </c>
      <c r="MO14">
        <v>1</v>
      </c>
      <c r="MP14">
        <v>0</v>
      </c>
      <c r="MR14">
        <v>1</v>
      </c>
      <c r="MT14">
        <v>2</v>
      </c>
      <c r="MV14" t="s">
        <v>955</v>
      </c>
      <c r="MW14" t="s">
        <v>956</v>
      </c>
      <c r="MX14" t="s">
        <v>957</v>
      </c>
      <c r="MY14">
        <v>1</v>
      </c>
      <c r="MZ14" t="s">
        <v>926</v>
      </c>
      <c r="NB14">
        <v>1</v>
      </c>
      <c r="NC14">
        <v>0</v>
      </c>
      <c r="ND14" t="s">
        <v>945</v>
      </c>
      <c r="NF14">
        <v>1</v>
      </c>
      <c r="NG14">
        <v>0</v>
      </c>
      <c r="NH14" s="2" t="s">
        <v>1109</v>
      </c>
      <c r="NI14" t="s">
        <v>780</v>
      </c>
      <c r="NK14" t="s">
        <v>578</v>
      </c>
      <c r="NO14" t="s">
        <v>514</v>
      </c>
      <c r="NP14" t="s">
        <v>606</v>
      </c>
      <c r="NQ14" t="s">
        <v>933</v>
      </c>
      <c r="NS14" t="s">
        <v>862</v>
      </c>
      <c r="NT14" t="s">
        <v>586</v>
      </c>
      <c r="NU14" t="s">
        <v>633</v>
      </c>
      <c r="NV14" t="s">
        <v>525</v>
      </c>
      <c r="NW14" t="s">
        <v>526</v>
      </c>
      <c r="NX14" t="s">
        <v>527</v>
      </c>
      <c r="NY14" t="s">
        <v>513</v>
      </c>
      <c r="NZ14" t="s">
        <v>664</v>
      </c>
      <c r="OA14" t="s">
        <v>595</v>
      </c>
      <c r="OB14" t="s">
        <v>528</v>
      </c>
      <c r="OE14" t="s">
        <v>528</v>
      </c>
      <c r="OG14" t="s">
        <v>528</v>
      </c>
      <c r="OO14" t="s">
        <v>771</v>
      </c>
      <c r="OP14" t="s">
        <v>946</v>
      </c>
      <c r="OQ14" t="s">
        <v>947</v>
      </c>
      <c r="OV14" t="s">
        <v>513</v>
      </c>
      <c r="OX14" t="s">
        <v>947</v>
      </c>
      <c r="OY14" t="s">
        <v>948</v>
      </c>
      <c r="OZ14" t="s">
        <v>569</v>
      </c>
      <c r="PA14" t="s">
        <v>634</v>
      </c>
      <c r="PB14" t="s">
        <v>529</v>
      </c>
      <c r="PC14" t="s">
        <v>610</v>
      </c>
      <c r="PD14" t="s">
        <v>561</v>
      </c>
      <c r="PE14" t="s">
        <v>562</v>
      </c>
      <c r="PF14" t="s">
        <v>958</v>
      </c>
      <c r="PH14" t="s">
        <v>563</v>
      </c>
      <c r="PI14" t="s">
        <v>562</v>
      </c>
      <c r="PJ14" t="s">
        <v>564</v>
      </c>
      <c r="PK14" t="s">
        <v>866</v>
      </c>
      <c r="PM14" t="s">
        <v>684</v>
      </c>
      <c r="PN14" t="s">
        <v>669</v>
      </c>
      <c r="PR14" t="s">
        <v>514</v>
      </c>
      <c r="PS14" t="s">
        <v>635</v>
      </c>
      <c r="PT14" t="s">
        <v>514</v>
      </c>
      <c r="PU14" t="s">
        <v>570</v>
      </c>
      <c r="PX14" t="s">
        <v>602</v>
      </c>
      <c r="PY14" t="s">
        <v>575</v>
      </c>
      <c r="PZ14" t="s">
        <v>581</v>
      </c>
      <c r="QA14" t="s">
        <v>950</v>
      </c>
      <c r="QB14" t="s">
        <v>592</v>
      </c>
      <c r="QE14" t="s">
        <v>951</v>
      </c>
      <c r="QF14" t="s">
        <v>665</v>
      </c>
      <c r="QG14" t="s">
        <v>513</v>
      </c>
      <c r="QH14" t="s">
        <v>513</v>
      </c>
      <c r="QK14" t="s">
        <v>513</v>
      </c>
      <c r="QM14" t="s">
        <v>531</v>
      </c>
      <c r="QN14" t="s">
        <v>571</v>
      </c>
      <c r="QO14" t="s">
        <v>572</v>
      </c>
      <c r="QP14" t="s">
        <v>532</v>
      </c>
      <c r="QQ14" t="s">
        <v>573</v>
      </c>
      <c r="QR14" t="s">
        <v>533</v>
      </c>
      <c r="QS14" t="s">
        <v>533</v>
      </c>
      <c r="QT14" t="s">
        <v>542</v>
      </c>
      <c r="QU14" t="s">
        <v>534</v>
      </c>
      <c r="QV14" t="s">
        <v>933</v>
      </c>
      <c r="QW14" t="s">
        <v>593</v>
      </c>
      <c r="QX14" t="s">
        <v>576</v>
      </c>
      <c r="QY14" t="s">
        <v>547</v>
      </c>
      <c r="QZ14" t="s">
        <v>425</v>
      </c>
      <c r="RA14" t="s">
        <v>584</v>
      </c>
      <c r="SF14" t="s">
        <v>522</v>
      </c>
    </row>
    <row r="15" spans="1:500" ht="180" customHeight="1" x14ac:dyDescent="0.15">
      <c r="A15" t="s">
        <v>1110</v>
      </c>
      <c r="B15" t="s">
        <v>920</v>
      </c>
      <c r="C15">
        <v>5190001014380</v>
      </c>
      <c r="D15">
        <v>2</v>
      </c>
      <c r="E15">
        <v>1921</v>
      </c>
      <c r="F15">
        <v>4500</v>
      </c>
      <c r="G15">
        <v>60</v>
      </c>
      <c r="H15" t="s">
        <v>921</v>
      </c>
      <c r="I15" t="s">
        <v>922</v>
      </c>
      <c r="J15" t="s">
        <v>552</v>
      </c>
      <c r="K15" t="s">
        <v>923</v>
      </c>
      <c r="L15" t="s">
        <v>924</v>
      </c>
      <c r="M15" t="s">
        <v>925</v>
      </c>
      <c r="N15" t="s">
        <v>654</v>
      </c>
      <c r="O15">
        <v>1</v>
      </c>
      <c r="P15">
        <v>30</v>
      </c>
      <c r="Q15" t="s">
        <v>926</v>
      </c>
      <c r="R15" t="s">
        <v>927</v>
      </c>
      <c r="S15" t="s">
        <v>679</v>
      </c>
      <c r="T15">
        <v>24300139</v>
      </c>
      <c r="U15" t="s">
        <v>928</v>
      </c>
      <c r="V15">
        <v>0</v>
      </c>
      <c r="W15">
        <v>0</v>
      </c>
      <c r="X15">
        <v>0</v>
      </c>
      <c r="Y15">
        <v>0</v>
      </c>
      <c r="Z15">
        <v>0</v>
      </c>
      <c r="AA15">
        <v>0</v>
      </c>
      <c r="AB15">
        <v>1</v>
      </c>
      <c r="AC15">
        <v>1</v>
      </c>
      <c r="AD15" t="s">
        <v>929</v>
      </c>
      <c r="AI15">
        <v>882</v>
      </c>
      <c r="AJ15">
        <v>24202</v>
      </c>
      <c r="AK15" t="s">
        <v>930</v>
      </c>
      <c r="AL15" t="s">
        <v>931</v>
      </c>
      <c r="AM15" t="s">
        <v>862</v>
      </c>
      <c r="AN15" t="s">
        <v>932</v>
      </c>
      <c r="AO15" t="s">
        <v>933</v>
      </c>
      <c r="AP15" t="s">
        <v>513</v>
      </c>
      <c r="AQ15" t="s">
        <v>513</v>
      </c>
      <c r="AR15" t="s">
        <v>513</v>
      </c>
      <c r="AS15" t="s">
        <v>513</v>
      </c>
      <c r="AT15" t="s">
        <v>513</v>
      </c>
      <c r="AU15" t="s">
        <v>513</v>
      </c>
      <c r="AV15" t="s">
        <v>514</v>
      </c>
      <c r="AW15" t="s">
        <v>514</v>
      </c>
      <c r="BB15" t="s">
        <v>934</v>
      </c>
      <c r="BE15" t="s">
        <v>924</v>
      </c>
      <c r="BF15" t="s">
        <v>924</v>
      </c>
      <c r="BG15" t="s">
        <v>925</v>
      </c>
      <c r="BH15" t="s">
        <v>925</v>
      </c>
      <c r="BI15" t="s">
        <v>654</v>
      </c>
      <c r="BJ15" t="s">
        <v>654</v>
      </c>
      <c r="BK15" t="s">
        <v>515</v>
      </c>
      <c r="BL15">
        <v>24010</v>
      </c>
      <c r="BM15" s="21">
        <v>45716</v>
      </c>
      <c r="BN15">
        <v>1</v>
      </c>
      <c r="BO15">
        <v>1</v>
      </c>
      <c r="BP15">
        <v>1</v>
      </c>
      <c r="BQ15" s="21">
        <v>45635</v>
      </c>
      <c r="BS15">
        <v>1</v>
      </c>
      <c r="BT15">
        <v>2</v>
      </c>
      <c r="BU15">
        <v>0</v>
      </c>
      <c r="BV15">
        <v>2</v>
      </c>
      <c r="BZ15" t="s">
        <v>516</v>
      </c>
      <c r="CB15" t="s">
        <v>599</v>
      </c>
      <c r="CC15" t="s">
        <v>517</v>
      </c>
      <c r="CJ15">
        <v>24202</v>
      </c>
      <c r="CN15">
        <v>0</v>
      </c>
      <c r="CO15">
        <v>1</v>
      </c>
      <c r="CP15" t="s">
        <v>959</v>
      </c>
      <c r="CQ15" t="s">
        <v>913</v>
      </c>
      <c r="CT15">
        <v>3</v>
      </c>
      <c r="CX15">
        <v>2401</v>
      </c>
      <c r="CY15" t="s">
        <v>920</v>
      </c>
      <c r="CZ15">
        <v>0</v>
      </c>
      <c r="DA15">
        <v>2401</v>
      </c>
      <c r="DB15" t="s">
        <v>920</v>
      </c>
      <c r="DC15">
        <v>0</v>
      </c>
      <c r="DD15">
        <v>1</v>
      </c>
      <c r="DE15">
        <v>1</v>
      </c>
      <c r="DI15" t="s">
        <v>713</v>
      </c>
      <c r="DJ15" t="s">
        <v>518</v>
      </c>
      <c r="DK15" s="1">
        <v>45635</v>
      </c>
      <c r="DM15" t="s">
        <v>600</v>
      </c>
      <c r="DN15" t="s">
        <v>565</v>
      </c>
      <c r="DO15" t="s">
        <v>551</v>
      </c>
      <c r="DP15" t="s">
        <v>589</v>
      </c>
      <c r="DT15" t="s">
        <v>554</v>
      </c>
      <c r="DU15" t="s">
        <v>554</v>
      </c>
      <c r="DZ15" t="s">
        <v>520</v>
      </c>
      <c r="ED15" t="s">
        <v>1357</v>
      </c>
      <c r="EE15" t="s">
        <v>531</v>
      </c>
      <c r="EG15" s="2" t="s">
        <v>1368</v>
      </c>
      <c r="EH15">
        <v>1</v>
      </c>
      <c r="EL15">
        <v>1</v>
      </c>
      <c r="ET15">
        <v>1</v>
      </c>
      <c r="EU15" t="s">
        <v>594</v>
      </c>
      <c r="EV15">
        <v>2</v>
      </c>
      <c r="EW15" t="s">
        <v>937</v>
      </c>
      <c r="EX15">
        <v>1</v>
      </c>
      <c r="EY15" t="s">
        <v>924</v>
      </c>
      <c r="EZ15" t="s">
        <v>925</v>
      </c>
      <c r="FA15" t="s">
        <v>654</v>
      </c>
      <c r="FB15">
        <v>1</v>
      </c>
      <c r="FC15">
        <v>30</v>
      </c>
      <c r="FD15">
        <v>0</v>
      </c>
      <c r="FF15">
        <v>60</v>
      </c>
      <c r="FG15">
        <v>7</v>
      </c>
      <c r="FH15">
        <v>8</v>
      </c>
      <c r="FI15">
        <v>1</v>
      </c>
      <c r="FJ15">
        <v>1</v>
      </c>
      <c r="FL15">
        <v>1</v>
      </c>
      <c r="FM15">
        <v>1</v>
      </c>
      <c r="FN15">
        <v>0</v>
      </c>
      <c r="FP15">
        <v>2</v>
      </c>
      <c r="FR15">
        <v>64</v>
      </c>
      <c r="FS15">
        <v>21</v>
      </c>
      <c r="FT15" t="s">
        <v>914</v>
      </c>
      <c r="FU15">
        <v>3</v>
      </c>
      <c r="FX15">
        <v>3</v>
      </c>
      <c r="FY15" s="2"/>
      <c r="FZ15" s="2"/>
      <c r="GA15">
        <v>1</v>
      </c>
      <c r="GC15">
        <v>1</v>
      </c>
      <c r="GH15">
        <v>0</v>
      </c>
      <c r="GI15">
        <v>3</v>
      </c>
      <c r="GK15">
        <v>8184</v>
      </c>
      <c r="GL15">
        <v>8308</v>
      </c>
      <c r="GM15">
        <v>177320</v>
      </c>
      <c r="GN15">
        <v>180000</v>
      </c>
      <c r="HA15">
        <v>0</v>
      </c>
      <c r="HE15">
        <v>177320</v>
      </c>
      <c r="HF15">
        <v>180000</v>
      </c>
      <c r="HG15" t="s">
        <v>960</v>
      </c>
      <c r="HH15">
        <v>21.6</v>
      </c>
      <c r="HI15">
        <v>1</v>
      </c>
      <c r="HJ15">
        <v>1</v>
      </c>
      <c r="HK15">
        <v>30000</v>
      </c>
      <c r="HL15">
        <v>2</v>
      </c>
      <c r="HO15">
        <v>1</v>
      </c>
      <c r="HP15">
        <v>2</v>
      </c>
      <c r="HQ15">
        <v>10</v>
      </c>
      <c r="HS15">
        <v>1</v>
      </c>
      <c r="HT15">
        <v>1</v>
      </c>
      <c r="HU15">
        <v>1</v>
      </c>
      <c r="HV15">
        <v>1</v>
      </c>
      <c r="HX15">
        <v>3000</v>
      </c>
      <c r="IA15">
        <v>1</v>
      </c>
      <c r="IB15">
        <v>1</v>
      </c>
      <c r="IC15">
        <v>2</v>
      </c>
      <c r="ID15">
        <v>1</v>
      </c>
      <c r="IE15">
        <v>1</v>
      </c>
      <c r="IH15">
        <v>5</v>
      </c>
      <c r="II15">
        <v>2</v>
      </c>
      <c r="IJ15">
        <v>800</v>
      </c>
      <c r="IM15">
        <v>1700</v>
      </c>
      <c r="IS15">
        <v>0</v>
      </c>
      <c r="IT15">
        <v>0</v>
      </c>
      <c r="IV15">
        <v>1</v>
      </c>
      <c r="IW15">
        <v>20</v>
      </c>
      <c r="IX15">
        <v>1</v>
      </c>
      <c r="IY15" t="s">
        <v>940</v>
      </c>
      <c r="IZ15">
        <v>60</v>
      </c>
      <c r="JF15">
        <v>0</v>
      </c>
      <c r="JG15">
        <v>0</v>
      </c>
      <c r="JH15">
        <v>0</v>
      </c>
      <c r="JI15">
        <v>0</v>
      </c>
      <c r="JJ15">
        <v>0</v>
      </c>
      <c r="JK15">
        <v>0</v>
      </c>
      <c r="JL15">
        <v>0</v>
      </c>
      <c r="JM15">
        <v>1</v>
      </c>
      <c r="JN15">
        <v>1</v>
      </c>
      <c r="JO15">
        <v>1</v>
      </c>
      <c r="JP15">
        <v>3</v>
      </c>
      <c r="JQ15" s="2" t="s">
        <v>961</v>
      </c>
      <c r="JR15">
        <v>10</v>
      </c>
      <c r="JS15">
        <v>105</v>
      </c>
      <c r="JT15">
        <v>1</v>
      </c>
      <c r="JU15">
        <v>1</v>
      </c>
      <c r="JV15">
        <v>1</v>
      </c>
      <c r="JW15">
        <v>0</v>
      </c>
      <c r="JX15">
        <v>1</v>
      </c>
      <c r="JY15">
        <v>1</v>
      </c>
      <c r="JZ15">
        <v>0</v>
      </c>
      <c r="KA15">
        <v>0</v>
      </c>
      <c r="KC15">
        <v>1</v>
      </c>
      <c r="KD15">
        <v>0</v>
      </c>
      <c r="KE15">
        <v>0</v>
      </c>
      <c r="KF15">
        <v>0</v>
      </c>
      <c r="KH15">
        <v>1</v>
      </c>
      <c r="KI15">
        <v>0</v>
      </c>
      <c r="KJ15">
        <v>1</v>
      </c>
      <c r="KK15">
        <v>1</v>
      </c>
      <c r="KL15">
        <v>0</v>
      </c>
      <c r="KM15">
        <v>10</v>
      </c>
      <c r="KN15">
        <v>1</v>
      </c>
      <c r="KO15">
        <v>1</v>
      </c>
      <c r="KP15">
        <v>1</v>
      </c>
      <c r="KQ15">
        <v>65</v>
      </c>
      <c r="KR15">
        <v>1</v>
      </c>
      <c r="KS15">
        <v>0</v>
      </c>
      <c r="KV15">
        <v>1</v>
      </c>
      <c r="KW15">
        <v>0</v>
      </c>
      <c r="KZ15">
        <v>0</v>
      </c>
      <c r="LA15">
        <v>0</v>
      </c>
      <c r="LB15">
        <v>1</v>
      </c>
      <c r="LD15">
        <v>0</v>
      </c>
      <c r="LF15">
        <v>1</v>
      </c>
      <c r="LG15">
        <v>1</v>
      </c>
      <c r="LI15">
        <v>1</v>
      </c>
      <c r="LJ15">
        <v>1</v>
      </c>
      <c r="LK15">
        <v>0</v>
      </c>
      <c r="LL15">
        <v>0</v>
      </c>
      <c r="LM15">
        <v>1</v>
      </c>
      <c r="LN15">
        <v>0</v>
      </c>
      <c r="LO15">
        <v>1</v>
      </c>
      <c r="LP15">
        <v>1</v>
      </c>
      <c r="LQ15">
        <v>0</v>
      </c>
      <c r="LR15">
        <v>7</v>
      </c>
      <c r="LS15">
        <v>7</v>
      </c>
      <c r="LT15">
        <v>0</v>
      </c>
      <c r="LU15">
        <v>1</v>
      </c>
      <c r="LV15">
        <v>1</v>
      </c>
      <c r="LW15">
        <v>0</v>
      </c>
      <c r="LX15">
        <v>0</v>
      </c>
      <c r="LY15">
        <v>1</v>
      </c>
      <c r="MA15">
        <v>1</v>
      </c>
      <c r="MB15" t="s">
        <v>924</v>
      </c>
      <c r="MC15" t="s">
        <v>925</v>
      </c>
      <c r="MD15" t="s">
        <v>654</v>
      </c>
      <c r="ME15">
        <v>1</v>
      </c>
      <c r="MF15">
        <v>30</v>
      </c>
      <c r="MG15">
        <v>1</v>
      </c>
      <c r="MH15">
        <v>1</v>
      </c>
      <c r="MI15">
        <v>1</v>
      </c>
      <c r="MJ15">
        <v>0</v>
      </c>
      <c r="MK15">
        <v>0</v>
      </c>
      <c r="MM15">
        <v>1</v>
      </c>
      <c r="MN15">
        <v>0</v>
      </c>
      <c r="MO15">
        <v>1</v>
      </c>
      <c r="MP15">
        <v>0</v>
      </c>
      <c r="MR15">
        <v>1</v>
      </c>
      <c r="MT15">
        <v>2</v>
      </c>
      <c r="MV15" t="s">
        <v>955</v>
      </c>
      <c r="MW15" t="s">
        <v>956</v>
      </c>
      <c r="MX15" t="s">
        <v>957</v>
      </c>
      <c r="MY15">
        <v>1</v>
      </c>
      <c r="MZ15" t="s">
        <v>926</v>
      </c>
      <c r="NB15">
        <v>1</v>
      </c>
      <c r="NC15">
        <v>0</v>
      </c>
      <c r="ND15" t="s">
        <v>945</v>
      </c>
      <c r="NF15">
        <v>1</v>
      </c>
      <c r="NH15" s="2" t="s">
        <v>1111</v>
      </c>
      <c r="NI15" t="s">
        <v>780</v>
      </c>
      <c r="NK15" t="s">
        <v>578</v>
      </c>
      <c r="NO15" t="s">
        <v>514</v>
      </c>
      <c r="NP15" t="s">
        <v>606</v>
      </c>
      <c r="NQ15" t="s">
        <v>933</v>
      </c>
      <c r="NS15" t="s">
        <v>862</v>
      </c>
      <c r="NT15" t="s">
        <v>586</v>
      </c>
      <c r="NU15" t="s">
        <v>633</v>
      </c>
      <c r="NV15" t="s">
        <v>525</v>
      </c>
      <c r="NW15" t="s">
        <v>526</v>
      </c>
      <c r="NX15" t="s">
        <v>527</v>
      </c>
      <c r="NY15" t="s">
        <v>513</v>
      </c>
      <c r="NZ15" t="s">
        <v>664</v>
      </c>
      <c r="OA15" t="s">
        <v>595</v>
      </c>
      <c r="OB15" t="s">
        <v>528</v>
      </c>
      <c r="OE15" t="s">
        <v>528</v>
      </c>
      <c r="OF15" s="2"/>
      <c r="OG15" t="s">
        <v>528</v>
      </c>
      <c r="OO15" t="s">
        <v>771</v>
      </c>
      <c r="OP15" t="s">
        <v>946</v>
      </c>
      <c r="OQ15" t="s">
        <v>947</v>
      </c>
      <c r="OV15" t="s">
        <v>513</v>
      </c>
      <c r="OX15" t="s">
        <v>947</v>
      </c>
      <c r="OY15" t="s">
        <v>948</v>
      </c>
      <c r="OZ15" t="s">
        <v>569</v>
      </c>
      <c r="PA15" t="s">
        <v>634</v>
      </c>
      <c r="PB15" t="s">
        <v>529</v>
      </c>
      <c r="PC15" t="s">
        <v>610</v>
      </c>
      <c r="PD15" t="s">
        <v>561</v>
      </c>
      <c r="PE15" t="s">
        <v>562</v>
      </c>
      <c r="PF15" t="s">
        <v>949</v>
      </c>
      <c r="PH15" t="s">
        <v>563</v>
      </c>
      <c r="PI15" t="s">
        <v>562</v>
      </c>
      <c r="PJ15" t="s">
        <v>564</v>
      </c>
      <c r="PK15" t="s">
        <v>866</v>
      </c>
      <c r="PM15" t="s">
        <v>684</v>
      </c>
      <c r="PN15" t="s">
        <v>669</v>
      </c>
      <c r="PR15" t="s">
        <v>514</v>
      </c>
      <c r="PS15" t="s">
        <v>649</v>
      </c>
      <c r="PT15" t="s">
        <v>514</v>
      </c>
      <c r="PU15" t="s">
        <v>570</v>
      </c>
      <c r="PX15" t="s">
        <v>602</v>
      </c>
      <c r="PY15" t="s">
        <v>575</v>
      </c>
      <c r="PZ15" t="s">
        <v>581</v>
      </c>
      <c r="QA15" t="s">
        <v>950</v>
      </c>
      <c r="QB15" t="s">
        <v>592</v>
      </c>
      <c r="QE15" t="s">
        <v>951</v>
      </c>
      <c r="QF15" t="s">
        <v>665</v>
      </c>
      <c r="QG15" t="s">
        <v>513</v>
      </c>
      <c r="QH15" t="s">
        <v>513</v>
      </c>
      <c r="QK15" t="s">
        <v>513</v>
      </c>
      <c r="QM15" t="s">
        <v>531</v>
      </c>
      <c r="QN15" t="s">
        <v>583</v>
      </c>
      <c r="QO15" t="s">
        <v>572</v>
      </c>
      <c r="QP15" t="s">
        <v>532</v>
      </c>
      <c r="QQ15" t="s">
        <v>573</v>
      </c>
      <c r="QR15" t="s">
        <v>533</v>
      </c>
      <c r="QS15" t="s">
        <v>533</v>
      </c>
      <c r="QT15" t="s">
        <v>542</v>
      </c>
      <c r="QU15" t="s">
        <v>534</v>
      </c>
      <c r="QV15" t="s">
        <v>933</v>
      </c>
      <c r="QW15" t="s">
        <v>593</v>
      </c>
      <c r="QX15" t="s">
        <v>576</v>
      </c>
      <c r="QY15" t="s">
        <v>547</v>
      </c>
      <c r="QZ15" t="s">
        <v>425</v>
      </c>
      <c r="RA15" t="s">
        <v>535</v>
      </c>
      <c r="SF15" t="s">
        <v>531</v>
      </c>
    </row>
    <row r="16" spans="1:500" ht="180" customHeight="1" x14ac:dyDescent="0.15">
      <c r="A16" t="s">
        <v>1112</v>
      </c>
      <c r="B16" t="s">
        <v>920</v>
      </c>
      <c r="C16">
        <v>5190001014380</v>
      </c>
      <c r="D16">
        <v>2</v>
      </c>
      <c r="E16">
        <v>1921</v>
      </c>
      <c r="F16">
        <v>4500</v>
      </c>
      <c r="G16">
        <v>60</v>
      </c>
      <c r="H16" t="s">
        <v>921</v>
      </c>
      <c r="I16" t="s">
        <v>922</v>
      </c>
      <c r="J16" t="s">
        <v>552</v>
      </c>
      <c r="K16" t="s">
        <v>923</v>
      </c>
      <c r="L16" t="s">
        <v>924</v>
      </c>
      <c r="M16" t="s">
        <v>925</v>
      </c>
      <c r="N16" t="s">
        <v>654</v>
      </c>
      <c r="O16">
        <v>1</v>
      </c>
      <c r="P16">
        <v>30</v>
      </c>
      <c r="Q16" t="s">
        <v>926</v>
      </c>
      <c r="R16" t="s">
        <v>927</v>
      </c>
      <c r="S16" t="s">
        <v>679</v>
      </c>
      <c r="T16">
        <v>24300139</v>
      </c>
      <c r="U16" s="2" t="s">
        <v>928</v>
      </c>
      <c r="V16">
        <v>0</v>
      </c>
      <c r="W16">
        <v>0</v>
      </c>
      <c r="X16">
        <v>0</v>
      </c>
      <c r="Y16">
        <v>0</v>
      </c>
      <c r="Z16">
        <v>0</v>
      </c>
      <c r="AA16">
        <v>0</v>
      </c>
      <c r="AB16">
        <v>1</v>
      </c>
      <c r="AC16">
        <v>1</v>
      </c>
      <c r="AD16" t="s">
        <v>929</v>
      </c>
      <c r="AI16">
        <v>882</v>
      </c>
      <c r="AJ16">
        <v>24202</v>
      </c>
      <c r="AK16" t="s">
        <v>930</v>
      </c>
      <c r="AL16" t="s">
        <v>931</v>
      </c>
      <c r="AM16" t="s">
        <v>862</v>
      </c>
      <c r="AN16" t="s">
        <v>932</v>
      </c>
      <c r="AO16" t="s">
        <v>933</v>
      </c>
      <c r="AP16" t="s">
        <v>513</v>
      </c>
      <c r="AQ16" t="s">
        <v>513</v>
      </c>
      <c r="AR16" t="s">
        <v>513</v>
      </c>
      <c r="AS16" t="s">
        <v>513</v>
      </c>
      <c r="AT16" t="s">
        <v>513</v>
      </c>
      <c r="AU16" t="s">
        <v>513</v>
      </c>
      <c r="AV16" t="s">
        <v>514</v>
      </c>
      <c r="AW16" t="s">
        <v>514</v>
      </c>
      <c r="BB16" t="s">
        <v>934</v>
      </c>
      <c r="BE16" t="s">
        <v>924</v>
      </c>
      <c r="BF16" t="s">
        <v>924</v>
      </c>
      <c r="BG16" t="s">
        <v>925</v>
      </c>
      <c r="BH16" t="s">
        <v>925</v>
      </c>
      <c r="BI16" t="s">
        <v>654</v>
      </c>
      <c r="BJ16" t="s">
        <v>654</v>
      </c>
      <c r="BK16" t="s">
        <v>515</v>
      </c>
      <c r="BL16">
        <v>24010</v>
      </c>
      <c r="BM16" s="21">
        <v>45716</v>
      </c>
      <c r="BN16">
        <v>1</v>
      </c>
      <c r="BO16">
        <v>1</v>
      </c>
      <c r="BP16">
        <v>1</v>
      </c>
      <c r="BQ16" s="21">
        <v>45635</v>
      </c>
      <c r="BS16">
        <v>1</v>
      </c>
      <c r="BT16">
        <v>2</v>
      </c>
      <c r="BU16">
        <v>0</v>
      </c>
      <c r="BV16">
        <v>2</v>
      </c>
      <c r="BZ16" t="s">
        <v>516</v>
      </c>
      <c r="CB16" t="s">
        <v>599</v>
      </c>
      <c r="CC16" t="s">
        <v>517</v>
      </c>
      <c r="CJ16" s="29"/>
      <c r="CN16">
        <v>0</v>
      </c>
      <c r="CO16">
        <v>1</v>
      </c>
      <c r="CP16" t="s">
        <v>962</v>
      </c>
      <c r="CQ16" t="s">
        <v>913</v>
      </c>
      <c r="CT16">
        <v>3</v>
      </c>
      <c r="CU16">
        <v>4813</v>
      </c>
      <c r="CX16">
        <v>2401</v>
      </c>
      <c r="CY16" t="s">
        <v>920</v>
      </c>
      <c r="CZ16">
        <v>0</v>
      </c>
      <c r="DA16">
        <v>2401</v>
      </c>
      <c r="DB16" t="s">
        <v>920</v>
      </c>
      <c r="DC16">
        <v>0</v>
      </c>
      <c r="DD16">
        <v>3</v>
      </c>
      <c r="DE16">
        <v>0</v>
      </c>
      <c r="DI16" t="s">
        <v>713</v>
      </c>
      <c r="DJ16" t="s">
        <v>518</v>
      </c>
      <c r="DK16" s="1">
        <v>45635</v>
      </c>
      <c r="DM16" t="s">
        <v>600</v>
      </c>
      <c r="DN16" t="s">
        <v>565</v>
      </c>
      <c r="DO16" t="s">
        <v>551</v>
      </c>
      <c r="DP16" t="s">
        <v>589</v>
      </c>
      <c r="DT16" t="s">
        <v>554</v>
      </c>
      <c r="DZ16" t="s">
        <v>520</v>
      </c>
      <c r="EA16" t="s">
        <v>936</v>
      </c>
      <c r="ED16" t="s">
        <v>521</v>
      </c>
      <c r="EE16" t="s">
        <v>522</v>
      </c>
      <c r="EG16" s="2" t="s">
        <v>1369</v>
      </c>
      <c r="EH16">
        <v>1</v>
      </c>
      <c r="EL16">
        <v>1</v>
      </c>
      <c r="ET16">
        <v>1</v>
      </c>
      <c r="EU16" t="s">
        <v>621</v>
      </c>
      <c r="EV16">
        <v>2</v>
      </c>
      <c r="EW16" t="s">
        <v>937</v>
      </c>
      <c r="EX16">
        <v>1</v>
      </c>
      <c r="EY16" t="s">
        <v>924</v>
      </c>
      <c r="EZ16" s="2" t="s">
        <v>925</v>
      </c>
      <c r="FA16" t="s">
        <v>654</v>
      </c>
      <c r="FB16">
        <v>1</v>
      </c>
      <c r="FC16">
        <v>30</v>
      </c>
      <c r="FD16">
        <v>0</v>
      </c>
      <c r="FF16">
        <v>60</v>
      </c>
      <c r="FG16">
        <v>7</v>
      </c>
      <c r="FH16">
        <v>8</v>
      </c>
      <c r="FI16">
        <v>1</v>
      </c>
      <c r="FJ16">
        <v>1</v>
      </c>
      <c r="FL16">
        <v>1</v>
      </c>
      <c r="FM16">
        <v>1</v>
      </c>
      <c r="FN16">
        <v>0</v>
      </c>
      <c r="FP16">
        <v>2</v>
      </c>
      <c r="FR16">
        <v>64</v>
      </c>
      <c r="FS16">
        <v>21</v>
      </c>
      <c r="FT16" t="s">
        <v>938</v>
      </c>
      <c r="FU16">
        <v>3</v>
      </c>
      <c r="FX16">
        <v>3</v>
      </c>
      <c r="GA16">
        <v>0</v>
      </c>
      <c r="GC16">
        <v>1</v>
      </c>
      <c r="GD16">
        <v>2</v>
      </c>
      <c r="GH16">
        <v>0</v>
      </c>
      <c r="GI16">
        <v>3</v>
      </c>
      <c r="GK16">
        <v>8184</v>
      </c>
      <c r="GL16">
        <v>8308</v>
      </c>
      <c r="GM16">
        <v>177320</v>
      </c>
      <c r="GN16">
        <v>180000</v>
      </c>
      <c r="HA16">
        <v>0</v>
      </c>
      <c r="HE16">
        <v>177320</v>
      </c>
      <c r="HF16">
        <v>180000</v>
      </c>
      <c r="HG16" t="s">
        <v>960</v>
      </c>
      <c r="HH16">
        <v>21.6</v>
      </c>
      <c r="HI16">
        <v>1</v>
      </c>
      <c r="HJ16">
        <v>1</v>
      </c>
      <c r="HK16">
        <v>30000</v>
      </c>
      <c r="HL16">
        <v>2</v>
      </c>
      <c r="HO16">
        <v>1</v>
      </c>
      <c r="HP16">
        <v>2</v>
      </c>
      <c r="HQ16">
        <v>10</v>
      </c>
      <c r="HS16">
        <v>1</v>
      </c>
      <c r="HT16">
        <v>1</v>
      </c>
      <c r="HU16">
        <v>1</v>
      </c>
      <c r="HV16">
        <v>1</v>
      </c>
      <c r="HX16">
        <v>3000</v>
      </c>
      <c r="IA16">
        <v>1</v>
      </c>
      <c r="IB16">
        <v>1</v>
      </c>
      <c r="IC16">
        <v>2</v>
      </c>
      <c r="ID16">
        <v>1</v>
      </c>
      <c r="IE16">
        <v>1</v>
      </c>
      <c r="IH16">
        <v>5</v>
      </c>
      <c r="II16">
        <v>2</v>
      </c>
      <c r="IJ16">
        <v>800</v>
      </c>
      <c r="IM16">
        <v>1700</v>
      </c>
      <c r="IS16">
        <v>0</v>
      </c>
      <c r="IT16">
        <v>0</v>
      </c>
      <c r="IV16">
        <v>1</v>
      </c>
      <c r="IW16">
        <v>20</v>
      </c>
      <c r="IX16">
        <v>1</v>
      </c>
      <c r="IY16" t="s">
        <v>940</v>
      </c>
      <c r="IZ16">
        <v>60</v>
      </c>
      <c r="JF16">
        <v>0</v>
      </c>
      <c r="JG16">
        <v>0</v>
      </c>
      <c r="JH16">
        <v>0</v>
      </c>
      <c r="JI16">
        <v>0</v>
      </c>
      <c r="JJ16">
        <v>0</v>
      </c>
      <c r="JK16">
        <v>0</v>
      </c>
      <c r="JL16">
        <v>0</v>
      </c>
      <c r="JM16">
        <v>1</v>
      </c>
      <c r="JN16">
        <v>1</v>
      </c>
      <c r="JO16">
        <v>1</v>
      </c>
      <c r="JP16">
        <v>3</v>
      </c>
      <c r="JQ16" t="s">
        <v>963</v>
      </c>
      <c r="JR16">
        <v>10</v>
      </c>
      <c r="JS16">
        <v>105</v>
      </c>
      <c r="JT16">
        <v>1</v>
      </c>
      <c r="JU16">
        <v>1</v>
      </c>
      <c r="JV16">
        <v>1</v>
      </c>
      <c r="JW16">
        <v>0</v>
      </c>
      <c r="JX16">
        <v>1</v>
      </c>
      <c r="JY16">
        <v>1</v>
      </c>
      <c r="JZ16">
        <v>0</v>
      </c>
      <c r="KA16">
        <v>0</v>
      </c>
      <c r="KC16">
        <v>1</v>
      </c>
      <c r="KD16">
        <v>0</v>
      </c>
      <c r="KE16">
        <v>0</v>
      </c>
      <c r="KF16">
        <v>0</v>
      </c>
      <c r="KH16">
        <v>1</v>
      </c>
      <c r="KI16">
        <v>0</v>
      </c>
      <c r="KJ16">
        <v>1</v>
      </c>
      <c r="KK16">
        <v>1</v>
      </c>
      <c r="KL16">
        <v>0</v>
      </c>
      <c r="KM16">
        <v>10</v>
      </c>
      <c r="KN16">
        <v>1</v>
      </c>
      <c r="KO16">
        <v>1</v>
      </c>
      <c r="KP16">
        <v>1</v>
      </c>
      <c r="KQ16">
        <v>65</v>
      </c>
      <c r="KR16">
        <v>1</v>
      </c>
      <c r="KS16">
        <v>0</v>
      </c>
      <c r="KV16">
        <v>1</v>
      </c>
      <c r="KW16">
        <v>0</v>
      </c>
      <c r="KZ16">
        <v>0</v>
      </c>
      <c r="LA16">
        <v>0</v>
      </c>
      <c r="LB16">
        <v>1</v>
      </c>
      <c r="LD16">
        <v>0</v>
      </c>
      <c r="LF16">
        <v>1</v>
      </c>
      <c r="LG16">
        <v>2</v>
      </c>
      <c r="LI16">
        <v>1</v>
      </c>
      <c r="LJ16">
        <v>1</v>
      </c>
      <c r="LK16">
        <v>0</v>
      </c>
      <c r="LL16">
        <v>0</v>
      </c>
      <c r="LM16">
        <v>1</v>
      </c>
      <c r="LN16">
        <v>0</v>
      </c>
      <c r="LO16">
        <v>1</v>
      </c>
      <c r="LP16">
        <v>1</v>
      </c>
      <c r="LQ16">
        <v>0</v>
      </c>
      <c r="LR16">
        <v>7</v>
      </c>
      <c r="LS16">
        <v>7</v>
      </c>
      <c r="LT16">
        <v>0</v>
      </c>
      <c r="LU16">
        <v>1</v>
      </c>
      <c r="LV16">
        <v>1</v>
      </c>
      <c r="LW16">
        <v>0</v>
      </c>
      <c r="LX16">
        <v>0</v>
      </c>
      <c r="LY16">
        <v>1</v>
      </c>
      <c r="MA16">
        <v>1</v>
      </c>
      <c r="MB16" t="s">
        <v>924</v>
      </c>
      <c r="MC16" t="s">
        <v>925</v>
      </c>
      <c r="MD16" t="s">
        <v>654</v>
      </c>
      <c r="ME16">
        <v>1</v>
      </c>
      <c r="MF16">
        <v>30</v>
      </c>
      <c r="MG16">
        <v>1</v>
      </c>
      <c r="MH16">
        <v>1</v>
      </c>
      <c r="MI16">
        <v>1</v>
      </c>
      <c r="MJ16">
        <v>1</v>
      </c>
      <c r="MK16">
        <v>0</v>
      </c>
      <c r="MM16">
        <v>1</v>
      </c>
      <c r="MN16">
        <v>0</v>
      </c>
      <c r="MO16">
        <v>1</v>
      </c>
      <c r="MP16">
        <v>0</v>
      </c>
      <c r="MR16">
        <v>1</v>
      </c>
      <c r="MT16">
        <v>2</v>
      </c>
      <c r="MV16" t="s">
        <v>955</v>
      </c>
      <c r="MW16" t="s">
        <v>964</v>
      </c>
      <c r="MX16" t="s">
        <v>965</v>
      </c>
      <c r="MY16">
        <v>1</v>
      </c>
      <c r="MZ16" t="s">
        <v>926</v>
      </c>
      <c r="NB16">
        <v>1</v>
      </c>
      <c r="NC16">
        <v>0</v>
      </c>
      <c r="ND16" t="s">
        <v>945</v>
      </c>
      <c r="NF16">
        <v>1</v>
      </c>
      <c r="NH16" s="2" t="s">
        <v>1113</v>
      </c>
      <c r="NI16" t="s">
        <v>780</v>
      </c>
      <c r="NK16" t="s">
        <v>578</v>
      </c>
      <c r="NO16" t="s">
        <v>514</v>
      </c>
      <c r="NP16" t="s">
        <v>606</v>
      </c>
      <c r="NQ16" t="s">
        <v>933</v>
      </c>
      <c r="NS16" t="s">
        <v>862</v>
      </c>
      <c r="NT16" t="s">
        <v>586</v>
      </c>
      <c r="NU16" t="s">
        <v>633</v>
      </c>
      <c r="NV16" t="s">
        <v>525</v>
      </c>
      <c r="NW16" t="s">
        <v>526</v>
      </c>
      <c r="NX16" t="s">
        <v>527</v>
      </c>
      <c r="NY16" t="s">
        <v>513</v>
      </c>
      <c r="NZ16" t="s">
        <v>664</v>
      </c>
      <c r="OA16" t="s">
        <v>595</v>
      </c>
      <c r="OB16" t="s">
        <v>528</v>
      </c>
      <c r="OE16" t="s">
        <v>528</v>
      </c>
      <c r="OJ16" t="s">
        <v>623</v>
      </c>
      <c r="OO16" t="s">
        <v>771</v>
      </c>
      <c r="OP16" t="s">
        <v>946</v>
      </c>
      <c r="OQ16" t="s">
        <v>947</v>
      </c>
      <c r="OV16" t="s">
        <v>513</v>
      </c>
      <c r="OX16" t="s">
        <v>947</v>
      </c>
      <c r="OY16" t="s">
        <v>948</v>
      </c>
      <c r="OZ16" t="s">
        <v>569</v>
      </c>
      <c r="PA16" t="s">
        <v>634</v>
      </c>
      <c r="PB16" t="s">
        <v>529</v>
      </c>
      <c r="PC16" t="s">
        <v>610</v>
      </c>
      <c r="PD16" t="s">
        <v>561</v>
      </c>
      <c r="PE16" t="s">
        <v>562</v>
      </c>
      <c r="PF16" t="s">
        <v>949</v>
      </c>
      <c r="PH16" t="s">
        <v>563</v>
      </c>
      <c r="PI16" t="s">
        <v>562</v>
      </c>
      <c r="PJ16" t="s">
        <v>564</v>
      </c>
      <c r="PK16" t="s">
        <v>866</v>
      </c>
      <c r="PM16" t="s">
        <v>684</v>
      </c>
      <c r="PN16" t="s">
        <v>669</v>
      </c>
      <c r="PR16" t="s">
        <v>514</v>
      </c>
      <c r="PS16" t="s">
        <v>649</v>
      </c>
      <c r="PT16" t="s">
        <v>514</v>
      </c>
      <c r="PU16" t="s">
        <v>570</v>
      </c>
      <c r="PX16" t="s">
        <v>602</v>
      </c>
      <c r="PY16" t="s">
        <v>575</v>
      </c>
      <c r="PZ16" t="s">
        <v>581</v>
      </c>
      <c r="QA16" t="s">
        <v>950</v>
      </c>
      <c r="QB16" t="s">
        <v>592</v>
      </c>
      <c r="QE16" t="s">
        <v>951</v>
      </c>
      <c r="QF16" t="s">
        <v>665</v>
      </c>
      <c r="QG16" t="s">
        <v>513</v>
      </c>
      <c r="QH16" t="s">
        <v>513</v>
      </c>
      <c r="QK16" t="s">
        <v>513</v>
      </c>
      <c r="QM16" t="s">
        <v>531</v>
      </c>
      <c r="QN16" t="s">
        <v>571</v>
      </c>
      <c r="QO16" t="s">
        <v>572</v>
      </c>
      <c r="QP16" t="s">
        <v>532</v>
      </c>
      <c r="QQ16" t="s">
        <v>573</v>
      </c>
      <c r="QR16" t="s">
        <v>533</v>
      </c>
      <c r="QS16" t="s">
        <v>533</v>
      </c>
      <c r="QT16" t="s">
        <v>542</v>
      </c>
      <c r="QU16" t="s">
        <v>534</v>
      </c>
      <c r="QV16" t="s">
        <v>933</v>
      </c>
      <c r="QW16" t="s">
        <v>966</v>
      </c>
      <c r="QX16" t="s">
        <v>576</v>
      </c>
      <c r="QY16" t="s">
        <v>547</v>
      </c>
      <c r="QZ16" t="s">
        <v>425</v>
      </c>
      <c r="RA16" t="s">
        <v>535</v>
      </c>
      <c r="SF16" t="s">
        <v>522</v>
      </c>
    </row>
    <row r="17" spans="1:500" ht="180" customHeight="1" x14ac:dyDescent="0.15">
      <c r="A17" t="s">
        <v>1114</v>
      </c>
      <c r="B17" t="s">
        <v>1115</v>
      </c>
      <c r="C17">
        <v>9190001012117</v>
      </c>
      <c r="D17">
        <v>3</v>
      </c>
      <c r="E17">
        <v>1972</v>
      </c>
      <c r="F17">
        <v>4600</v>
      </c>
      <c r="G17">
        <v>253</v>
      </c>
      <c r="H17" t="s">
        <v>1116</v>
      </c>
      <c r="I17" t="s">
        <v>1117</v>
      </c>
      <c r="J17" t="s">
        <v>536</v>
      </c>
      <c r="K17" t="s">
        <v>1118</v>
      </c>
      <c r="L17" t="s">
        <v>1119</v>
      </c>
      <c r="M17" t="s">
        <v>1120</v>
      </c>
      <c r="Q17" t="s">
        <v>1121</v>
      </c>
      <c r="R17" t="s">
        <v>1122</v>
      </c>
      <c r="U17" t="s">
        <v>1123</v>
      </c>
      <c r="V17">
        <v>0</v>
      </c>
      <c r="W17">
        <v>1</v>
      </c>
      <c r="X17">
        <v>1</v>
      </c>
      <c r="Y17">
        <v>1</v>
      </c>
      <c r="Z17">
        <v>0</v>
      </c>
      <c r="AA17">
        <v>1</v>
      </c>
      <c r="AB17">
        <v>1</v>
      </c>
      <c r="AC17">
        <v>1</v>
      </c>
      <c r="AD17" t="s">
        <v>1124</v>
      </c>
      <c r="AI17">
        <v>608</v>
      </c>
      <c r="AJ17">
        <v>24205</v>
      </c>
      <c r="AK17" t="s">
        <v>1125</v>
      </c>
      <c r="AL17" t="s">
        <v>1126</v>
      </c>
      <c r="AM17" t="s">
        <v>1127</v>
      </c>
      <c r="AP17" t="s">
        <v>513</v>
      </c>
      <c r="AQ17" t="s">
        <v>514</v>
      </c>
      <c r="AR17" t="s">
        <v>514</v>
      </c>
      <c r="AS17" t="s">
        <v>514</v>
      </c>
      <c r="AT17" t="s">
        <v>513</v>
      </c>
      <c r="AU17" t="s">
        <v>514</v>
      </c>
      <c r="AV17" t="s">
        <v>514</v>
      </c>
      <c r="AW17" t="s">
        <v>514</v>
      </c>
      <c r="BB17" t="s">
        <v>1128</v>
      </c>
      <c r="BL17">
        <v>24050</v>
      </c>
      <c r="BM17" s="21">
        <v>45716</v>
      </c>
      <c r="BN17">
        <v>1</v>
      </c>
      <c r="BO17">
        <v>1</v>
      </c>
      <c r="BP17">
        <v>1</v>
      </c>
      <c r="BQ17" s="21">
        <v>45639</v>
      </c>
      <c r="BS17">
        <v>0</v>
      </c>
      <c r="BT17">
        <v>1</v>
      </c>
      <c r="BU17">
        <v>0</v>
      </c>
      <c r="BV17">
        <v>4</v>
      </c>
      <c r="BZ17" t="s">
        <v>622</v>
      </c>
      <c r="CJ17">
        <v>24205</v>
      </c>
      <c r="CK17">
        <v>24202</v>
      </c>
      <c r="CL17">
        <v>24207</v>
      </c>
      <c r="CM17">
        <v>24201</v>
      </c>
      <c r="CN17">
        <v>0</v>
      </c>
      <c r="CO17">
        <v>1</v>
      </c>
      <c r="CP17" t="s">
        <v>1129</v>
      </c>
      <c r="CQ17" t="s">
        <v>1130</v>
      </c>
      <c r="CT17">
        <v>3</v>
      </c>
      <c r="DD17">
        <v>3</v>
      </c>
      <c r="DE17">
        <v>0</v>
      </c>
      <c r="DI17" t="s">
        <v>713</v>
      </c>
      <c r="DJ17" t="s">
        <v>518</v>
      </c>
      <c r="DK17" s="1">
        <v>45639</v>
      </c>
      <c r="DN17" t="s">
        <v>519</v>
      </c>
      <c r="DO17" t="s">
        <v>551</v>
      </c>
      <c r="DP17" t="s">
        <v>548</v>
      </c>
      <c r="DT17" t="s">
        <v>1013</v>
      </c>
      <c r="DU17" t="s">
        <v>1013</v>
      </c>
      <c r="DV17" t="s">
        <v>554</v>
      </c>
      <c r="DW17" t="s">
        <v>1009</v>
      </c>
      <c r="DX17" t="s">
        <v>983</v>
      </c>
      <c r="DZ17" t="s">
        <v>520</v>
      </c>
      <c r="ED17" t="s">
        <v>521</v>
      </c>
      <c r="EE17" t="s">
        <v>522</v>
      </c>
      <c r="EG17" s="2" t="s">
        <v>1370</v>
      </c>
      <c r="EH17">
        <v>1</v>
      </c>
      <c r="EL17">
        <v>1</v>
      </c>
      <c r="ET17">
        <v>1</v>
      </c>
      <c r="EU17" t="s">
        <v>594</v>
      </c>
      <c r="EV17">
        <v>1</v>
      </c>
      <c r="EX17">
        <v>3</v>
      </c>
      <c r="EY17" t="s">
        <v>1119</v>
      </c>
      <c r="EZ17" t="s">
        <v>1131</v>
      </c>
      <c r="FD17">
        <v>0</v>
      </c>
      <c r="FE17" t="s">
        <v>1132</v>
      </c>
      <c r="FF17">
        <v>5</v>
      </c>
      <c r="FG17">
        <v>3</v>
      </c>
      <c r="FH17">
        <v>3</v>
      </c>
      <c r="FI17">
        <v>1</v>
      </c>
      <c r="FJ17">
        <v>1</v>
      </c>
      <c r="FK17" t="s">
        <v>891</v>
      </c>
      <c r="FL17">
        <v>1</v>
      </c>
      <c r="FM17">
        <v>1</v>
      </c>
      <c r="FN17">
        <v>1</v>
      </c>
      <c r="FO17" t="s">
        <v>1133</v>
      </c>
      <c r="FP17">
        <v>2</v>
      </c>
      <c r="FR17">
        <v>59</v>
      </c>
      <c r="FS17">
        <v>21</v>
      </c>
      <c r="FT17" t="s">
        <v>1134</v>
      </c>
      <c r="FU17">
        <v>1</v>
      </c>
      <c r="FV17">
        <v>3</v>
      </c>
      <c r="FX17">
        <v>3</v>
      </c>
      <c r="GA17">
        <v>1</v>
      </c>
      <c r="GC17">
        <v>1</v>
      </c>
      <c r="GH17">
        <v>0</v>
      </c>
      <c r="GI17">
        <v>1</v>
      </c>
      <c r="GM17">
        <v>180000</v>
      </c>
      <c r="GN17">
        <v>250000</v>
      </c>
      <c r="HA17">
        <v>0</v>
      </c>
      <c r="HE17">
        <v>180000</v>
      </c>
      <c r="HF17">
        <v>250000</v>
      </c>
      <c r="HH17">
        <v>21.5</v>
      </c>
      <c r="HI17">
        <v>4</v>
      </c>
      <c r="HL17">
        <v>2</v>
      </c>
      <c r="HO17">
        <v>1</v>
      </c>
      <c r="HP17">
        <v>2</v>
      </c>
      <c r="HQ17">
        <v>25</v>
      </c>
      <c r="HS17">
        <v>1</v>
      </c>
      <c r="HT17">
        <v>1</v>
      </c>
      <c r="HU17">
        <v>1</v>
      </c>
      <c r="HV17">
        <v>1</v>
      </c>
      <c r="HW17">
        <v>0</v>
      </c>
      <c r="IA17">
        <v>1</v>
      </c>
      <c r="IB17">
        <v>1</v>
      </c>
      <c r="IC17">
        <v>2</v>
      </c>
      <c r="ID17">
        <v>1</v>
      </c>
      <c r="IE17">
        <v>3</v>
      </c>
      <c r="IH17">
        <v>2</v>
      </c>
      <c r="IP17">
        <v>900</v>
      </c>
      <c r="IQ17">
        <v>2100</v>
      </c>
      <c r="IR17">
        <v>8</v>
      </c>
      <c r="IS17">
        <v>0</v>
      </c>
      <c r="IT17">
        <v>1</v>
      </c>
      <c r="IU17" t="s">
        <v>1135</v>
      </c>
      <c r="IV17">
        <v>1</v>
      </c>
      <c r="IW17">
        <v>5</v>
      </c>
      <c r="IX17">
        <v>0</v>
      </c>
      <c r="IZ17">
        <v>60</v>
      </c>
      <c r="JF17">
        <v>0</v>
      </c>
      <c r="JG17">
        <v>0</v>
      </c>
      <c r="JH17">
        <v>0</v>
      </c>
      <c r="JI17">
        <v>0</v>
      </c>
      <c r="JJ17">
        <v>0</v>
      </c>
      <c r="JK17">
        <v>0</v>
      </c>
      <c r="JL17">
        <v>0</v>
      </c>
      <c r="JM17">
        <v>0</v>
      </c>
      <c r="JN17">
        <v>0</v>
      </c>
      <c r="JO17">
        <v>1</v>
      </c>
      <c r="JP17">
        <v>1</v>
      </c>
      <c r="JQ17" s="2" t="s">
        <v>1136</v>
      </c>
      <c r="JR17">
        <v>10</v>
      </c>
      <c r="JS17">
        <v>107</v>
      </c>
      <c r="JT17">
        <v>1</v>
      </c>
      <c r="JU17">
        <v>1</v>
      </c>
      <c r="JV17">
        <v>1</v>
      </c>
      <c r="JW17">
        <v>0</v>
      </c>
      <c r="JX17">
        <v>1</v>
      </c>
      <c r="JY17">
        <v>1</v>
      </c>
      <c r="JZ17">
        <v>1</v>
      </c>
      <c r="KA17">
        <v>0</v>
      </c>
      <c r="KC17">
        <v>1</v>
      </c>
      <c r="KD17">
        <v>0</v>
      </c>
      <c r="KE17">
        <v>0</v>
      </c>
      <c r="KF17">
        <v>0</v>
      </c>
      <c r="KH17">
        <v>1</v>
      </c>
      <c r="KI17">
        <v>0</v>
      </c>
      <c r="KJ17">
        <v>1</v>
      </c>
      <c r="KK17">
        <v>1</v>
      </c>
      <c r="KL17">
        <v>0</v>
      </c>
      <c r="KM17">
        <v>2</v>
      </c>
      <c r="KN17">
        <v>1</v>
      </c>
      <c r="KO17">
        <v>1</v>
      </c>
      <c r="KP17">
        <v>1</v>
      </c>
      <c r="KQ17">
        <v>60</v>
      </c>
      <c r="KR17">
        <v>1</v>
      </c>
      <c r="KS17">
        <v>1</v>
      </c>
      <c r="KT17">
        <v>1</v>
      </c>
      <c r="KU17">
        <v>65</v>
      </c>
      <c r="KV17">
        <v>1</v>
      </c>
      <c r="KW17">
        <v>0</v>
      </c>
      <c r="KZ17">
        <v>0</v>
      </c>
      <c r="LA17">
        <v>0</v>
      </c>
      <c r="LB17">
        <v>1</v>
      </c>
      <c r="LD17">
        <v>0</v>
      </c>
      <c r="LF17">
        <v>2</v>
      </c>
      <c r="LG17">
        <v>1</v>
      </c>
      <c r="LI17">
        <v>1</v>
      </c>
      <c r="LJ17">
        <v>0</v>
      </c>
      <c r="LK17">
        <v>0</v>
      </c>
      <c r="LL17">
        <v>1</v>
      </c>
      <c r="LM17">
        <v>1</v>
      </c>
      <c r="LN17">
        <v>0</v>
      </c>
      <c r="LO17">
        <v>0</v>
      </c>
      <c r="LP17">
        <v>1</v>
      </c>
      <c r="LQ17">
        <v>0</v>
      </c>
      <c r="LS17">
        <v>7</v>
      </c>
      <c r="LT17">
        <v>0</v>
      </c>
      <c r="LU17">
        <v>1</v>
      </c>
      <c r="LV17">
        <v>1</v>
      </c>
      <c r="LW17">
        <v>0</v>
      </c>
      <c r="LX17">
        <v>0</v>
      </c>
      <c r="LY17">
        <v>1</v>
      </c>
      <c r="MA17">
        <v>3</v>
      </c>
      <c r="MB17" t="s">
        <v>1014</v>
      </c>
      <c r="MC17" t="s">
        <v>1137</v>
      </c>
      <c r="MG17">
        <v>1</v>
      </c>
      <c r="MH17">
        <v>1</v>
      </c>
      <c r="MI17">
        <v>0</v>
      </c>
      <c r="MJ17">
        <v>0</v>
      </c>
      <c r="MK17">
        <v>0</v>
      </c>
      <c r="MM17">
        <v>1</v>
      </c>
      <c r="MN17">
        <v>0</v>
      </c>
      <c r="MO17">
        <v>0</v>
      </c>
      <c r="MP17">
        <v>0</v>
      </c>
      <c r="MQ17" t="s">
        <v>577</v>
      </c>
      <c r="MT17">
        <v>1</v>
      </c>
      <c r="MV17" t="s">
        <v>1138</v>
      </c>
      <c r="MW17" t="s">
        <v>1139</v>
      </c>
      <c r="MX17" t="s">
        <v>1140</v>
      </c>
      <c r="MY17">
        <v>1</v>
      </c>
      <c r="MZ17" t="s">
        <v>1121</v>
      </c>
      <c r="NB17">
        <v>1</v>
      </c>
      <c r="NC17">
        <v>0</v>
      </c>
      <c r="ND17" t="s">
        <v>1141</v>
      </c>
      <c r="NF17">
        <v>0</v>
      </c>
      <c r="NH17" s="2" t="s">
        <v>1142</v>
      </c>
      <c r="NI17" t="s">
        <v>780</v>
      </c>
      <c r="NK17" t="s">
        <v>578</v>
      </c>
      <c r="NO17" t="s">
        <v>514</v>
      </c>
      <c r="NP17" t="s">
        <v>523</v>
      </c>
      <c r="NS17" t="s">
        <v>558</v>
      </c>
      <c r="NT17" t="s">
        <v>524</v>
      </c>
      <c r="NU17" t="s">
        <v>524</v>
      </c>
      <c r="NV17" t="s">
        <v>525</v>
      </c>
      <c r="NW17" t="s">
        <v>526</v>
      </c>
      <c r="NX17" t="s">
        <v>527</v>
      </c>
      <c r="NY17" t="s">
        <v>514</v>
      </c>
      <c r="NZ17" t="s">
        <v>624</v>
      </c>
      <c r="OA17" t="s">
        <v>595</v>
      </c>
      <c r="OB17" t="s">
        <v>544</v>
      </c>
      <c r="OC17" t="s">
        <v>545</v>
      </c>
      <c r="OE17" t="s">
        <v>528</v>
      </c>
      <c r="OG17" t="s">
        <v>528</v>
      </c>
      <c r="OO17" t="s">
        <v>729</v>
      </c>
      <c r="OQ17" t="s">
        <v>1055</v>
      </c>
      <c r="OV17" t="s">
        <v>513</v>
      </c>
      <c r="OX17" t="s">
        <v>1055</v>
      </c>
      <c r="OY17" t="s">
        <v>731</v>
      </c>
      <c r="OZ17" t="s">
        <v>559</v>
      </c>
      <c r="PB17" t="s">
        <v>529</v>
      </c>
      <c r="PC17" t="s">
        <v>579</v>
      </c>
      <c r="PD17" t="s">
        <v>561</v>
      </c>
      <c r="PE17" t="s">
        <v>562</v>
      </c>
      <c r="PF17" t="s">
        <v>1143</v>
      </c>
      <c r="PH17" t="s">
        <v>563</v>
      </c>
      <c r="PI17" t="s">
        <v>562</v>
      </c>
      <c r="PJ17" t="s">
        <v>564</v>
      </c>
      <c r="PK17" t="s">
        <v>1011</v>
      </c>
      <c r="PM17" t="s">
        <v>1144</v>
      </c>
      <c r="PQ17" t="s">
        <v>1145</v>
      </c>
      <c r="PR17" t="s">
        <v>514</v>
      </c>
      <c r="PS17" t="s">
        <v>635</v>
      </c>
      <c r="PT17" t="s">
        <v>513</v>
      </c>
      <c r="PU17" t="s">
        <v>570</v>
      </c>
      <c r="PX17" t="s">
        <v>546</v>
      </c>
      <c r="PY17" t="s">
        <v>538</v>
      </c>
      <c r="PZ17" t="s">
        <v>581</v>
      </c>
      <c r="QA17" t="s">
        <v>734</v>
      </c>
      <c r="QB17" t="s">
        <v>650</v>
      </c>
      <c r="QE17" t="s">
        <v>919</v>
      </c>
      <c r="QF17" t="s">
        <v>596</v>
      </c>
      <c r="QG17" t="s">
        <v>597</v>
      </c>
      <c r="QH17" t="s">
        <v>513</v>
      </c>
      <c r="QK17" t="s">
        <v>513</v>
      </c>
      <c r="QM17" t="s">
        <v>582</v>
      </c>
      <c r="QN17" t="s">
        <v>583</v>
      </c>
      <c r="QO17" t="s">
        <v>917</v>
      </c>
      <c r="QP17" t="s">
        <v>532</v>
      </c>
      <c r="QQ17" t="s">
        <v>541</v>
      </c>
      <c r="QS17" t="s">
        <v>533</v>
      </c>
      <c r="QT17" t="s">
        <v>542</v>
      </c>
      <c r="QU17" t="s">
        <v>534</v>
      </c>
      <c r="QW17" t="s">
        <v>543</v>
      </c>
      <c r="QY17" t="s">
        <v>598</v>
      </c>
      <c r="RA17" t="s">
        <v>535</v>
      </c>
      <c r="SF17" t="s">
        <v>531</v>
      </c>
    </row>
    <row r="18" spans="1:500" ht="180" customHeight="1" x14ac:dyDescent="0.15">
      <c r="A18" t="s">
        <v>695</v>
      </c>
      <c r="B18" t="s">
        <v>696</v>
      </c>
      <c r="C18">
        <v>7180001059409</v>
      </c>
      <c r="D18">
        <v>4</v>
      </c>
      <c r="E18">
        <v>2006</v>
      </c>
      <c r="F18">
        <v>10000</v>
      </c>
      <c r="G18">
        <v>2200</v>
      </c>
      <c r="H18" t="s">
        <v>697</v>
      </c>
      <c r="I18" t="s">
        <v>698</v>
      </c>
      <c r="J18" t="s">
        <v>552</v>
      </c>
      <c r="K18" t="s">
        <v>699</v>
      </c>
      <c r="L18" t="s">
        <v>700</v>
      </c>
      <c r="M18" t="s">
        <v>701</v>
      </c>
      <c r="N18" t="s">
        <v>702</v>
      </c>
      <c r="O18">
        <v>1</v>
      </c>
      <c r="P18">
        <v>3</v>
      </c>
      <c r="Q18" t="s">
        <v>703</v>
      </c>
      <c r="R18" t="s">
        <v>704</v>
      </c>
      <c r="U18" t="s">
        <v>705</v>
      </c>
      <c r="V18">
        <v>1</v>
      </c>
      <c r="W18">
        <v>1</v>
      </c>
      <c r="X18">
        <v>1</v>
      </c>
      <c r="Y18">
        <v>1</v>
      </c>
      <c r="Z18">
        <v>0</v>
      </c>
      <c r="AA18">
        <v>0</v>
      </c>
      <c r="AB18">
        <v>1</v>
      </c>
      <c r="AC18">
        <v>1</v>
      </c>
      <c r="AI18">
        <v>489</v>
      </c>
      <c r="AJ18">
        <v>23106</v>
      </c>
      <c r="AK18" t="s">
        <v>706</v>
      </c>
      <c r="AL18" t="s">
        <v>642</v>
      </c>
      <c r="AM18" t="s">
        <v>707</v>
      </c>
      <c r="AO18" t="s">
        <v>708</v>
      </c>
      <c r="AP18" t="s">
        <v>514</v>
      </c>
      <c r="AQ18" t="s">
        <v>514</v>
      </c>
      <c r="AR18" t="s">
        <v>514</v>
      </c>
      <c r="AS18" t="s">
        <v>514</v>
      </c>
      <c r="AT18" t="s">
        <v>513</v>
      </c>
      <c r="AU18" t="s">
        <v>513</v>
      </c>
      <c r="AV18" t="s">
        <v>514</v>
      </c>
      <c r="AW18" t="s">
        <v>514</v>
      </c>
      <c r="BB18" t="s">
        <v>709</v>
      </c>
      <c r="BF18" t="s">
        <v>700</v>
      </c>
      <c r="BH18" t="s">
        <v>701</v>
      </c>
      <c r="BJ18" t="s">
        <v>702</v>
      </c>
      <c r="BL18">
        <v>23020</v>
      </c>
      <c r="BM18" s="21">
        <v>45716</v>
      </c>
      <c r="BN18">
        <v>1</v>
      </c>
      <c r="BO18">
        <v>1</v>
      </c>
      <c r="BP18">
        <v>1</v>
      </c>
      <c r="BQ18" s="21">
        <v>45629</v>
      </c>
      <c r="BS18">
        <v>0</v>
      </c>
      <c r="BT18">
        <v>1</v>
      </c>
      <c r="BU18">
        <v>0</v>
      </c>
      <c r="BV18">
        <v>2</v>
      </c>
      <c r="BZ18" t="s">
        <v>517</v>
      </c>
      <c r="CB18" t="s">
        <v>675</v>
      </c>
      <c r="CC18" t="s">
        <v>710</v>
      </c>
      <c r="CJ18">
        <v>24202</v>
      </c>
      <c r="CN18">
        <v>0</v>
      </c>
      <c r="CO18">
        <v>1</v>
      </c>
      <c r="CP18" t="s">
        <v>711</v>
      </c>
      <c r="CQ18" t="s">
        <v>712</v>
      </c>
      <c r="CT18">
        <v>2</v>
      </c>
      <c r="CX18">
        <v>2302</v>
      </c>
      <c r="CY18" t="s">
        <v>696</v>
      </c>
      <c r="CZ18">
        <v>0</v>
      </c>
      <c r="DD18">
        <v>3</v>
      </c>
      <c r="DE18">
        <v>0</v>
      </c>
      <c r="DI18" t="s">
        <v>713</v>
      </c>
      <c r="DJ18" t="s">
        <v>518</v>
      </c>
      <c r="DK18" s="1">
        <v>45629</v>
      </c>
      <c r="DN18" t="s">
        <v>519</v>
      </c>
      <c r="DO18" t="s">
        <v>551</v>
      </c>
      <c r="DP18" t="s">
        <v>589</v>
      </c>
      <c r="DT18" t="s">
        <v>554</v>
      </c>
      <c r="DU18" t="s">
        <v>554</v>
      </c>
      <c r="DZ18" t="s">
        <v>670</v>
      </c>
      <c r="ED18" t="s">
        <v>521</v>
      </c>
      <c r="EE18" t="s">
        <v>522</v>
      </c>
      <c r="EG18" s="2" t="s">
        <v>1371</v>
      </c>
      <c r="EH18">
        <v>2</v>
      </c>
      <c r="EI18" t="s">
        <v>714</v>
      </c>
      <c r="EJ18">
        <v>1</v>
      </c>
      <c r="EK18" t="s">
        <v>715</v>
      </c>
      <c r="EL18">
        <v>2</v>
      </c>
      <c r="EO18">
        <v>1</v>
      </c>
      <c r="EP18">
        <v>0</v>
      </c>
      <c r="EQ18">
        <v>1</v>
      </c>
      <c r="ER18">
        <v>2</v>
      </c>
      <c r="ES18" t="s">
        <v>716</v>
      </c>
      <c r="ET18">
        <v>1</v>
      </c>
      <c r="EU18" t="s">
        <v>594</v>
      </c>
      <c r="EV18">
        <v>1</v>
      </c>
      <c r="EX18">
        <v>3</v>
      </c>
      <c r="EY18" t="s">
        <v>717</v>
      </c>
      <c r="EZ18" t="s">
        <v>718</v>
      </c>
      <c r="FD18">
        <v>0</v>
      </c>
      <c r="FF18">
        <v>12</v>
      </c>
      <c r="FG18">
        <v>3</v>
      </c>
      <c r="FH18">
        <v>0</v>
      </c>
      <c r="FI18">
        <v>1</v>
      </c>
      <c r="FJ18">
        <v>2</v>
      </c>
      <c r="FK18" t="s">
        <v>719</v>
      </c>
      <c r="FL18">
        <v>1</v>
      </c>
      <c r="FM18">
        <v>1</v>
      </c>
      <c r="FN18">
        <v>1</v>
      </c>
      <c r="FO18" t="s">
        <v>720</v>
      </c>
      <c r="FP18">
        <v>2</v>
      </c>
      <c r="FQ18">
        <v>18</v>
      </c>
      <c r="FS18">
        <v>22</v>
      </c>
      <c r="FT18" t="s">
        <v>721</v>
      </c>
      <c r="FU18">
        <v>3</v>
      </c>
      <c r="FX18">
        <v>3</v>
      </c>
      <c r="GA18">
        <v>0</v>
      </c>
      <c r="GB18">
        <v>1</v>
      </c>
      <c r="GC18">
        <v>1</v>
      </c>
      <c r="GH18">
        <v>0</v>
      </c>
      <c r="GI18">
        <v>1</v>
      </c>
      <c r="GM18">
        <v>203000</v>
      </c>
      <c r="GN18">
        <v>203000</v>
      </c>
      <c r="HA18">
        <v>0</v>
      </c>
      <c r="HE18">
        <v>203000</v>
      </c>
      <c r="HF18">
        <v>203000</v>
      </c>
      <c r="HG18" s="2" t="s">
        <v>722</v>
      </c>
      <c r="HH18">
        <v>21.5</v>
      </c>
      <c r="HI18">
        <v>4</v>
      </c>
      <c r="HL18">
        <v>2</v>
      </c>
      <c r="HO18">
        <v>1</v>
      </c>
      <c r="HP18">
        <v>1</v>
      </c>
      <c r="HQ18">
        <v>25</v>
      </c>
      <c r="HS18">
        <v>0</v>
      </c>
      <c r="IA18">
        <v>0</v>
      </c>
      <c r="IH18">
        <v>5</v>
      </c>
      <c r="II18">
        <v>1</v>
      </c>
      <c r="IJ18">
        <v>840</v>
      </c>
      <c r="IM18">
        <v>910</v>
      </c>
      <c r="IS18">
        <v>0</v>
      </c>
      <c r="IT18">
        <v>0</v>
      </c>
      <c r="IU18" t="s">
        <v>723</v>
      </c>
      <c r="IV18">
        <v>1</v>
      </c>
      <c r="IW18">
        <v>5</v>
      </c>
      <c r="IX18">
        <v>0</v>
      </c>
      <c r="IZ18">
        <v>510</v>
      </c>
      <c r="JF18">
        <v>0</v>
      </c>
      <c r="JG18">
        <v>0</v>
      </c>
      <c r="JH18">
        <v>0</v>
      </c>
      <c r="JI18">
        <v>0</v>
      </c>
      <c r="JJ18">
        <v>0</v>
      </c>
      <c r="JK18">
        <v>0</v>
      </c>
      <c r="JL18">
        <v>0</v>
      </c>
      <c r="JM18">
        <v>0</v>
      </c>
      <c r="JN18">
        <v>0</v>
      </c>
      <c r="JO18">
        <v>1</v>
      </c>
      <c r="JP18">
        <v>3</v>
      </c>
      <c r="JQ18" s="2" t="s">
        <v>724</v>
      </c>
      <c r="JR18">
        <v>10</v>
      </c>
      <c r="JS18">
        <v>107</v>
      </c>
      <c r="JT18">
        <v>0</v>
      </c>
      <c r="JU18">
        <v>1</v>
      </c>
      <c r="JV18">
        <v>1</v>
      </c>
      <c r="JW18">
        <v>0</v>
      </c>
      <c r="JX18">
        <v>1</v>
      </c>
      <c r="JY18">
        <v>1</v>
      </c>
      <c r="JZ18">
        <v>1</v>
      </c>
      <c r="KA18">
        <v>0</v>
      </c>
      <c r="KD18">
        <v>0</v>
      </c>
      <c r="KE18">
        <v>0</v>
      </c>
      <c r="KF18">
        <v>0</v>
      </c>
      <c r="KH18">
        <v>0</v>
      </c>
      <c r="KI18">
        <v>0</v>
      </c>
      <c r="KJ18">
        <v>0</v>
      </c>
      <c r="KK18">
        <v>0</v>
      </c>
      <c r="KL18">
        <v>0</v>
      </c>
      <c r="KN18">
        <v>0</v>
      </c>
      <c r="KO18">
        <v>0</v>
      </c>
      <c r="KR18">
        <v>0</v>
      </c>
      <c r="KS18">
        <v>0</v>
      </c>
      <c r="KV18">
        <v>0</v>
      </c>
      <c r="KW18">
        <v>0</v>
      </c>
      <c r="KZ18">
        <v>0</v>
      </c>
      <c r="LA18">
        <v>0</v>
      </c>
      <c r="LB18">
        <v>1</v>
      </c>
      <c r="LD18">
        <v>0</v>
      </c>
      <c r="LF18">
        <v>1</v>
      </c>
      <c r="LI18">
        <v>1</v>
      </c>
      <c r="LJ18">
        <v>1</v>
      </c>
      <c r="LK18">
        <v>1</v>
      </c>
      <c r="LL18">
        <v>0</v>
      </c>
      <c r="LM18">
        <v>1</v>
      </c>
      <c r="LN18">
        <v>0</v>
      </c>
      <c r="LO18">
        <v>1</v>
      </c>
      <c r="LP18">
        <v>1</v>
      </c>
      <c r="LQ18">
        <v>0</v>
      </c>
      <c r="LR18">
        <v>14</v>
      </c>
      <c r="LS18">
        <v>14</v>
      </c>
      <c r="LT18">
        <v>0</v>
      </c>
      <c r="LU18">
        <v>1</v>
      </c>
      <c r="LV18">
        <v>1</v>
      </c>
      <c r="LW18">
        <v>0</v>
      </c>
      <c r="LX18">
        <v>0</v>
      </c>
      <c r="LY18">
        <v>1</v>
      </c>
      <c r="MA18">
        <v>1</v>
      </c>
      <c r="MB18" t="s">
        <v>700</v>
      </c>
      <c r="MC18" t="s">
        <v>701</v>
      </c>
      <c r="MD18" t="s">
        <v>702</v>
      </c>
      <c r="ME18">
        <v>1</v>
      </c>
      <c r="MF18">
        <v>3</v>
      </c>
      <c r="MG18">
        <v>1</v>
      </c>
      <c r="MH18">
        <v>1</v>
      </c>
      <c r="MI18">
        <v>0</v>
      </c>
      <c r="MJ18">
        <v>0</v>
      </c>
      <c r="MK18">
        <v>1</v>
      </c>
      <c r="ML18" t="s">
        <v>725</v>
      </c>
      <c r="MM18">
        <v>1</v>
      </c>
      <c r="MN18">
        <v>0</v>
      </c>
      <c r="MO18">
        <v>1</v>
      </c>
      <c r="MP18">
        <v>0</v>
      </c>
      <c r="MR18">
        <v>1</v>
      </c>
      <c r="MT18">
        <v>2</v>
      </c>
      <c r="MV18" t="s">
        <v>685</v>
      </c>
      <c r="MX18" t="s">
        <v>660</v>
      </c>
      <c r="MY18">
        <v>0</v>
      </c>
      <c r="MZ18" t="s">
        <v>703</v>
      </c>
      <c r="NB18">
        <v>0</v>
      </c>
      <c r="NC18">
        <v>0</v>
      </c>
      <c r="ND18" t="s">
        <v>726</v>
      </c>
      <c r="NF18">
        <v>0</v>
      </c>
      <c r="NH18" s="2" t="s">
        <v>727</v>
      </c>
      <c r="NI18" t="s">
        <v>728</v>
      </c>
      <c r="NJ18" t="s">
        <v>514</v>
      </c>
      <c r="NK18" t="s">
        <v>555</v>
      </c>
      <c r="NM18" t="s">
        <v>556</v>
      </c>
      <c r="NN18" t="s">
        <v>557</v>
      </c>
      <c r="NO18" t="s">
        <v>514</v>
      </c>
      <c r="NP18" t="s">
        <v>523</v>
      </c>
      <c r="NS18" t="s">
        <v>640</v>
      </c>
      <c r="NT18" t="s">
        <v>524</v>
      </c>
      <c r="NU18" t="s">
        <v>522</v>
      </c>
      <c r="NV18" t="s">
        <v>638</v>
      </c>
      <c r="NW18" t="s">
        <v>526</v>
      </c>
      <c r="NX18" t="s">
        <v>527</v>
      </c>
      <c r="NY18" t="s">
        <v>514</v>
      </c>
      <c r="NZ18" t="s">
        <v>590</v>
      </c>
      <c r="OA18" t="s">
        <v>591</v>
      </c>
      <c r="OB18" t="s">
        <v>528</v>
      </c>
      <c r="OE18" t="s">
        <v>528</v>
      </c>
      <c r="OH18" t="s">
        <v>662</v>
      </c>
      <c r="OO18" t="s">
        <v>729</v>
      </c>
      <c r="OQ18" t="s">
        <v>730</v>
      </c>
      <c r="OV18" t="s">
        <v>513</v>
      </c>
      <c r="OX18" t="s">
        <v>730</v>
      </c>
      <c r="OY18" t="s">
        <v>731</v>
      </c>
      <c r="OZ18" t="s">
        <v>559</v>
      </c>
      <c r="PB18" t="s">
        <v>529</v>
      </c>
      <c r="PC18" t="s">
        <v>560</v>
      </c>
      <c r="PD18" t="s">
        <v>537</v>
      </c>
      <c r="PH18" t="s">
        <v>530</v>
      </c>
      <c r="PM18" t="s">
        <v>656</v>
      </c>
      <c r="PN18" t="s">
        <v>732</v>
      </c>
      <c r="PR18" t="s">
        <v>514</v>
      </c>
      <c r="PS18" t="s">
        <v>635</v>
      </c>
      <c r="PT18" t="s">
        <v>513</v>
      </c>
      <c r="PU18" t="s">
        <v>733</v>
      </c>
      <c r="PX18" t="s">
        <v>546</v>
      </c>
      <c r="PY18" t="s">
        <v>575</v>
      </c>
      <c r="PZ18" t="s">
        <v>581</v>
      </c>
      <c r="QA18" t="s">
        <v>734</v>
      </c>
      <c r="QB18" t="s">
        <v>650</v>
      </c>
      <c r="QE18" t="s">
        <v>513</v>
      </c>
      <c r="QF18" t="s">
        <v>513</v>
      </c>
      <c r="QG18" t="s">
        <v>513</v>
      </c>
      <c r="QH18" t="s">
        <v>513</v>
      </c>
      <c r="QK18" t="s">
        <v>513</v>
      </c>
      <c r="QM18" t="s">
        <v>531</v>
      </c>
      <c r="QO18" t="s">
        <v>604</v>
      </c>
      <c r="QP18" t="s">
        <v>532</v>
      </c>
      <c r="QQ18" t="s">
        <v>573</v>
      </c>
      <c r="QR18" t="s">
        <v>574</v>
      </c>
      <c r="QS18" t="s">
        <v>574</v>
      </c>
      <c r="QT18" t="s">
        <v>542</v>
      </c>
      <c r="QU18" t="s">
        <v>534</v>
      </c>
      <c r="QV18" t="s">
        <v>708</v>
      </c>
      <c r="QW18" t="s">
        <v>668</v>
      </c>
      <c r="QX18" t="s">
        <v>576</v>
      </c>
      <c r="QY18" t="s">
        <v>547</v>
      </c>
      <c r="RA18" t="s">
        <v>535</v>
      </c>
      <c r="SF18" t="s">
        <v>522</v>
      </c>
    </row>
    <row r="19" spans="1:500" ht="180" customHeight="1" x14ac:dyDescent="0.15">
      <c r="A19" t="s">
        <v>735</v>
      </c>
      <c r="B19" t="s">
        <v>736</v>
      </c>
      <c r="C19">
        <v>9180001127320</v>
      </c>
      <c r="D19">
        <v>4</v>
      </c>
      <c r="E19">
        <v>2017</v>
      </c>
      <c r="F19">
        <v>100</v>
      </c>
      <c r="G19">
        <v>75</v>
      </c>
      <c r="H19" t="s">
        <v>737</v>
      </c>
      <c r="I19" t="s">
        <v>738</v>
      </c>
      <c r="J19" t="s">
        <v>536</v>
      </c>
      <c r="K19" t="s">
        <v>739</v>
      </c>
      <c r="L19" t="s">
        <v>740</v>
      </c>
      <c r="M19" t="s">
        <v>741</v>
      </c>
      <c r="N19" t="s">
        <v>742</v>
      </c>
      <c r="O19">
        <v>1</v>
      </c>
      <c r="P19">
        <v>12</v>
      </c>
      <c r="Q19" t="s">
        <v>743</v>
      </c>
      <c r="R19" t="s">
        <v>744</v>
      </c>
      <c r="U19" t="s">
        <v>745</v>
      </c>
      <c r="V19">
        <v>0</v>
      </c>
      <c r="W19">
        <v>0</v>
      </c>
      <c r="X19">
        <v>0</v>
      </c>
      <c r="Y19">
        <v>0</v>
      </c>
      <c r="Z19">
        <v>0</v>
      </c>
      <c r="AA19">
        <v>0</v>
      </c>
      <c r="AB19">
        <v>1</v>
      </c>
      <c r="AC19">
        <v>1</v>
      </c>
      <c r="AI19">
        <v>923</v>
      </c>
      <c r="AJ19">
        <v>23109</v>
      </c>
      <c r="AK19" t="s">
        <v>667</v>
      </c>
      <c r="AL19" t="s">
        <v>659</v>
      </c>
      <c r="AM19" t="s">
        <v>746</v>
      </c>
      <c r="AO19" t="s">
        <v>747</v>
      </c>
      <c r="AP19" t="s">
        <v>513</v>
      </c>
      <c r="AQ19" t="s">
        <v>513</v>
      </c>
      <c r="AR19" t="s">
        <v>513</v>
      </c>
      <c r="AS19" t="s">
        <v>513</v>
      </c>
      <c r="AT19" t="s">
        <v>513</v>
      </c>
      <c r="AU19" t="s">
        <v>513</v>
      </c>
      <c r="AV19" t="s">
        <v>514</v>
      </c>
      <c r="AW19" t="s">
        <v>514</v>
      </c>
      <c r="BB19" t="s">
        <v>748</v>
      </c>
      <c r="BL19">
        <v>23030</v>
      </c>
      <c r="BM19" s="21">
        <v>45716</v>
      </c>
      <c r="BN19">
        <v>1</v>
      </c>
      <c r="BO19">
        <v>1</v>
      </c>
      <c r="BP19">
        <v>1</v>
      </c>
      <c r="BQ19" s="21">
        <v>45628</v>
      </c>
      <c r="BS19">
        <v>0</v>
      </c>
      <c r="BT19">
        <v>1</v>
      </c>
      <c r="BU19">
        <v>1</v>
      </c>
      <c r="BV19">
        <v>2</v>
      </c>
      <c r="BZ19" t="s">
        <v>517</v>
      </c>
      <c r="CA19" t="s">
        <v>749</v>
      </c>
      <c r="CB19" t="s">
        <v>750</v>
      </c>
      <c r="CC19" t="s">
        <v>751</v>
      </c>
      <c r="CD19" t="s">
        <v>752</v>
      </c>
      <c r="CJ19">
        <v>24202</v>
      </c>
      <c r="CN19">
        <v>0</v>
      </c>
      <c r="CO19">
        <v>1</v>
      </c>
      <c r="CP19" t="s">
        <v>753</v>
      </c>
      <c r="CQ19" t="s">
        <v>754</v>
      </c>
      <c r="CT19">
        <v>2</v>
      </c>
      <c r="DD19">
        <v>2</v>
      </c>
      <c r="DE19">
        <v>1</v>
      </c>
      <c r="DI19" t="s">
        <v>713</v>
      </c>
      <c r="DJ19" t="s">
        <v>518</v>
      </c>
      <c r="DK19" s="1">
        <v>45628</v>
      </c>
      <c r="DN19" t="s">
        <v>519</v>
      </c>
      <c r="DO19" t="s">
        <v>677</v>
      </c>
      <c r="DP19" t="s">
        <v>589</v>
      </c>
      <c r="DT19" t="s">
        <v>554</v>
      </c>
      <c r="DU19" t="s">
        <v>554</v>
      </c>
      <c r="DZ19" t="s">
        <v>670</v>
      </c>
      <c r="ED19" t="s">
        <v>657</v>
      </c>
      <c r="EE19" t="s">
        <v>531</v>
      </c>
      <c r="EG19" s="2" t="s">
        <v>1372</v>
      </c>
      <c r="EH19">
        <v>2</v>
      </c>
      <c r="EI19" t="s">
        <v>755</v>
      </c>
      <c r="EJ19">
        <v>0</v>
      </c>
      <c r="EL19">
        <v>2</v>
      </c>
      <c r="EP19">
        <v>6</v>
      </c>
      <c r="EQ19">
        <v>1</v>
      </c>
      <c r="ER19">
        <v>2</v>
      </c>
      <c r="ES19" t="s">
        <v>756</v>
      </c>
      <c r="ET19">
        <v>0</v>
      </c>
      <c r="EX19">
        <v>3</v>
      </c>
      <c r="EY19" t="s">
        <v>757</v>
      </c>
      <c r="EZ19" t="s">
        <v>758</v>
      </c>
      <c r="FD19">
        <v>0</v>
      </c>
      <c r="FE19" t="s">
        <v>759</v>
      </c>
      <c r="FF19">
        <v>45</v>
      </c>
      <c r="FG19">
        <v>0</v>
      </c>
      <c r="FH19">
        <v>0</v>
      </c>
      <c r="FI19">
        <v>1</v>
      </c>
      <c r="FJ19">
        <v>1</v>
      </c>
      <c r="FL19">
        <v>1</v>
      </c>
      <c r="FM19">
        <v>0</v>
      </c>
      <c r="FN19">
        <v>0</v>
      </c>
      <c r="FP19">
        <v>2</v>
      </c>
      <c r="FQ19">
        <v>18</v>
      </c>
      <c r="FS19">
        <v>22</v>
      </c>
      <c r="FT19" t="s">
        <v>760</v>
      </c>
      <c r="FU19">
        <v>3</v>
      </c>
      <c r="FX19">
        <v>3</v>
      </c>
      <c r="GA19">
        <v>1</v>
      </c>
      <c r="GC19">
        <v>1</v>
      </c>
      <c r="GH19">
        <v>0</v>
      </c>
      <c r="GI19">
        <v>3</v>
      </c>
      <c r="GK19">
        <v>9000</v>
      </c>
      <c r="GL19">
        <v>10000</v>
      </c>
      <c r="GM19">
        <v>190800</v>
      </c>
      <c r="GN19">
        <v>212000</v>
      </c>
      <c r="HA19">
        <v>0</v>
      </c>
      <c r="HE19">
        <v>190800</v>
      </c>
      <c r="HF19">
        <v>212000</v>
      </c>
      <c r="HG19" t="s">
        <v>761</v>
      </c>
      <c r="HH19">
        <v>21.2</v>
      </c>
      <c r="HI19">
        <v>4</v>
      </c>
      <c r="HL19">
        <v>1</v>
      </c>
      <c r="HM19">
        <v>20</v>
      </c>
      <c r="HO19">
        <v>1</v>
      </c>
      <c r="HP19">
        <v>2</v>
      </c>
      <c r="HQ19">
        <v>10</v>
      </c>
      <c r="HS19">
        <v>0</v>
      </c>
      <c r="IA19">
        <v>0</v>
      </c>
      <c r="IJ19">
        <v>800</v>
      </c>
      <c r="IM19">
        <v>1700</v>
      </c>
      <c r="IS19">
        <v>0</v>
      </c>
      <c r="IT19">
        <v>0</v>
      </c>
      <c r="IV19">
        <v>1</v>
      </c>
      <c r="IW19">
        <v>10</v>
      </c>
      <c r="IX19">
        <v>1</v>
      </c>
      <c r="IY19" t="s">
        <v>762</v>
      </c>
      <c r="IZ19">
        <v>60</v>
      </c>
      <c r="JF19">
        <v>0</v>
      </c>
      <c r="JG19">
        <v>0</v>
      </c>
      <c r="JH19">
        <v>0</v>
      </c>
      <c r="JI19">
        <v>0</v>
      </c>
      <c r="JJ19">
        <v>0</v>
      </c>
      <c r="JK19">
        <v>0</v>
      </c>
      <c r="JL19">
        <v>0</v>
      </c>
      <c r="JM19">
        <v>0</v>
      </c>
      <c r="JN19">
        <v>0</v>
      </c>
      <c r="JO19">
        <v>1</v>
      </c>
      <c r="JP19">
        <v>1</v>
      </c>
      <c r="JQ19" s="2" t="s">
        <v>763</v>
      </c>
      <c r="JR19">
        <v>10</v>
      </c>
      <c r="JS19">
        <v>110</v>
      </c>
      <c r="JT19">
        <v>0</v>
      </c>
      <c r="JU19">
        <v>1</v>
      </c>
      <c r="JV19">
        <v>1</v>
      </c>
      <c r="JW19">
        <v>0</v>
      </c>
      <c r="JX19">
        <v>1</v>
      </c>
      <c r="JY19">
        <v>1</v>
      </c>
      <c r="JZ19">
        <v>0</v>
      </c>
      <c r="KA19">
        <v>0</v>
      </c>
      <c r="KD19">
        <v>0</v>
      </c>
      <c r="KE19">
        <v>0</v>
      </c>
      <c r="KF19">
        <v>0</v>
      </c>
      <c r="KH19">
        <v>0</v>
      </c>
      <c r="KI19">
        <v>0</v>
      </c>
      <c r="KJ19">
        <v>0</v>
      </c>
      <c r="KK19">
        <v>0</v>
      </c>
      <c r="KL19">
        <v>0</v>
      </c>
      <c r="KN19">
        <v>0</v>
      </c>
      <c r="KO19">
        <v>0</v>
      </c>
      <c r="KR19">
        <v>0</v>
      </c>
      <c r="KS19">
        <v>0</v>
      </c>
      <c r="KV19">
        <v>0</v>
      </c>
      <c r="KW19">
        <v>0</v>
      </c>
      <c r="KZ19">
        <v>1</v>
      </c>
      <c r="LA19">
        <v>1</v>
      </c>
      <c r="LB19">
        <v>0</v>
      </c>
      <c r="LD19">
        <v>0</v>
      </c>
      <c r="LF19">
        <v>5</v>
      </c>
      <c r="LI19">
        <v>1</v>
      </c>
      <c r="LJ19">
        <v>0</v>
      </c>
      <c r="LK19">
        <v>0</v>
      </c>
      <c r="LL19">
        <v>0</v>
      </c>
      <c r="LM19">
        <v>1</v>
      </c>
      <c r="LN19">
        <v>0</v>
      </c>
      <c r="LO19">
        <v>0</v>
      </c>
      <c r="LP19">
        <v>1</v>
      </c>
      <c r="LQ19">
        <v>0</v>
      </c>
      <c r="LS19">
        <v>3</v>
      </c>
      <c r="LT19">
        <v>0</v>
      </c>
      <c r="LU19">
        <v>1</v>
      </c>
      <c r="LV19">
        <v>0</v>
      </c>
      <c r="LW19">
        <v>0</v>
      </c>
      <c r="LX19">
        <v>0</v>
      </c>
      <c r="LY19">
        <v>1</v>
      </c>
      <c r="MA19">
        <v>3</v>
      </c>
      <c r="MB19" t="s">
        <v>757</v>
      </c>
      <c r="MC19" t="s">
        <v>764</v>
      </c>
      <c r="MG19">
        <v>1</v>
      </c>
      <c r="MH19">
        <v>1</v>
      </c>
      <c r="MI19">
        <v>0</v>
      </c>
      <c r="MJ19">
        <v>0</v>
      </c>
      <c r="MK19">
        <v>0</v>
      </c>
      <c r="MM19">
        <v>1</v>
      </c>
      <c r="MN19">
        <v>1</v>
      </c>
      <c r="MO19">
        <v>1</v>
      </c>
      <c r="MP19">
        <v>0</v>
      </c>
      <c r="MR19">
        <v>1</v>
      </c>
      <c r="MT19">
        <v>2</v>
      </c>
      <c r="MV19" t="s">
        <v>765</v>
      </c>
      <c r="MW19" t="s">
        <v>766</v>
      </c>
      <c r="MX19" t="s">
        <v>566</v>
      </c>
      <c r="MY19">
        <v>0</v>
      </c>
      <c r="MZ19" t="s">
        <v>767</v>
      </c>
      <c r="NB19">
        <v>0</v>
      </c>
      <c r="NC19">
        <v>0</v>
      </c>
      <c r="ND19" t="s">
        <v>768</v>
      </c>
      <c r="NF19">
        <v>0</v>
      </c>
      <c r="NH19" s="2" t="s">
        <v>769</v>
      </c>
      <c r="NI19" t="s">
        <v>728</v>
      </c>
      <c r="NJ19" t="s">
        <v>513</v>
      </c>
      <c r="NK19" t="s">
        <v>555</v>
      </c>
      <c r="NM19" t="s">
        <v>567</v>
      </c>
      <c r="NN19" t="s">
        <v>557</v>
      </c>
      <c r="NO19" t="s">
        <v>513</v>
      </c>
      <c r="NS19" t="s">
        <v>770</v>
      </c>
      <c r="NT19" t="s">
        <v>524</v>
      </c>
      <c r="NU19" t="s">
        <v>522</v>
      </c>
      <c r="NV19" t="s">
        <v>525</v>
      </c>
      <c r="NW19" t="s">
        <v>526</v>
      </c>
      <c r="NX19" t="s">
        <v>648</v>
      </c>
      <c r="NY19" t="s">
        <v>513</v>
      </c>
      <c r="NZ19" t="s">
        <v>590</v>
      </c>
      <c r="OA19" t="s">
        <v>591</v>
      </c>
      <c r="OB19" t="s">
        <v>528</v>
      </c>
      <c r="OE19" t="s">
        <v>528</v>
      </c>
      <c r="OG19" t="s">
        <v>528</v>
      </c>
      <c r="OO19" t="s">
        <v>771</v>
      </c>
      <c r="OP19" t="s">
        <v>772</v>
      </c>
      <c r="OQ19" t="s">
        <v>773</v>
      </c>
      <c r="OV19" t="s">
        <v>513</v>
      </c>
      <c r="OX19" t="s">
        <v>773</v>
      </c>
      <c r="OY19" t="s">
        <v>774</v>
      </c>
      <c r="OZ19" t="s">
        <v>559</v>
      </c>
      <c r="PB19" t="s">
        <v>639</v>
      </c>
      <c r="PC19" t="s">
        <v>610</v>
      </c>
      <c r="PD19" t="s">
        <v>537</v>
      </c>
      <c r="PH19" t="s">
        <v>530</v>
      </c>
      <c r="PN19" t="s">
        <v>669</v>
      </c>
      <c r="PR19" t="s">
        <v>514</v>
      </c>
      <c r="PS19" t="s">
        <v>775</v>
      </c>
      <c r="PT19" t="s">
        <v>514</v>
      </c>
      <c r="PU19" t="s">
        <v>570</v>
      </c>
      <c r="PX19" t="s">
        <v>546</v>
      </c>
      <c r="PY19" t="s">
        <v>538</v>
      </c>
      <c r="PZ19" t="s">
        <v>581</v>
      </c>
      <c r="QA19" t="s">
        <v>776</v>
      </c>
      <c r="QB19" t="s">
        <v>592</v>
      </c>
      <c r="QE19" t="s">
        <v>513</v>
      </c>
      <c r="QF19" t="s">
        <v>513</v>
      </c>
      <c r="QG19" t="s">
        <v>513</v>
      </c>
      <c r="QH19" t="s">
        <v>513</v>
      </c>
      <c r="QI19" t="s">
        <v>777</v>
      </c>
      <c r="QJ19" t="s">
        <v>778</v>
      </c>
      <c r="QK19" t="s">
        <v>514</v>
      </c>
      <c r="QM19" t="s">
        <v>558</v>
      </c>
      <c r="QO19" t="s">
        <v>540</v>
      </c>
      <c r="QP19" t="s">
        <v>532</v>
      </c>
      <c r="QQ19" t="s">
        <v>541</v>
      </c>
      <c r="QS19" t="s">
        <v>690</v>
      </c>
      <c r="QT19" t="s">
        <v>576</v>
      </c>
      <c r="QU19" t="s">
        <v>534</v>
      </c>
      <c r="QW19" t="s">
        <v>543</v>
      </c>
      <c r="QX19" t="s">
        <v>779</v>
      </c>
      <c r="QY19" t="s">
        <v>547</v>
      </c>
      <c r="RA19" t="s">
        <v>535</v>
      </c>
      <c r="SF19" t="s">
        <v>531</v>
      </c>
    </row>
    <row r="20" spans="1:500" ht="180" customHeight="1" x14ac:dyDescent="0.15">
      <c r="BM20" s="21"/>
      <c r="BQ20" s="21"/>
      <c r="DK20" s="1"/>
      <c r="EG20" s="2"/>
      <c r="ES20" s="2"/>
      <c r="EZ20" s="2"/>
      <c r="JQ20" s="2"/>
      <c r="NH20" s="2"/>
    </row>
    <row r="21" spans="1:500" ht="180" customHeight="1" x14ac:dyDescent="0.15">
      <c r="BM21" s="21"/>
      <c r="BQ21" s="21"/>
      <c r="DK21" s="1"/>
      <c r="EG21" s="2"/>
      <c r="EZ21" s="2"/>
      <c r="NH21" s="2"/>
    </row>
    <row r="22" spans="1:500" ht="180" customHeight="1" x14ac:dyDescent="0.15">
      <c r="BM22" s="21"/>
      <c r="BQ22" s="21"/>
      <c r="DK22" s="1"/>
      <c r="EG22" s="2"/>
      <c r="EZ22" s="2"/>
      <c r="NH22" s="2"/>
    </row>
    <row r="23" spans="1:500" ht="180" customHeight="1" x14ac:dyDescent="0.15">
      <c r="BM23" s="21"/>
      <c r="BQ23" s="21"/>
      <c r="DK23" s="1"/>
      <c r="EG23" s="2"/>
      <c r="EZ23" s="2"/>
      <c r="FO23" s="2"/>
      <c r="JQ23" s="2"/>
      <c r="NH23" s="2"/>
    </row>
    <row r="24" spans="1:500" ht="180" customHeight="1" x14ac:dyDescent="0.15">
      <c r="BM24" s="21"/>
      <c r="BQ24" s="21"/>
      <c r="DK24" s="1"/>
      <c r="EG24" s="2"/>
      <c r="NH24" s="2"/>
    </row>
    <row r="25" spans="1:500" ht="180" customHeight="1" x14ac:dyDescent="0.15">
      <c r="BM25" s="21"/>
      <c r="BQ25" s="21"/>
      <c r="DK25" s="1"/>
      <c r="EG25" s="2"/>
      <c r="EZ25" s="2"/>
      <c r="JQ25" s="2"/>
      <c r="NH25" s="2"/>
    </row>
    <row r="26" spans="1:500" ht="180" customHeight="1" x14ac:dyDescent="0.15">
      <c r="BM26" s="21"/>
      <c r="BQ26" s="21"/>
      <c r="DK26" s="1"/>
      <c r="EG26" s="2"/>
      <c r="JQ26" s="2"/>
      <c r="NH26" s="2"/>
    </row>
    <row r="27" spans="1:500" ht="180" customHeight="1" x14ac:dyDescent="0.15">
      <c r="BM27" s="21"/>
      <c r="BQ27" s="21"/>
      <c r="DK27" s="1"/>
      <c r="EG27" s="2"/>
      <c r="NH27" s="2"/>
    </row>
    <row r="28" spans="1:500" ht="180" customHeight="1" x14ac:dyDescent="0.15">
      <c r="BM28" s="21"/>
      <c r="BQ28" s="21"/>
      <c r="DK28" s="1"/>
      <c r="EG28" s="2"/>
      <c r="NH28" s="2"/>
    </row>
    <row r="29" spans="1:500" ht="180" customHeight="1" x14ac:dyDescent="0.15">
      <c r="BM29" s="21"/>
      <c r="BQ29" s="21"/>
      <c r="DK29" s="1"/>
      <c r="EG29" s="2"/>
      <c r="EZ29" s="2"/>
      <c r="IU29" s="2"/>
      <c r="JQ29" s="2"/>
      <c r="NH29" s="2"/>
    </row>
    <row r="30" spans="1:500" ht="180" customHeight="1" x14ac:dyDescent="0.15">
      <c r="BM30" s="21"/>
      <c r="BQ30" s="21"/>
      <c r="DK30" s="1"/>
      <c r="EG30" s="2"/>
      <c r="EZ30" s="2"/>
      <c r="JQ30" s="2"/>
      <c r="NH30" s="2"/>
    </row>
    <row r="31" spans="1:500" ht="180" customHeight="1" x14ac:dyDescent="0.15">
      <c r="BM31" s="21"/>
      <c r="BQ31" s="21"/>
      <c r="DK31" s="1"/>
      <c r="EG31" s="2"/>
      <c r="EZ31" s="2"/>
      <c r="IU31" s="2"/>
      <c r="JQ31" s="2"/>
      <c r="NH31" s="2"/>
    </row>
    <row r="32" spans="1:500" ht="180" customHeight="1" x14ac:dyDescent="0.15">
      <c r="BM32" s="21"/>
      <c r="BQ32" s="21"/>
      <c r="DK32" s="1"/>
      <c r="EG32" s="2"/>
      <c r="EZ32" s="2"/>
      <c r="IU32" s="2"/>
      <c r="JQ32" s="2"/>
      <c r="NH32" s="2"/>
    </row>
    <row r="33" spans="8:372" ht="180" customHeight="1" x14ac:dyDescent="0.15">
      <c r="BM33" s="21"/>
      <c r="BQ33" s="21"/>
      <c r="DK33" s="1"/>
      <c r="EG33" s="2"/>
      <c r="JQ33" s="2"/>
      <c r="NH33" s="2"/>
    </row>
    <row r="34" spans="8:372" ht="180" customHeight="1" x14ac:dyDescent="0.15">
      <c r="U34" s="2"/>
      <c r="BM34" s="21"/>
      <c r="BQ34" s="21"/>
      <c r="DK34" s="1"/>
      <c r="EG34" s="2"/>
      <c r="JQ34" s="2"/>
      <c r="NH34" s="2"/>
    </row>
    <row r="35" spans="8:372" ht="180" customHeight="1" x14ac:dyDescent="0.15">
      <c r="BM35" s="21"/>
      <c r="BQ35" s="21"/>
      <c r="DK35" s="1"/>
      <c r="EG35" s="2"/>
      <c r="NH35" s="2"/>
    </row>
    <row r="36" spans="8:372" ht="180" customHeight="1" x14ac:dyDescent="0.15">
      <c r="R36" s="2"/>
      <c r="BM36" s="21"/>
      <c r="BQ36" s="21"/>
      <c r="DK36" s="1"/>
      <c r="EG36" s="2"/>
      <c r="NH36" s="2"/>
    </row>
    <row r="37" spans="8:372" ht="180" customHeight="1" x14ac:dyDescent="0.15">
      <c r="BM37" s="21"/>
      <c r="BQ37" s="21"/>
      <c r="DK37" s="1"/>
      <c r="EG37" s="2"/>
      <c r="HG37" s="2"/>
      <c r="IU37" s="2"/>
      <c r="JQ37" s="2"/>
      <c r="NH37" s="2"/>
    </row>
    <row r="38" spans="8:372" ht="180" customHeight="1" x14ac:dyDescent="0.15">
      <c r="R38" s="2"/>
      <c r="BM38" s="21"/>
      <c r="BQ38" s="21"/>
      <c r="DK38" s="1"/>
      <c r="EG38" s="2"/>
      <c r="JQ38" s="2"/>
      <c r="NH38" s="2"/>
    </row>
    <row r="39" spans="8:372" ht="180" customHeight="1" x14ac:dyDescent="0.15">
      <c r="BM39" s="21"/>
      <c r="BQ39" s="21"/>
      <c r="DK39" s="1"/>
      <c r="EG39" s="2"/>
      <c r="IU39" s="2"/>
      <c r="NH39" s="2"/>
    </row>
    <row r="40" spans="8:372" ht="180" customHeight="1" x14ac:dyDescent="0.15">
      <c r="BM40" s="21"/>
      <c r="BQ40" s="21"/>
      <c r="DK40" s="1"/>
      <c r="EG40" s="2"/>
      <c r="JQ40" s="2"/>
      <c r="NH40" s="2"/>
    </row>
    <row r="41" spans="8:372" ht="180" customHeight="1" x14ac:dyDescent="0.15">
      <c r="U41" s="2"/>
      <c r="BM41" s="21"/>
      <c r="BQ41" s="21"/>
      <c r="DK41" s="1"/>
      <c r="EG41" s="2"/>
      <c r="JQ41" s="2"/>
      <c r="NH41" s="2"/>
    </row>
    <row r="42" spans="8:372" ht="180" customHeight="1" x14ac:dyDescent="0.15">
      <c r="H42" s="2"/>
      <c r="R42" s="2"/>
      <c r="BM42" s="21"/>
      <c r="BQ42" s="21"/>
      <c r="DK42" s="1"/>
      <c r="EG42" s="2"/>
      <c r="NH42" s="2"/>
    </row>
    <row r="43" spans="8:372" ht="180" customHeight="1" x14ac:dyDescent="0.15">
      <c r="H43" s="2"/>
      <c r="R43" s="2"/>
      <c r="BM43" s="21"/>
      <c r="BQ43" s="21"/>
      <c r="DK43" s="1"/>
      <c r="EG43" s="2"/>
      <c r="NH43" s="2"/>
    </row>
    <row r="44" spans="8:372" ht="180" customHeight="1" x14ac:dyDescent="0.15">
      <c r="H44" s="2"/>
      <c r="R44" s="2"/>
      <c r="BM44" s="21"/>
      <c r="BQ44" s="21"/>
      <c r="DK44" s="1"/>
      <c r="EG44" s="2"/>
      <c r="NH44" s="2"/>
    </row>
    <row r="45" spans="8:372" ht="180" customHeight="1" x14ac:dyDescent="0.15">
      <c r="U45" s="2"/>
      <c r="BM45" s="21"/>
      <c r="BQ45" s="21"/>
      <c r="DK45" s="1"/>
      <c r="EG45" s="2"/>
      <c r="EW45" s="2"/>
      <c r="HG45" s="2"/>
      <c r="IU45" s="2"/>
      <c r="NH45" s="2"/>
    </row>
    <row r="46" spans="8:372" ht="180" customHeight="1" x14ac:dyDescent="0.15">
      <c r="U46" s="2"/>
      <c r="BM46" s="21"/>
      <c r="BQ46" s="21"/>
      <c r="DK46" s="1"/>
      <c r="EG46" s="2"/>
      <c r="EW46" s="2"/>
      <c r="HG46" s="2"/>
      <c r="NH46" s="2"/>
    </row>
    <row r="47" spans="8:372" ht="180" customHeight="1" x14ac:dyDescent="0.15">
      <c r="BM47" s="21"/>
      <c r="BQ47" s="21"/>
      <c r="DK47" s="1"/>
      <c r="EG47" s="2"/>
      <c r="IU47" s="2"/>
      <c r="JQ47" s="2"/>
    </row>
    <row r="48" spans="8:372" ht="180" customHeight="1" x14ac:dyDescent="0.15">
      <c r="BM48" s="21"/>
      <c r="BQ48" s="21"/>
      <c r="DK48" s="1"/>
      <c r="EG48" s="2"/>
      <c r="EZ48" s="2"/>
      <c r="NH48" s="2"/>
    </row>
    <row r="49" spans="3:372" ht="180" customHeight="1" x14ac:dyDescent="0.15">
      <c r="BM49" s="21"/>
      <c r="BQ49" s="21"/>
      <c r="DK49" s="1"/>
      <c r="EG49" s="2"/>
      <c r="EZ49" s="2"/>
      <c r="IU49" s="2"/>
      <c r="MC49" s="2"/>
      <c r="NH49" s="2"/>
    </row>
    <row r="50" spans="3:372" ht="180" customHeight="1" x14ac:dyDescent="0.15">
      <c r="C50" s="49"/>
      <c r="H50" s="2"/>
      <c r="R50" s="2"/>
      <c r="BM50" s="21"/>
      <c r="BQ50" s="21"/>
      <c r="DF50" s="30"/>
      <c r="DK50" s="1"/>
      <c r="EF50" s="1"/>
      <c r="EG50" s="2"/>
      <c r="NH50" s="2"/>
    </row>
    <row r="51" spans="3:372" ht="180" customHeight="1" x14ac:dyDescent="0.15">
      <c r="C51" s="49"/>
      <c r="R51" s="2"/>
      <c r="BM51" s="21"/>
      <c r="BQ51" s="21"/>
      <c r="DK51" s="1"/>
      <c r="EG51" s="2"/>
      <c r="IU51" s="2"/>
      <c r="NH51" s="2"/>
    </row>
    <row r="52" spans="3:372" ht="180" customHeight="1" x14ac:dyDescent="0.15">
      <c r="C52" s="49"/>
      <c r="U52" s="2"/>
      <c r="BM52" s="21"/>
      <c r="BQ52" s="21"/>
      <c r="DK52" s="1"/>
      <c r="EG52" s="2"/>
      <c r="EW52" s="2"/>
      <c r="HG52" s="2"/>
      <c r="IU52" s="2"/>
      <c r="NH52" s="2"/>
    </row>
    <row r="53" spans="3:372" ht="180" customHeight="1" x14ac:dyDescent="0.15">
      <c r="C53" s="49"/>
      <c r="M53" s="2"/>
      <c r="BG53" s="2"/>
      <c r="BH53" s="2"/>
      <c r="BM53" s="21"/>
      <c r="BQ53" s="21"/>
      <c r="DF53" s="30"/>
      <c r="DK53" s="1"/>
      <c r="EF53" s="1"/>
      <c r="EG53" s="2"/>
      <c r="EZ53" s="2"/>
      <c r="MC53" s="2"/>
      <c r="NH53" s="2"/>
    </row>
    <row r="54" spans="3:372" ht="180" customHeight="1" x14ac:dyDescent="0.15">
      <c r="C54" s="49"/>
      <c r="BM54" s="21"/>
      <c r="BQ54" s="21"/>
      <c r="DF54" s="30"/>
      <c r="DK54" s="1"/>
      <c r="EF54" s="1"/>
      <c r="EG54" s="2"/>
      <c r="EZ54" s="2"/>
      <c r="NH54" s="2"/>
    </row>
    <row r="55" spans="3:372" ht="180" customHeight="1" x14ac:dyDescent="0.15">
      <c r="C55" s="49"/>
      <c r="BM55" s="21"/>
      <c r="BQ55" s="21"/>
      <c r="DK55" s="1"/>
      <c r="EG55" s="2"/>
      <c r="EZ55" s="2"/>
      <c r="IY55" s="2"/>
      <c r="MC55" s="2"/>
      <c r="NH55" s="2"/>
    </row>
    <row r="56" spans="3:372" ht="180" customHeight="1" x14ac:dyDescent="0.15">
      <c r="C56" s="49"/>
      <c r="BM56" s="21"/>
      <c r="BQ56" s="21"/>
      <c r="DK56" s="1"/>
      <c r="EG56" s="2"/>
      <c r="EZ56" s="2"/>
      <c r="IU56" s="2"/>
      <c r="MC56" s="2"/>
      <c r="NH56" s="2"/>
    </row>
    <row r="57" spans="3:372" ht="18" customHeight="1" x14ac:dyDescent="0.15">
      <c r="AP57" s="21"/>
      <c r="AR57" s="21"/>
      <c r="CR57" s="2"/>
      <c r="DG57" s="2"/>
      <c r="EG57" s="2"/>
      <c r="HF57" s="2"/>
      <c r="IT57" s="2"/>
      <c r="IU57" s="2"/>
    </row>
    <row r="58" spans="3:372" ht="18" customHeight="1" x14ac:dyDescent="0.15">
      <c r="AP58" s="21"/>
      <c r="AR58" s="21"/>
      <c r="CR58" s="2"/>
      <c r="DG58" s="2"/>
      <c r="DU58" s="2"/>
      <c r="EG58" s="2"/>
      <c r="IT58" s="2"/>
      <c r="IU58" s="2"/>
    </row>
    <row r="59" spans="3:372" ht="18" customHeight="1" x14ac:dyDescent="0.15">
      <c r="AP59" s="21"/>
      <c r="AR59" s="21"/>
      <c r="BS59" s="1"/>
      <c r="CR59" s="2"/>
      <c r="DC59" s="21"/>
      <c r="DG59" s="2"/>
      <c r="EG59" s="2"/>
      <c r="EV59" s="2"/>
      <c r="IT59" s="2"/>
      <c r="IU59" s="2"/>
    </row>
    <row r="60" spans="3:372" ht="18" customHeight="1" x14ac:dyDescent="0.15">
      <c r="AP60" s="21"/>
      <c r="AR60" s="21"/>
      <c r="CR60" s="2"/>
      <c r="EG60" s="2"/>
      <c r="EV60" s="2"/>
      <c r="HF60" s="2"/>
      <c r="IT60" s="2"/>
      <c r="IU60" s="2"/>
    </row>
    <row r="61" spans="3:372" ht="18" customHeight="1" x14ac:dyDescent="0.15">
      <c r="F61" s="2"/>
      <c r="AP61" s="21"/>
      <c r="AR61" s="21"/>
      <c r="BS61" s="1"/>
      <c r="CR61" s="2"/>
      <c r="DG61" s="2"/>
      <c r="DU61" s="2"/>
      <c r="EG61" s="2"/>
      <c r="EV61" s="2"/>
      <c r="IT61" s="2"/>
      <c r="IU61" s="2"/>
    </row>
    <row r="62" spans="3:372" ht="18" customHeight="1" x14ac:dyDescent="0.15">
      <c r="AP62" s="21"/>
      <c r="AR62" s="21"/>
      <c r="CR62" s="2"/>
      <c r="CZ62" s="2"/>
      <c r="DG62" s="2"/>
      <c r="EG62" s="2"/>
      <c r="GU62" s="2"/>
      <c r="IT62" s="2"/>
      <c r="IU62" s="2"/>
    </row>
    <row r="63" spans="3:372" ht="18" customHeight="1" x14ac:dyDescent="0.15">
      <c r="AP63" s="21"/>
      <c r="AR63" s="21"/>
      <c r="BS63" s="1"/>
      <c r="CR63" s="2"/>
      <c r="DG63" s="2"/>
      <c r="EG63" s="2"/>
      <c r="IT63" s="2"/>
      <c r="IU63" s="2"/>
    </row>
    <row r="64" spans="3:372" ht="18" customHeight="1" x14ac:dyDescent="0.15">
      <c r="AP64" s="21"/>
      <c r="AR64" s="21"/>
      <c r="BS64" s="1"/>
      <c r="CR64" s="2"/>
      <c r="EG64" s="2"/>
      <c r="GU64" s="2"/>
      <c r="IT64" s="2"/>
      <c r="IU64" s="2"/>
    </row>
    <row r="65" spans="18:258" ht="18" customHeight="1" x14ac:dyDescent="0.15">
      <c r="R65" s="2"/>
      <c r="AP65" s="21"/>
      <c r="AR65" s="21"/>
      <c r="BS65" s="1"/>
      <c r="CR65" s="2"/>
      <c r="EG65" s="2"/>
      <c r="IT65" s="2"/>
      <c r="IU65" s="2"/>
    </row>
    <row r="66" spans="18:258" ht="18" customHeight="1" x14ac:dyDescent="0.15">
      <c r="AP66" s="21"/>
      <c r="AR66" s="21"/>
      <c r="BS66" s="1"/>
      <c r="CR66" s="2"/>
      <c r="DG66" s="2"/>
      <c r="EG66" s="2"/>
      <c r="IU66" s="2"/>
    </row>
    <row r="67" spans="18:258" ht="18" customHeight="1" x14ac:dyDescent="0.15">
      <c r="AP67" s="21"/>
      <c r="AR67" s="21"/>
      <c r="CR67" s="2"/>
      <c r="EG67" s="2"/>
      <c r="EV67" s="2"/>
      <c r="IT67" s="2"/>
    </row>
    <row r="68" spans="18:258" ht="18" customHeight="1" x14ac:dyDescent="0.15">
      <c r="R68" s="2"/>
      <c r="AP68" s="21"/>
      <c r="AR68" s="21"/>
      <c r="BS68" s="1"/>
      <c r="CR68" s="2"/>
      <c r="DG68" s="2"/>
      <c r="EG68" s="2"/>
      <c r="IN68" s="2"/>
      <c r="IT68" s="2"/>
      <c r="IU68" s="2"/>
    </row>
    <row r="69" spans="18:258" ht="18" customHeight="1" x14ac:dyDescent="0.15">
      <c r="AP69" s="21"/>
      <c r="AR69" s="21"/>
      <c r="BS69" s="1"/>
      <c r="CR69" s="2"/>
      <c r="DU69" s="2"/>
      <c r="EG69" s="2"/>
      <c r="IT69" s="2"/>
      <c r="IU69" s="2"/>
    </row>
    <row r="70" spans="18:258" ht="18" customHeight="1" x14ac:dyDescent="0.15">
      <c r="R70" s="2"/>
      <c r="AP70" s="21"/>
      <c r="AR70" s="21"/>
      <c r="BS70" s="1"/>
      <c r="CR70" s="2"/>
      <c r="DG70" s="2"/>
      <c r="EG70" s="2"/>
      <c r="IN70" s="2"/>
      <c r="IT70" s="2"/>
      <c r="IU70" s="2"/>
    </row>
    <row r="71" spans="18:258" ht="18" customHeight="1" x14ac:dyDescent="0.15">
      <c r="AP71" s="21"/>
      <c r="AR71" s="21"/>
      <c r="CR71" s="2"/>
      <c r="DG71" s="2"/>
      <c r="EG71" s="2"/>
      <c r="IT71" s="2"/>
      <c r="IU71" s="2"/>
    </row>
    <row r="72" spans="18:258" ht="18" customHeight="1" x14ac:dyDescent="0.15">
      <c r="R72" s="2"/>
      <c r="AP72" s="21"/>
      <c r="AR72" s="21"/>
      <c r="CR72" s="2"/>
      <c r="EG72" s="2"/>
      <c r="EV72" s="2"/>
      <c r="IU72" s="2"/>
    </row>
    <row r="73" spans="18:258" ht="18" customHeight="1" x14ac:dyDescent="0.15">
      <c r="R73" s="2"/>
      <c r="AP73" s="21"/>
      <c r="AR73" s="21"/>
      <c r="BS73" s="1"/>
      <c r="CR73" s="2"/>
      <c r="EG73" s="2"/>
      <c r="IT73" s="2"/>
      <c r="IU73" s="2"/>
    </row>
    <row r="74" spans="18:258" ht="18" customHeight="1" x14ac:dyDescent="0.15">
      <c r="AP74" s="21"/>
      <c r="AR74" s="21"/>
      <c r="CR74" s="2"/>
      <c r="CZ74" s="2"/>
      <c r="DG74" s="2"/>
      <c r="EG74" s="2"/>
      <c r="GU74" s="2"/>
      <c r="IT74" s="2"/>
      <c r="IU74" s="2"/>
    </row>
    <row r="75" spans="18:258" ht="18" customHeight="1" x14ac:dyDescent="0.15">
      <c r="AN75" s="2"/>
      <c r="AP75" s="21"/>
      <c r="AR75" s="21"/>
      <c r="BS75" s="1"/>
      <c r="CR75" s="2"/>
      <c r="CW75" s="2"/>
      <c r="EG75" s="2"/>
      <c r="EV75" s="2"/>
      <c r="FY75" s="2"/>
      <c r="IT75" s="2"/>
      <c r="IU75" s="2"/>
      <c r="IX75" s="2"/>
    </row>
    <row r="76" spans="18:258" ht="18" customHeight="1" x14ac:dyDescent="0.15">
      <c r="AP76" s="21"/>
      <c r="AR76" s="21"/>
      <c r="BS76" s="1"/>
      <c r="CR76" s="2"/>
      <c r="DG76" s="2"/>
      <c r="EV76" s="2"/>
      <c r="GU76" s="2"/>
      <c r="IT76" s="2"/>
      <c r="IU76" s="2"/>
    </row>
    <row r="77" spans="18:258" ht="18" customHeight="1" x14ac:dyDescent="0.15">
      <c r="AP77" s="21"/>
      <c r="AR77" s="21"/>
      <c r="BS77" s="1"/>
      <c r="CR77" s="2"/>
      <c r="DG77" s="2"/>
      <c r="EG77" s="2"/>
      <c r="IT77" s="2"/>
      <c r="IU77" s="2"/>
    </row>
    <row r="78" spans="18:258" ht="18" customHeight="1" x14ac:dyDescent="0.15">
      <c r="AP78" s="21"/>
      <c r="AR78" s="21"/>
      <c r="CR78" s="2"/>
      <c r="EG78" s="2"/>
      <c r="EV78" s="2"/>
      <c r="GU78" s="2"/>
      <c r="IT78" s="2"/>
      <c r="IU78" s="2"/>
    </row>
    <row r="79" spans="18:258" ht="18" customHeight="1" x14ac:dyDescent="0.15">
      <c r="AP79" s="21"/>
      <c r="AR79" s="21"/>
      <c r="CR79" s="2"/>
      <c r="DG79" s="2"/>
      <c r="EG79" s="2"/>
      <c r="IT79" s="2"/>
      <c r="IU79" s="2"/>
    </row>
    <row r="80" spans="18:258" ht="18" customHeight="1" x14ac:dyDescent="0.15">
      <c r="AP80" s="21"/>
      <c r="AR80" s="21"/>
      <c r="EG80" s="2"/>
      <c r="EV80" s="2"/>
      <c r="IU80" s="2"/>
    </row>
    <row r="81" spans="19:258" ht="18" customHeight="1" x14ac:dyDescent="0.15">
      <c r="S81" s="2"/>
      <c r="AP81" s="21"/>
      <c r="AR81" s="21"/>
      <c r="CR81" s="2"/>
      <c r="EG81" s="2"/>
      <c r="IT81" s="2"/>
      <c r="IU81" s="2"/>
    </row>
    <row r="82" spans="19:258" ht="18" customHeight="1" x14ac:dyDescent="0.15">
      <c r="AP82" s="21"/>
      <c r="AR82" s="21"/>
      <c r="CR82" s="2"/>
      <c r="DC82" s="21"/>
      <c r="DG82" s="2"/>
      <c r="EG82" s="2"/>
      <c r="IT82" s="2"/>
      <c r="IU82" s="2"/>
    </row>
    <row r="83" spans="19:258" ht="18" customHeight="1" x14ac:dyDescent="0.15">
      <c r="AP83" s="21"/>
      <c r="AR83" s="21"/>
      <c r="CR83" s="2"/>
      <c r="DC83" s="21"/>
      <c r="DG83" s="2"/>
      <c r="EG83" s="2"/>
      <c r="IT83" s="2"/>
      <c r="IU83" s="2"/>
    </row>
    <row r="84" spans="19:258" ht="18" customHeight="1" x14ac:dyDescent="0.15">
      <c r="AP84" s="21"/>
      <c r="AR84" s="21"/>
      <c r="BS84" s="1"/>
      <c r="CR84" s="2"/>
      <c r="EG84" s="2"/>
      <c r="IT84" s="2"/>
    </row>
    <row r="85" spans="19:258" ht="18" customHeight="1" x14ac:dyDescent="0.15">
      <c r="AP85" s="21"/>
      <c r="AR85" s="21"/>
      <c r="BS85" s="1"/>
      <c r="CR85" s="2"/>
      <c r="EG85" s="2"/>
      <c r="EV85" s="2"/>
      <c r="GU85" s="2"/>
      <c r="IT85" s="2"/>
      <c r="IU85" s="2"/>
    </row>
    <row r="86" spans="19:258" ht="18" customHeight="1" x14ac:dyDescent="0.15">
      <c r="S86" s="2"/>
      <c r="AP86" s="21"/>
      <c r="AR86" s="21"/>
      <c r="CR86" s="2"/>
      <c r="CU86" s="2"/>
      <c r="CW86" s="2"/>
      <c r="DG86" s="2"/>
      <c r="GU86" s="2"/>
      <c r="IM86" s="2"/>
      <c r="IT86" s="2"/>
      <c r="IU86" s="2"/>
      <c r="IX86" s="2"/>
    </row>
    <row r="87" spans="19:258" ht="18" customHeight="1" x14ac:dyDescent="0.15">
      <c r="AP87" s="21"/>
      <c r="AR87" s="21"/>
      <c r="CR87" s="2"/>
      <c r="DG87" s="2"/>
      <c r="EG87" s="2"/>
      <c r="EV87" s="2"/>
      <c r="GU87" s="2"/>
      <c r="IT87" s="2"/>
      <c r="IU87" s="2"/>
    </row>
    <row r="88" spans="19:258" ht="18" customHeight="1" x14ac:dyDescent="0.15">
      <c r="AP88" s="21"/>
      <c r="AR88" s="21"/>
      <c r="CR88" s="2"/>
      <c r="CZ88" s="2"/>
      <c r="DG88" s="2"/>
      <c r="EG88" s="2"/>
      <c r="GU88" s="2"/>
      <c r="IT88" s="2"/>
      <c r="IU88" s="2"/>
    </row>
    <row r="89" spans="19:258" ht="18" customHeight="1" x14ac:dyDescent="0.15">
      <c r="AP89" s="21"/>
      <c r="AR89" s="21"/>
      <c r="BQ89" s="30"/>
      <c r="BS89" s="1"/>
      <c r="CJ89" s="1"/>
      <c r="CR89" s="2"/>
      <c r="EG89" s="2"/>
      <c r="EV89" s="2"/>
      <c r="IT89" s="2"/>
    </row>
    <row r="90" spans="19:258" ht="18" customHeight="1" x14ac:dyDescent="0.15">
      <c r="AP90" s="21"/>
      <c r="AR90" s="21"/>
      <c r="CR90" s="2"/>
      <c r="EG90" s="2"/>
      <c r="GU90" s="2"/>
      <c r="IT90" s="2"/>
      <c r="IU90" s="2"/>
    </row>
    <row r="91" spans="19:258" ht="18" customHeight="1" x14ac:dyDescent="0.15">
      <c r="AP91" s="21"/>
      <c r="AR91" s="21"/>
      <c r="CR91" s="2"/>
      <c r="CW91" s="2"/>
      <c r="DG91" s="2"/>
      <c r="EG91" s="2"/>
      <c r="IT91" s="2"/>
      <c r="IU91" s="2"/>
      <c r="IX91" s="2"/>
    </row>
    <row r="92" spans="19:258" ht="18" customHeight="1" x14ac:dyDescent="0.15">
      <c r="AP92" s="21"/>
      <c r="AR92" s="21"/>
      <c r="BS92" s="1"/>
      <c r="CR92" s="2"/>
      <c r="DR92" s="2"/>
      <c r="EG92" s="2"/>
      <c r="IT92" s="2"/>
      <c r="IU92" s="2"/>
    </row>
    <row r="93" spans="19:258" ht="18" customHeight="1" x14ac:dyDescent="0.15">
      <c r="CR93" s="2"/>
      <c r="EG93" s="2"/>
    </row>
    <row r="94" spans="19:258" ht="18" customHeight="1" x14ac:dyDescent="0.15">
      <c r="AP94" s="21"/>
      <c r="AR94" s="21"/>
      <c r="BS94" s="1"/>
      <c r="CR94" s="2"/>
      <c r="DC94" s="21"/>
      <c r="DG94" s="2"/>
      <c r="EG94" s="2"/>
      <c r="IT94" s="2"/>
      <c r="IU94" s="2"/>
    </row>
    <row r="95" spans="19:258" ht="18" customHeight="1" x14ac:dyDescent="0.15">
      <c r="AP95" s="21"/>
      <c r="AR95" s="21"/>
      <c r="CR95" s="2"/>
      <c r="DG95" s="2"/>
      <c r="EG95" s="2"/>
      <c r="EV95" s="2"/>
      <c r="HF95" s="2"/>
      <c r="IT95" s="2"/>
      <c r="IU95" s="2"/>
    </row>
    <row r="96" spans="19:258" ht="18" customHeight="1" x14ac:dyDescent="0.15">
      <c r="AP96" s="21"/>
      <c r="AR96" s="21"/>
      <c r="CR96" s="2"/>
      <c r="DG96" s="2"/>
      <c r="EG96" s="2"/>
      <c r="EV96" s="2"/>
      <c r="IT96" s="2"/>
      <c r="IU96" s="2"/>
    </row>
    <row r="97" spans="6:257" ht="18" customHeight="1" x14ac:dyDescent="0.15">
      <c r="R97" s="2"/>
      <c r="AP97" s="21"/>
      <c r="AR97" s="21"/>
      <c r="CR97" s="2"/>
      <c r="EG97" s="2"/>
      <c r="IT97" s="2"/>
      <c r="IU97" s="2"/>
    </row>
    <row r="98" spans="6:257" ht="18" customHeight="1" x14ac:dyDescent="0.15">
      <c r="AP98" s="21"/>
      <c r="AR98" s="21"/>
      <c r="BS98" s="1"/>
      <c r="CR98" s="2"/>
      <c r="DG98" s="2"/>
      <c r="DU98" s="2"/>
      <c r="EG98" s="2"/>
      <c r="EV98" s="2"/>
      <c r="IT98" s="2"/>
      <c r="IU98" s="2"/>
    </row>
    <row r="99" spans="6:257" ht="18" customHeight="1" x14ac:dyDescent="0.15">
      <c r="S99" s="2"/>
      <c r="AP99" s="21"/>
      <c r="AR99" s="21"/>
      <c r="CR99" s="2"/>
      <c r="DG99" s="2"/>
      <c r="EG99" s="2"/>
      <c r="EV99" s="2"/>
      <c r="GU99" s="2"/>
      <c r="IM99" s="2"/>
      <c r="IT99" s="2"/>
      <c r="IU99" s="2"/>
    </row>
    <row r="100" spans="6:257" ht="18" customHeight="1" x14ac:dyDescent="0.15">
      <c r="AP100" s="21"/>
      <c r="AR100" s="21"/>
      <c r="CR100" s="2"/>
      <c r="DG100" s="2"/>
      <c r="EG100" s="2"/>
      <c r="EV100" s="2"/>
      <c r="IT100" s="2"/>
      <c r="IU100" s="2"/>
    </row>
    <row r="101" spans="6:257" ht="18" customHeight="1" x14ac:dyDescent="0.15">
      <c r="AP101" s="21"/>
      <c r="AR101" s="21"/>
      <c r="BS101" s="1"/>
      <c r="CR101" s="2"/>
      <c r="EG101" s="2"/>
    </row>
    <row r="102" spans="6:257" ht="18" customHeight="1" x14ac:dyDescent="0.15">
      <c r="AP102" s="21"/>
      <c r="AR102" s="21"/>
      <c r="BS102" s="1"/>
      <c r="CR102" s="2"/>
      <c r="EG102" s="2"/>
      <c r="EV102" s="2"/>
      <c r="GU102" s="2"/>
      <c r="IM102" s="2"/>
      <c r="IT102" s="2"/>
      <c r="IU102" s="2"/>
    </row>
    <row r="103" spans="6:257" ht="18" customHeight="1" x14ac:dyDescent="0.15">
      <c r="AP103" s="21"/>
      <c r="AR103" s="21"/>
      <c r="CR103" s="2"/>
      <c r="DG103" s="2"/>
      <c r="EG103" s="2"/>
      <c r="EV103" s="2"/>
      <c r="GU103" s="2"/>
      <c r="IT103" s="2"/>
      <c r="IU103" s="2"/>
    </row>
    <row r="104" spans="6:257" ht="18" customHeight="1" x14ac:dyDescent="0.15">
      <c r="F104" s="2"/>
      <c r="AP104" s="21"/>
      <c r="AR104" s="21"/>
      <c r="CR104" s="2"/>
      <c r="EG104" s="2"/>
      <c r="EV104" s="2"/>
      <c r="GU104" s="2"/>
      <c r="IT104" s="2"/>
      <c r="IU104" s="2"/>
    </row>
    <row r="105" spans="6:257" ht="18" customHeight="1" x14ac:dyDescent="0.15">
      <c r="R105" s="2"/>
      <c r="S105" s="2"/>
      <c r="AP105" s="21"/>
      <c r="AR105" s="21"/>
      <c r="CR105" s="2"/>
      <c r="GU105" s="2"/>
      <c r="IT105" s="2"/>
      <c r="IU105" s="2"/>
    </row>
    <row r="106" spans="6:257" ht="18" customHeight="1" x14ac:dyDescent="0.15">
      <c r="AP106" s="21"/>
      <c r="AR106" s="21"/>
      <c r="DG106" s="2"/>
      <c r="EG106" s="2"/>
      <c r="IT106" s="2"/>
      <c r="IU106" s="2"/>
    </row>
    <row r="107" spans="6:257" ht="18" customHeight="1" x14ac:dyDescent="0.15">
      <c r="AP107" s="21"/>
      <c r="AR107" s="21"/>
      <c r="AW107" s="2"/>
      <c r="CR107" s="2"/>
      <c r="DG107" s="2"/>
      <c r="EG107" s="2"/>
      <c r="GU107" s="2"/>
      <c r="IT107" s="2"/>
      <c r="IU107" s="2"/>
    </row>
    <row r="108" spans="6:257" ht="18" customHeight="1" x14ac:dyDescent="0.15">
      <c r="S108" s="2"/>
      <c r="AP108" s="21"/>
      <c r="AR108" s="21"/>
      <c r="BS108" s="1"/>
      <c r="CR108" s="2"/>
      <c r="CU108" s="2"/>
      <c r="EG108" s="2"/>
      <c r="EV108" s="2"/>
      <c r="GU108" s="2"/>
      <c r="IU108" s="2"/>
      <c r="IW108" s="2"/>
    </row>
    <row r="109" spans="6:257" ht="18" customHeight="1" x14ac:dyDescent="0.15">
      <c r="AP109" s="21"/>
      <c r="AR109" s="21"/>
      <c r="CR109" s="2"/>
      <c r="DG109" s="2"/>
      <c r="DU109" s="2"/>
      <c r="EG109" s="2"/>
      <c r="EV109" s="2"/>
      <c r="IT109" s="2"/>
      <c r="IU109" s="2"/>
    </row>
    <row r="110" spans="6:257" ht="18" customHeight="1" x14ac:dyDescent="0.15">
      <c r="AP110" s="21"/>
      <c r="AR110" s="21"/>
      <c r="BS110" s="1"/>
      <c r="CR110" s="2"/>
      <c r="EG110" s="2"/>
      <c r="GU110" s="2"/>
    </row>
    <row r="111" spans="6:257" ht="18" customHeight="1" x14ac:dyDescent="0.15">
      <c r="AP111" s="21"/>
      <c r="AR111" s="21"/>
      <c r="CR111" s="2"/>
      <c r="DG111" s="2"/>
      <c r="EG111" s="2"/>
      <c r="IU111" s="2"/>
    </row>
    <row r="112" spans="6:257" ht="18" customHeight="1" x14ac:dyDescent="0.15">
      <c r="AP112" s="21"/>
      <c r="AR112" s="21"/>
      <c r="AW112" s="2"/>
      <c r="CR112" s="2"/>
      <c r="DR112" s="2"/>
      <c r="DU112" s="2"/>
      <c r="EG112" s="2"/>
      <c r="IT112" s="2"/>
      <c r="IU112" s="2"/>
    </row>
    <row r="113" spans="4:257" ht="18" customHeight="1" x14ac:dyDescent="0.15">
      <c r="S113" s="2"/>
      <c r="AP113" s="21"/>
      <c r="AR113" s="21"/>
      <c r="CR113" s="2"/>
      <c r="DG113" s="2"/>
      <c r="EG113" s="2"/>
      <c r="GU113" s="2"/>
      <c r="IT113" s="2"/>
      <c r="IU113" s="2"/>
    </row>
    <row r="114" spans="4:257" ht="18" customHeight="1" x14ac:dyDescent="0.15">
      <c r="AP114" s="21"/>
      <c r="AR114" s="21"/>
      <c r="AW114" s="2"/>
      <c r="CR114" s="2"/>
      <c r="DR114" s="2"/>
      <c r="DU114" s="2"/>
      <c r="EG114" s="2"/>
      <c r="IT114" s="2"/>
      <c r="IU114" s="2"/>
    </row>
    <row r="115" spans="4:257" ht="18" customHeight="1" x14ac:dyDescent="0.15">
      <c r="D115" s="2"/>
      <c r="S115" s="2"/>
      <c r="AP115" s="21"/>
      <c r="AR115" s="21"/>
      <c r="BS115" s="1"/>
      <c r="CR115" s="2"/>
      <c r="DG115" s="2"/>
      <c r="EG115" s="2"/>
      <c r="EV115" s="2"/>
      <c r="IT115" s="2"/>
      <c r="IU115" s="2"/>
    </row>
    <row r="116" spans="4:257" ht="18" customHeight="1" x14ac:dyDescent="0.15">
      <c r="AP116" s="21"/>
      <c r="AR116" s="21"/>
      <c r="CR116" s="2"/>
      <c r="DC116" s="21"/>
      <c r="DG116" s="2"/>
      <c r="EG116" s="2"/>
      <c r="IT116" s="2"/>
      <c r="IU116" s="2"/>
    </row>
    <row r="117" spans="4:257" ht="18" customHeight="1" x14ac:dyDescent="0.15">
      <c r="AP117" s="21"/>
      <c r="AR117" s="21"/>
      <c r="CR117" s="2"/>
      <c r="EG117" s="2"/>
      <c r="GU117" s="2"/>
      <c r="IU117" s="2"/>
    </row>
    <row r="118" spans="4:257" ht="18" customHeight="1" x14ac:dyDescent="0.15">
      <c r="AP118" s="21"/>
      <c r="AR118" s="21"/>
      <c r="CR118" s="2"/>
      <c r="EG118" s="2"/>
      <c r="IT118" s="2"/>
      <c r="IU118" s="2"/>
    </row>
    <row r="119" spans="4:257" ht="18" customHeight="1" x14ac:dyDescent="0.15">
      <c r="R119" s="2"/>
      <c r="AP119" s="21"/>
      <c r="AR119" s="21"/>
      <c r="BS119" s="1"/>
      <c r="CR119" s="2"/>
      <c r="CU119" s="2"/>
      <c r="DG119" s="2"/>
      <c r="EG119" s="2"/>
      <c r="IT119" s="2"/>
      <c r="IU119" s="2"/>
      <c r="IW119" s="2"/>
    </row>
    <row r="120" spans="4:257" ht="18" customHeight="1" x14ac:dyDescent="0.15">
      <c r="R120" s="2"/>
      <c r="S120" s="2"/>
      <c r="AP120" s="21"/>
      <c r="AR120" s="21"/>
      <c r="BS120" s="1"/>
      <c r="CR120" s="2"/>
      <c r="DG120" s="2"/>
      <c r="EG120" s="2"/>
      <c r="IT120" s="2"/>
      <c r="IU120" s="2"/>
    </row>
    <row r="121" spans="4:257" ht="18" customHeight="1" x14ac:dyDescent="0.15">
      <c r="AP121" s="21"/>
      <c r="AR121" s="21"/>
      <c r="BS121" s="1"/>
      <c r="DG121" s="2"/>
      <c r="EG121" s="2"/>
      <c r="IT121" s="2"/>
    </row>
    <row r="122" spans="4:257" ht="18" customHeight="1" x14ac:dyDescent="0.15">
      <c r="AP122" s="21"/>
      <c r="AR122" s="21"/>
      <c r="BS122" s="1"/>
      <c r="CR122" s="2"/>
      <c r="DG122" s="2"/>
      <c r="EG122" s="2"/>
      <c r="IT122" s="2"/>
      <c r="IU122" s="2"/>
    </row>
    <row r="123" spans="4:257" ht="18" customHeight="1" x14ac:dyDescent="0.15">
      <c r="R123" s="2"/>
      <c r="AP123" s="21"/>
      <c r="AR123" s="21"/>
      <c r="CR123" s="2"/>
      <c r="EG123" s="2"/>
      <c r="EV123" s="2"/>
      <c r="IT123" s="2"/>
      <c r="IU123" s="2"/>
    </row>
    <row r="124" spans="4:257" ht="18" customHeight="1" x14ac:dyDescent="0.15">
      <c r="R124" s="2"/>
      <c r="AP124" s="21"/>
      <c r="AR124" s="21"/>
      <c r="BS124" s="1"/>
      <c r="CR124" s="2"/>
      <c r="DG124" s="2"/>
      <c r="DU124" s="2"/>
      <c r="EG124" s="2"/>
      <c r="IT124" s="2"/>
      <c r="IU124" s="2"/>
    </row>
    <row r="125" spans="4:257" ht="18" customHeight="1" x14ac:dyDescent="0.15">
      <c r="AP125" s="21"/>
      <c r="AR125" s="21"/>
      <c r="CR125" s="2"/>
      <c r="EG125" s="2"/>
      <c r="GU125" s="2"/>
      <c r="IM125" s="2"/>
      <c r="IT125" s="2"/>
      <c r="IU125" s="2"/>
    </row>
    <row r="126" spans="4:257" ht="18" customHeight="1" x14ac:dyDescent="0.15">
      <c r="AP126" s="21"/>
      <c r="AR126" s="21"/>
      <c r="CZ126" s="2"/>
      <c r="EG126" s="2"/>
      <c r="IT126" s="2"/>
      <c r="IU126" s="2"/>
    </row>
    <row r="127" spans="4:257" ht="18" customHeight="1" x14ac:dyDescent="0.15">
      <c r="S127" s="2"/>
      <c r="AP127" s="21"/>
      <c r="AR127" s="21"/>
      <c r="CR127" s="2"/>
      <c r="EG127" s="2"/>
      <c r="EV127" s="2"/>
      <c r="IT127" s="2"/>
      <c r="IU127" s="2"/>
    </row>
    <row r="128" spans="4:257" ht="18" customHeight="1" x14ac:dyDescent="0.15">
      <c r="AP128" s="21"/>
      <c r="AR128" s="21"/>
      <c r="AW128" s="2"/>
      <c r="CR128" s="2"/>
      <c r="DG128" s="2"/>
      <c r="EG128" s="2"/>
      <c r="EV128" s="2"/>
      <c r="IT128" s="2"/>
      <c r="IU128" s="2"/>
    </row>
    <row r="129" spans="4:258" ht="18" customHeight="1" x14ac:dyDescent="0.15">
      <c r="AP129" s="21"/>
      <c r="AR129" s="21"/>
      <c r="EG129" s="2"/>
      <c r="IT129" s="2"/>
      <c r="IU129" s="2"/>
    </row>
    <row r="130" spans="4:258" ht="18" customHeight="1" x14ac:dyDescent="0.15">
      <c r="AP130" s="21"/>
      <c r="AR130" s="21"/>
      <c r="BS130" s="1"/>
      <c r="CR130" s="2"/>
      <c r="CZ130" s="2"/>
      <c r="DG130" s="2"/>
      <c r="EG130" s="2"/>
      <c r="GU130" s="2"/>
      <c r="IT130" s="2"/>
      <c r="IU130" s="2"/>
    </row>
    <row r="131" spans="4:258" ht="18" customHeight="1" x14ac:dyDescent="0.15">
      <c r="AP131" s="21"/>
      <c r="AR131" s="21"/>
      <c r="BS131" s="1"/>
      <c r="CR131" s="2"/>
      <c r="DG131" s="2"/>
      <c r="EG131" s="2"/>
      <c r="IT131" s="2"/>
      <c r="IU131" s="2"/>
    </row>
    <row r="132" spans="4:258" ht="18" customHeight="1" x14ac:dyDescent="0.15">
      <c r="AP132" s="21"/>
      <c r="AR132" s="21"/>
      <c r="CR132" s="2"/>
      <c r="EV132" s="2"/>
      <c r="IT132" s="2"/>
    </row>
    <row r="133" spans="4:258" ht="18" customHeight="1" x14ac:dyDescent="0.15">
      <c r="AP133" s="21"/>
      <c r="AR133" s="21"/>
      <c r="CR133" s="2"/>
      <c r="DG133" s="2"/>
      <c r="EV133" s="2"/>
      <c r="IT133" s="2"/>
      <c r="IU133" s="2"/>
    </row>
    <row r="134" spans="4:258" ht="18" customHeight="1" x14ac:dyDescent="0.15">
      <c r="D134" s="2"/>
      <c r="F134" s="2"/>
      <c r="AP134" s="21"/>
      <c r="AR134" s="21"/>
      <c r="AW134" s="2"/>
      <c r="CR134" s="2"/>
      <c r="DG134" s="2"/>
      <c r="EV134" s="2"/>
      <c r="IT134" s="2"/>
      <c r="IU134" s="2"/>
    </row>
    <row r="135" spans="4:258" ht="18" customHeight="1" x14ac:dyDescent="0.15">
      <c r="AP135" s="21"/>
      <c r="AR135" s="21"/>
      <c r="CR135" s="2"/>
      <c r="IT135" s="2"/>
      <c r="IU135" s="2"/>
    </row>
    <row r="136" spans="4:258" ht="18" customHeight="1" x14ac:dyDescent="0.15">
      <c r="AP136" s="21"/>
      <c r="AR136" s="21"/>
      <c r="BS136" s="1"/>
      <c r="CR136" s="2"/>
      <c r="DG136" s="2"/>
      <c r="EG136" s="2"/>
      <c r="EV136" s="2"/>
      <c r="IT136" s="2"/>
      <c r="IU136" s="2"/>
    </row>
    <row r="137" spans="4:258" ht="18" customHeight="1" x14ac:dyDescent="0.15">
      <c r="AP137" s="21"/>
      <c r="AR137" s="21"/>
      <c r="CR137" s="2"/>
      <c r="DG137" s="2"/>
      <c r="EV137" s="2"/>
      <c r="IT137" s="2"/>
      <c r="IU137" s="2"/>
    </row>
    <row r="138" spans="4:258" ht="18" customHeight="1" x14ac:dyDescent="0.15">
      <c r="AP138" s="21"/>
      <c r="AR138" s="21"/>
      <c r="CR138" s="2"/>
      <c r="DG138" s="2"/>
      <c r="EV138" s="2"/>
      <c r="GU138" s="2"/>
      <c r="IT138" s="2"/>
    </row>
    <row r="139" spans="4:258" ht="18" customHeight="1" x14ac:dyDescent="0.15">
      <c r="AP139" s="21"/>
      <c r="AR139" s="21"/>
      <c r="CR139" s="2"/>
      <c r="CU139" s="2"/>
      <c r="EV139" s="2"/>
      <c r="IM139" s="2"/>
      <c r="IT139" s="2"/>
      <c r="IU139" s="2"/>
      <c r="IW139" s="2"/>
    </row>
    <row r="140" spans="4:258" ht="18" customHeight="1" x14ac:dyDescent="0.15">
      <c r="AP140" s="21"/>
      <c r="AR140" s="21"/>
      <c r="BS140" s="1"/>
      <c r="CR140" s="2"/>
      <c r="DU140" s="2"/>
      <c r="EV140" s="2"/>
      <c r="IT140" s="2"/>
      <c r="IU140" s="2"/>
    </row>
    <row r="141" spans="4:258" ht="18" customHeight="1" x14ac:dyDescent="0.15">
      <c r="AP141" s="21"/>
      <c r="AR141" s="21"/>
      <c r="EV141" s="2"/>
      <c r="IT141" s="2"/>
      <c r="IU141" s="2"/>
    </row>
    <row r="142" spans="4:258" ht="18" customHeight="1" x14ac:dyDescent="0.15">
      <c r="AP142" s="21"/>
      <c r="AR142" s="21"/>
      <c r="BS142" s="1"/>
      <c r="CR142" s="2"/>
      <c r="CW142" s="2"/>
      <c r="IT142" s="2"/>
      <c r="IU142" s="2"/>
      <c r="IX142" s="2"/>
    </row>
    <row r="143" spans="4:258" ht="18" customHeight="1" x14ac:dyDescent="0.15">
      <c r="R143" s="2"/>
      <c r="S143" s="2"/>
      <c r="AP143" s="21"/>
      <c r="AR143" s="21"/>
      <c r="CR143" s="2"/>
      <c r="EV143" s="2"/>
      <c r="GU143" s="2"/>
      <c r="IT143" s="2"/>
      <c r="IU143" s="2"/>
    </row>
    <row r="144" spans="4:258" ht="18" customHeight="1" x14ac:dyDescent="0.15">
      <c r="AP144" s="21"/>
      <c r="AR144" s="21"/>
      <c r="CR144" s="2"/>
      <c r="EV144" s="2"/>
      <c r="IT144" s="2"/>
      <c r="IU144" s="2"/>
    </row>
    <row r="145" spans="18:258" ht="18" customHeight="1" x14ac:dyDescent="0.15">
      <c r="AP145" s="21"/>
      <c r="AR145" s="21"/>
      <c r="CR145" s="2"/>
      <c r="DU145" s="2"/>
      <c r="IT145" s="2"/>
      <c r="IU145" s="2"/>
    </row>
    <row r="146" spans="18:258" ht="18" customHeight="1" x14ac:dyDescent="0.15">
      <c r="AP146" s="21"/>
      <c r="AR146" s="21"/>
      <c r="CR146" s="2"/>
      <c r="DG146" s="2"/>
      <c r="IT146" s="2"/>
      <c r="IU146" s="2"/>
    </row>
    <row r="147" spans="18:258" ht="18" customHeight="1" x14ac:dyDescent="0.15">
      <c r="AP147" s="21"/>
      <c r="AR147" s="21"/>
      <c r="BS147" s="1"/>
      <c r="CR147" s="2"/>
      <c r="CW147" s="2"/>
      <c r="DR147" s="2"/>
      <c r="IU147" s="2"/>
      <c r="IX147" s="2"/>
    </row>
    <row r="148" spans="18:258" ht="18" customHeight="1" x14ac:dyDescent="0.15">
      <c r="AP148" s="21"/>
      <c r="AR148" s="21"/>
      <c r="CR148" s="2"/>
      <c r="CW148" s="2"/>
      <c r="IT148" s="2"/>
      <c r="IU148" s="2"/>
      <c r="IX148" s="2"/>
    </row>
    <row r="149" spans="18:258" ht="18" customHeight="1" x14ac:dyDescent="0.15">
      <c r="S149" s="2"/>
      <c r="AN149" s="2"/>
      <c r="AP149" s="21"/>
      <c r="AR149" s="21"/>
      <c r="BS149" s="1"/>
      <c r="CR149" s="2"/>
      <c r="DG149" s="2"/>
      <c r="IT149" s="2"/>
      <c r="IU149" s="2"/>
    </row>
    <row r="150" spans="18:258" ht="18" customHeight="1" x14ac:dyDescent="0.15">
      <c r="AP150" s="21"/>
      <c r="AR150" s="21"/>
      <c r="BS150" s="1"/>
      <c r="CR150" s="2"/>
      <c r="EV150" s="2"/>
      <c r="GU150" s="2"/>
      <c r="IM150" s="2"/>
      <c r="IT150" s="2"/>
      <c r="IU150" s="2"/>
    </row>
    <row r="151" spans="18:258" ht="18" customHeight="1" x14ac:dyDescent="0.15">
      <c r="AP151" s="21"/>
      <c r="AR151" s="21"/>
      <c r="BS151" s="1"/>
      <c r="EG151" s="2"/>
      <c r="IU151" s="2"/>
    </row>
    <row r="152" spans="18:258" ht="18" customHeight="1" x14ac:dyDescent="0.15">
      <c r="R152" s="2"/>
      <c r="AP152" s="21"/>
      <c r="AR152" s="21"/>
      <c r="BS152" s="1"/>
      <c r="CR152" s="2"/>
      <c r="CZ152" s="2"/>
      <c r="DC152" s="21"/>
      <c r="DU152" s="2"/>
      <c r="GU152" s="2"/>
      <c r="IT152" s="2"/>
      <c r="IU152" s="2"/>
    </row>
    <row r="153" spans="18:258" ht="18" customHeight="1" x14ac:dyDescent="0.15">
      <c r="AP153" s="21"/>
      <c r="AR153" s="21"/>
      <c r="CR153" s="2"/>
      <c r="DG153" s="2"/>
      <c r="EV153" s="2"/>
      <c r="IT153" s="2"/>
      <c r="IU153" s="2"/>
    </row>
    <row r="154" spans="18:258" ht="18" customHeight="1" x14ac:dyDescent="0.15">
      <c r="AP154" s="21"/>
      <c r="AR154" s="21"/>
      <c r="BQ154" s="30"/>
      <c r="BS154" s="1"/>
      <c r="CJ154" s="1"/>
      <c r="CR154" s="2"/>
      <c r="IT154" s="2"/>
    </row>
    <row r="155" spans="18:258" ht="18" customHeight="1" x14ac:dyDescent="0.15">
      <c r="AP155" s="21"/>
      <c r="AR155" s="21"/>
      <c r="CR155" s="2"/>
      <c r="EV155" s="2"/>
      <c r="IT155" s="2"/>
      <c r="IU155" s="2"/>
    </row>
    <row r="156" spans="18:258" ht="18" customHeight="1" x14ac:dyDescent="0.15">
      <c r="AP156" s="21"/>
      <c r="AR156" s="21"/>
      <c r="CR156" s="2"/>
      <c r="EG156" s="2"/>
      <c r="GU156" s="2"/>
      <c r="IT156" s="2"/>
      <c r="IU156" s="2"/>
    </row>
    <row r="157" spans="18:258" ht="18" customHeight="1" x14ac:dyDescent="0.15">
      <c r="R157" s="2"/>
      <c r="AP157" s="21"/>
      <c r="AR157" s="21"/>
      <c r="BQ157" s="30"/>
      <c r="CR157" s="2"/>
      <c r="CS157" s="2"/>
      <c r="DG157" s="2"/>
      <c r="HF157" s="2"/>
      <c r="IT157" s="2"/>
      <c r="IU157" s="2"/>
      <c r="IV157" s="2"/>
    </row>
    <row r="158" spans="18:258" ht="18" customHeight="1" x14ac:dyDescent="0.15">
      <c r="R158" s="2"/>
      <c r="AP158" s="21"/>
      <c r="AR158" s="21"/>
      <c r="BS158" s="1"/>
      <c r="CR158" s="2"/>
      <c r="DG158" s="2"/>
      <c r="EV158" s="2"/>
      <c r="IT158" s="2"/>
    </row>
    <row r="159" spans="18:258" ht="18" customHeight="1" x14ac:dyDescent="0.15">
      <c r="AP159" s="21"/>
      <c r="AR159" s="21"/>
      <c r="BS159" s="1"/>
      <c r="DU159" s="2"/>
      <c r="IT159" s="2"/>
      <c r="IU159" s="2"/>
    </row>
    <row r="160" spans="18:258" ht="18" customHeight="1" x14ac:dyDescent="0.15">
      <c r="AP160" s="21"/>
      <c r="AR160" s="21"/>
      <c r="BS160" s="1"/>
      <c r="CR160" s="2"/>
      <c r="DU160" s="2"/>
      <c r="EV160" s="2"/>
      <c r="FY160" s="2"/>
      <c r="GU160" s="2"/>
      <c r="HF160" s="2"/>
      <c r="IT160" s="2"/>
      <c r="IU160" s="2"/>
    </row>
    <row r="161" spans="6:258" ht="18" customHeight="1" x14ac:dyDescent="0.15">
      <c r="AP161" s="21"/>
      <c r="AR161" s="21"/>
      <c r="CR161" s="2"/>
      <c r="EV161" s="2"/>
      <c r="IT161" s="2"/>
      <c r="IU161" s="2"/>
    </row>
    <row r="162" spans="6:258" ht="18" customHeight="1" x14ac:dyDescent="0.15">
      <c r="AP162" s="21"/>
      <c r="AR162" s="21"/>
      <c r="BS162" s="1"/>
      <c r="CR162" s="2"/>
      <c r="CW162" s="2"/>
      <c r="DG162" s="2"/>
      <c r="HF162" s="2"/>
      <c r="IT162" s="2"/>
      <c r="IU162" s="2"/>
      <c r="IX162" s="2"/>
    </row>
    <row r="163" spans="6:258" ht="18" customHeight="1" x14ac:dyDescent="0.15">
      <c r="AP163" s="21"/>
      <c r="AR163" s="21"/>
      <c r="CR163" s="2"/>
      <c r="CW163" s="2"/>
      <c r="IT163" s="2"/>
      <c r="IU163" s="2"/>
      <c r="IX163" s="2"/>
    </row>
    <row r="164" spans="6:258" ht="18" customHeight="1" x14ac:dyDescent="0.15">
      <c r="AP164" s="21"/>
      <c r="AR164" s="21"/>
      <c r="CR164" s="2"/>
      <c r="EV164" s="2"/>
      <c r="GU164" s="2"/>
      <c r="IT164" s="2"/>
      <c r="IU164" s="2"/>
    </row>
    <row r="165" spans="6:258" ht="18" customHeight="1" x14ac:dyDescent="0.15">
      <c r="AP165" s="21"/>
      <c r="AR165" s="21"/>
      <c r="BS165" s="1"/>
      <c r="CR165" s="2"/>
      <c r="CW165" s="2"/>
      <c r="DR165" s="2"/>
      <c r="DU165" s="2"/>
      <c r="EG165" s="2"/>
      <c r="IU165" s="2"/>
      <c r="IX165" s="2"/>
    </row>
    <row r="166" spans="6:258" ht="18" customHeight="1" x14ac:dyDescent="0.15">
      <c r="AP166" s="21"/>
      <c r="AR166" s="21"/>
      <c r="CR166" s="2"/>
      <c r="DG166" s="2"/>
      <c r="DU166" s="2"/>
      <c r="IT166" s="2"/>
      <c r="IU166" s="2"/>
    </row>
    <row r="167" spans="6:258" ht="18" customHeight="1" x14ac:dyDescent="0.15">
      <c r="AP167" s="21"/>
      <c r="AR167" s="21"/>
      <c r="AW167" s="2"/>
      <c r="CR167" s="2"/>
      <c r="DG167" s="2"/>
      <c r="DR167" s="2"/>
      <c r="IT167" s="2"/>
      <c r="IU167" s="2"/>
    </row>
    <row r="168" spans="6:258" ht="18" customHeight="1" x14ac:dyDescent="0.15">
      <c r="AP168" s="21"/>
      <c r="AR168" s="21"/>
      <c r="BS168" s="1"/>
      <c r="CR168" s="2"/>
      <c r="IU168" s="2"/>
    </row>
    <row r="169" spans="6:258" ht="18" customHeight="1" x14ac:dyDescent="0.15"/>
    <row r="170" spans="6:258" ht="18" customHeight="1" x14ac:dyDescent="0.15">
      <c r="AP170" s="21"/>
      <c r="AR170" s="21"/>
      <c r="CR170" s="2"/>
      <c r="DG170" s="2"/>
      <c r="EV170" s="2"/>
      <c r="GU170" s="2"/>
      <c r="IT170" s="2"/>
      <c r="IU170" s="2"/>
    </row>
    <row r="171" spans="6:258" ht="18" customHeight="1" x14ac:dyDescent="0.15">
      <c r="AP171" s="21"/>
      <c r="AR171" s="21"/>
      <c r="AW171" s="2"/>
      <c r="BS171" s="1"/>
      <c r="CR171" s="2"/>
      <c r="DC171" s="21"/>
      <c r="DG171" s="2"/>
      <c r="GU171" s="2"/>
      <c r="IT171" s="2"/>
      <c r="IU171" s="2"/>
    </row>
    <row r="172" spans="6:258" ht="18" customHeight="1" x14ac:dyDescent="0.15">
      <c r="AP172" s="21"/>
      <c r="AR172" s="21"/>
      <c r="BS172" s="1"/>
      <c r="IU172" s="2"/>
    </row>
    <row r="173" spans="6:258" ht="18" customHeight="1" x14ac:dyDescent="0.15">
      <c r="F173" s="2"/>
      <c r="AJ173" s="2"/>
      <c r="AN173" s="2"/>
      <c r="AP173" s="21"/>
      <c r="AR173" s="21"/>
      <c r="BS173" s="1"/>
      <c r="CR173" s="2"/>
      <c r="IU173" s="2"/>
    </row>
    <row r="174" spans="6:258" ht="18" customHeight="1" x14ac:dyDescent="0.15">
      <c r="AP174" s="21"/>
      <c r="AR174" s="21"/>
      <c r="BS174" s="1"/>
      <c r="CR174" s="2"/>
      <c r="DG174" s="2"/>
      <c r="IT174" s="2"/>
      <c r="IU174" s="2"/>
    </row>
    <row r="175" spans="6:258" ht="18" customHeight="1" x14ac:dyDescent="0.15">
      <c r="AP175" s="21"/>
      <c r="AR175" s="21"/>
      <c r="BS175" s="1"/>
      <c r="CR175" s="2"/>
      <c r="DR175" s="2"/>
      <c r="IT175" s="2"/>
      <c r="IU175" s="2"/>
    </row>
    <row r="176" spans="6:258" ht="18" customHeight="1" x14ac:dyDescent="0.15">
      <c r="AP176" s="21"/>
      <c r="AR176" s="21"/>
      <c r="CR176" s="2"/>
      <c r="DG176" s="2"/>
      <c r="EV176" s="2"/>
      <c r="IT176" s="2"/>
      <c r="IU176" s="2"/>
    </row>
    <row r="177" spans="4:258" ht="18" customHeight="1" x14ac:dyDescent="0.15">
      <c r="R177" s="2"/>
      <c r="AP177" s="21"/>
      <c r="AR177" s="21"/>
      <c r="CR177" s="2"/>
      <c r="CW177" s="2"/>
      <c r="EV177" s="2"/>
      <c r="GU177" s="2"/>
      <c r="HF177" s="2"/>
      <c r="IM177" s="2"/>
      <c r="IT177" s="2"/>
      <c r="IU177" s="2"/>
      <c r="IX177" s="2"/>
    </row>
    <row r="178" spans="4:258" ht="18" customHeight="1" x14ac:dyDescent="0.15">
      <c r="AP178" s="21"/>
      <c r="AR178" s="21"/>
      <c r="AW178" s="2"/>
      <c r="CR178" s="2"/>
      <c r="EV178" s="2"/>
      <c r="IU178" s="2"/>
    </row>
    <row r="179" spans="4:258" ht="18" customHeight="1" x14ac:dyDescent="0.15">
      <c r="D179" s="2"/>
      <c r="S179" s="2"/>
      <c r="AP179" s="21"/>
      <c r="AR179" s="21"/>
      <c r="CR179" s="2"/>
      <c r="EV179" s="2"/>
      <c r="IT179" s="2"/>
      <c r="IU179" s="2"/>
    </row>
    <row r="180" spans="4:258" ht="18" customHeight="1" x14ac:dyDescent="0.15">
      <c r="AP180" s="21"/>
      <c r="AR180" s="21"/>
      <c r="BS180" s="1"/>
      <c r="CR180" s="2"/>
      <c r="DG180" s="2"/>
      <c r="GU180" s="2"/>
      <c r="IT180" s="2"/>
      <c r="IU180" s="2"/>
    </row>
    <row r="181" spans="4:258" ht="18" customHeight="1" x14ac:dyDescent="0.15">
      <c r="AP181" s="21"/>
      <c r="AR181" s="21"/>
      <c r="CR181" s="2"/>
      <c r="DC181" s="21"/>
      <c r="DG181" s="2"/>
      <c r="GU181" s="2"/>
      <c r="IT181" s="2"/>
      <c r="IU181" s="2"/>
    </row>
    <row r="182" spans="4:258" ht="18" customHeight="1" x14ac:dyDescent="0.15">
      <c r="AP182" s="21"/>
      <c r="AR182" s="21"/>
      <c r="CR182" s="2"/>
      <c r="EV182" s="2"/>
      <c r="IT182" s="2"/>
      <c r="IU182" s="2"/>
    </row>
    <row r="183" spans="4:258" ht="18" customHeight="1" x14ac:dyDescent="0.15">
      <c r="S183" s="2"/>
      <c r="AP183" s="21"/>
      <c r="AR183" s="21"/>
      <c r="CR183" s="2"/>
      <c r="EV183" s="2"/>
      <c r="IU183" s="2"/>
    </row>
    <row r="184" spans="4:258" ht="18" customHeight="1" x14ac:dyDescent="0.15">
      <c r="AP184" s="21"/>
      <c r="AR184" s="21"/>
      <c r="BS184" s="1"/>
      <c r="CR184" s="2"/>
      <c r="DG184" s="2"/>
      <c r="EV184" s="2"/>
      <c r="IT184" s="2"/>
      <c r="IU184" s="2"/>
    </row>
    <row r="185" spans="4:258" ht="18" customHeight="1" x14ac:dyDescent="0.15">
      <c r="S185" s="2"/>
      <c r="AP185" s="21"/>
      <c r="AR185" s="21"/>
      <c r="CR185" s="2"/>
      <c r="DG185" s="2"/>
      <c r="DU185" s="2"/>
      <c r="EV185" s="2"/>
      <c r="IT185" s="2"/>
      <c r="IU185" s="2"/>
    </row>
    <row r="186" spans="4:258" ht="18" customHeight="1" x14ac:dyDescent="0.15">
      <c r="AP186" s="21"/>
      <c r="AR186" s="21"/>
      <c r="CR186" s="2"/>
      <c r="HF186" s="2"/>
      <c r="IT186" s="2"/>
      <c r="IU186" s="2"/>
    </row>
    <row r="187" spans="4:258" ht="18" customHeight="1" x14ac:dyDescent="0.15">
      <c r="AP187" s="21"/>
      <c r="AR187" s="21"/>
      <c r="CR187" s="2"/>
      <c r="EV187" s="2"/>
      <c r="IU187" s="2"/>
    </row>
    <row r="188" spans="4:258" ht="18" customHeight="1" x14ac:dyDescent="0.15">
      <c r="AP188" s="21"/>
      <c r="AR188" s="21"/>
      <c r="BS188" s="1"/>
      <c r="CR188" s="2"/>
      <c r="EV188" s="2"/>
      <c r="IT188" s="2"/>
      <c r="IU188" s="2"/>
    </row>
    <row r="189" spans="4:258" ht="18" customHeight="1" x14ac:dyDescent="0.15">
      <c r="R189" s="2"/>
      <c r="AP189" s="21"/>
      <c r="AR189" s="21"/>
      <c r="BS189" s="1"/>
      <c r="CR189" s="2"/>
      <c r="DG189" s="2"/>
      <c r="IU189" s="2"/>
    </row>
    <row r="190" spans="4:258" ht="18" customHeight="1" x14ac:dyDescent="0.15">
      <c r="AP190" s="21"/>
      <c r="AR190" s="21"/>
      <c r="CR190" s="2"/>
      <c r="GU190" s="2"/>
      <c r="IT190" s="2"/>
      <c r="IU190" s="2"/>
    </row>
    <row r="191" spans="4:258" ht="18" customHeight="1" x14ac:dyDescent="0.15">
      <c r="AP191" s="21"/>
      <c r="AR191" s="21"/>
      <c r="CR191" s="2"/>
      <c r="IT191" s="2"/>
      <c r="IU191" s="2"/>
    </row>
    <row r="192" spans="4:258" ht="26.25" customHeight="1" x14ac:dyDescent="0.15">
      <c r="AP192" s="21"/>
      <c r="AR192" s="21"/>
      <c r="CR192" s="2"/>
      <c r="CZ192" s="2"/>
      <c r="DG192" s="2"/>
      <c r="GU192" s="2"/>
      <c r="IT192" s="2"/>
      <c r="IU192" s="2"/>
    </row>
    <row r="193" spans="6:258" ht="26.25" customHeight="1" x14ac:dyDescent="0.15">
      <c r="AP193" s="21"/>
      <c r="AR193" s="21"/>
      <c r="CR193" s="2"/>
      <c r="DG193" s="2"/>
      <c r="IT193" s="2"/>
      <c r="IU193" s="2"/>
    </row>
    <row r="194" spans="6:258" ht="26.25" customHeight="1" x14ac:dyDescent="0.15">
      <c r="F194" s="2"/>
      <c r="AP194" s="21"/>
      <c r="AR194" s="21"/>
      <c r="CR194" s="2"/>
      <c r="CZ194" s="2"/>
      <c r="DG194" s="2"/>
      <c r="EV194" s="2"/>
      <c r="IT194" s="2"/>
      <c r="IU194" s="2"/>
    </row>
    <row r="195" spans="6:258" ht="26.25" customHeight="1" x14ac:dyDescent="0.15">
      <c r="R195" s="2"/>
      <c r="AP195" s="21"/>
      <c r="AR195" s="21"/>
      <c r="CR195" s="2"/>
      <c r="DG195" s="2"/>
      <c r="DU195" s="2"/>
      <c r="IT195" s="2"/>
      <c r="IU195" s="2"/>
    </row>
    <row r="196" spans="6:258" ht="26.25" customHeight="1" x14ac:dyDescent="0.15">
      <c r="AP196" s="21"/>
      <c r="AR196" s="21"/>
      <c r="CR196" s="2"/>
      <c r="DR196" s="2"/>
      <c r="IT196" s="2"/>
      <c r="IU196" s="2"/>
    </row>
    <row r="197" spans="6:258" ht="26.25" customHeight="1" x14ac:dyDescent="0.15">
      <c r="AP197" s="21"/>
      <c r="AR197" s="21"/>
      <c r="BS197" s="1"/>
      <c r="CR197" s="2"/>
      <c r="IU197" s="2"/>
    </row>
    <row r="198" spans="6:258" ht="26.25" customHeight="1" x14ac:dyDescent="0.15">
      <c r="AP198" s="21"/>
      <c r="AR198" s="21"/>
      <c r="BS198" s="1"/>
      <c r="CR198" s="2"/>
      <c r="IT198" s="2"/>
      <c r="IU198" s="2"/>
    </row>
    <row r="199" spans="6:258" ht="26.25" customHeight="1" x14ac:dyDescent="0.15">
      <c r="AP199" s="21"/>
      <c r="AR199" s="21"/>
      <c r="BS199" s="1"/>
      <c r="CR199" s="2"/>
      <c r="DG199" s="2"/>
      <c r="IU199" s="2"/>
    </row>
    <row r="200" spans="6:258" ht="26.25" customHeight="1" x14ac:dyDescent="0.15">
      <c r="S200" s="2"/>
      <c r="AP200" s="21"/>
      <c r="AR200" s="21"/>
      <c r="CR200" s="2"/>
      <c r="DG200" s="2"/>
      <c r="GU200" s="2"/>
      <c r="IT200" s="2"/>
      <c r="IU200" s="2"/>
    </row>
    <row r="201" spans="6:258" ht="26.25" customHeight="1" x14ac:dyDescent="0.15">
      <c r="AP201" s="21"/>
      <c r="AR201" s="21"/>
      <c r="CR201" s="2"/>
      <c r="DG201" s="2"/>
      <c r="EV201" s="2"/>
      <c r="GU201" s="2"/>
      <c r="IM201" s="2"/>
      <c r="IT201" s="2"/>
      <c r="IU201" s="2"/>
    </row>
    <row r="202" spans="6:258" ht="26.25" customHeight="1" x14ac:dyDescent="0.15">
      <c r="S202" s="2"/>
      <c r="AP202" s="21"/>
      <c r="AR202" s="21"/>
      <c r="BS202" s="1"/>
      <c r="CR202" s="2"/>
      <c r="DG202" s="2"/>
      <c r="GU202" s="2"/>
      <c r="IT202" s="2"/>
      <c r="IU202" s="2"/>
    </row>
    <row r="203" spans="6:258" ht="26.25" customHeight="1" x14ac:dyDescent="0.15">
      <c r="AP203" s="21"/>
      <c r="AR203" s="21"/>
      <c r="BS203" s="1"/>
      <c r="CR203" s="2"/>
      <c r="CW203" s="2"/>
      <c r="IT203" s="2"/>
      <c r="IU203" s="2"/>
      <c r="IX203" s="2"/>
    </row>
    <row r="204" spans="6:258" ht="26.25" customHeight="1" x14ac:dyDescent="0.15">
      <c r="AP204" s="21"/>
      <c r="AR204" s="21"/>
      <c r="BS204" s="1"/>
      <c r="CR204" s="2"/>
      <c r="DG204" s="2"/>
      <c r="DU204" s="2"/>
      <c r="IT204" s="2"/>
      <c r="IU204" s="2"/>
    </row>
    <row r="205" spans="6:258" ht="26.25" customHeight="1" x14ac:dyDescent="0.15">
      <c r="AP205" s="21"/>
      <c r="AR205" s="21"/>
      <c r="CR205" s="2"/>
      <c r="CZ205" s="2"/>
      <c r="EV205" s="2"/>
      <c r="IT205" s="2"/>
      <c r="IU205" s="2"/>
    </row>
    <row r="206" spans="6:258" ht="26.25" customHeight="1" x14ac:dyDescent="0.15">
      <c r="AP206" s="21"/>
      <c r="AR206" s="21"/>
      <c r="BS206" s="1"/>
      <c r="CR206" s="2"/>
      <c r="DG206" s="2"/>
      <c r="IT206" s="2"/>
      <c r="IU206" s="2"/>
    </row>
    <row r="207" spans="6:258" ht="26.25" customHeight="1" x14ac:dyDescent="0.15">
      <c r="R207" s="2"/>
      <c r="AP207" s="21"/>
      <c r="AR207" s="21"/>
      <c r="BS207" s="1"/>
      <c r="CR207" s="2"/>
      <c r="CZ207" s="2"/>
      <c r="DU207" s="2"/>
      <c r="EV207" s="2"/>
      <c r="IT207" s="2"/>
      <c r="IU207" s="2"/>
    </row>
    <row r="208" spans="6:258" ht="26.25" customHeight="1" x14ac:dyDescent="0.15">
      <c r="AP208" s="21"/>
      <c r="AR208" s="21"/>
      <c r="BS208" s="1"/>
      <c r="CR208" s="2"/>
      <c r="CU208" s="2"/>
      <c r="EV208" s="2"/>
      <c r="IM208" s="2"/>
      <c r="IT208" s="2"/>
      <c r="IU208" s="2"/>
      <c r="IW208" s="2"/>
    </row>
    <row r="209" spans="6:257" ht="26.25" customHeight="1" x14ac:dyDescent="0.15">
      <c r="AP209" s="21"/>
      <c r="AR209" s="21"/>
      <c r="BS209" s="1"/>
      <c r="CR209" s="2"/>
      <c r="DG209" s="2"/>
      <c r="IU209" s="2"/>
    </row>
    <row r="210" spans="6:257" ht="26.25" customHeight="1" x14ac:dyDescent="0.15">
      <c r="AP210" s="21"/>
      <c r="AR210" s="21"/>
      <c r="BS210" s="1"/>
      <c r="IU210" s="2"/>
    </row>
    <row r="211" spans="6:257" ht="51" customHeight="1" x14ac:dyDescent="0.15">
      <c r="AP211" s="21"/>
      <c r="AR211" s="21"/>
      <c r="BQ211" s="30"/>
      <c r="BS211" s="1"/>
      <c r="CJ211" s="1"/>
      <c r="CR211" s="2"/>
      <c r="DG211" s="2"/>
      <c r="EV211" s="2"/>
      <c r="IT211" s="2"/>
      <c r="IU211" s="2"/>
    </row>
    <row r="212" spans="6:257" ht="51" customHeight="1" x14ac:dyDescent="0.15">
      <c r="R212" s="2"/>
      <c r="AP212" s="21"/>
      <c r="AR212" s="21"/>
      <c r="BS212" s="1"/>
      <c r="CR212" s="2"/>
      <c r="DG212" s="2"/>
      <c r="DU212" s="2"/>
      <c r="EV212" s="2"/>
      <c r="IM212" s="2"/>
      <c r="IT212" s="2"/>
    </row>
    <row r="213" spans="6:257" ht="51" customHeight="1" x14ac:dyDescent="0.15">
      <c r="AP213" s="21"/>
      <c r="AR213" s="21"/>
      <c r="BS213" s="1"/>
      <c r="CR213" s="2"/>
      <c r="CZ213" s="2"/>
      <c r="DG213" s="2"/>
      <c r="GU213" s="2"/>
      <c r="IT213" s="2"/>
      <c r="IU213" s="2"/>
    </row>
    <row r="214" spans="6:257" ht="51" customHeight="1" x14ac:dyDescent="0.15">
      <c r="AP214" s="21"/>
      <c r="AR214" s="21"/>
      <c r="BS214" s="1"/>
      <c r="CR214" s="2"/>
      <c r="IM214" s="2"/>
      <c r="IT214" s="2"/>
      <c r="IU214" s="2"/>
    </row>
    <row r="215" spans="6:257" ht="51" customHeight="1" x14ac:dyDescent="0.15">
      <c r="S215" s="2"/>
      <c r="AP215" s="21"/>
      <c r="AR215" s="21"/>
      <c r="BS215" s="1"/>
      <c r="CR215" s="2"/>
      <c r="IT215" s="2"/>
      <c r="IU215" s="2"/>
    </row>
    <row r="216" spans="6:257" ht="51" customHeight="1" x14ac:dyDescent="0.15">
      <c r="AP216" s="21"/>
      <c r="AR216" s="21"/>
      <c r="BS216" s="1"/>
      <c r="CR216" s="2"/>
      <c r="CS216" s="2"/>
      <c r="CU216" s="2"/>
      <c r="DC216" s="21"/>
      <c r="DG216" s="2"/>
      <c r="IT216" s="2"/>
      <c r="IU216" s="2"/>
      <c r="IV216" s="2"/>
      <c r="IW216" s="2"/>
    </row>
    <row r="217" spans="6:257" ht="51" customHeight="1" x14ac:dyDescent="0.15">
      <c r="F217" s="2"/>
      <c r="AP217" s="21"/>
      <c r="AR217" s="21"/>
      <c r="BS217" s="1"/>
      <c r="CR217" s="2"/>
      <c r="DG217" s="2"/>
      <c r="GU217" s="2"/>
      <c r="IU217" s="2"/>
    </row>
    <row r="218" spans="6:257" ht="51" customHeight="1" x14ac:dyDescent="0.15">
      <c r="R218" s="2"/>
      <c r="S218" s="2"/>
      <c r="AP218" s="21"/>
      <c r="AR218" s="21"/>
      <c r="BS218" s="1"/>
      <c r="CR218" s="2"/>
      <c r="IT218" s="2"/>
    </row>
    <row r="219" spans="6:257" ht="51" customHeight="1" x14ac:dyDescent="0.15">
      <c r="AP219" s="21"/>
      <c r="AR219" s="21"/>
      <c r="BS219" s="1"/>
      <c r="CR219" s="2"/>
      <c r="IU219" s="2"/>
    </row>
    <row r="221" spans="6:257" ht="51" customHeight="1" x14ac:dyDescent="0.15">
      <c r="AJ221" s="2"/>
      <c r="AP221" s="21"/>
      <c r="AR221" s="21"/>
      <c r="BS221" s="1"/>
      <c r="CR221" s="2"/>
      <c r="IT221" s="2"/>
      <c r="IU221" s="2"/>
    </row>
    <row r="222" spans="6:257" ht="51" customHeight="1" x14ac:dyDescent="0.15">
      <c r="AP222" s="21"/>
      <c r="AR222" s="21"/>
      <c r="BS222" s="1"/>
      <c r="CR222" s="2"/>
      <c r="EV222" s="2"/>
      <c r="GU222" s="2"/>
      <c r="IT222" s="2"/>
      <c r="IU222" s="2"/>
    </row>
    <row r="223" spans="6:257" ht="51" customHeight="1" x14ac:dyDescent="0.15">
      <c r="AP223" s="21"/>
      <c r="AR223" s="21"/>
      <c r="BS223" s="1"/>
      <c r="DU223" s="2"/>
      <c r="IT223" s="2"/>
      <c r="IU223" s="2"/>
    </row>
    <row r="224" spans="6:257" ht="51" customHeight="1" x14ac:dyDescent="0.15">
      <c r="AP224" s="21"/>
      <c r="AR224" s="21"/>
      <c r="BS224" s="1"/>
      <c r="CR224" s="2"/>
      <c r="DU224" s="2"/>
      <c r="EV224" s="2"/>
      <c r="GU224" s="2"/>
      <c r="IT224" s="2"/>
      <c r="IU224" s="2"/>
    </row>
    <row r="237" spans="42:255" ht="51" customHeight="1" x14ac:dyDescent="0.15">
      <c r="AP237" s="21"/>
      <c r="AR237" s="21"/>
      <c r="BS237" s="1"/>
      <c r="CR237" s="2"/>
      <c r="DR237" s="2"/>
      <c r="EV237" s="2"/>
      <c r="GU237" s="2"/>
      <c r="IU237" s="2"/>
    </row>
    <row r="238" spans="42:255" ht="51" customHeight="1" x14ac:dyDescent="0.15">
      <c r="AP238" s="21"/>
      <c r="AR238" s="21"/>
      <c r="BS238" s="1"/>
      <c r="CR238" s="2"/>
      <c r="DG238" s="2"/>
      <c r="EV238" s="2"/>
      <c r="GU238" s="2"/>
      <c r="IT238" s="2"/>
      <c r="IU238" s="2"/>
    </row>
    <row r="239" spans="42:255" ht="51" customHeight="1" x14ac:dyDescent="0.15">
      <c r="AP239" s="21"/>
      <c r="AR239" s="21"/>
      <c r="BS239" s="1"/>
      <c r="CR239" s="2"/>
      <c r="DG239" s="2"/>
      <c r="IT239" s="2"/>
      <c r="IU239" s="2"/>
    </row>
    <row r="240" spans="42:255" ht="51" customHeight="1" x14ac:dyDescent="0.15">
      <c r="AP240" s="21"/>
      <c r="AR240" s="21"/>
      <c r="AW240" s="2"/>
      <c r="BS240" s="1"/>
      <c r="CR240" s="2"/>
      <c r="DG240" s="2"/>
      <c r="EV240" s="2"/>
      <c r="IT240" s="2"/>
      <c r="IU240" s="2"/>
    </row>
  </sheetData>
  <phoneticPr fontId="18"/>
  <pageMargins left="0.7" right="0.7" top="0.75" bottom="0.75" header="0.3" footer="0.3"/>
  <pageSetup paperSize="9" orientation="portrait" horizontalDpi="4294967293"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C76AAB0E2F2040B6A611BC0CB41E53" ma:contentTypeVersion="14" ma:contentTypeDescription="新しいドキュメントを作成します。" ma:contentTypeScope="" ma:versionID="dd16e76054ba166b1d8b00b18e812f59">
  <xsd:schema xmlns:xsd="http://www.w3.org/2001/XMLSchema" xmlns:xs="http://www.w3.org/2001/XMLSchema" xmlns:p="http://schemas.microsoft.com/office/2006/metadata/properties" xmlns:ns2="5a5dd2c7-c0b3-49a4-a6ce-d4842140bfe9" xmlns:ns3="c8886e6d-ca38-4783-ac23-8bd097117a79" targetNamespace="http://schemas.microsoft.com/office/2006/metadata/properties" ma:root="true" ma:fieldsID="51cff7af88d13521158461c8447d6525" ns2:_="" ns3:_="">
    <xsd:import namespace="5a5dd2c7-c0b3-49a4-a6ce-d4842140bfe9"/>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5dd2c7-c0b3-49a4-a6ce-d4842140bf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757757d-4231-422a-9d2b-57bcf497fba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5dd2c7-c0b3-49a4-a6ce-d4842140bfe9">
      <Terms xmlns="http://schemas.microsoft.com/office/infopath/2007/PartnerControls"/>
    </lcf76f155ced4ddcb4097134ff3c332f>
    <Owner xmlns="5a5dd2c7-c0b3-49a4-a6ce-d4842140bfe9">
      <UserInfo>
        <DisplayName/>
        <AccountId xsi:nil="true"/>
        <AccountType/>
      </UserInfo>
    </Owner>
    <TaxCatchAll xmlns="c8886e6d-ca38-4783-ac23-8bd097117a79" xsi:nil="true"/>
  </documentManagement>
</p:properties>
</file>

<file path=customXml/itemProps1.xml><?xml version="1.0" encoding="utf-8"?>
<ds:datastoreItem xmlns:ds="http://schemas.openxmlformats.org/officeDocument/2006/customXml" ds:itemID="{F46345BB-D37E-4E7C-A20E-C89E9B7E8B36}"/>
</file>

<file path=customXml/itemProps2.xml><?xml version="1.0" encoding="utf-8"?>
<ds:datastoreItem xmlns:ds="http://schemas.openxmlformats.org/officeDocument/2006/customXml" ds:itemID="{463A430B-9F54-4806-A8FF-3F0BDC3A082C}"/>
</file>

<file path=customXml/itemProps3.xml><?xml version="1.0" encoding="utf-8"?>
<ds:datastoreItem xmlns:ds="http://schemas.openxmlformats.org/officeDocument/2006/customXml" ds:itemID="{D6A103DF-BD3C-45CA-84BF-218602B7439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vt:lpstr>
      <vt:lpstr>データ</vt:lpstr>
      <vt:lpstr>求人!Print_Area</vt:lpstr>
      <vt:lpstr>求人!Print_Titles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0x010100A2C76AAB0E2F2040B6A611BC0CB41E53</vt:lpwstr>
  </property>
</Properties>
</file>